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Slovsolanum\Desktop\"/>
    </mc:Choice>
  </mc:AlternateContent>
  <xr:revisionPtr revIDLastSave="0" documentId="13_ncr:1_{E3F97EEF-CE9A-41F0-97FD-CACCCC57D84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DA688" i="3"/>
  <c r="CB688" i="3" s="1"/>
  <c r="CW687" i="3"/>
  <c r="CW686" i="3"/>
  <c r="DA686" i="3" s="1"/>
  <c r="CB686" i="3" s="1"/>
  <c r="CW685" i="3"/>
  <c r="CW684" i="3"/>
  <c r="CW683" i="3"/>
  <c r="CW682" i="3"/>
  <c r="CW681" i="3"/>
  <c r="CW680" i="3"/>
  <c r="CW679" i="3"/>
  <c r="CW678" i="3"/>
  <c r="CW677" i="3"/>
  <c r="CW676" i="3"/>
  <c r="CW675" i="3"/>
  <c r="DA675" i="3" s="1"/>
  <c r="CB675" i="3" s="1"/>
  <c r="CW674" i="3"/>
  <c r="CW673" i="3"/>
  <c r="CW672" i="3"/>
  <c r="CW671" i="3"/>
  <c r="CW670" i="3"/>
  <c r="CW669" i="3"/>
  <c r="CW668" i="3"/>
  <c r="CW667" i="3"/>
  <c r="CW666" i="3"/>
  <c r="DA666" i="3"/>
  <c r="CB666" i="3" s="1"/>
  <c r="CW665" i="3"/>
  <c r="DA665" i="3" s="1"/>
  <c r="CB665" i="3" s="1"/>
  <c r="CW664" i="3"/>
  <c r="DA664" i="3" s="1"/>
  <c r="CB664" i="3" s="1"/>
  <c r="CW663" i="3"/>
  <c r="DA663" i="3" s="1"/>
  <c r="CB663" i="3"/>
  <c r="B668" i="3"/>
  <c r="CX660" i="3"/>
  <c r="CX659" i="3"/>
  <c r="CX658" i="3"/>
  <c r="CX657" i="3"/>
  <c r="CX656" i="3"/>
  <c r="CX654" i="3"/>
  <c r="CX653" i="3"/>
  <c r="CX652" i="3"/>
  <c r="DA652" i="3" s="1"/>
  <c r="CB652" i="3" s="1"/>
  <c r="CX647" i="3"/>
  <c r="CX661" i="3"/>
  <c r="CW620" i="3"/>
  <c r="B620" i="3"/>
  <c r="CW616" i="3"/>
  <c r="DA616" i="3" s="1"/>
  <c r="CB616" i="3" s="1"/>
  <c r="CW617" i="3"/>
  <c r="DA617" i="3" s="1"/>
  <c r="CB617" i="3" s="1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DA563" i="3" s="1"/>
  <c r="CB563" i="3" s="1"/>
  <c r="CX562" i="3"/>
  <c r="CX561" i="3"/>
  <c r="CX560" i="3"/>
  <c r="CX559" i="3"/>
  <c r="CX570" i="3" s="1"/>
  <c r="CX558" i="3"/>
  <c r="CX557" i="3"/>
  <c r="CX556" i="3"/>
  <c r="CX548" i="3"/>
  <c r="CX547" i="3"/>
  <c r="CX546" i="3"/>
  <c r="DA546" i="3" s="1"/>
  <c r="CB546" i="3" s="1"/>
  <c r="CX545" i="3"/>
  <c r="DA545" i="3" s="1"/>
  <c r="CB545" i="3" s="1"/>
  <c r="CX544" i="3"/>
  <c r="CX543" i="3"/>
  <c r="CX542" i="3"/>
  <c r="CX541" i="3"/>
  <c r="CX540" i="3"/>
  <c r="DA540" i="3" s="1"/>
  <c r="CB540" i="3" s="1"/>
  <c r="CW512" i="3"/>
  <c r="CW583" i="3" s="1"/>
  <c r="DA583" i="3" s="1"/>
  <c r="CB583" i="3" s="1"/>
  <c r="CW513" i="3"/>
  <c r="B513" i="3"/>
  <c r="CX507" i="3"/>
  <c r="CX506" i="3"/>
  <c r="CX505" i="3"/>
  <c r="CX504" i="3"/>
  <c r="CX503" i="3"/>
  <c r="CX502" i="3"/>
  <c r="CX501" i="3"/>
  <c r="CX500" i="3"/>
  <c r="CX499" i="3"/>
  <c r="DA499" i="3" s="1"/>
  <c r="CB499" i="3" s="1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DA477" i="3" s="1"/>
  <c r="CB477" i="3" s="1"/>
  <c r="CX476" i="3"/>
  <c r="CX475" i="3"/>
  <c r="CX471" i="3"/>
  <c r="CX470" i="3"/>
  <c r="DA470" i="3" s="1"/>
  <c r="CB470" i="3" s="1"/>
  <c r="CX469" i="3"/>
  <c r="CX468" i="3"/>
  <c r="CX467" i="3"/>
  <c r="CX466" i="3"/>
  <c r="DA466" i="3" s="1"/>
  <c r="CB466" i="3" s="1"/>
  <c r="CX465" i="3"/>
  <c r="CX464" i="3"/>
  <c r="CX463" i="3"/>
  <c r="CW437" i="3"/>
  <c r="CW436" i="3"/>
  <c r="CW435" i="3"/>
  <c r="CW434" i="3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DA396" i="3" s="1"/>
  <c r="CB396" i="3" s="1"/>
  <c r="CW395" i="3"/>
  <c r="DA395" i="3" s="1"/>
  <c r="CB395" i="3" s="1"/>
  <c r="CX393" i="3"/>
  <c r="CX392" i="3"/>
  <c r="CX391" i="3"/>
  <c r="DA391" i="3" s="1"/>
  <c r="CB391" i="3" s="1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/>
  <c r="CB336" i="3" s="1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DA51" i="3" s="1"/>
  <c r="CB51" i="3" s="1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CW56" i="3"/>
  <c r="DA56" i="3" s="1"/>
  <c r="CB56" i="3" s="1"/>
  <c r="CW55" i="3"/>
  <c r="CW54" i="3"/>
  <c r="DA54" i="3" s="1"/>
  <c r="CB54" i="3" s="1"/>
  <c r="CW53" i="3"/>
  <c r="DA53" i="3"/>
  <c r="CB53" i="3"/>
  <c r="CW52" i="3"/>
  <c r="DA52" i="3" s="1"/>
  <c r="CB52" i="3" s="1"/>
  <c r="CW51" i="3"/>
  <c r="CW50" i="3"/>
  <c r="CW49" i="3"/>
  <c r="CW48" i="3"/>
  <c r="DA48" i="3" s="1"/>
  <c r="CB48" i="3" s="1"/>
  <c r="CW47" i="3"/>
  <c r="CW46" i="3"/>
  <c r="CW45" i="3"/>
  <c r="DA45" i="3" s="1"/>
  <c r="CB45" i="3" s="1"/>
  <c r="CW44" i="3"/>
  <c r="DA44" i="3" s="1"/>
  <c r="CB44" i="3" s="1"/>
  <c r="CW43" i="3"/>
  <c r="CW42" i="3"/>
  <c r="CZ40" i="3"/>
  <c r="CZ39" i="3"/>
  <c r="CW39" i="3"/>
  <c r="CZ38" i="3"/>
  <c r="CW38" i="3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DA659" i="3" s="1"/>
  <c r="CB659" i="3" s="1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DA654" i="3" s="1"/>
  <c r="CB654" i="3" s="1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DA622" i="3" s="1"/>
  <c r="CB622" i="3" s="1"/>
  <c r="CZ621" i="3"/>
  <c r="CX621" i="3"/>
  <c r="CW640" i="3"/>
  <c r="CW639" i="3"/>
  <c r="CW638" i="3"/>
  <c r="CW637" i="3"/>
  <c r="DA637" i="3" s="1"/>
  <c r="CB637" i="3" s="1"/>
  <c r="CW636" i="3"/>
  <c r="CW635" i="3"/>
  <c r="CW634" i="3"/>
  <c r="CW633" i="3"/>
  <c r="DA633" i="3" s="1"/>
  <c r="CB633" i="3" s="1"/>
  <c r="CW632" i="3"/>
  <c r="CW631" i="3"/>
  <c r="DA631" i="3"/>
  <c r="CB631" i="3" s="1"/>
  <c r="CW630" i="3"/>
  <c r="CW629" i="3"/>
  <c r="CW628" i="3"/>
  <c r="CW627" i="3"/>
  <c r="DA627" i="3" s="1"/>
  <c r="CB627" i="3" s="1"/>
  <c r="CW626" i="3"/>
  <c r="CW625" i="3"/>
  <c r="DA625" i="3" s="1"/>
  <c r="CB625" i="3" s="1"/>
  <c r="CW624" i="3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DA521" i="3" s="1"/>
  <c r="CB521" i="3" s="1"/>
  <c r="CW520" i="3"/>
  <c r="CW519" i="3"/>
  <c r="CW518" i="3"/>
  <c r="CW517" i="3"/>
  <c r="DA517" i="3" s="1"/>
  <c r="CB517" i="3" s="1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DA523" i="3" s="1"/>
  <c r="CB523" i="3" s="1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DA506" i="3" s="1"/>
  <c r="CB506" i="3" s="1"/>
  <c r="CW505" i="3"/>
  <c r="DA505" i="3"/>
  <c r="CB505" i="3" s="1"/>
  <c r="CW504" i="3"/>
  <c r="DA504" i="3" s="1"/>
  <c r="CB504" i="3" s="1"/>
  <c r="CW503" i="3"/>
  <c r="CW502" i="3"/>
  <c r="CW501" i="3"/>
  <c r="DA501" i="3" s="1"/>
  <c r="CB501" i="3" s="1"/>
  <c r="CW500" i="3"/>
  <c r="DA500" i="3" s="1"/>
  <c r="CB500" i="3" s="1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DA482" i="3" s="1"/>
  <c r="CW481" i="3"/>
  <c r="CW480" i="3"/>
  <c r="CW479" i="3"/>
  <c r="DA479" i="3" s="1"/>
  <c r="CB479" i="3" s="1"/>
  <c r="CW478" i="3"/>
  <c r="CW477" i="3"/>
  <c r="CW476" i="3"/>
  <c r="DA476" i="3" s="1"/>
  <c r="CB476" i="3" s="1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CW468" i="3"/>
  <c r="DA468" i="3" s="1"/>
  <c r="CB468" i="3" s="1"/>
  <c r="CW467" i="3"/>
  <c r="DA467" i="3" s="1"/>
  <c r="CB467" i="3" s="1"/>
  <c r="CW466" i="3"/>
  <c r="CW465" i="3"/>
  <c r="DA465" i="3" s="1"/>
  <c r="CB465" i="3" s="1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/>
  <c r="CW457" i="3"/>
  <c r="CW456" i="3"/>
  <c r="CW455" i="3"/>
  <c r="CW454" i="3"/>
  <c r="CW453" i="3"/>
  <c r="DA453" i="3" s="1"/>
  <c r="CB453" i="3" s="1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DA418" i="3" s="1"/>
  <c r="CB418" i="3" s="1"/>
  <c r="CW417" i="3"/>
  <c r="CW416" i="3"/>
  <c r="CW415" i="3"/>
  <c r="CW414" i="3"/>
  <c r="DA414" i="3" s="1"/>
  <c r="CB414" i="3" s="1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DA346" i="3" s="1"/>
  <c r="CB346" i="3" s="1"/>
  <c r="CX345" i="3"/>
  <c r="CX344" i="3"/>
  <c r="CX343" i="3"/>
  <c r="DA343" i="3" s="1"/>
  <c r="CB343" i="3" s="1"/>
  <c r="CX342" i="3"/>
  <c r="DA342" i="3" s="1"/>
  <c r="CB342" i="3" s="1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DA31" i="3" s="1"/>
  <c r="CB31" i="3" s="1"/>
  <c r="CX30" i="3"/>
  <c r="CX29" i="3"/>
  <c r="CX28" i="3"/>
  <c r="CX27" i="3"/>
  <c r="DA27" i="3" s="1"/>
  <c r="CB27" i="3" s="1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DA22" i="3" s="1"/>
  <c r="CB22" i="3" s="1"/>
  <c r="BH14" i="3"/>
  <c r="CW21" i="3"/>
  <c r="CW20" i="3"/>
  <c r="CW19" i="3"/>
  <c r="CW18" i="3"/>
  <c r="DA18" i="3" s="1"/>
  <c r="CB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/>
  <c r="CB106" i="3" s="1"/>
  <c r="CX84" i="3"/>
  <c r="CZ693" i="3"/>
  <c r="DA693" i="3" s="1"/>
  <c r="CB693" i="3" s="1"/>
  <c r="CX596" i="3"/>
  <c r="CX358" i="3"/>
  <c r="CX431" i="3"/>
  <c r="CX430" i="3"/>
  <c r="CX429" i="3"/>
  <c r="DA429" i="3" s="1"/>
  <c r="CB429" i="3" s="1"/>
  <c r="CX428" i="3"/>
  <c r="DA428" i="3" s="1"/>
  <c r="CB428" i="3" s="1"/>
  <c r="CX427" i="3"/>
  <c r="CX426" i="3"/>
  <c r="CX425" i="3"/>
  <c r="DA425" i="3" s="1"/>
  <c r="CB425" i="3" s="1"/>
  <c r="CX424" i="3"/>
  <c r="CW157" i="3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DA365" i="3" s="1"/>
  <c r="CB365" i="3" s="1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DA610" i="3" s="1"/>
  <c r="CB610" i="3" s="1"/>
  <c r="CX609" i="3"/>
  <c r="CX608" i="3"/>
  <c r="CX607" i="3"/>
  <c r="CX606" i="3"/>
  <c r="CX605" i="3"/>
  <c r="CX604" i="3"/>
  <c r="CX603" i="3"/>
  <c r="DA603" i="3" s="1"/>
  <c r="CB603" i="3" s="1"/>
  <c r="CX602" i="3"/>
  <c r="CX601" i="3"/>
  <c r="CX600" i="3"/>
  <c r="CX599" i="3"/>
  <c r="CX598" i="3"/>
  <c r="CX595" i="3" s="1"/>
  <c r="DA595" i="3" s="1"/>
  <c r="CB595" i="3" s="1"/>
  <c r="CX597" i="3"/>
  <c r="CX457" i="3"/>
  <c r="CX456" i="3"/>
  <c r="CX455" i="3"/>
  <c r="DA455" i="3" s="1"/>
  <c r="CB455" i="3" s="1"/>
  <c r="CX454" i="3"/>
  <c r="CX453" i="3"/>
  <c r="CX452" i="3"/>
  <c r="CX451" i="3"/>
  <c r="DA451" i="3" s="1"/>
  <c r="CB451" i="3" s="1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DA416" i="3" s="1"/>
  <c r="CB416" i="3" s="1"/>
  <c r="CX415" i="3"/>
  <c r="CX414" i="3"/>
  <c r="CX413" i="3"/>
  <c r="DA413" i="3" s="1"/>
  <c r="CB413" i="3" s="1"/>
  <c r="CX412" i="3"/>
  <c r="CX411" i="3"/>
  <c r="CX410" i="3"/>
  <c r="CX409" i="3"/>
  <c r="DA409" i="3" s="1"/>
  <c r="CB409" i="3" s="1"/>
  <c r="CX408" i="3"/>
  <c r="DA408" i="3" s="1"/>
  <c r="CB408" i="3" s="1"/>
  <c r="CX407" i="3"/>
  <c r="CX406" i="3"/>
  <c r="CX405" i="3"/>
  <c r="DA405" i="3" s="1"/>
  <c r="CB405" i="3" s="1"/>
  <c r="CX404" i="3"/>
  <c r="CX403" i="3"/>
  <c r="CX402" i="3"/>
  <c r="CX401" i="3"/>
  <c r="DA401" i="3" s="1"/>
  <c r="CB401" i="3" s="1"/>
  <c r="CX400" i="3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DA372" i="3" s="1"/>
  <c r="CB372" i="3" s="1"/>
  <c r="CX371" i="3"/>
  <c r="CX370" i="3"/>
  <c r="CX369" i="3"/>
  <c r="CX368" i="3"/>
  <c r="DA368" i="3" s="1"/>
  <c r="CB368" i="3" s="1"/>
  <c r="CX367" i="3"/>
  <c r="CX366" i="3"/>
  <c r="CX365" i="3"/>
  <c r="CX364" i="3"/>
  <c r="DA364" i="3" s="1"/>
  <c r="CB364" i="3" s="1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/>
  <c r="CB280" i="3" s="1"/>
  <c r="CW279" i="3"/>
  <c r="DA279" i="3" s="1"/>
  <c r="CB279" i="3" s="1"/>
  <c r="CW278" i="3"/>
  <c r="DA278" i="3" s="1"/>
  <c r="CB278" i="3" s="1"/>
  <c r="CW277" i="3"/>
  <c r="DA277" i="3" s="1"/>
  <c r="CB277" i="3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B294" i="3" s="1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CW122" i="3" s="1"/>
  <c r="DA122" i="3" s="1"/>
  <c r="CB122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/>
  <c r="CB289" i="3" s="1"/>
  <c r="CW272" i="3"/>
  <c r="CW271" i="3"/>
  <c r="CW270" i="3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3" i="3"/>
  <c r="DA223" i="3" s="1"/>
  <c r="CB223" i="3" s="1"/>
  <c r="CW204" i="3"/>
  <c r="DA204" i="3" s="1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CW123" i="3"/>
  <c r="DA123" i="3"/>
  <c r="CB123" i="3" s="1"/>
  <c r="CW95" i="3"/>
  <c r="CW94" i="3"/>
  <c r="CW93" i="3"/>
  <c r="DA93" i="3" s="1"/>
  <c r="CB93" i="3" s="1"/>
  <c r="CW92" i="3"/>
  <c r="DA92" i="3" s="1"/>
  <c r="CB92" i="3" s="1"/>
  <c r="CW91" i="3"/>
  <c r="CW90" i="3"/>
  <c r="CW89" i="3"/>
  <c r="DA89" i="3" s="1"/>
  <c r="CB89" i="3" s="1"/>
  <c r="CW88" i="3"/>
  <c r="CW87" i="3"/>
  <c r="DA87" i="3" s="1"/>
  <c r="CB87" i="3" s="1"/>
  <c r="CX83" i="3"/>
  <c r="CX82" i="3"/>
  <c r="B72" i="3"/>
  <c r="B69" i="3"/>
  <c r="B552" i="3"/>
  <c r="DA207" i="3"/>
  <c r="CB207" i="3" s="1"/>
  <c r="AB382" i="3"/>
  <c r="DA494" i="3"/>
  <c r="CB494" i="3" s="1"/>
  <c r="DA20" i="3"/>
  <c r="CB20" i="3" s="1"/>
  <c r="DA515" i="3"/>
  <c r="CB515" i="3" s="1"/>
  <c r="DA542" i="3"/>
  <c r="CB542" i="3" s="1"/>
  <c r="DA512" i="3"/>
  <c r="CB512" i="3" s="1"/>
  <c r="AC390" i="3"/>
  <c r="AK646" i="3"/>
  <c r="DA354" i="3"/>
  <c r="CB354" i="3" s="1"/>
  <c r="CB482" i="3"/>
  <c r="DA543" i="3"/>
  <c r="CB543" i="3" s="1"/>
  <c r="DA562" i="3"/>
  <c r="CB562" i="3" s="1"/>
  <c r="DA551" i="3"/>
  <c r="CB551" i="3" s="1"/>
  <c r="DA566" i="3"/>
  <c r="CB566" i="3" s="1"/>
  <c r="DA469" i="3"/>
  <c r="CB469" i="3" s="1"/>
  <c r="DA614" i="3"/>
  <c r="CB614" i="3" s="1"/>
  <c r="DA519" i="3"/>
  <c r="CB519" i="3" s="1"/>
  <c r="DA528" i="3"/>
  <c r="CB528" i="3" s="1"/>
  <c r="DA532" i="3"/>
  <c r="CB532" i="3" s="1"/>
  <c r="DA647" i="3"/>
  <c r="CB647" i="3" s="1"/>
  <c r="DA691" i="3"/>
  <c r="CB691" i="3" s="1"/>
  <c r="DA558" i="3"/>
  <c r="CB558" i="3" s="1"/>
  <c r="DA565" i="3"/>
  <c r="CB565" i="3" s="1"/>
  <c r="DA607" i="3"/>
  <c r="CB607" i="3" s="1"/>
  <c r="DA149" i="3"/>
  <c r="CB149" i="3" s="1"/>
  <c r="DA404" i="3"/>
  <c r="CB404" i="3" s="1"/>
  <c r="DA412" i="3"/>
  <c r="CB412" i="3" s="1"/>
  <c r="DA525" i="3"/>
  <c r="CB525" i="3" s="1"/>
  <c r="DA50" i="3"/>
  <c r="CB50" i="3" s="1"/>
  <c r="CW582" i="3"/>
  <c r="CW580" i="3"/>
  <c r="DA580" i="3" s="1"/>
  <c r="CB580" i="3" s="1"/>
  <c r="CW587" i="3"/>
  <c r="DA587" i="3" s="1"/>
  <c r="CB587" i="3" s="1"/>
  <c r="CW590" i="3"/>
  <c r="DA590" i="3" s="1"/>
  <c r="CB590" i="3" s="1"/>
  <c r="CW585" i="3"/>
  <c r="DA656" i="3"/>
  <c r="CB656" i="3" s="1"/>
  <c r="CB204" i="3"/>
  <c r="DA457" i="3"/>
  <c r="CB457" i="3" s="1"/>
  <c r="DA373" i="3"/>
  <c r="CB373" i="3" s="1"/>
  <c r="CW579" i="3"/>
  <c r="DA579" i="3" s="1"/>
  <c r="CB579" i="3" s="1"/>
  <c r="DA76" i="3"/>
  <c r="CB76" i="3" s="1"/>
  <c r="DA431" i="3"/>
  <c r="CB431" i="3" s="1"/>
  <c r="DA502" i="3"/>
  <c r="CB502" i="3" s="1"/>
  <c r="DA407" i="3"/>
  <c r="CB407" i="3" s="1"/>
  <c r="DA151" i="3"/>
  <c r="CB151" i="3" s="1"/>
  <c r="DA489" i="3"/>
  <c r="CB489" i="3" s="1"/>
  <c r="DA557" i="3"/>
  <c r="CB557" i="3" s="1"/>
  <c r="DA608" i="3"/>
  <c r="CB608" i="3" s="1"/>
  <c r="DA621" i="3"/>
  <c r="CB621" i="3"/>
  <c r="DA638" i="3"/>
  <c r="CB638" i="3" s="1"/>
  <c r="DA389" i="3"/>
  <c r="CB389" i="3" s="1"/>
  <c r="DA600" i="3"/>
  <c r="CB600" i="3" s="1"/>
  <c r="CX646" i="3"/>
  <c r="DA646" i="3" s="1"/>
  <c r="CB646" i="3" s="1"/>
  <c r="DA49" i="3"/>
  <c r="CB49" i="3" s="1"/>
  <c r="DA390" i="3"/>
  <c r="CB390" i="3" s="1"/>
  <c r="DA17" i="3"/>
  <c r="CB17" i="3" s="1"/>
  <c r="DA293" i="3" l="1"/>
  <c r="CB293" i="3" s="1"/>
  <c r="DA252" i="3"/>
  <c r="CB252" i="3" s="1"/>
  <c r="DA596" i="3"/>
  <c r="CB596" i="3" s="1"/>
  <c r="DA518" i="3"/>
  <c r="CB518" i="3" s="1"/>
  <c r="DA530" i="3"/>
  <c r="CB530" i="3" s="1"/>
  <c r="DA516" i="3"/>
  <c r="CB516" i="3" s="1"/>
  <c r="DA520" i="3"/>
  <c r="CB520" i="3" s="1"/>
  <c r="DA524" i="3"/>
  <c r="CB524" i="3" s="1"/>
  <c r="DA529" i="3"/>
  <c r="CB529" i="3" s="1"/>
  <c r="DA533" i="3"/>
  <c r="CB533" i="3" s="1"/>
  <c r="DA630" i="3"/>
  <c r="CB630" i="3" s="1"/>
  <c r="DA37" i="3"/>
  <c r="CB37" i="3" s="1"/>
  <c r="DA39" i="3"/>
  <c r="CB39" i="3" s="1"/>
  <c r="CX641" i="3"/>
  <c r="DA641" i="3" s="1"/>
  <c r="CB641" i="3" s="1"/>
  <c r="CX655" i="3"/>
  <c r="DA655" i="3" s="1"/>
  <c r="CB655" i="3" s="1"/>
  <c r="DA660" i="3"/>
  <c r="CB660" i="3" s="1"/>
  <c r="DA679" i="3"/>
  <c r="CB679" i="3" s="1"/>
  <c r="DA689" i="3"/>
  <c r="CB689" i="3" s="1"/>
  <c r="CX669" i="3"/>
  <c r="DA669" i="3" s="1"/>
  <c r="CB669" i="3" s="1"/>
  <c r="DA544" i="3"/>
  <c r="CB544" i="3" s="1"/>
  <c r="DA548" i="3"/>
  <c r="CB548" i="3" s="1"/>
  <c r="DA556" i="3"/>
  <c r="CB556" i="3" s="1"/>
  <c r="DA683" i="3"/>
  <c r="CB683" i="3" s="1"/>
  <c r="DA673" i="3"/>
  <c r="CB673" i="3" s="1"/>
  <c r="DA678" i="3"/>
  <c r="CB678" i="3" s="1"/>
  <c r="DA682" i="3"/>
  <c r="CB682" i="3" s="1"/>
  <c r="DA561" i="3"/>
  <c r="CB561" i="3" s="1"/>
  <c r="DA569" i="3"/>
  <c r="CB569" i="3" s="1"/>
  <c r="DA598" i="3"/>
  <c r="CB598" i="3" s="1"/>
  <c r="DA426" i="3"/>
  <c r="CB426" i="3" s="1"/>
  <c r="DA492" i="3"/>
  <c r="CB492" i="3" s="1"/>
  <c r="DA359" i="3"/>
  <c r="CB359" i="3" s="1"/>
  <c r="DA402" i="3"/>
  <c r="CB402" i="3" s="1"/>
  <c r="DA410" i="3"/>
  <c r="CB410" i="3" s="1"/>
  <c r="DA599" i="3"/>
  <c r="CB599" i="3" s="1"/>
  <c r="DA611" i="3"/>
  <c r="CB611" i="3" s="1"/>
  <c r="DA25" i="3"/>
  <c r="CB25" i="3" s="1"/>
  <c r="DA403" i="3"/>
  <c r="CB403" i="3" s="1"/>
  <c r="DA385" i="3"/>
  <c r="CB385" i="3" s="1"/>
  <c r="DA602" i="3"/>
  <c r="CB602" i="3" s="1"/>
  <c r="DA430" i="3"/>
  <c r="CB430" i="3" s="1"/>
  <c r="DA488" i="3"/>
  <c r="CB488" i="3" s="1"/>
  <c r="DA559" i="3"/>
  <c r="CB559" i="3" s="1"/>
  <c r="DA94" i="3"/>
  <c r="CB94" i="3" s="1"/>
  <c r="DA317" i="3"/>
  <c r="CB317" i="3" s="1"/>
  <c r="DA315" i="3"/>
  <c r="CB315" i="3" s="1"/>
  <c r="CX432" i="3"/>
  <c r="DA432" i="3" s="1"/>
  <c r="CB432" i="3" s="1"/>
  <c r="DA19" i="3"/>
  <c r="CB19" i="3" s="1"/>
  <c r="DA26" i="3"/>
  <c r="CB26" i="3" s="1"/>
  <c r="DA30" i="3"/>
  <c r="CB30" i="3" s="1"/>
  <c r="DA29" i="3"/>
  <c r="CB29" i="3" s="1"/>
  <c r="DA33" i="3"/>
  <c r="CB33" i="3" s="1"/>
  <c r="DA640" i="3"/>
  <c r="CB640" i="3" s="1"/>
  <c r="DA42" i="3"/>
  <c r="CB42" i="3" s="1"/>
  <c r="DA692" i="3"/>
  <c r="CB692" i="3" s="1"/>
  <c r="DA251" i="3"/>
  <c r="CB251" i="3" s="1"/>
  <c r="DA411" i="3"/>
  <c r="CB411" i="3" s="1"/>
  <c r="DA503" i="3"/>
  <c r="CB503" i="3" s="1"/>
  <c r="CX513" i="3"/>
  <c r="DA513" i="3" s="1"/>
  <c r="CB513" i="3" s="1"/>
  <c r="DA514" i="3"/>
  <c r="CB514" i="3" s="1"/>
  <c r="DA632" i="3"/>
  <c r="CB632" i="3" s="1"/>
  <c r="DA46" i="3"/>
  <c r="CB46" i="3" s="1"/>
  <c r="DA55" i="3"/>
  <c r="CB55" i="3" s="1"/>
  <c r="DA672" i="3"/>
  <c r="CB672" i="3" s="1"/>
  <c r="DA676" i="3"/>
  <c r="CB676" i="3" s="1"/>
  <c r="DA690" i="3"/>
  <c r="CB690" i="3" s="1"/>
  <c r="DA541" i="3"/>
  <c r="CB541" i="3" s="1"/>
  <c r="CX643" i="3"/>
  <c r="DA643" i="3" s="1"/>
  <c r="CB643" i="3" s="1"/>
  <c r="DA582" i="3"/>
  <c r="CB582" i="3" s="1"/>
  <c r="DA148" i="3"/>
  <c r="CB148" i="3" s="1"/>
  <c r="DA24" i="3"/>
  <c r="CB24" i="3" s="1"/>
  <c r="DA32" i="3"/>
  <c r="CB32" i="3" s="1"/>
  <c r="DA417" i="3"/>
  <c r="CB417" i="3" s="1"/>
  <c r="DA448" i="3"/>
  <c r="CB448" i="3" s="1"/>
  <c r="DA452" i="3"/>
  <c r="CB452" i="3" s="1"/>
  <c r="DA456" i="3"/>
  <c r="CB456" i="3" s="1"/>
  <c r="DA507" i="3"/>
  <c r="CB507" i="3" s="1"/>
  <c r="DA527" i="3"/>
  <c r="CB527" i="3" s="1"/>
  <c r="DA526" i="3"/>
  <c r="CB526" i="3" s="1"/>
  <c r="DA57" i="3"/>
  <c r="CB57" i="3" s="1"/>
  <c r="DA386" i="3"/>
  <c r="CB386" i="3" s="1"/>
  <c r="DA564" i="3"/>
  <c r="CB564" i="3" s="1"/>
  <c r="CX642" i="3"/>
  <c r="DA642" i="3" s="1"/>
  <c r="CB642" i="3" s="1"/>
  <c r="DA658" i="3"/>
  <c r="CB658" i="3" s="1"/>
  <c r="CX420" i="3"/>
  <c r="DA420" i="3" s="1"/>
  <c r="CB420" i="3" s="1"/>
  <c r="CX650" i="3"/>
  <c r="DA650" i="3" s="1"/>
  <c r="CB650" i="3" s="1"/>
  <c r="CX496" i="3"/>
  <c r="CX486" i="3" s="1"/>
  <c r="DA486" i="3" s="1"/>
  <c r="CB486" i="3" s="1"/>
  <c r="DA319" i="3"/>
  <c r="CB319" i="3" s="1"/>
  <c r="DA636" i="3"/>
  <c r="CB636" i="3" s="1"/>
  <c r="DA36" i="3"/>
  <c r="CB36" i="3" s="1"/>
  <c r="CX648" i="3"/>
  <c r="DA648" i="3" s="1"/>
  <c r="CB648" i="3" s="1"/>
  <c r="DA184" i="3"/>
  <c r="CB184" i="3" s="1"/>
  <c r="CW312" i="3"/>
  <c r="DA312" i="3" s="1"/>
  <c r="CB312" i="3" s="1"/>
  <c r="DA81" i="3"/>
  <c r="CB81" i="3" s="1"/>
  <c r="DA358" i="3"/>
  <c r="CB358" i="3" s="1"/>
  <c r="DA362" i="3"/>
  <c r="CB362" i="3" s="1"/>
  <c r="DA374" i="3"/>
  <c r="CB374" i="3" s="1"/>
  <c r="DA605" i="3"/>
  <c r="CB605" i="3" s="1"/>
  <c r="DA609" i="3"/>
  <c r="CB609" i="3" s="1"/>
  <c r="DA613" i="3"/>
  <c r="CB613" i="3" s="1"/>
  <c r="DA226" i="3"/>
  <c r="CB226" i="3" s="1"/>
  <c r="DA387" i="3"/>
  <c r="CB387" i="3" s="1"/>
  <c r="CX508" i="3"/>
  <c r="CX497" i="3" s="1"/>
  <c r="DA497" i="3" s="1"/>
  <c r="CB497" i="3" s="1"/>
  <c r="DA88" i="3"/>
  <c r="CB88" i="3" s="1"/>
  <c r="DA91" i="3"/>
  <c r="CB91" i="3" s="1"/>
  <c r="DA95" i="3"/>
  <c r="CB95" i="3" s="1"/>
  <c r="DA125" i="3"/>
  <c r="CB125" i="3" s="1"/>
  <c r="DA183" i="3"/>
  <c r="CB183" i="3" s="1"/>
  <c r="DA272" i="3"/>
  <c r="CB272" i="3" s="1"/>
  <c r="DA318" i="3"/>
  <c r="CB318" i="3" s="1"/>
  <c r="DA369" i="3"/>
  <c r="CB369" i="3" s="1"/>
  <c r="DA400" i="3"/>
  <c r="CB400" i="3" s="1"/>
  <c r="DA415" i="3"/>
  <c r="CB415" i="3" s="1"/>
  <c r="DA445" i="3"/>
  <c r="CB445" i="3" s="1"/>
  <c r="DA449" i="3"/>
  <c r="CB449" i="3" s="1"/>
  <c r="DA612" i="3"/>
  <c r="CB612" i="3" s="1"/>
  <c r="DA124" i="3"/>
  <c r="CB124" i="3" s="1"/>
  <c r="DA185" i="3"/>
  <c r="CB185" i="3" s="1"/>
  <c r="DA273" i="3"/>
  <c r="CB273" i="3" s="1"/>
  <c r="DA356" i="3"/>
  <c r="CB356" i="3" s="1"/>
  <c r="DA384" i="3"/>
  <c r="CB384" i="3" s="1"/>
  <c r="DA436" i="3"/>
  <c r="CB436" i="3" s="1"/>
  <c r="DA490" i="3"/>
  <c r="CB490" i="3" s="1"/>
  <c r="DA635" i="3"/>
  <c r="CB635" i="3" s="1"/>
  <c r="CX620" i="3"/>
  <c r="DA620" i="3" s="1"/>
  <c r="CB620" i="3" s="1"/>
  <c r="DA628" i="3"/>
  <c r="CB628" i="3" s="1"/>
  <c r="DA653" i="3"/>
  <c r="CB653" i="3" s="1"/>
  <c r="DA40" i="3"/>
  <c r="CB40" i="3" s="1"/>
  <c r="DA355" i="3"/>
  <c r="CB355" i="3" s="1"/>
  <c r="DA393" i="3"/>
  <c r="CB393" i="3" s="1"/>
  <c r="DA388" i="3"/>
  <c r="CB388" i="3" s="1"/>
  <c r="DA423" i="3"/>
  <c r="CB423" i="3" s="1"/>
  <c r="CX437" i="3"/>
  <c r="DA437" i="3" s="1"/>
  <c r="CB437" i="3" s="1"/>
  <c r="CW110" i="3"/>
  <c r="DA110" i="3" s="1"/>
  <c r="CB110" i="3" s="1"/>
  <c r="DA206" i="3"/>
  <c r="CB206" i="3" s="1"/>
  <c r="CW202" i="3"/>
  <c r="DA202" i="3" s="1"/>
  <c r="CB202" i="3" s="1"/>
  <c r="DA121" i="3"/>
  <c r="CB121" i="3" s="1"/>
  <c r="DA249" i="3"/>
  <c r="CB249" i="3" s="1"/>
  <c r="DA606" i="3"/>
  <c r="CB606" i="3" s="1"/>
  <c r="CX554" i="3"/>
  <c r="DA554" i="3" s="1"/>
  <c r="CB554" i="3" s="1"/>
  <c r="CX572" i="3"/>
  <c r="CX571" i="3"/>
  <c r="DA571" i="3" s="1"/>
  <c r="CB571" i="3" s="1"/>
  <c r="CW159" i="3"/>
  <c r="DA159" i="3" s="1"/>
  <c r="CB159" i="3" s="1"/>
  <c r="DA160" i="3"/>
  <c r="CB160" i="3" s="1"/>
  <c r="DA229" i="3"/>
  <c r="CB229" i="3" s="1"/>
  <c r="CW158" i="3"/>
  <c r="DA158" i="3" s="1"/>
  <c r="CB158" i="3" s="1"/>
  <c r="CW109" i="3"/>
  <c r="DA109" i="3" s="1"/>
  <c r="CB109" i="3" s="1"/>
  <c r="CX472" i="3"/>
  <c r="DA360" i="3"/>
  <c r="CB360" i="3" s="1"/>
  <c r="DA341" i="3"/>
  <c r="CB341" i="3" s="1"/>
  <c r="DA345" i="3"/>
  <c r="CB345" i="3" s="1"/>
  <c r="CW572" i="3"/>
  <c r="CW510" i="3" s="1"/>
  <c r="DA510" i="3" s="1"/>
  <c r="CB510" i="3" s="1"/>
  <c r="CW586" i="3"/>
  <c r="DA586" i="3" s="1"/>
  <c r="CB586" i="3" s="1"/>
  <c r="CW589" i="3"/>
  <c r="DA589" i="3" s="1"/>
  <c r="CB589" i="3" s="1"/>
  <c r="CW581" i="3"/>
  <c r="DA581" i="3" s="1"/>
  <c r="CB581" i="3" s="1"/>
  <c r="CW576" i="3"/>
  <c r="DA576" i="3" s="1"/>
  <c r="CB576" i="3" s="1"/>
  <c r="CW574" i="3"/>
  <c r="DA574" i="3" s="1"/>
  <c r="CB574" i="3" s="1"/>
  <c r="CW584" i="3"/>
  <c r="DA584" i="3" s="1"/>
  <c r="CB584" i="3" s="1"/>
  <c r="CW575" i="3"/>
  <c r="DA575" i="3" s="1"/>
  <c r="CB575" i="3" s="1"/>
  <c r="CW591" i="3"/>
  <c r="DA591" i="3" s="1"/>
  <c r="CB591" i="3" s="1"/>
  <c r="CX549" i="3"/>
  <c r="CX538" i="3"/>
  <c r="DA538" i="3" s="1"/>
  <c r="CB538" i="3" s="1"/>
  <c r="DA661" i="3"/>
  <c r="CB661" i="3" s="1"/>
  <c r="CX645" i="3"/>
  <c r="DA645" i="3" s="1"/>
  <c r="CB645" i="3" s="1"/>
  <c r="DA367" i="3"/>
  <c r="CB367" i="3" s="1"/>
  <c r="DA371" i="3"/>
  <c r="CB371" i="3" s="1"/>
  <c r="DA375" i="3"/>
  <c r="CB375" i="3" s="1"/>
  <c r="DA250" i="3"/>
  <c r="CB250" i="3" s="1"/>
  <c r="DA270" i="3"/>
  <c r="CB270" i="3" s="1"/>
  <c r="DA274" i="3"/>
  <c r="CB274" i="3" s="1"/>
  <c r="DA441" i="3"/>
  <c r="CB441" i="3" s="1"/>
  <c r="DA463" i="3"/>
  <c r="CB463" i="3" s="1"/>
  <c r="DA478" i="3"/>
  <c r="CB478" i="3" s="1"/>
  <c r="DA626" i="3"/>
  <c r="CB626" i="3" s="1"/>
  <c r="CX644" i="3"/>
  <c r="DA644" i="3" s="1"/>
  <c r="CB644" i="3" s="1"/>
  <c r="DA78" i="3"/>
  <c r="CB78" i="3" s="1"/>
  <c r="DA480" i="3"/>
  <c r="CB480" i="3" s="1"/>
  <c r="DA624" i="3"/>
  <c r="CB624" i="3" s="1"/>
  <c r="DA47" i="3"/>
  <c r="CB47" i="3" s="1"/>
  <c r="DA680" i="3"/>
  <c r="CB680" i="3" s="1"/>
  <c r="DA547" i="3"/>
  <c r="CB547" i="3" s="1"/>
  <c r="DA376" i="3"/>
  <c r="CB376" i="3" s="1"/>
  <c r="DA150" i="3"/>
  <c r="CB150" i="3" s="1"/>
  <c r="DA442" i="3"/>
  <c r="CB442" i="3" s="1"/>
  <c r="DA446" i="3"/>
  <c r="CB446" i="3" s="1"/>
  <c r="DA450" i="3"/>
  <c r="CB450" i="3" s="1"/>
  <c r="DA454" i="3"/>
  <c r="CB454" i="3" s="1"/>
  <c r="DA634" i="3"/>
  <c r="CB634" i="3" s="1"/>
  <c r="CX381" i="3"/>
  <c r="DA381" i="3" s="1"/>
  <c r="CB381" i="3" s="1"/>
  <c r="DA77" i="3"/>
  <c r="CB77" i="3" s="1"/>
  <c r="DA82" i="3"/>
  <c r="CB82" i="3" s="1"/>
  <c r="DA79" i="3"/>
  <c r="CB79" i="3" s="1"/>
  <c r="DA366" i="3"/>
  <c r="CB366" i="3" s="1"/>
  <c r="DA370" i="3"/>
  <c r="CB370" i="3" s="1"/>
  <c r="DA377" i="3"/>
  <c r="CB377" i="3" s="1"/>
  <c r="DA597" i="3"/>
  <c r="CB597" i="3" s="1"/>
  <c r="DA601" i="3"/>
  <c r="CB601" i="3" s="1"/>
  <c r="DA615" i="3"/>
  <c r="CB615" i="3" s="1"/>
  <c r="DA434" i="3"/>
  <c r="CB434" i="3" s="1"/>
  <c r="DA427" i="3"/>
  <c r="CB427" i="3" s="1"/>
  <c r="DA443" i="3"/>
  <c r="CB443" i="3" s="1"/>
  <c r="DA447" i="3"/>
  <c r="CB447" i="3" s="1"/>
  <c r="DA481" i="3"/>
  <c r="CB481" i="3" s="1"/>
  <c r="DA531" i="3"/>
  <c r="CB531" i="3" s="1"/>
  <c r="DA623" i="3"/>
  <c r="CB623" i="3" s="1"/>
  <c r="DA629" i="3"/>
  <c r="CB629" i="3" s="1"/>
  <c r="DA38" i="3"/>
  <c r="CB38" i="3" s="1"/>
  <c r="DA670" i="3"/>
  <c r="CB670" i="3" s="1"/>
  <c r="DA674" i="3"/>
  <c r="CB674" i="3" s="1"/>
  <c r="DA681" i="3"/>
  <c r="CB681" i="3" s="1"/>
  <c r="DA684" i="3"/>
  <c r="CB684" i="3" s="1"/>
  <c r="DA687" i="3"/>
  <c r="CB687" i="3" s="1"/>
  <c r="CW146" i="3"/>
  <c r="DA146" i="3" s="1"/>
  <c r="CB146" i="3" s="1"/>
  <c r="CW147" i="3"/>
  <c r="DA147" i="3" s="1"/>
  <c r="CB147" i="3" s="1"/>
  <c r="CW145" i="3"/>
  <c r="DA145" i="3" s="1"/>
  <c r="CB145" i="3" s="1"/>
  <c r="CX378" i="3"/>
  <c r="DA378" i="3" s="1"/>
  <c r="CB378" i="3" s="1"/>
  <c r="CX379" i="3"/>
  <c r="DA379" i="3" s="1"/>
  <c r="CB379" i="3" s="1"/>
  <c r="CX382" i="3"/>
  <c r="DA382" i="3" s="1"/>
  <c r="CB382" i="3" s="1"/>
  <c r="CX383" i="3"/>
  <c r="DA383" i="3" s="1"/>
  <c r="CB383" i="3" s="1"/>
  <c r="CW203" i="3"/>
  <c r="DA203" i="3" s="1"/>
  <c r="CB203" i="3" s="1"/>
  <c r="CW41" i="3"/>
  <c r="DA41" i="3" s="1"/>
  <c r="CB41" i="3" s="1"/>
  <c r="DA43" i="3"/>
  <c r="CB43" i="3" s="1"/>
  <c r="CW291" i="3"/>
  <c r="DA291" i="3" s="1"/>
  <c r="CB291" i="3" s="1"/>
  <c r="CX357" i="3"/>
  <c r="DA357" i="3" s="1"/>
  <c r="CB357" i="3" s="1"/>
  <c r="CX552" i="3"/>
  <c r="DA552" i="3" s="1"/>
  <c r="CB552" i="3" s="1"/>
  <c r="CX555" i="3"/>
  <c r="DA555" i="3" s="1"/>
  <c r="CB555" i="3" s="1"/>
  <c r="CX553" i="3"/>
  <c r="DA553" i="3" s="1"/>
  <c r="CB553" i="3" s="1"/>
  <c r="DA570" i="3"/>
  <c r="CB570" i="3" s="1"/>
  <c r="DA271" i="3"/>
  <c r="CB271" i="3" s="1"/>
  <c r="CW269" i="3"/>
  <c r="DA269" i="3" s="1"/>
  <c r="CB269" i="3" s="1"/>
  <c r="CW268" i="3"/>
  <c r="DA268" i="3" s="1"/>
  <c r="CB268" i="3" s="1"/>
  <c r="DA406" i="3"/>
  <c r="CB406" i="3" s="1"/>
  <c r="CX398" i="3"/>
  <c r="DA398" i="3" s="1"/>
  <c r="CB398" i="3" s="1"/>
  <c r="DA316" i="3"/>
  <c r="CB316" i="3" s="1"/>
  <c r="CW313" i="3"/>
  <c r="DA313" i="3" s="1"/>
  <c r="CB313" i="3" s="1"/>
  <c r="CW225" i="3"/>
  <c r="DA225" i="3" s="1"/>
  <c r="CB225" i="3" s="1"/>
  <c r="CX419" i="3"/>
  <c r="DA419" i="3" s="1"/>
  <c r="CB419" i="3" s="1"/>
  <c r="CX421" i="3"/>
  <c r="DA421" i="3" s="1"/>
  <c r="CB421" i="3" s="1"/>
  <c r="CX422" i="3"/>
  <c r="DA422" i="3" s="1"/>
  <c r="CB422" i="3" s="1"/>
  <c r="CW86" i="3"/>
  <c r="DA86" i="3" s="1"/>
  <c r="CB86" i="3" s="1"/>
  <c r="DA292" i="3"/>
  <c r="CB292" i="3" s="1"/>
  <c r="CW290" i="3"/>
  <c r="DA290" i="3" s="1"/>
  <c r="CB290" i="3" s="1"/>
  <c r="CW180" i="3"/>
  <c r="DA180" i="3" s="1"/>
  <c r="CB180" i="3" s="1"/>
  <c r="DA585" i="3"/>
  <c r="CB585" i="3" s="1"/>
  <c r="CW224" i="3"/>
  <c r="DA224" i="3" s="1"/>
  <c r="CB224" i="3" s="1"/>
  <c r="CW144" i="3"/>
  <c r="CW181" i="3"/>
  <c r="DA181" i="3" s="1"/>
  <c r="CB181" i="3" s="1"/>
  <c r="DA83" i="3"/>
  <c r="CB83" i="3" s="1"/>
  <c r="DA361" i="3"/>
  <c r="CB361" i="3" s="1"/>
  <c r="DA439" i="3"/>
  <c r="CB439" i="3" s="1"/>
  <c r="CW246" i="3"/>
  <c r="DA246" i="3" s="1"/>
  <c r="CB246" i="3" s="1"/>
  <c r="CW247" i="3"/>
  <c r="DA247" i="3" s="1"/>
  <c r="CB247" i="3" s="1"/>
  <c r="DA117" i="3"/>
  <c r="CB117" i="3" s="1"/>
  <c r="CW111" i="3"/>
  <c r="CX651" i="3"/>
  <c r="DA651" i="3" s="1"/>
  <c r="CB651" i="3" s="1"/>
  <c r="CX649" i="3"/>
  <c r="DA649" i="3" s="1"/>
  <c r="CB649" i="3" s="1"/>
  <c r="CX685" i="3"/>
  <c r="DA685" i="3" s="1"/>
  <c r="CB685" i="3" s="1"/>
  <c r="CW592" i="3"/>
  <c r="DA592" i="3" s="1"/>
  <c r="CB592" i="3" s="1"/>
  <c r="CW578" i="3"/>
  <c r="DA578" i="3" s="1"/>
  <c r="CB578" i="3" s="1"/>
  <c r="CW573" i="3"/>
  <c r="DA573" i="3" s="1"/>
  <c r="CB573" i="3" s="1"/>
  <c r="CW588" i="3"/>
  <c r="DA588" i="3" s="1"/>
  <c r="CB588" i="3" s="1"/>
  <c r="CW577" i="3"/>
  <c r="DA577" i="3" s="1"/>
  <c r="CB577" i="3" s="1"/>
  <c r="DA205" i="3"/>
  <c r="CB205" i="3" s="1"/>
  <c r="DA157" i="3"/>
  <c r="CB157" i="3" s="1"/>
  <c r="DA392" i="3"/>
  <c r="CB392" i="3" s="1"/>
  <c r="DA424" i="3"/>
  <c r="CB424" i="3" s="1"/>
  <c r="DA435" i="3"/>
  <c r="CB435" i="3" s="1"/>
  <c r="CX484" i="3"/>
  <c r="DA568" i="3"/>
  <c r="CB568" i="3" s="1"/>
  <c r="DA363" i="3"/>
  <c r="CB363" i="3" s="1"/>
  <c r="DA604" i="3"/>
  <c r="CB604" i="3" s="1"/>
  <c r="DA21" i="3"/>
  <c r="CB21" i="3" s="1"/>
  <c r="DA438" i="3"/>
  <c r="CB438" i="3" s="1"/>
  <c r="CX677" i="3"/>
  <c r="DA440" i="3"/>
  <c r="CB440" i="3" s="1"/>
  <c r="DA444" i="3"/>
  <c r="CB444" i="3" s="1"/>
  <c r="DA639" i="3"/>
  <c r="CB639" i="3" s="1"/>
  <c r="CX380" i="3"/>
  <c r="DA380" i="3" s="1"/>
  <c r="CB380" i="3" s="1"/>
  <c r="DA671" i="3"/>
  <c r="CB671" i="3" s="1"/>
  <c r="DA560" i="3"/>
  <c r="CB560" i="3" s="1"/>
  <c r="DA28" i="3"/>
  <c r="CB28" i="3" s="1"/>
  <c r="DA522" i="3"/>
  <c r="CB522" i="3" s="1"/>
  <c r="DA508" i="3" l="1"/>
  <c r="CB508" i="3" s="1"/>
  <c r="CX485" i="3"/>
  <c r="DA485" i="3" s="1"/>
  <c r="CB485" i="3" s="1"/>
  <c r="CX498" i="3"/>
  <c r="DA498" i="3" s="1"/>
  <c r="CB498" i="3" s="1"/>
  <c r="DA496" i="3"/>
  <c r="CB496" i="3" s="1"/>
  <c r="DA572" i="3"/>
  <c r="CB572" i="3" s="1"/>
  <c r="CX534" i="3"/>
  <c r="DA534" i="3" s="1"/>
  <c r="CB534" i="3" s="1"/>
  <c r="CX536" i="3"/>
  <c r="DA536" i="3" s="1"/>
  <c r="CB536" i="3" s="1"/>
  <c r="CX535" i="3"/>
  <c r="DA535" i="3" s="1"/>
  <c r="CB535" i="3" s="1"/>
  <c r="DA549" i="3"/>
  <c r="CB549" i="3" s="1"/>
  <c r="CX537" i="3"/>
  <c r="DA537" i="3" s="1"/>
  <c r="CB537" i="3" s="1"/>
  <c r="CW511" i="3"/>
  <c r="DA511" i="3" s="1"/>
  <c r="CB511" i="3" s="1"/>
  <c r="CW509" i="3"/>
  <c r="DA509" i="3" s="1"/>
  <c r="CB509" i="3" s="1"/>
  <c r="CX539" i="3"/>
  <c r="DA539" i="3" s="1"/>
  <c r="CB539" i="3" s="1"/>
  <c r="CX462" i="3"/>
  <c r="DA462" i="3" s="1"/>
  <c r="CB462" i="3" s="1"/>
  <c r="DA472" i="3"/>
  <c r="CB472" i="3" s="1"/>
  <c r="CX461" i="3"/>
  <c r="DA461" i="3" s="1"/>
  <c r="CB461" i="3" s="1"/>
  <c r="DA111" i="3"/>
  <c r="CB111" i="3" s="1"/>
  <c r="CW108" i="3"/>
  <c r="CX473" i="3"/>
  <c r="CX474" i="3"/>
  <c r="DA474" i="3" s="1"/>
  <c r="CB474" i="3" s="1"/>
  <c r="DA144" i="3"/>
  <c r="CB144" i="3" s="1"/>
  <c r="CW143" i="3"/>
  <c r="DA143" i="3" s="1"/>
  <c r="CB143" i="3" s="1"/>
  <c r="DA484" i="3"/>
  <c r="CB484" i="3" s="1"/>
  <c r="DA677" i="3"/>
  <c r="CB677" i="3" s="1"/>
  <c r="CX668" i="3"/>
  <c r="DA668" i="3" s="1"/>
  <c r="CB668" i="3" s="1"/>
  <c r="CX667" i="3"/>
  <c r="DA667" i="3" s="1"/>
  <c r="CB667" i="3" s="1"/>
  <c r="CX458" i="3" l="1"/>
  <c r="DA458" i="3" s="1"/>
  <c r="CB458" i="3" s="1"/>
  <c r="DA473" i="3"/>
  <c r="CB473" i="3" s="1"/>
  <c r="CX460" i="3"/>
  <c r="DA460" i="3" s="1"/>
  <c r="CB460" i="3" s="1"/>
  <c r="CX459" i="3"/>
  <c r="DA459" i="3" s="1"/>
  <c r="CB459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<sst xmlns="http://schemas.openxmlformats.org/spreadsheetml/2006/main" count="986" uniqueCount="226">
  <si>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</si>
  <si>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</si>
  <si>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</si>
  <si>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</si>
  <si>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</si>
  <si>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</si>
  <si>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</si>
  <si>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</si>
  <si>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</si>
  <si>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</si>
  <si>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</si>
  <si>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</si>
  <si>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</si>
  <si>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</si>
  <si>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</si>
  <si>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</si>
  <si>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</si>
  <si>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</si>
  <si>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</si>
  <si>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</si>
  <si>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</si>
  <si>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</si>
  <si>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</si>
  <si>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</si>
  <si>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</si>
  <si>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</si>
  <si>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</si>
  <si>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</si>
  <si>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</si>
  <si>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</si>
  <si>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</si>
  <si>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</si>
  <si>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</si>
  <si>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</si>
  <si>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</si>
  <si>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</si>
  <si>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</si>
  <si>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</si>
  <si>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</si>
  <si>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</si>
  <si>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</si>
  <si>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</si>
  <si>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</si>
  <si>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</si>
  <si>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</si>
  <si>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</si>
  <si>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</si>
  <si>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</si>
  <si>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</si>
  <si>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</si>
  <si>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</si>
  <si>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</si>
  <si>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</si>
  <si>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</si>
  <si>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</si>
  <si>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</si>
  <si>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</si>
  <si>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</si>
  <si>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</si>
  <si>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</si>
  <si>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</si>
  <si>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</si>
  <si>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</si>
  <si>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</si>
  <si>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</si>
  <si>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</si>
  <si>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</si>
  <si>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</si>
  <si>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</si>
  <si>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</si>
  <si>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</si>
  <si>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</si>
  <si>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</si>
  <si>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</si>
  <si>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</si>
  <si>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</si>
  <si>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</si>
  <si>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</si>
  <si>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</si>
  <si>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</si>
  <si>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</si>
  <si>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</si>
  <si>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</si>
  <si>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</si>
  <si>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</si>
  <si>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</si>
  <si>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</si>
  <si>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</si>
  <si>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</si>
  <si>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</si>
  <si>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</si>
  <si>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</si>
  <si>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</si>
  <si>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</si>
  <si>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</si>
  <si>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</si>
  <si>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</si>
  <si>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</si>
  <si>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</si>
  <si>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</si>
  <si>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</si>
  <si>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</si>
  <si>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</si>
  <si>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</si>
  <si>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</si>
  <si>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</si>
  <si>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</si>
  <si>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</si>
  <si>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</si>
  <si>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</si>
  <si>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</si>
  <si>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</si>
  <si>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</si>
  <si>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</si>
  <si>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</si>
  <si>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</si>
  <si>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</si>
  <si>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</si>
  <si>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</si>
  <si>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</si>
  <si>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</si>
  <si>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</si>
  <si>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</si>
  <si>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</si>
  <si>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</si>
  <si>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</si>
  <si>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</si>
  <si>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</si>
  <si>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</si>
  <si>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</si>
  <si>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</si>
  <si>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</si>
  <si>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</si>
  <si>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</si>
  <si>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</si>
  <si>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</si>
  <si>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</si>
  <si>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</si>
  <si>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</si>
  <si>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</si>
  <si>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</si>
  <si>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</si>
  <si>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</si>
  <si>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</si>
  <si>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</si>
  <si>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</si>
  <si>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</si>
  <si>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</si>
  <si>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</si>
  <si>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</si>
  <si>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</si>
  <si>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</si>
  <si>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</si>
  <si>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</si>
  <si>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</si>
  <si>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</si>
  <si>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</si>
  <si>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</si>
  <si>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</si>
  <si>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</si>
  <si>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</si>
  <si>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</si>
  <si>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</si>
  <si>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</si>
  <si>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</si>
  <si>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</si>
  <si>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</si>
  <si>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</si>
  <si>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</si>
  <si>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</si>
  <si>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</si>
  <si>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</si>
  <si>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</si>
  <si>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</si>
  <si>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</si>
  <si>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</si>
  <si>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</si>
  <si>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</si>
  <si>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</si>
  <si>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</si>
  <si>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</si>
  <si>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</si>
  <si>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</si>
  <si>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</si>
  <si>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</si>
  <si>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</si>
  <si>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</si>
  <si>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</si>
  <si>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</si>
  <si>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</si>
  <si>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</si>
  <si>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</si>
  <si>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</si>
  <si>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</si>
  <si>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</si>
  <si>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</si>
  <si>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</si>
  <si>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Slovsolanum - Družstvo pestovateľov a spracovateľov zemiakov</t>
  </si>
  <si>
    <t>Továrenská 985, 059 01 Spišská Belá</t>
  </si>
  <si>
    <t>Zápis v obchodnom registri Okresného súdu Prešov Odd: Dr, Vložka číslo: 10045/P.</t>
  </si>
  <si>
    <t>Predmet podnikania:</t>
  </si>
  <si>
    <t>1, výroba, nákup a predaj sadiva zemiakov slovenských, českých a zahraničných odrôd, výroba a predaj</t>
  </si>
  <si>
    <t>ostatných osív a sadív podľa požiadaviek členov družstva</t>
  </si>
  <si>
    <t>2, ostatná obchodná činnosť v rozsahu voľných živností</t>
  </si>
  <si>
    <t>3, poľnohospodárstvo a lesníctvo včítane predaja nespracovaných poľnohospodárskych a lesných</t>
  </si>
  <si>
    <t>výrobkov za účelom spracovania alebo ďalšieho predaja</t>
  </si>
  <si>
    <t xml:space="preserve">4, uvádzanie prípravkov na ochranu rastlín od obehu (odbyt jedov a žieravín s výnimkou zvášť </t>
  </si>
  <si>
    <t>nebezpečných)</t>
  </si>
  <si>
    <t>5, uvádzanie prípravkov na ochranu rastlín do obehu - predaj jedov v maloobchode</t>
  </si>
  <si>
    <t>6, uvádzanie prípravkov na ochranu rastlín do obehu (zvlášť nebezpečných jedov)  - maloobchod</t>
  </si>
  <si>
    <t>a veľkoobchod</t>
  </si>
  <si>
    <t>ŠTATUTÁRNY ORGÁN: Predstavenstvo       Predseda predstavenstva: Ing. Jaroslav Mačák</t>
  </si>
  <si>
    <t>Dcérska účtovná jednotka : SLOVBYS, s.r.o.</t>
  </si>
  <si>
    <t>Krátkodobé záväzky z obchodného styku, záväzky voči zamestnancom a poisťovniam, daňové záväzky</t>
  </si>
  <si>
    <t>družstvo uhrádza do splatnosti.</t>
  </si>
  <si>
    <t>neúčtovala</t>
  </si>
  <si>
    <t>Dlhodobý finančný majetok: Podielové CP a podiely v DÚJ vo výške 105900,- EUR.</t>
  </si>
  <si>
    <t>neeviduje</t>
  </si>
  <si>
    <t>neposkytla</t>
  </si>
  <si>
    <t>Dlhodobé záväzky z vyrovnacieho podielu  21990,51 EUR.</t>
  </si>
  <si>
    <t>Dlhodobé záväzky sú v tabuľke, podľa zúčtovania v Súvahe: Záväzky zo SF 1339,89 EUR.</t>
  </si>
  <si>
    <t>Krátkodobé rezervy spoločnosť netvorila.</t>
  </si>
  <si>
    <t xml:space="preserve"> </t>
  </si>
  <si>
    <t>Krátkodobé bankové úvery:  družstvo nečerpá úver.</t>
  </si>
  <si>
    <t>Družstvo nemá dlhodobý hmotný majetok</t>
  </si>
  <si>
    <t>Účtovná jednotka nevytvorila v roku 2023 kapitálové fondy z príspevkov.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</si>
</sst>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3" fontId="8" fillId="0" borderId="41" xfId="0" applyNumberFormat="1" applyFont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 wrapText="1"/>
      <protection hidden="1"/>
    </xf>
    <xf numFmtId="0" fontId="0" fillId="0" borderId="14" xfId="0" applyBorder="1" applyAlignment="1" applyProtection="1">
      <alignment horizontal="left" wrapText="1"/>
      <protection hidden="1"/>
    </xf>
    <xf numFmtId="0" fontId="0" fillId="0" borderId="25" xfId="0" applyBorder="1" applyAlignment="1" applyProtection="1">
      <alignment horizontal="left" wrapText="1"/>
      <protection hidden="1"/>
    </xf>
    <xf numFmtId="3" fontId="8" fillId="0" borderId="27" xfId="0" applyNumberFormat="1" applyFont="1" applyBorder="1" applyAlignment="1" applyProtection="1">
      <alignment horizontal="center" vertical="center" wrapText="1"/>
      <protection hidden="1"/>
    </xf>
    <xf numFmtId="3" fontId="8" fillId="0" borderId="28" xfId="0" applyNumberFormat="1" applyFont="1" applyBorder="1" applyAlignment="1" applyProtection="1">
      <alignment horizontal="center" vertical="center" wrapText="1"/>
      <protection hidden="1"/>
    </xf>
    <xf numFmtId="3" fontId="8" fillId="0" borderId="29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0" borderId="21" xfId="0" applyNumberFormat="1" applyFont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4" fontId="10" fillId="5" borderId="16" xfId="1" applyFont="1" applyFill="1" applyBorder="1" applyAlignment="1" applyProtection="1">
      <alignment horizontal="center" shrinkToFit="1"/>
      <protection locked="0"/>
    </xf>
    <xf numFmtId="164" fontId="10" fillId="5" borderId="17" xfId="1" applyFont="1" applyFill="1" applyBorder="1" applyAlignment="1" applyProtection="1">
      <alignment horizontal="center" shrinkToFit="1"/>
      <protection locked="0"/>
    </xf>
    <xf numFmtId="164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Border="1" applyAlignment="1" applyProtection="1">
      <alignment horizontal="center" vertical="center" wrapText="1"/>
      <protection hidden="1"/>
    </xf>
    <xf numFmtId="0" fontId="30" fillId="0" borderId="23" xfId="0" applyFont="1" applyBorder="1" applyAlignment="1" applyProtection="1">
      <alignment horizontal="center" vertical="center" wrapText="1"/>
      <protection hidden="1"/>
    </xf>
    <xf numFmtId="0" fontId="30" fillId="0" borderId="47" xfId="0" applyFont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0" fontId="0" fillId="0" borderId="41" xfId="0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30" fillId="0" borderId="22" xfId="0" applyFont="1" applyBorder="1" applyAlignment="1" applyProtection="1">
      <alignment horizontal="center" vertical="center"/>
      <protection hidden="1"/>
    </xf>
    <xf numFmtId="0" fontId="30" fillId="0" borderId="23" xfId="0" applyFont="1" applyBorder="1" applyAlignment="1" applyProtection="1">
      <alignment horizontal="center" vertical="center"/>
      <protection hidden="1"/>
    </xf>
    <xf numFmtId="0" fontId="30" fillId="0" borderId="24" xfId="0" applyFont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2"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370" sqref="B370:BZ370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332" t="s">
        <v>119</v>
      </c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4"/>
      <c r="X2" s="2" t="s">
        <v>0</v>
      </c>
      <c r="Z2" s="26"/>
      <c r="AA2" s="26"/>
      <c r="AB2" s="69">
        <v>3</v>
      </c>
      <c r="AC2" s="70"/>
      <c r="AD2" s="69">
        <v>6</v>
      </c>
      <c r="AE2" s="70"/>
      <c r="AF2" s="69">
        <v>4</v>
      </c>
      <c r="AG2" s="105"/>
      <c r="AH2" s="70"/>
      <c r="AI2" s="69">
        <v>5</v>
      </c>
      <c r="AJ2" s="70"/>
      <c r="AK2" s="69">
        <v>1</v>
      </c>
      <c r="AL2" s="70"/>
      <c r="AM2" s="69">
        <v>8</v>
      </c>
      <c r="AN2" s="70"/>
      <c r="AO2" s="69">
        <v>3</v>
      </c>
      <c r="AP2" s="70"/>
      <c r="AQ2" s="69">
        <v>5</v>
      </c>
      <c r="AR2" s="70"/>
      <c r="AW2" s="26"/>
      <c r="AX2" s="2" t="s">
        <v>93</v>
      </c>
      <c r="AZ2" s="26"/>
      <c r="BA2" s="26"/>
      <c r="BB2" s="69">
        <v>2</v>
      </c>
      <c r="BC2" s="70"/>
      <c r="BD2" s="69">
        <v>0</v>
      </c>
      <c r="BE2" s="70"/>
      <c r="BF2" s="69">
        <v>2</v>
      </c>
      <c r="BG2" s="105"/>
      <c r="BH2" s="70"/>
      <c r="BI2" s="69">
        <v>0</v>
      </c>
      <c r="BJ2" s="70"/>
      <c r="BK2" s="69">
        <v>0</v>
      </c>
      <c r="BL2" s="70"/>
      <c r="BM2" s="69">
        <v>2</v>
      </c>
      <c r="BN2" s="70"/>
      <c r="BO2" s="69">
        <v>1</v>
      </c>
      <c r="BP2" s="70"/>
      <c r="BQ2" s="69">
        <v>2</v>
      </c>
      <c r="BR2" s="70"/>
      <c r="BS2" s="69">
        <v>0</v>
      </c>
      <c r="BT2" s="70"/>
      <c r="BU2" s="69">
        <v>1</v>
      </c>
      <c r="BV2" s="70"/>
      <c r="CA2" s="23" t="s">
        <v>69</v>
      </c>
      <c r="CB2" s="47" t="s">
        <v>118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196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118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118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120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166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3" t="s">
        <v>197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3" t="s">
        <v>198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hidden="1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hidden="1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hidden="1" x14ac:dyDescent="0.25">
      <c r="A14" s="9"/>
      <c r="B14" s="2" t="s">
        <v>83</v>
      </c>
      <c r="J14" s="80" t="s">
        <v>195</v>
      </c>
      <c r="K14" s="80"/>
      <c r="L14" s="80"/>
      <c r="M14" s="80"/>
      <c r="N14" s="80"/>
      <c r="O14" s="2" t="s">
        <v>167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hidden="1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hidden="1" x14ac:dyDescent="0.25">
      <c r="A16" s="9"/>
      <c r="B16" s="60" t="s">
        <v>85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2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hidden="1" x14ac:dyDescent="0.25">
      <c r="A17" s="9"/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6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hidden="1" x14ac:dyDescent="0.25">
      <c r="A18" s="9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hidden="1" x14ac:dyDescent="0.25">
      <c r="A19" s="9"/>
      <c r="B19" s="60" t="s">
        <v>86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2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hidden="1" x14ac:dyDescent="0.25">
      <c r="A20" s="9"/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6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hidden="1" x14ac:dyDescent="0.25">
      <c r="A21" s="9"/>
      <c r="B21" s="245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246"/>
      <c r="AP21" s="246"/>
      <c r="AQ21" s="246"/>
      <c r="AR21" s="246"/>
      <c r="AS21" s="246"/>
      <c r="AT21" s="246"/>
      <c r="AU21" s="246"/>
      <c r="AV21" s="246"/>
      <c r="AW21" s="246"/>
      <c r="AX21" s="246"/>
      <c r="AY21" s="246"/>
      <c r="AZ21" s="246"/>
      <c r="BA21" s="246"/>
      <c r="BB21" s="246"/>
      <c r="BC21" s="246"/>
      <c r="BD21" s="246"/>
      <c r="BE21" s="246"/>
      <c r="BF21" s="246"/>
      <c r="BG21" s="246"/>
      <c r="BH21" s="246"/>
      <c r="BI21" s="246"/>
      <c r="BJ21" s="246"/>
      <c r="BK21" s="246"/>
      <c r="BL21" s="246"/>
      <c r="BM21" s="246"/>
      <c r="BN21" s="246"/>
      <c r="BO21" s="246"/>
      <c r="BP21" s="246"/>
      <c r="BQ21" s="246"/>
      <c r="BR21" s="246"/>
      <c r="BS21" s="246"/>
      <c r="BT21" s="246"/>
      <c r="BU21" s="246"/>
      <c r="BV21" s="246"/>
      <c r="BW21" s="246"/>
      <c r="BX21" s="246"/>
      <c r="BY21" s="246"/>
      <c r="BZ21" s="247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hidden="1" x14ac:dyDescent="0.25">
      <c r="A22" s="9"/>
      <c r="B22" s="60" t="s">
        <v>84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2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hidden="1" x14ac:dyDescent="0.25">
      <c r="A23" s="9"/>
      <c r="B23" s="235" t="s">
        <v>88</v>
      </c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28" t="str">
        <f>+IF(B23="nie","","Spoločnosť uvádza nasledujúce informácie:")</f>
        <v>Spoločnosť uvádza nasledujúce informácie:</v>
      </c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228"/>
      <c r="BC23" s="228"/>
      <c r="BD23" s="228"/>
      <c r="BE23" s="228"/>
      <c r="BF23" s="228"/>
      <c r="BG23" s="228"/>
      <c r="BH23" s="228"/>
      <c r="BI23" s="228"/>
      <c r="BJ23" s="228"/>
      <c r="BK23" s="228"/>
      <c r="BL23" s="228"/>
      <c r="BM23" s="228"/>
      <c r="BN23" s="228"/>
      <c r="BO23" s="228"/>
      <c r="BP23" s="228"/>
      <c r="BQ23" s="228"/>
      <c r="BR23" s="228"/>
      <c r="BS23" s="228"/>
      <c r="BT23" s="228"/>
      <c r="BU23" s="228"/>
      <c r="BV23" s="228"/>
      <c r="BW23" s="228"/>
      <c r="BX23" s="228"/>
      <c r="BY23" s="228"/>
      <c r="BZ23" s="229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hidden="1" x14ac:dyDescent="0.25">
      <c r="A24" s="9"/>
      <c r="B24" s="23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3"/>
      <c r="BR24" s="233"/>
      <c r="BS24" s="233"/>
      <c r="BT24" s="233"/>
      <c r="BU24" s="233"/>
      <c r="BV24" s="233"/>
      <c r="BW24" s="233"/>
      <c r="BX24" s="233"/>
      <c r="BY24" s="233"/>
      <c r="BZ24" s="234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hidden="1" x14ac:dyDescent="0.25">
      <c r="A25" s="9"/>
      <c r="B25" s="128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  <c r="BI25" s="129"/>
      <c r="BJ25" s="129"/>
      <c r="BK25" s="129"/>
      <c r="BL25" s="129"/>
      <c r="BM25" s="129"/>
      <c r="BN25" s="129"/>
      <c r="BO25" s="129"/>
      <c r="BP25" s="129"/>
      <c r="BQ25" s="129"/>
      <c r="BR25" s="129"/>
      <c r="BS25" s="129"/>
      <c r="BT25" s="129"/>
      <c r="BU25" s="129"/>
      <c r="BV25" s="129"/>
      <c r="BW25" s="129"/>
      <c r="BX25" s="129"/>
      <c r="BY25" s="129"/>
      <c r="BZ25" s="130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hidden="1" x14ac:dyDescent="0.25">
      <c r="A26" s="9"/>
      <c r="B26" s="128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  <c r="BP26" s="129"/>
      <c r="BQ26" s="129"/>
      <c r="BR26" s="129"/>
      <c r="BS26" s="129"/>
      <c r="BT26" s="129"/>
      <c r="BU26" s="129"/>
      <c r="BV26" s="129"/>
      <c r="BW26" s="129"/>
      <c r="BX26" s="129"/>
      <c r="BY26" s="129"/>
      <c r="BZ26" s="130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hidden="1" x14ac:dyDescent="0.25">
      <c r="A27" s="9"/>
      <c r="B27" s="128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  <c r="BP27" s="129"/>
      <c r="BQ27" s="129"/>
      <c r="BR27" s="129"/>
      <c r="BS27" s="129"/>
      <c r="BT27" s="129"/>
      <c r="BU27" s="129"/>
      <c r="BV27" s="129"/>
      <c r="BW27" s="129"/>
      <c r="BX27" s="129"/>
      <c r="BY27" s="129"/>
      <c r="BZ27" s="130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hidden="1" x14ac:dyDescent="0.25">
      <c r="A28" s="9"/>
      <c r="B28" s="128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30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hidden="1" x14ac:dyDescent="0.25">
      <c r="A29" s="9"/>
      <c r="B29" s="128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30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hidden="1" x14ac:dyDescent="0.25">
      <c r="A30" s="9"/>
      <c r="B30" s="128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30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hidden="1" x14ac:dyDescent="0.25">
      <c r="A31" s="9"/>
      <c r="B31" s="128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30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hidden="1" x14ac:dyDescent="0.25">
      <c r="A32" s="9"/>
      <c r="B32" s="128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30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hidden="1" x14ac:dyDescent="0.25">
      <c r="A33" s="9"/>
      <c r="B33" s="128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30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hidden="1" x14ac:dyDescent="0.25">
      <c r="A34" s="9"/>
      <c r="B34" s="245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  <c r="AO34" s="246"/>
      <c r="AP34" s="246"/>
      <c r="AQ34" s="246"/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246"/>
      <c r="BN34" s="246"/>
      <c r="BO34" s="246"/>
      <c r="BP34" s="246"/>
      <c r="BQ34" s="246"/>
      <c r="BR34" s="246"/>
      <c r="BS34" s="246"/>
      <c r="BT34" s="246"/>
      <c r="BU34" s="246"/>
      <c r="BV34" s="246"/>
      <c r="BW34" s="246"/>
      <c r="BX34" s="246"/>
      <c r="BY34" s="246"/>
      <c r="BZ34" s="247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hidden="1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155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67">
        <v>2023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383"/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4"/>
      <c r="AZ38" s="384"/>
      <c r="BA38" s="384"/>
      <c r="BB38" s="384"/>
      <c r="BC38" s="384"/>
      <c r="BD38" s="384"/>
      <c r="BE38" s="384"/>
      <c r="BF38" s="384"/>
      <c r="BG38" s="384"/>
      <c r="BH38" s="384"/>
      <c r="BI38" s="384"/>
      <c r="BJ38" s="384"/>
      <c r="BK38" s="384"/>
      <c r="BL38" s="384"/>
      <c r="BM38" s="384"/>
      <c r="BN38" s="384"/>
      <c r="BO38" s="384"/>
      <c r="BP38" s="384"/>
      <c r="BQ38" s="384"/>
      <c r="BR38" s="384"/>
      <c r="BS38" s="384"/>
      <c r="BT38" s="384"/>
      <c r="BU38" s="384"/>
      <c r="BV38" s="384"/>
      <c r="BW38" s="384"/>
      <c r="BX38" s="384"/>
      <c r="BY38" s="384"/>
      <c r="BZ38" s="385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30" t="s">
        <v>157</v>
      </c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386">
        <v>0</v>
      </c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7"/>
      <c r="AZ39" s="387"/>
      <c r="BA39" s="387"/>
      <c r="BB39" s="387"/>
      <c r="BC39" s="387"/>
      <c r="BD39" s="387"/>
      <c r="BE39" s="387"/>
      <c r="BF39" s="387"/>
      <c r="BG39" s="387"/>
      <c r="BH39" s="387"/>
      <c r="BI39" s="387"/>
      <c r="BJ39" s="387"/>
      <c r="BK39" s="387"/>
      <c r="BL39" s="387"/>
      <c r="BM39" s="387"/>
      <c r="BN39" s="387"/>
      <c r="BO39" s="387"/>
      <c r="BP39" s="387"/>
      <c r="BQ39" s="387"/>
      <c r="BR39" s="387"/>
      <c r="BS39" s="387"/>
      <c r="BT39" s="387"/>
      <c r="BU39" s="387"/>
      <c r="BV39" s="387"/>
      <c r="BW39" s="387"/>
      <c r="BX39" s="387"/>
      <c r="BY39" s="387"/>
      <c r="BZ39" s="388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156</v>
      </c>
      <c r="CA41" s="22"/>
      <c r="CB41" s="35" t="str">
        <f t="shared" si="10"/>
        <v>Riadok bude vidieť.</v>
      </c>
      <c r="CC41" s="29" t="s">
        <v>78</v>
      </c>
      <c r="CW41" s="18">
        <f>+IF(SUM(CW42:CW61)=0,0,1)</f>
        <v>1</v>
      </c>
      <c r="CZ41" s="18">
        <f>IF(CC41="",1,IF(CC41="Chcem skryť riadok.",0,1))</f>
        <v>1</v>
      </c>
      <c r="DA41" s="18">
        <f>+IF(CW41+CX41+CY41=0,0,IF(CZ41=0,0,1))</f>
        <v>1</v>
      </c>
      <c r="DZ41" s="55"/>
    </row>
    <row r="42" spans="1:130" x14ac:dyDescent="0.25">
      <c r="A42" s="9"/>
      <c r="B42" s="63" t="s">
        <v>199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22"/>
      <c r="CB42" s="35" t="str">
        <f t="shared" si="10"/>
        <v>Riadok bude vidieť.</v>
      </c>
      <c r="CC42" s="29" t="s">
        <v>78</v>
      </c>
      <c r="CW42" s="18">
        <f>+IF(B42="",0,1)</f>
        <v>1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1</v>
      </c>
      <c r="DZ42" s="55"/>
    </row>
    <row r="43" spans="1:130" x14ac:dyDescent="0.25">
      <c r="A43" s="9"/>
      <c r="B43" s="63" t="s">
        <v>200</v>
      </c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22"/>
      <c r="CB43" s="35" t="str">
        <f t="shared" si="10"/>
        <v>Riadok bude vidieť.</v>
      </c>
      <c r="CC43" s="29" t="s">
        <v>78</v>
      </c>
      <c r="CW43" s="18">
        <f t="shared" ref="CW43:CW61" si="13">+IF(B43="",0,1)</f>
        <v>1</v>
      </c>
      <c r="CZ43" s="18">
        <f t="shared" si="11"/>
        <v>1</v>
      </c>
      <c r="DA43" s="18">
        <f t="shared" si="12"/>
        <v>1</v>
      </c>
      <c r="DZ43" s="55"/>
    </row>
    <row r="44" spans="1:130" x14ac:dyDescent="0.25">
      <c r="A44" s="9"/>
      <c r="B44" s="63" t="s">
        <v>201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22"/>
      <c r="CB44" s="35" t="str">
        <f t="shared" si="10"/>
        <v>Riadok bude vidieť.</v>
      </c>
      <c r="CC44" s="29" t="s">
        <v>78</v>
      </c>
      <c r="CW44" s="18">
        <f t="shared" si="13"/>
        <v>1</v>
      </c>
      <c r="CZ44" s="18">
        <f t="shared" si="11"/>
        <v>1</v>
      </c>
      <c r="DA44" s="18">
        <f t="shared" si="12"/>
        <v>1</v>
      </c>
      <c r="DZ44" s="55"/>
    </row>
    <row r="45" spans="1:130" x14ac:dyDescent="0.25">
      <c r="A45" s="9"/>
      <c r="B45" s="63" t="s">
        <v>202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22"/>
      <c r="CB45" s="35" t="str">
        <f t="shared" si="10"/>
        <v>Riadok bude vidieť.</v>
      </c>
      <c r="CC45" s="29" t="s">
        <v>78</v>
      </c>
      <c r="CW45" s="18">
        <f t="shared" si="13"/>
        <v>1</v>
      </c>
      <c r="CZ45" s="18">
        <f t="shared" si="11"/>
        <v>1</v>
      </c>
      <c r="DA45" s="18">
        <f t="shared" si="12"/>
        <v>1</v>
      </c>
      <c r="DZ45" s="55"/>
    </row>
    <row r="46" spans="1:130" x14ac:dyDescent="0.25">
      <c r="A46" s="9"/>
      <c r="B46" s="63" t="s">
        <v>203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22"/>
      <c r="CB46" s="35" t="str">
        <f t="shared" si="10"/>
        <v>Riadok bude vidieť.</v>
      </c>
      <c r="CC46" s="29" t="s">
        <v>78</v>
      </c>
      <c r="CW46" s="18">
        <f t="shared" si="13"/>
        <v>1</v>
      </c>
      <c r="CZ46" s="18">
        <f t="shared" si="11"/>
        <v>1</v>
      </c>
      <c r="DA46" s="18">
        <f t="shared" si="12"/>
        <v>1</v>
      </c>
      <c r="DZ46" s="55"/>
    </row>
    <row r="47" spans="1:130" x14ac:dyDescent="0.25">
      <c r="A47" s="9"/>
      <c r="B47" s="63" t="s">
        <v>204</v>
      </c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22"/>
      <c r="CB47" s="35" t="str">
        <f t="shared" si="10"/>
        <v>Riadok bude vidieť.</v>
      </c>
      <c r="CC47" s="29" t="s">
        <v>78</v>
      </c>
      <c r="CW47" s="18">
        <f t="shared" si="13"/>
        <v>1</v>
      </c>
      <c r="CZ47" s="18">
        <f t="shared" si="11"/>
        <v>1</v>
      </c>
      <c r="DA47" s="18">
        <f t="shared" si="12"/>
        <v>1</v>
      </c>
      <c r="DZ47" s="55"/>
    </row>
    <row r="48" spans="1:130" x14ac:dyDescent="0.25">
      <c r="A48" s="9"/>
      <c r="B48" s="63" t="s">
        <v>205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22"/>
      <c r="CB48" s="35" t="str">
        <f t="shared" si="10"/>
        <v>Riadok bude vidieť.</v>
      </c>
      <c r="CC48" s="29" t="s">
        <v>78</v>
      </c>
      <c r="CW48" s="18">
        <f t="shared" si="13"/>
        <v>1</v>
      </c>
      <c r="CZ48" s="18">
        <f t="shared" si="11"/>
        <v>1</v>
      </c>
      <c r="DA48" s="18">
        <f t="shared" si="12"/>
        <v>1</v>
      </c>
      <c r="DZ48" s="55"/>
    </row>
    <row r="49" spans="1:130" x14ac:dyDescent="0.25">
      <c r="A49" s="9"/>
      <c r="B49" s="63" t="s">
        <v>206</v>
      </c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22"/>
      <c r="CB49" s="35" t="str">
        <f t="shared" si="10"/>
        <v>Riadok bude vidieť.</v>
      </c>
      <c r="CC49" s="29" t="s">
        <v>78</v>
      </c>
      <c r="CW49" s="18">
        <f t="shared" si="13"/>
        <v>1</v>
      </c>
      <c r="CZ49" s="18">
        <f t="shared" si="11"/>
        <v>1</v>
      </c>
      <c r="DA49" s="18">
        <f t="shared" si="12"/>
        <v>1</v>
      </c>
      <c r="DZ49" s="55"/>
    </row>
    <row r="50" spans="1:130" x14ac:dyDescent="0.25">
      <c r="A50" s="9"/>
      <c r="B50" s="63" t="s">
        <v>207</v>
      </c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22"/>
      <c r="CB50" s="35" t="str">
        <f t="shared" si="10"/>
        <v>Riadok bude vidieť.</v>
      </c>
      <c r="CC50" s="29" t="s">
        <v>78</v>
      </c>
      <c r="CW50" s="18">
        <f t="shared" si="13"/>
        <v>1</v>
      </c>
      <c r="CZ50" s="18">
        <f t="shared" si="11"/>
        <v>1</v>
      </c>
      <c r="DA50" s="18">
        <f t="shared" si="12"/>
        <v>1</v>
      </c>
      <c r="DZ50" s="55"/>
    </row>
    <row r="51" spans="1:130" x14ac:dyDescent="0.25">
      <c r="A51" s="9"/>
      <c r="B51" s="63" t="s">
        <v>208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22"/>
      <c r="CB51" s="35" t="str">
        <f t="shared" si="10"/>
        <v>Riadok bude vidieť.</v>
      </c>
      <c r="CC51" s="29" t="s">
        <v>78</v>
      </c>
      <c r="CW51" s="18">
        <f t="shared" si="13"/>
        <v>1</v>
      </c>
      <c r="CZ51" s="18">
        <f t="shared" si="11"/>
        <v>1</v>
      </c>
      <c r="DA51" s="18">
        <f t="shared" si="12"/>
        <v>1</v>
      </c>
      <c r="DZ51" s="55"/>
    </row>
    <row r="52" spans="1:130" x14ac:dyDescent="0.25">
      <c r="A52" s="9"/>
      <c r="B52" s="63" t="s">
        <v>209</v>
      </c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22"/>
      <c r="CB52" s="35" t="str">
        <f t="shared" si="10"/>
        <v>Riadok bude vidieť.</v>
      </c>
      <c r="CC52" s="29" t="s">
        <v>78</v>
      </c>
      <c r="CW52" s="18">
        <f t="shared" si="13"/>
        <v>1</v>
      </c>
      <c r="CZ52" s="18">
        <f t="shared" si="11"/>
        <v>1</v>
      </c>
      <c r="DA52" s="18">
        <f t="shared" si="12"/>
        <v>1</v>
      </c>
      <c r="DZ52" s="55"/>
    </row>
    <row r="53" spans="1:130" x14ac:dyDescent="0.25">
      <c r="A53" s="9"/>
      <c r="B53" s="63" t="s">
        <v>210</v>
      </c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22"/>
      <c r="CB53" s="35" t="str">
        <f t="shared" si="10"/>
        <v>Riadok bude vidieť.</v>
      </c>
      <c r="CC53" s="29" t="s">
        <v>78</v>
      </c>
      <c r="CW53" s="18">
        <f t="shared" si="13"/>
        <v>1</v>
      </c>
      <c r="CZ53" s="18">
        <f t="shared" si="11"/>
        <v>1</v>
      </c>
      <c r="DA53" s="18">
        <f t="shared" si="12"/>
        <v>1</v>
      </c>
      <c r="DZ53" s="55"/>
    </row>
    <row r="54" spans="1:130" hidden="1" x14ac:dyDescent="0.25">
      <c r="A54" s="9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3" t="s">
        <v>211</v>
      </c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22"/>
      <c r="CB55" s="35" t="str">
        <f t="shared" si="10"/>
        <v>Riadok bude vidieť.</v>
      </c>
      <c r="CC55" s="29" t="s">
        <v>78</v>
      </c>
      <c r="CW55" s="18">
        <f t="shared" si="13"/>
        <v>1</v>
      </c>
      <c r="CZ55" s="18">
        <f t="shared" si="11"/>
        <v>1</v>
      </c>
      <c r="DA55" s="18">
        <f t="shared" si="12"/>
        <v>1</v>
      </c>
      <c r="DZ55" s="55"/>
    </row>
    <row r="56" spans="1:130" hidden="1" x14ac:dyDescent="0.25">
      <c r="A56" s="9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3" t="s">
        <v>212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22"/>
      <c r="CB57" s="35" t="str">
        <f t="shared" si="10"/>
        <v>Riadok bude vidieť.</v>
      </c>
      <c r="CC57" s="29" t="s">
        <v>78</v>
      </c>
      <c r="CW57" s="18">
        <f t="shared" si="13"/>
        <v>1</v>
      </c>
      <c r="CZ57" s="18">
        <f t="shared" si="11"/>
        <v>1</v>
      </c>
      <c r="DA57" s="18">
        <f t="shared" si="12"/>
        <v>1</v>
      </c>
      <c r="DZ57" s="55"/>
    </row>
    <row r="58" spans="1:130" hidden="1" x14ac:dyDescent="0.25">
      <c r="A58" s="9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hidden="1" x14ac:dyDescent="0.25">
      <c r="A59" s="9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hidden="1" x14ac:dyDescent="0.25">
      <c r="A60" s="9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hidden="1" x14ac:dyDescent="0.25">
      <c r="A61" s="9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121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18" t="s">
        <v>2</v>
      </c>
      <c r="P68" s="218"/>
      <c r="Q68" s="218"/>
      <c r="R68" s="218"/>
      <c r="S68" s="218"/>
      <c r="T68" s="218"/>
      <c r="U68" s="2" t="s">
        <v>169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hidden="1" x14ac:dyDescent="0.25">
      <c r="A69" s="9"/>
      <c r="B69" s="2" t="str">
        <f>+IF(O68="nebola","Dôvod ukončenia trvania Spoločnosti:","")</f>
        <v/>
      </c>
      <c r="AD69" s="343"/>
      <c r="AE69" s="343"/>
      <c r="AF69" s="343"/>
      <c r="AG69" s="343"/>
      <c r="AH69" s="343"/>
      <c r="AI69" s="343"/>
      <c r="AJ69" s="343"/>
      <c r="AK69" s="343"/>
      <c r="AL69" s="343"/>
      <c r="AM69" s="343"/>
      <c r="AN69" s="343"/>
      <c r="AO69" s="343"/>
      <c r="AP69" s="343"/>
      <c r="AQ69" s="343"/>
      <c r="AR69" s="343"/>
      <c r="AS69" s="343"/>
      <c r="AT69" s="343"/>
      <c r="AU69" s="343"/>
      <c r="AV69" s="343"/>
      <c r="AW69" s="343"/>
      <c r="AX69" s="343"/>
      <c r="AY69" s="343"/>
      <c r="AZ69" s="343"/>
      <c r="BA69" s="343"/>
      <c r="BB69" s="343"/>
      <c r="BC69" s="343"/>
      <c r="BD69" s="343"/>
      <c r="BE69" s="343"/>
      <c r="BF69" s="343"/>
      <c r="BG69" s="343"/>
      <c r="BH69" s="343"/>
      <c r="BI69" s="343"/>
      <c r="BJ69" s="343"/>
      <c r="BK69" s="343"/>
      <c r="BL69" s="343"/>
      <c r="BM69" s="343"/>
      <c r="BN69" s="343"/>
      <c r="BO69" s="343"/>
      <c r="BP69" s="343"/>
      <c r="BQ69" s="343"/>
      <c r="BR69" s="343"/>
      <c r="BS69" s="343"/>
      <c r="BT69" s="343"/>
      <c r="BU69" s="343"/>
      <c r="BV69" s="343"/>
      <c r="BW69" s="343"/>
      <c r="BX69" s="343"/>
      <c r="BY69" s="343"/>
      <c r="BZ69" s="343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170</v>
      </c>
      <c r="AI71" s="248" t="s">
        <v>193</v>
      </c>
      <c r="AJ71" s="248"/>
      <c r="AK71" s="248"/>
      <c r="AL71" s="248"/>
      <c r="AM71" s="248"/>
      <c r="AN71" s="248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hidden="1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hidden="1" customHeight="1" x14ac:dyDescent="0.25">
      <c r="A74" s="9"/>
      <c r="B74" s="225" t="s">
        <v>122</v>
      </c>
      <c r="C74" s="226"/>
      <c r="D74" s="226"/>
      <c r="E74" s="226"/>
      <c r="F74" s="226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26"/>
      <c r="Z74" s="226"/>
      <c r="AA74" s="227"/>
      <c r="AB74" s="225" t="s">
        <v>70</v>
      </c>
      <c r="AC74" s="226"/>
      <c r="AD74" s="226"/>
      <c r="AE74" s="226"/>
      <c r="AF74" s="226"/>
      <c r="AG74" s="226"/>
      <c r="AH74" s="226"/>
      <c r="AI74" s="226"/>
      <c r="AJ74" s="226"/>
      <c r="AK74" s="226"/>
      <c r="AL74" s="226"/>
      <c r="AM74" s="226"/>
      <c r="AN74" s="226"/>
      <c r="AO74" s="226"/>
      <c r="AP74" s="226"/>
      <c r="AQ74" s="226"/>
      <c r="AR74" s="226"/>
      <c r="AS74" s="226"/>
      <c r="AT74" s="226"/>
      <c r="AU74" s="226"/>
      <c r="AV74" s="226"/>
      <c r="AW74" s="226"/>
      <c r="AX74" s="226"/>
      <c r="AY74" s="226"/>
      <c r="AZ74" s="226"/>
      <c r="BA74" s="226"/>
      <c r="BB74" s="226"/>
      <c r="BC74" s="227"/>
      <c r="BD74" s="237" t="s">
        <v>75</v>
      </c>
      <c r="BE74" s="238"/>
      <c r="BF74" s="238"/>
      <c r="BG74" s="238"/>
      <c r="BH74" s="238"/>
      <c r="BI74" s="238"/>
      <c r="BJ74" s="238"/>
      <c r="BK74" s="238"/>
      <c r="BL74" s="238"/>
      <c r="BM74" s="238"/>
      <c r="BN74" s="238"/>
      <c r="BO74" s="238"/>
      <c r="BP74" s="238"/>
      <c r="BQ74" s="238"/>
      <c r="BR74" s="238"/>
      <c r="BS74" s="238"/>
      <c r="BT74" s="238"/>
      <c r="BU74" s="238"/>
      <c r="BV74" s="238"/>
      <c r="BW74" s="238"/>
      <c r="BX74" s="238"/>
      <c r="BY74" s="238"/>
      <c r="BZ74" s="239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hidden="1" x14ac:dyDescent="0.25">
      <c r="A75" s="9"/>
      <c r="B75" s="252" t="s">
        <v>71</v>
      </c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4"/>
      <c r="AB75" s="219" t="s">
        <v>72</v>
      </c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1"/>
      <c r="BD75" s="219" t="s">
        <v>73</v>
      </c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1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hidden="1" x14ac:dyDescent="0.25">
      <c r="A76" s="9"/>
      <c r="B76" s="128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30"/>
      <c r="AB76" s="110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2"/>
      <c r="BD76" s="110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2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hidden="1" x14ac:dyDescent="0.25">
      <c r="A77" s="9"/>
      <c r="B77" s="128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30"/>
      <c r="AB77" s="110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2"/>
      <c r="BD77" s="110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2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hidden="1" x14ac:dyDescent="0.25">
      <c r="A78" s="9"/>
      <c r="B78" s="128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30"/>
      <c r="AB78" s="110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2"/>
      <c r="BD78" s="110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2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hidden="1" x14ac:dyDescent="0.25">
      <c r="A79" s="9"/>
      <c r="B79" s="128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30"/>
      <c r="AB79" s="110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2"/>
      <c r="BD79" s="110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2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hidden="1" x14ac:dyDescent="0.25">
      <c r="A80" s="9"/>
      <c r="B80" s="128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30"/>
      <c r="AB80" s="110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2"/>
      <c r="BD80" s="110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2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hidden="1" x14ac:dyDescent="0.25">
      <c r="A81" s="9"/>
      <c r="B81" s="128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30"/>
      <c r="AB81" s="110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2"/>
      <c r="BD81" s="110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2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hidden="1" x14ac:dyDescent="0.25">
      <c r="A82" s="9"/>
      <c r="B82" s="24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244"/>
      <c r="AB82" s="110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2"/>
      <c r="BD82" s="110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2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hidden="1" x14ac:dyDescent="0.25">
      <c r="A83" s="9"/>
      <c r="B83" s="128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30"/>
      <c r="AB83" s="110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2"/>
      <c r="BD83" s="110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2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hidden="1" x14ac:dyDescent="0.25">
      <c r="A84" s="9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49"/>
      <c r="AC84" s="250"/>
      <c r="AD84" s="250"/>
      <c r="AE84" s="250"/>
      <c r="AF84" s="250"/>
      <c r="AG84" s="250"/>
      <c r="AH84" s="250"/>
      <c r="AI84" s="250"/>
      <c r="AJ84" s="250"/>
      <c r="AK84" s="250"/>
      <c r="AL84" s="250"/>
      <c r="AM84" s="250"/>
      <c r="AN84" s="250"/>
      <c r="AO84" s="250"/>
      <c r="AP84" s="250"/>
      <c r="AQ84" s="250"/>
      <c r="AR84" s="250"/>
      <c r="AS84" s="250"/>
      <c r="AT84" s="250"/>
      <c r="AU84" s="250"/>
      <c r="AV84" s="250"/>
      <c r="AW84" s="250"/>
      <c r="AX84" s="250"/>
      <c r="AY84" s="250"/>
      <c r="AZ84" s="250"/>
      <c r="BA84" s="250"/>
      <c r="BB84" s="250"/>
      <c r="BC84" s="251"/>
      <c r="BD84" s="249"/>
      <c r="BE84" s="250"/>
      <c r="BF84" s="250"/>
      <c r="BG84" s="250"/>
      <c r="BH84" s="250"/>
      <c r="BI84" s="250"/>
      <c r="BJ84" s="250"/>
      <c r="BK84" s="250"/>
      <c r="BL84" s="250"/>
      <c r="BM84" s="250"/>
      <c r="BN84" s="250"/>
      <c r="BO84" s="250"/>
      <c r="BP84" s="250"/>
      <c r="BQ84" s="250"/>
      <c r="BR84" s="250"/>
      <c r="BS84" s="250"/>
      <c r="BT84" s="250"/>
      <c r="BU84" s="250"/>
      <c r="BV84" s="250"/>
      <c r="BW84" s="250"/>
      <c r="BX84" s="250"/>
      <c r="BY84" s="250"/>
      <c r="BZ84" s="251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hidden="1" x14ac:dyDescent="0.25">
      <c r="A85" s="9"/>
      <c r="B85" s="319"/>
      <c r="C85" s="319"/>
      <c r="D85" s="319"/>
      <c r="E85" s="319"/>
      <c r="F85" s="319"/>
      <c r="G85" s="319"/>
      <c r="H85" s="319"/>
      <c r="I85" s="319"/>
      <c r="J85" s="319"/>
      <c r="K85" s="319"/>
      <c r="L85" s="319"/>
      <c r="M85" s="319"/>
      <c r="N85" s="319"/>
      <c r="O85" s="319"/>
      <c r="P85" s="319"/>
      <c r="Q85" s="319"/>
      <c r="R85" s="319"/>
      <c r="S85" s="319"/>
      <c r="T85" s="319"/>
      <c r="U85" s="319"/>
      <c r="V85" s="319"/>
      <c r="W85" s="319"/>
      <c r="X85" s="319"/>
      <c r="Y85" s="319"/>
      <c r="Z85" s="319"/>
      <c r="AA85" s="319"/>
      <c r="AB85" s="319"/>
      <c r="AC85" s="319"/>
      <c r="AD85" s="319"/>
      <c r="AE85" s="319"/>
      <c r="AF85" s="319"/>
      <c r="AG85" s="319"/>
      <c r="AH85" s="319"/>
      <c r="AI85" s="319"/>
      <c r="AJ85" s="319"/>
      <c r="AK85" s="319"/>
      <c r="AL85" s="319"/>
      <c r="AM85" s="319"/>
      <c r="AN85" s="319"/>
      <c r="AO85" s="319"/>
      <c r="AP85" s="319"/>
      <c r="AQ85" s="319"/>
      <c r="AR85" s="319"/>
      <c r="AS85" s="319"/>
      <c r="AT85" s="319"/>
      <c r="AU85" s="319"/>
      <c r="AV85" s="319"/>
      <c r="AW85" s="319"/>
      <c r="AX85" s="319"/>
      <c r="AY85" s="319"/>
      <c r="AZ85" s="319"/>
      <c r="BA85" s="319"/>
      <c r="BB85" s="319"/>
      <c r="BC85" s="319"/>
      <c r="BD85" s="319"/>
      <c r="BE85" s="319"/>
      <c r="BF85" s="319"/>
      <c r="BG85" s="319"/>
      <c r="BH85" s="319"/>
      <c r="BI85" s="319"/>
      <c r="BJ85" s="319"/>
      <c r="BK85" s="319"/>
      <c r="BL85" s="319"/>
      <c r="BM85" s="319"/>
      <c r="BN85" s="319"/>
      <c r="BO85" s="319"/>
      <c r="BP85" s="319"/>
      <c r="BQ85" s="319"/>
      <c r="BR85" s="319"/>
      <c r="BS85" s="319"/>
      <c r="BT85" s="319"/>
      <c r="BU85" s="319"/>
      <c r="BV85" s="319"/>
      <c r="BW85" s="319"/>
      <c r="BX85" s="319"/>
      <c r="BY85" s="319"/>
      <c r="BZ85" s="319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82</v>
      </c>
      <c r="C86" s="326" t="s">
        <v>171</v>
      </c>
      <c r="D86" s="326"/>
      <c r="E86" s="326"/>
      <c r="F86" s="326"/>
      <c r="G86" s="326"/>
      <c r="H86" s="326"/>
      <c r="I86" s="326"/>
      <c r="J86" s="326"/>
      <c r="K86" s="326"/>
      <c r="L86" s="326"/>
      <c r="M86" s="326"/>
      <c r="N86" s="326"/>
      <c r="O86" s="326"/>
      <c r="P86" s="326"/>
      <c r="Q86" s="326"/>
      <c r="R86" s="326"/>
      <c r="S86" s="326"/>
      <c r="T86" s="326"/>
      <c r="U86" s="326"/>
      <c r="V86" s="326"/>
      <c r="W86" s="326"/>
      <c r="X86" s="326"/>
      <c r="Y86" s="326"/>
      <c r="Z86" s="326"/>
      <c r="AA86" s="326"/>
      <c r="AB86" s="326"/>
      <c r="AC86" s="326"/>
      <c r="AD86" s="326"/>
      <c r="AE86" s="326"/>
      <c r="AF86" s="326"/>
      <c r="AG86" s="326"/>
      <c r="AH86" s="326"/>
      <c r="AI86" s="326"/>
      <c r="AJ86" s="326"/>
      <c r="AK86" s="326"/>
      <c r="AL86" s="326"/>
      <c r="AM86" s="326"/>
      <c r="AN86" s="326"/>
      <c r="AO86" s="326"/>
      <c r="AP86" s="326"/>
      <c r="AQ86" s="326"/>
      <c r="AR86" s="326"/>
      <c r="AS86" s="326"/>
      <c r="AT86" s="326"/>
      <c r="AU86" s="326"/>
      <c r="AV86" s="326"/>
      <c r="AW86" s="326"/>
      <c r="AX86" s="326"/>
      <c r="AY86" s="326"/>
      <c r="AZ86" s="326"/>
      <c r="BA86" s="326"/>
      <c r="BB86" s="326"/>
      <c r="BC86" s="326"/>
      <c r="BD86" s="326"/>
      <c r="BE86" s="326"/>
      <c r="BF86" s="326"/>
      <c r="BG86" s="326"/>
      <c r="BH86" s="326"/>
      <c r="BI86" s="326"/>
      <c r="BJ86" s="326"/>
      <c r="BK86" s="326"/>
      <c r="BL86" s="326"/>
      <c r="BM86" s="326"/>
      <c r="BN86" s="326"/>
      <c r="BO86" s="326"/>
      <c r="BP86" s="326"/>
      <c r="BQ86" s="326"/>
      <c r="BR86" s="326"/>
      <c r="BS86" s="326"/>
      <c r="BT86" s="326"/>
      <c r="BU86" s="326"/>
      <c r="BV86" s="326"/>
      <c r="BW86" s="326"/>
      <c r="BX86" s="326"/>
      <c r="BY86" s="326"/>
      <c r="BZ86" s="326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3" t="s">
        <v>4</v>
      </c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3" t="s">
        <v>5</v>
      </c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3" t="s">
        <v>6</v>
      </c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3" t="s">
        <v>7</v>
      </c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3" t="s">
        <v>8</v>
      </c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3" t="s">
        <v>9</v>
      </c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3" t="s">
        <v>10</v>
      </c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134" t="s">
        <v>56</v>
      </c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  <c r="AC94" s="134"/>
      <c r="AD94" s="134"/>
      <c r="AE94" s="134"/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/>
      <c r="BV94" s="134"/>
      <c r="BW94" s="134"/>
      <c r="BX94" s="134"/>
      <c r="BY94" s="134"/>
      <c r="BZ94" s="134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135" t="s">
        <v>89</v>
      </c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hidden="1" x14ac:dyDescent="0.25">
      <c r="A96" s="9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hidden="1" x14ac:dyDescent="0.25">
      <c r="A97" s="9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hidden="1" x14ac:dyDescent="0.25">
      <c r="A98" s="9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hidden="1" x14ac:dyDescent="0.25">
      <c r="A99" s="9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hidden="1" x14ac:dyDescent="0.25">
      <c r="A100" s="9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hidden="1" x14ac:dyDescent="0.25">
      <c r="A101" s="9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hidden="1" x14ac:dyDescent="0.25">
      <c r="A102" s="9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hidden="1" x14ac:dyDescent="0.25">
      <c r="A103" s="9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hidden="1" x14ac:dyDescent="0.25">
      <c r="A104" s="9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hidden="1" x14ac:dyDescent="0.25">
      <c r="A105" s="9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hidden="1" x14ac:dyDescent="0.25">
      <c r="A106" s="9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hidden="1" x14ac:dyDescent="0.25">
      <c r="A107" s="9"/>
      <c r="B107" s="319"/>
      <c r="C107" s="319"/>
      <c r="D107" s="319"/>
      <c r="E107" s="319"/>
      <c r="F107" s="319"/>
      <c r="G107" s="319"/>
      <c r="H107" s="319"/>
      <c r="I107" s="319"/>
      <c r="J107" s="319"/>
      <c r="K107" s="319"/>
      <c r="L107" s="319"/>
      <c r="M107" s="319"/>
      <c r="N107" s="319"/>
      <c r="O107" s="319"/>
      <c r="P107" s="319"/>
      <c r="Q107" s="319"/>
      <c r="R107" s="319"/>
      <c r="S107" s="319"/>
      <c r="T107" s="319"/>
      <c r="U107" s="319"/>
      <c r="V107" s="319"/>
      <c r="W107" s="319"/>
      <c r="X107" s="319"/>
      <c r="Y107" s="319"/>
      <c r="Z107" s="319"/>
      <c r="AA107" s="319"/>
      <c r="AB107" s="319"/>
      <c r="AC107" s="319"/>
      <c r="AD107" s="319"/>
      <c r="AE107" s="319"/>
      <c r="AF107" s="319"/>
      <c r="AG107" s="319"/>
      <c r="AH107" s="319"/>
      <c r="AI107" s="319"/>
      <c r="AJ107" s="319"/>
      <c r="AK107" s="319"/>
      <c r="AL107" s="319"/>
      <c r="AM107" s="319"/>
      <c r="AN107" s="319"/>
      <c r="AO107" s="319"/>
      <c r="AP107" s="319"/>
      <c r="AQ107" s="319"/>
      <c r="AR107" s="319"/>
      <c r="AS107" s="319"/>
      <c r="AT107" s="319"/>
      <c r="AU107" s="319"/>
      <c r="AV107" s="319"/>
      <c r="AW107" s="319"/>
      <c r="AX107" s="319"/>
      <c r="AY107" s="319"/>
      <c r="AZ107" s="319"/>
      <c r="BA107" s="319"/>
      <c r="BB107" s="319"/>
      <c r="BC107" s="319"/>
      <c r="BD107" s="319"/>
      <c r="BE107" s="319"/>
      <c r="BF107" s="319"/>
      <c r="BG107" s="319"/>
      <c r="BH107" s="319"/>
      <c r="BI107" s="319"/>
      <c r="BJ107" s="319"/>
      <c r="BK107" s="319"/>
      <c r="BL107" s="319"/>
      <c r="BM107" s="319"/>
      <c r="BN107" s="319"/>
      <c r="BO107" s="319"/>
      <c r="BP107" s="319"/>
      <c r="BQ107" s="319"/>
      <c r="BR107" s="319"/>
      <c r="BS107" s="319"/>
      <c r="BT107" s="319"/>
      <c r="BU107" s="319"/>
      <c r="BV107" s="319"/>
      <c r="BW107" s="319"/>
      <c r="BX107" s="319"/>
      <c r="BY107" s="319"/>
      <c r="BZ107" s="319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hidden="1" x14ac:dyDescent="0.25">
      <c r="A108" s="9"/>
      <c r="B108" s="2" t="s">
        <v>172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hidden="1" x14ac:dyDescent="0.25">
      <c r="A109" s="9"/>
      <c r="B109" s="319"/>
      <c r="C109" s="319"/>
      <c r="D109" s="319"/>
      <c r="E109" s="319"/>
      <c r="F109" s="319"/>
      <c r="G109" s="319"/>
      <c r="H109" s="319"/>
      <c r="I109" s="319"/>
      <c r="J109" s="319"/>
      <c r="K109" s="319"/>
      <c r="L109" s="319"/>
      <c r="M109" s="319"/>
      <c r="N109" s="319"/>
      <c r="O109" s="319"/>
      <c r="P109" s="319"/>
      <c r="Q109" s="319"/>
      <c r="R109" s="319"/>
      <c r="S109" s="319"/>
      <c r="T109" s="319"/>
      <c r="U109" s="319"/>
      <c r="V109" s="319"/>
      <c r="W109" s="319"/>
      <c r="X109" s="319"/>
      <c r="Y109" s="319"/>
      <c r="Z109" s="319"/>
      <c r="AA109" s="319"/>
      <c r="AB109" s="319"/>
      <c r="AC109" s="319"/>
      <c r="AD109" s="319"/>
      <c r="AE109" s="319"/>
      <c r="AF109" s="319"/>
      <c r="AG109" s="319"/>
      <c r="AH109" s="319"/>
      <c r="AI109" s="319"/>
      <c r="AJ109" s="319"/>
      <c r="AK109" s="319"/>
      <c r="AL109" s="319"/>
      <c r="AM109" s="319"/>
      <c r="AN109" s="319"/>
      <c r="AO109" s="319"/>
      <c r="AP109" s="319"/>
      <c r="AQ109" s="319"/>
      <c r="AR109" s="319"/>
      <c r="AS109" s="319"/>
      <c r="AT109" s="319"/>
      <c r="AU109" s="319"/>
      <c r="AV109" s="319"/>
      <c r="AW109" s="319"/>
      <c r="AX109" s="319"/>
      <c r="AY109" s="319"/>
      <c r="AZ109" s="319"/>
      <c r="BA109" s="319"/>
      <c r="BB109" s="319"/>
      <c r="BC109" s="319"/>
      <c r="BD109" s="319"/>
      <c r="BE109" s="319"/>
      <c r="BF109" s="319"/>
      <c r="BG109" s="319"/>
      <c r="BH109" s="319"/>
      <c r="BI109" s="319"/>
      <c r="BJ109" s="319"/>
      <c r="BK109" s="319"/>
      <c r="BL109" s="319"/>
      <c r="BM109" s="319"/>
      <c r="BN109" s="319"/>
      <c r="BO109" s="319"/>
      <c r="BP109" s="319"/>
      <c r="BQ109" s="319"/>
      <c r="BR109" s="319"/>
      <c r="BS109" s="319"/>
      <c r="BT109" s="319"/>
      <c r="BU109" s="319"/>
      <c r="BV109" s="319"/>
      <c r="BW109" s="319"/>
      <c r="BX109" s="319"/>
      <c r="BY109" s="319"/>
      <c r="BZ109" s="319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hidden="1" customHeight="1" x14ac:dyDescent="0.25">
      <c r="A110" s="9"/>
      <c r="B110" s="270" t="s">
        <v>74</v>
      </c>
      <c r="C110" s="271"/>
      <c r="D110" s="271"/>
      <c r="E110" s="271"/>
      <c r="F110" s="271"/>
      <c r="G110" s="271"/>
      <c r="H110" s="271"/>
      <c r="I110" s="271"/>
      <c r="J110" s="271"/>
      <c r="K110" s="271"/>
      <c r="L110" s="271"/>
      <c r="M110" s="271"/>
      <c r="N110" s="271"/>
      <c r="O110" s="271"/>
      <c r="P110" s="271"/>
      <c r="Q110" s="271"/>
      <c r="R110" s="271"/>
      <c r="S110" s="271"/>
      <c r="T110" s="271"/>
      <c r="U110" s="271"/>
      <c r="V110" s="271"/>
      <c r="W110" s="271"/>
      <c r="X110" s="271"/>
      <c r="Y110" s="271"/>
      <c r="Z110" s="271"/>
      <c r="AA110" s="271"/>
      <c r="AB110" s="271"/>
      <c r="AC110" s="271"/>
      <c r="AD110" s="271"/>
      <c r="AE110" s="271"/>
      <c r="AF110" s="271"/>
      <c r="AG110" s="271"/>
      <c r="AH110" s="271"/>
      <c r="AI110" s="271"/>
      <c r="AJ110" s="271"/>
      <c r="AK110" s="271"/>
      <c r="AL110" s="271"/>
      <c r="AM110" s="271"/>
      <c r="AN110" s="271"/>
      <c r="AO110" s="271"/>
      <c r="AP110" s="271"/>
      <c r="AQ110" s="271"/>
      <c r="AR110" s="271"/>
      <c r="AS110" s="271"/>
      <c r="AT110" s="272"/>
      <c r="AU110" s="264" t="s">
        <v>11</v>
      </c>
      <c r="AV110" s="265"/>
      <c r="AW110" s="265"/>
      <c r="AX110" s="265"/>
      <c r="AY110" s="265"/>
      <c r="AZ110" s="265"/>
      <c r="BA110" s="265"/>
      <c r="BB110" s="265"/>
      <c r="BC110" s="265"/>
      <c r="BD110" s="265"/>
      <c r="BE110" s="266"/>
      <c r="BF110" s="264" t="s">
        <v>12</v>
      </c>
      <c r="BG110" s="265"/>
      <c r="BH110" s="265"/>
      <c r="BI110" s="265"/>
      <c r="BJ110" s="265"/>
      <c r="BK110" s="265"/>
      <c r="BL110" s="265"/>
      <c r="BM110" s="265"/>
      <c r="BN110" s="265"/>
      <c r="BO110" s="265"/>
      <c r="BP110" s="266"/>
      <c r="BQ110" s="264" t="s">
        <v>55</v>
      </c>
      <c r="BR110" s="265"/>
      <c r="BS110" s="265"/>
      <c r="BT110" s="265"/>
      <c r="BU110" s="265"/>
      <c r="BV110" s="265"/>
      <c r="BW110" s="265"/>
      <c r="BX110" s="265"/>
      <c r="BY110" s="265"/>
      <c r="BZ110" s="266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hidden="1" customHeight="1" x14ac:dyDescent="0.25">
      <c r="A111" s="9"/>
      <c r="B111" s="273"/>
      <c r="C111" s="274"/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  <c r="N111" s="274"/>
      <c r="O111" s="274"/>
      <c r="P111" s="274"/>
      <c r="Q111" s="274"/>
      <c r="R111" s="274"/>
      <c r="S111" s="274"/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274"/>
      <c r="AE111" s="274"/>
      <c r="AF111" s="274"/>
      <c r="AG111" s="274"/>
      <c r="AH111" s="274"/>
      <c r="AI111" s="274"/>
      <c r="AJ111" s="274"/>
      <c r="AK111" s="274"/>
      <c r="AL111" s="274"/>
      <c r="AM111" s="274"/>
      <c r="AN111" s="274"/>
      <c r="AO111" s="274"/>
      <c r="AP111" s="274"/>
      <c r="AQ111" s="274"/>
      <c r="AR111" s="274"/>
      <c r="AS111" s="274"/>
      <c r="AT111" s="275"/>
      <c r="AU111" s="267"/>
      <c r="AV111" s="268"/>
      <c r="AW111" s="268"/>
      <c r="AX111" s="268"/>
      <c r="AY111" s="268"/>
      <c r="AZ111" s="268"/>
      <c r="BA111" s="268"/>
      <c r="BB111" s="268"/>
      <c r="BC111" s="268"/>
      <c r="BD111" s="268"/>
      <c r="BE111" s="269"/>
      <c r="BF111" s="267"/>
      <c r="BG111" s="268"/>
      <c r="BH111" s="268"/>
      <c r="BI111" s="268"/>
      <c r="BJ111" s="268"/>
      <c r="BK111" s="268"/>
      <c r="BL111" s="268"/>
      <c r="BM111" s="268"/>
      <c r="BN111" s="268"/>
      <c r="BO111" s="268"/>
      <c r="BP111" s="269"/>
      <c r="BQ111" s="267"/>
      <c r="BR111" s="268"/>
      <c r="BS111" s="268"/>
      <c r="BT111" s="268"/>
      <c r="BU111" s="268"/>
      <c r="BV111" s="268"/>
      <c r="BW111" s="268"/>
      <c r="BX111" s="268"/>
      <c r="BY111" s="268"/>
      <c r="BZ111" s="269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hidden="1" x14ac:dyDescent="0.25">
      <c r="A112" s="9"/>
      <c r="B112" s="252"/>
      <c r="C112" s="253"/>
      <c r="D112" s="253"/>
      <c r="E112" s="253"/>
      <c r="F112" s="253"/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253"/>
      <c r="R112" s="253"/>
      <c r="S112" s="253"/>
      <c r="T112" s="253"/>
      <c r="U112" s="253"/>
      <c r="V112" s="253"/>
      <c r="W112" s="253"/>
      <c r="X112" s="253"/>
      <c r="Y112" s="253"/>
      <c r="Z112" s="253"/>
      <c r="AA112" s="253"/>
      <c r="AB112" s="253"/>
      <c r="AC112" s="253"/>
      <c r="AD112" s="253"/>
      <c r="AE112" s="253"/>
      <c r="AF112" s="253"/>
      <c r="AG112" s="253"/>
      <c r="AH112" s="253"/>
      <c r="AI112" s="253"/>
      <c r="AJ112" s="253"/>
      <c r="AK112" s="253"/>
      <c r="AL112" s="253"/>
      <c r="AM112" s="253"/>
      <c r="AN112" s="253"/>
      <c r="AO112" s="253"/>
      <c r="AP112" s="253"/>
      <c r="AQ112" s="253"/>
      <c r="AR112" s="253"/>
      <c r="AS112" s="253"/>
      <c r="AT112" s="254"/>
      <c r="AU112" s="136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8"/>
      <c r="BF112" s="136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8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hidden="1" x14ac:dyDescent="0.25">
      <c r="A113" s="9"/>
      <c r="B113" s="64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6"/>
      <c r="AU113" s="261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3"/>
      <c r="BF113" s="255"/>
      <c r="BG113" s="256"/>
      <c r="BH113" s="256"/>
      <c r="BI113" s="256"/>
      <c r="BJ113" s="256"/>
      <c r="BK113" s="256"/>
      <c r="BL113" s="256"/>
      <c r="BM113" s="256"/>
      <c r="BN113" s="256"/>
      <c r="BO113" s="256"/>
      <c r="BP113" s="257"/>
      <c r="BQ113" s="240"/>
      <c r="BR113" s="241"/>
      <c r="BS113" s="241"/>
      <c r="BT113" s="241"/>
      <c r="BU113" s="241"/>
      <c r="BV113" s="241"/>
      <c r="BW113" s="241"/>
      <c r="BX113" s="241"/>
      <c r="BY113" s="241"/>
      <c r="BZ113" s="242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hidden="1" x14ac:dyDescent="0.25">
      <c r="A114" s="9"/>
      <c r="B114" s="64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6"/>
      <c r="AU114" s="261"/>
      <c r="AV114" s="262"/>
      <c r="AW114" s="262"/>
      <c r="AX114" s="262"/>
      <c r="AY114" s="262"/>
      <c r="AZ114" s="262"/>
      <c r="BA114" s="262"/>
      <c r="BB114" s="262"/>
      <c r="BC114" s="262"/>
      <c r="BD114" s="262"/>
      <c r="BE114" s="263"/>
      <c r="BF114" s="255"/>
      <c r="BG114" s="256"/>
      <c r="BH114" s="256"/>
      <c r="BI114" s="256"/>
      <c r="BJ114" s="256"/>
      <c r="BK114" s="256"/>
      <c r="BL114" s="256"/>
      <c r="BM114" s="256"/>
      <c r="BN114" s="256"/>
      <c r="BO114" s="256"/>
      <c r="BP114" s="257"/>
      <c r="BQ114" s="240"/>
      <c r="BR114" s="241"/>
      <c r="BS114" s="241"/>
      <c r="BT114" s="241"/>
      <c r="BU114" s="241"/>
      <c r="BV114" s="241"/>
      <c r="BW114" s="241"/>
      <c r="BX114" s="241"/>
      <c r="BY114" s="241"/>
      <c r="BZ114" s="242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hidden="1" x14ac:dyDescent="0.25">
      <c r="A115" s="9"/>
      <c r="B115" s="64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6"/>
      <c r="AU115" s="261"/>
      <c r="AV115" s="262"/>
      <c r="AW115" s="262"/>
      <c r="AX115" s="262"/>
      <c r="AY115" s="262"/>
      <c r="AZ115" s="262"/>
      <c r="BA115" s="262"/>
      <c r="BB115" s="262"/>
      <c r="BC115" s="262"/>
      <c r="BD115" s="262"/>
      <c r="BE115" s="263"/>
      <c r="BF115" s="255"/>
      <c r="BG115" s="256"/>
      <c r="BH115" s="256"/>
      <c r="BI115" s="256"/>
      <c r="BJ115" s="256"/>
      <c r="BK115" s="256"/>
      <c r="BL115" s="256"/>
      <c r="BM115" s="256"/>
      <c r="BN115" s="256"/>
      <c r="BO115" s="256"/>
      <c r="BP115" s="257"/>
      <c r="BQ115" s="240"/>
      <c r="BR115" s="241"/>
      <c r="BS115" s="241"/>
      <c r="BT115" s="241"/>
      <c r="BU115" s="241"/>
      <c r="BV115" s="241"/>
      <c r="BW115" s="241"/>
      <c r="BX115" s="241"/>
      <c r="BY115" s="241"/>
      <c r="BZ115" s="242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hidden="1" x14ac:dyDescent="0.25">
      <c r="A116" s="9"/>
      <c r="B116" s="64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6"/>
      <c r="AU116" s="261"/>
      <c r="AV116" s="262"/>
      <c r="AW116" s="262"/>
      <c r="AX116" s="262"/>
      <c r="AY116" s="262"/>
      <c r="AZ116" s="262"/>
      <c r="BA116" s="262"/>
      <c r="BB116" s="262"/>
      <c r="BC116" s="262"/>
      <c r="BD116" s="262"/>
      <c r="BE116" s="263"/>
      <c r="BF116" s="255"/>
      <c r="BG116" s="256"/>
      <c r="BH116" s="256"/>
      <c r="BI116" s="256"/>
      <c r="BJ116" s="256"/>
      <c r="BK116" s="256"/>
      <c r="BL116" s="256"/>
      <c r="BM116" s="256"/>
      <c r="BN116" s="256"/>
      <c r="BO116" s="256"/>
      <c r="BP116" s="257"/>
      <c r="BQ116" s="240"/>
      <c r="BR116" s="241"/>
      <c r="BS116" s="241"/>
      <c r="BT116" s="241"/>
      <c r="BU116" s="241"/>
      <c r="BV116" s="241"/>
      <c r="BW116" s="241"/>
      <c r="BX116" s="241"/>
      <c r="BY116" s="241"/>
      <c r="BZ116" s="242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hidden="1" x14ac:dyDescent="0.25">
      <c r="A117" s="9"/>
      <c r="B117" s="64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6"/>
      <c r="AU117" s="261"/>
      <c r="AV117" s="262"/>
      <c r="AW117" s="262"/>
      <c r="AX117" s="262"/>
      <c r="AY117" s="262"/>
      <c r="AZ117" s="262"/>
      <c r="BA117" s="262"/>
      <c r="BB117" s="262"/>
      <c r="BC117" s="262"/>
      <c r="BD117" s="262"/>
      <c r="BE117" s="263"/>
      <c r="BF117" s="255"/>
      <c r="BG117" s="256"/>
      <c r="BH117" s="256"/>
      <c r="BI117" s="256"/>
      <c r="BJ117" s="256"/>
      <c r="BK117" s="256"/>
      <c r="BL117" s="256"/>
      <c r="BM117" s="256"/>
      <c r="BN117" s="256"/>
      <c r="BO117" s="256"/>
      <c r="BP117" s="257"/>
      <c r="BQ117" s="240"/>
      <c r="BR117" s="241"/>
      <c r="BS117" s="241"/>
      <c r="BT117" s="241"/>
      <c r="BU117" s="241"/>
      <c r="BV117" s="241"/>
      <c r="BW117" s="241"/>
      <c r="BX117" s="241"/>
      <c r="BY117" s="241"/>
      <c r="BZ117" s="242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hidden="1" x14ac:dyDescent="0.25">
      <c r="A118" s="9"/>
      <c r="B118" s="64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6"/>
      <c r="AU118" s="261"/>
      <c r="AV118" s="262"/>
      <c r="AW118" s="262"/>
      <c r="AX118" s="262"/>
      <c r="AY118" s="262"/>
      <c r="AZ118" s="262"/>
      <c r="BA118" s="262"/>
      <c r="BB118" s="262"/>
      <c r="BC118" s="262"/>
      <c r="BD118" s="262"/>
      <c r="BE118" s="263"/>
      <c r="BF118" s="255"/>
      <c r="BG118" s="256"/>
      <c r="BH118" s="256"/>
      <c r="BI118" s="256"/>
      <c r="BJ118" s="256"/>
      <c r="BK118" s="256"/>
      <c r="BL118" s="256"/>
      <c r="BM118" s="256"/>
      <c r="BN118" s="256"/>
      <c r="BO118" s="256"/>
      <c r="BP118" s="257"/>
      <c r="BQ118" s="240"/>
      <c r="BR118" s="241"/>
      <c r="BS118" s="241"/>
      <c r="BT118" s="241"/>
      <c r="BU118" s="241"/>
      <c r="BV118" s="241"/>
      <c r="BW118" s="241"/>
      <c r="BX118" s="241"/>
      <c r="BY118" s="241"/>
      <c r="BZ118" s="242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hidden="1" x14ac:dyDescent="0.25">
      <c r="A119" s="9"/>
      <c r="B119" s="64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6"/>
      <c r="AU119" s="261"/>
      <c r="AV119" s="262"/>
      <c r="AW119" s="262"/>
      <c r="AX119" s="262"/>
      <c r="AY119" s="262"/>
      <c r="AZ119" s="262"/>
      <c r="BA119" s="262"/>
      <c r="BB119" s="262"/>
      <c r="BC119" s="262"/>
      <c r="BD119" s="262"/>
      <c r="BE119" s="263"/>
      <c r="BF119" s="255"/>
      <c r="BG119" s="256"/>
      <c r="BH119" s="256"/>
      <c r="BI119" s="256"/>
      <c r="BJ119" s="256"/>
      <c r="BK119" s="256"/>
      <c r="BL119" s="256"/>
      <c r="BM119" s="256"/>
      <c r="BN119" s="256"/>
      <c r="BO119" s="256"/>
      <c r="BP119" s="257"/>
      <c r="BQ119" s="240"/>
      <c r="BR119" s="241"/>
      <c r="BS119" s="241"/>
      <c r="BT119" s="241"/>
      <c r="BU119" s="241"/>
      <c r="BV119" s="241"/>
      <c r="BW119" s="241"/>
      <c r="BX119" s="241"/>
      <c r="BY119" s="241"/>
      <c r="BZ119" s="242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hidden="1" x14ac:dyDescent="0.25">
      <c r="A120" s="9"/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6"/>
      <c r="AU120" s="261"/>
      <c r="AV120" s="262"/>
      <c r="AW120" s="262"/>
      <c r="AX120" s="262"/>
      <c r="AY120" s="262"/>
      <c r="AZ120" s="262"/>
      <c r="BA120" s="262"/>
      <c r="BB120" s="262"/>
      <c r="BC120" s="262"/>
      <c r="BD120" s="262"/>
      <c r="BE120" s="263"/>
      <c r="BF120" s="255"/>
      <c r="BG120" s="256"/>
      <c r="BH120" s="256"/>
      <c r="BI120" s="256"/>
      <c r="BJ120" s="256"/>
      <c r="BK120" s="256"/>
      <c r="BL120" s="256"/>
      <c r="BM120" s="256"/>
      <c r="BN120" s="256"/>
      <c r="BO120" s="256"/>
      <c r="BP120" s="257"/>
      <c r="BQ120" s="240"/>
      <c r="BR120" s="241"/>
      <c r="BS120" s="241"/>
      <c r="BT120" s="241"/>
      <c r="BU120" s="241"/>
      <c r="BV120" s="241"/>
      <c r="BW120" s="241"/>
      <c r="BX120" s="241"/>
      <c r="BY120" s="241"/>
      <c r="BZ120" s="242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hidden="1" x14ac:dyDescent="0.25">
      <c r="A121" s="9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31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3"/>
      <c r="BF121" s="320"/>
      <c r="BG121" s="321"/>
      <c r="BH121" s="321"/>
      <c r="BI121" s="321"/>
      <c r="BJ121" s="321"/>
      <c r="BK121" s="321"/>
      <c r="BL121" s="321"/>
      <c r="BM121" s="321"/>
      <c r="BN121" s="321"/>
      <c r="BO121" s="321"/>
      <c r="BP121" s="322"/>
      <c r="BQ121" s="323"/>
      <c r="BR121" s="324"/>
      <c r="BS121" s="324"/>
      <c r="BT121" s="324"/>
      <c r="BU121" s="324"/>
      <c r="BV121" s="324"/>
      <c r="BW121" s="324"/>
      <c r="BX121" s="324"/>
      <c r="BY121" s="324"/>
      <c r="BZ121" s="325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hidden="1" x14ac:dyDescent="0.25">
      <c r="A122" s="9"/>
      <c r="B122" s="319"/>
      <c r="C122" s="319"/>
      <c r="D122" s="319"/>
      <c r="E122" s="319"/>
      <c r="F122" s="319"/>
      <c r="G122" s="319"/>
      <c r="H122" s="319"/>
      <c r="I122" s="319"/>
      <c r="J122" s="319"/>
      <c r="K122" s="319"/>
      <c r="L122" s="319"/>
      <c r="M122" s="319"/>
      <c r="N122" s="319"/>
      <c r="O122" s="319"/>
      <c r="P122" s="319"/>
      <c r="Q122" s="319"/>
      <c r="R122" s="319"/>
      <c r="S122" s="319"/>
      <c r="T122" s="319"/>
      <c r="U122" s="319"/>
      <c r="V122" s="319"/>
      <c r="W122" s="319"/>
      <c r="X122" s="319"/>
      <c r="Y122" s="319"/>
      <c r="Z122" s="319"/>
      <c r="AA122" s="319"/>
      <c r="AB122" s="319"/>
      <c r="AC122" s="319"/>
      <c r="AD122" s="319"/>
      <c r="AE122" s="319"/>
      <c r="AF122" s="319"/>
      <c r="AG122" s="319"/>
      <c r="AH122" s="319"/>
      <c r="AI122" s="319"/>
      <c r="AJ122" s="319"/>
      <c r="AK122" s="319"/>
      <c r="AL122" s="319"/>
      <c r="AM122" s="319"/>
      <c r="AN122" s="319"/>
      <c r="AO122" s="319"/>
      <c r="AP122" s="319"/>
      <c r="AQ122" s="319"/>
      <c r="AR122" s="319"/>
      <c r="AS122" s="319"/>
      <c r="AT122" s="319"/>
      <c r="AU122" s="319"/>
      <c r="AV122" s="319"/>
      <c r="AW122" s="319"/>
      <c r="AX122" s="319"/>
      <c r="AY122" s="319"/>
      <c r="AZ122" s="319"/>
      <c r="BA122" s="319"/>
      <c r="BB122" s="319"/>
      <c r="BC122" s="319"/>
      <c r="BD122" s="319"/>
      <c r="BE122" s="319"/>
      <c r="BF122" s="319"/>
      <c r="BG122" s="319"/>
      <c r="BH122" s="319"/>
      <c r="BI122" s="319"/>
      <c r="BJ122" s="319"/>
      <c r="BK122" s="319"/>
      <c r="BL122" s="319"/>
      <c r="BM122" s="319"/>
      <c r="BN122" s="319"/>
      <c r="BO122" s="319"/>
      <c r="BP122" s="319"/>
      <c r="BQ122" s="319"/>
      <c r="BR122" s="319"/>
      <c r="BS122" s="319"/>
      <c r="BT122" s="319"/>
      <c r="BU122" s="319"/>
      <c r="BV122" s="319"/>
      <c r="BW122" s="319"/>
      <c r="BX122" s="319"/>
      <c r="BY122" s="319"/>
      <c r="BZ122" s="319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3" t="s">
        <v>13</v>
      </c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3" t="s">
        <v>10</v>
      </c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3" t="s">
        <v>77</v>
      </c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135" t="s">
        <v>90</v>
      </c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  <c r="AV126" s="135"/>
      <c r="AW126" s="135"/>
      <c r="AX126" s="135"/>
      <c r="AY126" s="135"/>
      <c r="AZ126" s="135"/>
      <c r="BA126" s="135"/>
      <c r="BB126" s="135"/>
      <c r="BC126" s="135"/>
      <c r="BD126" s="135"/>
      <c r="BE126" s="135"/>
      <c r="BF126" s="135"/>
      <c r="BG126" s="135"/>
      <c r="BH126" s="135"/>
      <c r="BI126" s="135"/>
      <c r="BJ126" s="135"/>
      <c r="BK126" s="135"/>
      <c r="BL126" s="135"/>
      <c r="BM126" s="135"/>
      <c r="BN126" s="135"/>
      <c r="BO126" s="135"/>
      <c r="BP126" s="135"/>
      <c r="BQ126" s="135"/>
      <c r="BR126" s="135"/>
      <c r="BS126" s="135"/>
      <c r="BT126" s="135"/>
      <c r="BU126" s="135"/>
      <c r="BV126" s="135"/>
      <c r="BW126" s="135"/>
      <c r="BX126" s="135"/>
      <c r="BY126" s="135"/>
      <c r="BZ126" s="135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hidden="1" x14ac:dyDescent="0.25">
      <c r="A127" s="9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hidden="1" x14ac:dyDescent="0.25">
      <c r="A128" s="9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hidden="1" x14ac:dyDescent="0.25">
      <c r="A129" s="9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hidden="1" x14ac:dyDescent="0.25">
      <c r="A130" s="9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hidden="1" x14ac:dyDescent="0.25">
      <c r="A131" s="9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hidden="1" x14ac:dyDescent="0.25">
      <c r="A132" s="9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hidden="1" x14ac:dyDescent="0.25">
      <c r="A133" s="9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hidden="1" x14ac:dyDescent="0.25">
      <c r="A134" s="9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hidden="1" x14ac:dyDescent="0.25">
      <c r="A135" s="9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hidden="1" x14ac:dyDescent="0.25">
      <c r="A136" s="9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hidden="1" x14ac:dyDescent="0.25">
      <c r="A137" s="9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hidden="1" x14ac:dyDescent="0.25">
      <c r="A138" s="9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hidden="1" x14ac:dyDescent="0.25">
      <c r="A139" s="9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hidden="1" x14ac:dyDescent="0.25">
      <c r="A140" s="9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hidden="1" x14ac:dyDescent="0.25">
      <c r="A141" s="9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hidden="1" x14ac:dyDescent="0.25">
      <c r="A142" s="9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319"/>
      <c r="C143" s="319"/>
      <c r="D143" s="319"/>
      <c r="E143" s="319"/>
      <c r="F143" s="319"/>
      <c r="G143" s="319"/>
      <c r="H143" s="319"/>
      <c r="I143" s="319"/>
      <c r="J143" s="319"/>
      <c r="K143" s="319"/>
      <c r="L143" s="319"/>
      <c r="M143" s="319"/>
      <c r="N143" s="319"/>
      <c r="O143" s="319"/>
      <c r="P143" s="319"/>
      <c r="Q143" s="319"/>
      <c r="R143" s="319"/>
      <c r="S143" s="319"/>
      <c r="T143" s="319"/>
      <c r="U143" s="319"/>
      <c r="V143" s="319"/>
      <c r="W143" s="319"/>
      <c r="X143" s="319"/>
      <c r="Y143" s="319"/>
      <c r="Z143" s="319"/>
      <c r="AA143" s="319"/>
      <c r="AB143" s="319"/>
      <c r="AC143" s="319"/>
      <c r="AD143" s="319"/>
      <c r="AE143" s="319"/>
      <c r="AF143" s="319"/>
      <c r="AG143" s="319"/>
      <c r="AH143" s="319"/>
      <c r="AI143" s="319"/>
      <c r="AJ143" s="319"/>
      <c r="AK143" s="319"/>
      <c r="AL143" s="319"/>
      <c r="AM143" s="319"/>
      <c r="AN143" s="319"/>
      <c r="AO143" s="319"/>
      <c r="AP143" s="319"/>
      <c r="AQ143" s="319"/>
      <c r="AR143" s="319"/>
      <c r="AS143" s="319"/>
      <c r="AT143" s="319"/>
      <c r="AU143" s="319"/>
      <c r="AV143" s="319"/>
      <c r="AW143" s="319"/>
      <c r="AX143" s="319"/>
      <c r="AY143" s="319"/>
      <c r="AZ143" s="319"/>
      <c r="BA143" s="319"/>
      <c r="BB143" s="319"/>
      <c r="BC143" s="319"/>
      <c r="BD143" s="319"/>
      <c r="BE143" s="319"/>
      <c r="BF143" s="319"/>
      <c r="BG143" s="319"/>
      <c r="BH143" s="319"/>
      <c r="BI143" s="319"/>
      <c r="BJ143" s="319"/>
      <c r="BK143" s="319"/>
      <c r="BL143" s="319"/>
      <c r="BM143" s="319"/>
      <c r="BN143" s="319"/>
      <c r="BO143" s="319"/>
      <c r="BP143" s="319"/>
      <c r="BQ143" s="319"/>
      <c r="BR143" s="319"/>
      <c r="BS143" s="319"/>
      <c r="BT143" s="319"/>
      <c r="BU143" s="319"/>
      <c r="BV143" s="319"/>
      <c r="BW143" s="319"/>
      <c r="BX143" s="319"/>
      <c r="BY143" s="319"/>
      <c r="BZ143" s="319"/>
      <c r="CA143" s="27"/>
      <c r="CB143" s="35" t="str">
        <f t="shared" si="23"/>
        <v>Riadok bude vidieť.</v>
      </c>
      <c r="CC143" s="29" t="s">
        <v>78</v>
      </c>
      <c r="CW143" s="18">
        <f>+IF(SUM(CW144:CW157)=0,0,1)</f>
        <v>1</v>
      </c>
      <c r="CZ143" s="18">
        <f t="shared" si="24"/>
        <v>1</v>
      </c>
      <c r="DA143" s="18">
        <f>+IF(CW143+CX143+CY143=0,0,IF(CZ143=0,0,1))</f>
        <v>1</v>
      </c>
      <c r="DZ143" s="55"/>
    </row>
    <row r="144" spans="1:130" x14ac:dyDescent="0.25">
      <c r="A144" s="9"/>
      <c r="B144" s="2" t="s">
        <v>172</v>
      </c>
      <c r="CA144" s="23" t="s">
        <v>69</v>
      </c>
      <c r="CB144" s="35" t="str">
        <f t="shared" si="23"/>
        <v>Riadok bude vidieť.</v>
      </c>
      <c r="CC144" s="29" t="s">
        <v>78</v>
      </c>
      <c r="CW144" s="18">
        <f>+IF(SUM(CW148:CW157)=0,0,1)</f>
        <v>1</v>
      </c>
      <c r="CZ144" s="18">
        <f t="shared" si="24"/>
        <v>1</v>
      </c>
      <c r="DA144" s="18">
        <f>+IF(CW144+CX144+CY144=0,0,IF(CZ144=0,0,1))</f>
        <v>1</v>
      </c>
      <c r="DZ144" s="55"/>
    </row>
    <row r="145" spans="1:130" x14ac:dyDescent="0.25">
      <c r="A145" s="9"/>
      <c r="B145" s="319"/>
      <c r="C145" s="319"/>
      <c r="D145" s="319"/>
      <c r="E145" s="319"/>
      <c r="F145" s="319"/>
      <c r="G145" s="319"/>
      <c r="H145" s="319"/>
      <c r="I145" s="319"/>
      <c r="J145" s="319"/>
      <c r="K145" s="319"/>
      <c r="L145" s="319"/>
      <c r="M145" s="319"/>
      <c r="N145" s="319"/>
      <c r="O145" s="319"/>
      <c r="P145" s="319"/>
      <c r="Q145" s="319"/>
      <c r="R145" s="319"/>
      <c r="S145" s="319"/>
      <c r="T145" s="319"/>
      <c r="U145" s="319"/>
      <c r="V145" s="319"/>
      <c r="W145" s="319"/>
      <c r="X145" s="319"/>
      <c r="Y145" s="319"/>
      <c r="Z145" s="319"/>
      <c r="AA145" s="319"/>
      <c r="AB145" s="319"/>
      <c r="AC145" s="319"/>
      <c r="AD145" s="319"/>
      <c r="AE145" s="319"/>
      <c r="AF145" s="319"/>
      <c r="AG145" s="319"/>
      <c r="AH145" s="319"/>
      <c r="AI145" s="319"/>
      <c r="AJ145" s="319"/>
      <c r="AK145" s="319"/>
      <c r="AL145" s="319"/>
      <c r="AM145" s="319"/>
      <c r="AN145" s="319"/>
      <c r="AO145" s="319"/>
      <c r="AP145" s="319"/>
      <c r="AQ145" s="319"/>
      <c r="AR145" s="319"/>
      <c r="AS145" s="319"/>
      <c r="AT145" s="319"/>
      <c r="AU145" s="319"/>
      <c r="AV145" s="319"/>
      <c r="AW145" s="319"/>
      <c r="AX145" s="319"/>
      <c r="AY145" s="319"/>
      <c r="AZ145" s="319"/>
      <c r="BA145" s="319"/>
      <c r="BB145" s="319"/>
      <c r="BC145" s="319"/>
      <c r="BD145" s="319"/>
      <c r="BE145" s="319"/>
      <c r="BF145" s="319"/>
      <c r="BG145" s="319"/>
      <c r="BH145" s="319"/>
      <c r="BI145" s="319"/>
      <c r="BJ145" s="319"/>
      <c r="BK145" s="319"/>
      <c r="BL145" s="319"/>
      <c r="BM145" s="319"/>
      <c r="BN145" s="319"/>
      <c r="BO145" s="319"/>
      <c r="BP145" s="319"/>
      <c r="BQ145" s="319"/>
      <c r="BR145" s="319"/>
      <c r="BS145" s="319"/>
      <c r="BT145" s="319"/>
      <c r="BU145" s="319"/>
      <c r="BV145" s="319"/>
      <c r="BW145" s="319"/>
      <c r="BX145" s="319"/>
      <c r="BY145" s="319"/>
      <c r="BZ145" s="319"/>
      <c r="CA145" s="27"/>
      <c r="CB145" s="35" t="str">
        <f t="shared" si="23"/>
        <v>Riadok bude vidieť.</v>
      </c>
      <c r="CC145" s="29" t="s">
        <v>78</v>
      </c>
      <c r="CW145" s="18">
        <f>+IF(SUM(CW148:CW157)=0,0,1)</f>
        <v>1</v>
      </c>
      <c r="CZ145" s="18">
        <f t="shared" si="24"/>
        <v>1</v>
      </c>
      <c r="DA145" s="18">
        <f>+IF(CW145+CX145+CY145=0,0,IF(CZ145=0,0,1))</f>
        <v>1</v>
      </c>
      <c r="DZ145" s="55"/>
    </row>
    <row r="146" spans="1:130" ht="18" customHeight="1" x14ac:dyDescent="0.25">
      <c r="A146" s="9"/>
      <c r="B146" s="270" t="s">
        <v>74</v>
      </c>
      <c r="C146" s="271"/>
      <c r="D146" s="271"/>
      <c r="E146" s="271"/>
      <c r="F146" s="271"/>
      <c r="G146" s="271"/>
      <c r="H146" s="271"/>
      <c r="I146" s="271"/>
      <c r="J146" s="271"/>
      <c r="K146" s="271"/>
      <c r="L146" s="271"/>
      <c r="M146" s="271"/>
      <c r="N146" s="271"/>
      <c r="O146" s="271"/>
      <c r="P146" s="271"/>
      <c r="Q146" s="271"/>
      <c r="R146" s="271"/>
      <c r="S146" s="271"/>
      <c r="T146" s="271"/>
      <c r="U146" s="271"/>
      <c r="V146" s="271"/>
      <c r="W146" s="271"/>
      <c r="X146" s="271"/>
      <c r="Y146" s="271"/>
      <c r="Z146" s="271"/>
      <c r="AA146" s="271"/>
      <c r="AB146" s="271"/>
      <c r="AC146" s="271"/>
      <c r="AD146" s="271"/>
      <c r="AE146" s="271"/>
      <c r="AF146" s="271"/>
      <c r="AG146" s="271"/>
      <c r="AH146" s="271"/>
      <c r="AI146" s="271"/>
      <c r="AJ146" s="271"/>
      <c r="AK146" s="271"/>
      <c r="AL146" s="271"/>
      <c r="AM146" s="271"/>
      <c r="AN146" s="271"/>
      <c r="AO146" s="271"/>
      <c r="AP146" s="271"/>
      <c r="AQ146" s="271"/>
      <c r="AR146" s="271"/>
      <c r="AS146" s="271"/>
      <c r="AT146" s="272"/>
      <c r="AU146" s="264" t="s">
        <v>11</v>
      </c>
      <c r="AV146" s="265"/>
      <c r="AW146" s="265"/>
      <c r="AX146" s="265"/>
      <c r="AY146" s="265"/>
      <c r="AZ146" s="265"/>
      <c r="BA146" s="265"/>
      <c r="BB146" s="265"/>
      <c r="BC146" s="265"/>
      <c r="BD146" s="265"/>
      <c r="BE146" s="266"/>
      <c r="BF146" s="264" t="s">
        <v>12</v>
      </c>
      <c r="BG146" s="265"/>
      <c r="BH146" s="265"/>
      <c r="BI146" s="265"/>
      <c r="BJ146" s="265"/>
      <c r="BK146" s="265"/>
      <c r="BL146" s="265"/>
      <c r="BM146" s="265"/>
      <c r="BN146" s="265"/>
      <c r="BO146" s="265"/>
      <c r="BP146" s="266"/>
      <c r="BQ146" s="264" t="s">
        <v>55</v>
      </c>
      <c r="BR146" s="265"/>
      <c r="BS146" s="265"/>
      <c r="BT146" s="265"/>
      <c r="BU146" s="265"/>
      <c r="BV146" s="265"/>
      <c r="BW146" s="265"/>
      <c r="BX146" s="265"/>
      <c r="BY146" s="265"/>
      <c r="BZ146" s="266"/>
      <c r="CA146" s="23" t="s">
        <v>69</v>
      </c>
      <c r="CB146" s="35" t="str">
        <f t="shared" si="23"/>
        <v>Riadok bude vidieť.</v>
      </c>
      <c r="CC146" s="29" t="s">
        <v>78</v>
      </c>
      <c r="CW146" s="19">
        <f>+IF(SUM(CW148:CW157)=0,0,1)</f>
        <v>1</v>
      </c>
      <c r="CZ146" s="18">
        <f t="shared" si="24"/>
        <v>1</v>
      </c>
      <c r="DA146" s="18">
        <f t="shared" si="21"/>
        <v>1</v>
      </c>
      <c r="DZ146" s="55"/>
    </row>
    <row r="147" spans="1:130" ht="18" customHeight="1" x14ac:dyDescent="0.25">
      <c r="A147" s="9"/>
      <c r="B147" s="273"/>
      <c r="C147" s="274"/>
      <c r="D147" s="274"/>
      <c r="E147" s="274"/>
      <c r="F147" s="274"/>
      <c r="G147" s="274"/>
      <c r="H147" s="274"/>
      <c r="I147" s="274"/>
      <c r="J147" s="274"/>
      <c r="K147" s="274"/>
      <c r="L147" s="274"/>
      <c r="M147" s="274"/>
      <c r="N147" s="274"/>
      <c r="O147" s="274"/>
      <c r="P147" s="274"/>
      <c r="Q147" s="274"/>
      <c r="R147" s="274"/>
      <c r="S147" s="274"/>
      <c r="T147" s="274"/>
      <c r="U147" s="274"/>
      <c r="V147" s="274"/>
      <c r="W147" s="274"/>
      <c r="X147" s="274"/>
      <c r="Y147" s="274"/>
      <c r="Z147" s="274"/>
      <c r="AA147" s="274"/>
      <c r="AB147" s="274"/>
      <c r="AC147" s="274"/>
      <c r="AD147" s="274"/>
      <c r="AE147" s="274"/>
      <c r="AF147" s="274"/>
      <c r="AG147" s="274"/>
      <c r="AH147" s="274"/>
      <c r="AI147" s="274"/>
      <c r="AJ147" s="274"/>
      <c r="AK147" s="274"/>
      <c r="AL147" s="274"/>
      <c r="AM147" s="274"/>
      <c r="AN147" s="274"/>
      <c r="AO147" s="274"/>
      <c r="AP147" s="274"/>
      <c r="AQ147" s="274"/>
      <c r="AR147" s="274"/>
      <c r="AS147" s="274"/>
      <c r="AT147" s="275"/>
      <c r="AU147" s="267"/>
      <c r="AV147" s="268"/>
      <c r="AW147" s="268"/>
      <c r="AX147" s="268"/>
      <c r="AY147" s="268"/>
      <c r="AZ147" s="268"/>
      <c r="BA147" s="268"/>
      <c r="BB147" s="268"/>
      <c r="BC147" s="268"/>
      <c r="BD147" s="268"/>
      <c r="BE147" s="269"/>
      <c r="BF147" s="267"/>
      <c r="BG147" s="268"/>
      <c r="BH147" s="268"/>
      <c r="BI147" s="268"/>
      <c r="BJ147" s="268"/>
      <c r="BK147" s="268"/>
      <c r="BL147" s="268"/>
      <c r="BM147" s="268"/>
      <c r="BN147" s="268"/>
      <c r="BO147" s="268"/>
      <c r="BP147" s="269"/>
      <c r="BQ147" s="267"/>
      <c r="BR147" s="268"/>
      <c r="BS147" s="268"/>
      <c r="BT147" s="268"/>
      <c r="BU147" s="268"/>
      <c r="BV147" s="268"/>
      <c r="BW147" s="268"/>
      <c r="BX147" s="268"/>
      <c r="BY147" s="268"/>
      <c r="BZ147" s="269"/>
      <c r="CA147" s="22"/>
      <c r="CB147" s="35" t="str">
        <f t="shared" si="23"/>
        <v>Riadok bude vidieť.</v>
      </c>
      <c r="CC147" s="29" t="s">
        <v>78</v>
      </c>
      <c r="CW147" s="19">
        <f>+IF(SUM(CW148:CW157)=0,0,1)</f>
        <v>1</v>
      </c>
      <c r="CZ147" s="18">
        <f t="shared" si="24"/>
        <v>1</v>
      </c>
      <c r="DA147" s="18">
        <f t="shared" si="21"/>
        <v>1</v>
      </c>
      <c r="DZ147" s="55"/>
    </row>
    <row r="148" spans="1:130" x14ac:dyDescent="0.25">
      <c r="A148" s="9"/>
      <c r="B148" s="252" t="s">
        <v>224</v>
      </c>
      <c r="C148" s="253"/>
      <c r="D148" s="253"/>
      <c r="E148" s="253"/>
      <c r="F148" s="253"/>
      <c r="G148" s="253"/>
      <c r="H148" s="253"/>
      <c r="I148" s="253"/>
      <c r="J148" s="253"/>
      <c r="K148" s="253"/>
      <c r="L148" s="253"/>
      <c r="M148" s="253"/>
      <c r="N148" s="253"/>
      <c r="O148" s="253"/>
      <c r="P148" s="253"/>
      <c r="Q148" s="253"/>
      <c r="R148" s="253"/>
      <c r="S148" s="253"/>
      <c r="T148" s="253"/>
      <c r="U148" s="253"/>
      <c r="V148" s="253"/>
      <c r="W148" s="253"/>
      <c r="X148" s="253"/>
      <c r="Y148" s="253"/>
      <c r="Z148" s="253"/>
      <c r="AA148" s="253"/>
      <c r="AB148" s="253"/>
      <c r="AC148" s="253"/>
      <c r="AD148" s="253"/>
      <c r="AE148" s="253"/>
      <c r="AF148" s="253"/>
      <c r="AG148" s="253"/>
      <c r="AH148" s="253"/>
      <c r="AI148" s="253"/>
      <c r="AJ148" s="253"/>
      <c r="AK148" s="253"/>
      <c r="AL148" s="253"/>
      <c r="AM148" s="253"/>
      <c r="AN148" s="253"/>
      <c r="AO148" s="253"/>
      <c r="AP148" s="253"/>
      <c r="AQ148" s="253"/>
      <c r="AR148" s="253"/>
      <c r="AS148" s="253"/>
      <c r="AT148" s="254"/>
      <c r="AU148" s="136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8"/>
      <c r="BF148" s="136"/>
      <c r="BG148" s="137"/>
      <c r="BH148" s="137"/>
      <c r="BI148" s="137"/>
      <c r="BJ148" s="137"/>
      <c r="BK148" s="137"/>
      <c r="BL148" s="137"/>
      <c r="BM148" s="137"/>
      <c r="BN148" s="137"/>
      <c r="BO148" s="137"/>
      <c r="BP148" s="138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2"/>
      <c r="CB148" s="35" t="str">
        <f t="shared" si="23"/>
        <v>Riadok bude vidieť.</v>
      </c>
      <c r="CC148" s="29" t="s">
        <v>78</v>
      </c>
      <c r="CW148" s="19">
        <f t="shared" ref="CW148:CW156" si="25">+IF(B148="",0,1)</f>
        <v>1</v>
      </c>
      <c r="CZ148" s="18">
        <f t="shared" si="24"/>
        <v>1</v>
      </c>
      <c r="DA148" s="18">
        <f t="shared" si="21"/>
        <v>1</v>
      </c>
      <c r="DZ148" s="55"/>
    </row>
    <row r="149" spans="1:130" hidden="1" x14ac:dyDescent="0.25">
      <c r="A149" s="9"/>
      <c r="B149" s="64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6"/>
      <c r="AU149" s="261"/>
      <c r="AV149" s="262"/>
      <c r="AW149" s="262"/>
      <c r="AX149" s="262"/>
      <c r="AY149" s="262"/>
      <c r="AZ149" s="262"/>
      <c r="BA149" s="262"/>
      <c r="BB149" s="262"/>
      <c r="BC149" s="262"/>
      <c r="BD149" s="262"/>
      <c r="BE149" s="263"/>
      <c r="BF149" s="255"/>
      <c r="BG149" s="256"/>
      <c r="BH149" s="256"/>
      <c r="BI149" s="256"/>
      <c r="BJ149" s="256"/>
      <c r="BK149" s="256"/>
      <c r="BL149" s="256"/>
      <c r="BM149" s="256"/>
      <c r="BN149" s="256"/>
      <c r="BO149" s="256"/>
      <c r="BP149" s="257"/>
      <c r="BQ149" s="240"/>
      <c r="BR149" s="241"/>
      <c r="BS149" s="241"/>
      <c r="BT149" s="241"/>
      <c r="BU149" s="241"/>
      <c r="BV149" s="241"/>
      <c r="BW149" s="241"/>
      <c r="BX149" s="241"/>
      <c r="BY149" s="241"/>
      <c r="BZ149" s="242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64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6"/>
      <c r="AU150" s="261"/>
      <c r="AV150" s="262"/>
      <c r="AW150" s="262"/>
      <c r="AX150" s="262"/>
      <c r="AY150" s="262"/>
      <c r="AZ150" s="262"/>
      <c r="BA150" s="262"/>
      <c r="BB150" s="262"/>
      <c r="BC150" s="262"/>
      <c r="BD150" s="262"/>
      <c r="BE150" s="263"/>
      <c r="BF150" s="255"/>
      <c r="BG150" s="256"/>
      <c r="BH150" s="256"/>
      <c r="BI150" s="256"/>
      <c r="BJ150" s="256"/>
      <c r="BK150" s="256"/>
      <c r="BL150" s="256"/>
      <c r="BM150" s="256"/>
      <c r="BN150" s="256"/>
      <c r="BO150" s="256"/>
      <c r="BP150" s="257"/>
      <c r="BQ150" s="240"/>
      <c r="BR150" s="241"/>
      <c r="BS150" s="241"/>
      <c r="BT150" s="241"/>
      <c r="BU150" s="241"/>
      <c r="BV150" s="241"/>
      <c r="BW150" s="241"/>
      <c r="BX150" s="241"/>
      <c r="BY150" s="241"/>
      <c r="BZ150" s="242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hidden="1" x14ac:dyDescent="0.25">
      <c r="A151" s="9"/>
      <c r="B151" s="64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6"/>
      <c r="AU151" s="261"/>
      <c r="AV151" s="262"/>
      <c r="AW151" s="262"/>
      <c r="AX151" s="262"/>
      <c r="AY151" s="262"/>
      <c r="AZ151" s="262"/>
      <c r="BA151" s="262"/>
      <c r="BB151" s="262"/>
      <c r="BC151" s="262"/>
      <c r="BD151" s="262"/>
      <c r="BE151" s="263"/>
      <c r="BF151" s="255"/>
      <c r="BG151" s="256"/>
      <c r="BH151" s="256"/>
      <c r="BI151" s="256"/>
      <c r="BJ151" s="256"/>
      <c r="BK151" s="256"/>
      <c r="BL151" s="256"/>
      <c r="BM151" s="256"/>
      <c r="BN151" s="256"/>
      <c r="BO151" s="256"/>
      <c r="BP151" s="257"/>
      <c r="BQ151" s="240"/>
      <c r="BR151" s="241"/>
      <c r="BS151" s="241"/>
      <c r="BT151" s="241"/>
      <c r="BU151" s="241"/>
      <c r="BV151" s="241"/>
      <c r="BW151" s="241"/>
      <c r="BX151" s="241"/>
      <c r="BY151" s="241"/>
      <c r="BZ151" s="242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hidden="1" x14ac:dyDescent="0.25">
      <c r="A152" s="9"/>
      <c r="B152" s="64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6"/>
      <c r="AU152" s="261"/>
      <c r="AV152" s="262"/>
      <c r="AW152" s="262"/>
      <c r="AX152" s="262"/>
      <c r="AY152" s="262"/>
      <c r="AZ152" s="262"/>
      <c r="BA152" s="262"/>
      <c r="BB152" s="262"/>
      <c r="BC152" s="262"/>
      <c r="BD152" s="262"/>
      <c r="BE152" s="263"/>
      <c r="BF152" s="255"/>
      <c r="BG152" s="256"/>
      <c r="BH152" s="256"/>
      <c r="BI152" s="256"/>
      <c r="BJ152" s="256"/>
      <c r="BK152" s="256"/>
      <c r="BL152" s="256"/>
      <c r="BM152" s="256"/>
      <c r="BN152" s="256"/>
      <c r="BO152" s="256"/>
      <c r="BP152" s="257"/>
      <c r="BQ152" s="240"/>
      <c r="BR152" s="241"/>
      <c r="BS152" s="241"/>
      <c r="BT152" s="241"/>
      <c r="BU152" s="241"/>
      <c r="BV152" s="241"/>
      <c r="BW152" s="241"/>
      <c r="BX152" s="241"/>
      <c r="BY152" s="241"/>
      <c r="BZ152" s="242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hidden="1" x14ac:dyDescent="0.25">
      <c r="A153" s="9"/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6"/>
      <c r="AU153" s="261"/>
      <c r="AV153" s="262"/>
      <c r="AW153" s="262"/>
      <c r="AX153" s="262"/>
      <c r="AY153" s="262"/>
      <c r="AZ153" s="262"/>
      <c r="BA153" s="262"/>
      <c r="BB153" s="262"/>
      <c r="BC153" s="262"/>
      <c r="BD153" s="262"/>
      <c r="BE153" s="263"/>
      <c r="BF153" s="255"/>
      <c r="BG153" s="256"/>
      <c r="BH153" s="256"/>
      <c r="BI153" s="256"/>
      <c r="BJ153" s="256"/>
      <c r="BK153" s="256"/>
      <c r="BL153" s="256"/>
      <c r="BM153" s="256"/>
      <c r="BN153" s="256"/>
      <c r="BO153" s="256"/>
      <c r="BP153" s="257"/>
      <c r="BQ153" s="240"/>
      <c r="BR153" s="241"/>
      <c r="BS153" s="241"/>
      <c r="BT153" s="241"/>
      <c r="BU153" s="241"/>
      <c r="BV153" s="241"/>
      <c r="BW153" s="241"/>
      <c r="BX153" s="241"/>
      <c r="BY153" s="241"/>
      <c r="BZ153" s="242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hidden="1" x14ac:dyDescent="0.25">
      <c r="A154" s="9"/>
      <c r="B154" s="64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6"/>
      <c r="AU154" s="261"/>
      <c r="AV154" s="262"/>
      <c r="AW154" s="262"/>
      <c r="AX154" s="262"/>
      <c r="AY154" s="262"/>
      <c r="AZ154" s="262"/>
      <c r="BA154" s="262"/>
      <c r="BB154" s="262"/>
      <c r="BC154" s="262"/>
      <c r="BD154" s="262"/>
      <c r="BE154" s="263"/>
      <c r="BF154" s="255"/>
      <c r="BG154" s="256"/>
      <c r="BH154" s="256"/>
      <c r="BI154" s="256"/>
      <c r="BJ154" s="256"/>
      <c r="BK154" s="256"/>
      <c r="BL154" s="256"/>
      <c r="BM154" s="256"/>
      <c r="BN154" s="256"/>
      <c r="BO154" s="256"/>
      <c r="BP154" s="257"/>
      <c r="BQ154" s="240"/>
      <c r="BR154" s="241"/>
      <c r="BS154" s="241"/>
      <c r="BT154" s="241"/>
      <c r="BU154" s="241"/>
      <c r="BV154" s="241"/>
      <c r="BW154" s="241"/>
      <c r="BX154" s="241"/>
      <c r="BY154" s="241"/>
      <c r="BZ154" s="242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hidden="1" x14ac:dyDescent="0.25">
      <c r="A155" s="9"/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6"/>
      <c r="AU155" s="261"/>
      <c r="AV155" s="262"/>
      <c r="AW155" s="262"/>
      <c r="AX155" s="262"/>
      <c r="AY155" s="262"/>
      <c r="AZ155" s="262"/>
      <c r="BA155" s="262"/>
      <c r="BB155" s="262"/>
      <c r="BC155" s="262"/>
      <c r="BD155" s="262"/>
      <c r="BE155" s="263"/>
      <c r="BF155" s="255"/>
      <c r="BG155" s="256"/>
      <c r="BH155" s="256"/>
      <c r="BI155" s="256"/>
      <c r="BJ155" s="256"/>
      <c r="BK155" s="256"/>
      <c r="BL155" s="256"/>
      <c r="BM155" s="256"/>
      <c r="BN155" s="256"/>
      <c r="BO155" s="256"/>
      <c r="BP155" s="257"/>
      <c r="BQ155" s="240"/>
      <c r="BR155" s="241"/>
      <c r="BS155" s="241"/>
      <c r="BT155" s="241"/>
      <c r="BU155" s="241"/>
      <c r="BV155" s="241"/>
      <c r="BW155" s="241"/>
      <c r="BX155" s="241"/>
      <c r="BY155" s="241"/>
      <c r="BZ155" s="242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hidden="1" x14ac:dyDescent="0.25">
      <c r="A156" s="9"/>
      <c r="B156" s="64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6"/>
      <c r="AU156" s="261"/>
      <c r="AV156" s="262"/>
      <c r="AW156" s="262"/>
      <c r="AX156" s="262"/>
      <c r="AY156" s="262"/>
      <c r="AZ156" s="262"/>
      <c r="BA156" s="262"/>
      <c r="BB156" s="262"/>
      <c r="BC156" s="262"/>
      <c r="BD156" s="262"/>
      <c r="BE156" s="263"/>
      <c r="BF156" s="255"/>
      <c r="BG156" s="256"/>
      <c r="BH156" s="256"/>
      <c r="BI156" s="256"/>
      <c r="BJ156" s="256"/>
      <c r="BK156" s="256"/>
      <c r="BL156" s="256"/>
      <c r="BM156" s="256"/>
      <c r="BN156" s="256"/>
      <c r="BO156" s="256"/>
      <c r="BP156" s="257"/>
      <c r="BQ156" s="240"/>
      <c r="BR156" s="241"/>
      <c r="BS156" s="241"/>
      <c r="BT156" s="241"/>
      <c r="BU156" s="241"/>
      <c r="BV156" s="241"/>
      <c r="BW156" s="241"/>
      <c r="BX156" s="241"/>
      <c r="BY156" s="241"/>
      <c r="BZ156" s="242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31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3"/>
      <c r="BF157" s="320"/>
      <c r="BG157" s="321"/>
      <c r="BH157" s="321"/>
      <c r="BI157" s="321"/>
      <c r="BJ157" s="321"/>
      <c r="BK157" s="321"/>
      <c r="BL157" s="321"/>
      <c r="BM157" s="321"/>
      <c r="BN157" s="321"/>
      <c r="BO157" s="321"/>
      <c r="BP157" s="322"/>
      <c r="BQ157" s="323"/>
      <c r="BR157" s="324"/>
      <c r="BS157" s="324"/>
      <c r="BT157" s="324"/>
      <c r="BU157" s="324"/>
      <c r="BV157" s="324"/>
      <c r="BW157" s="324"/>
      <c r="BX157" s="324"/>
      <c r="BY157" s="324"/>
      <c r="BZ157" s="325"/>
      <c r="CA157" s="22"/>
      <c r="CB157" s="35" t="str">
        <f t="shared" si="23"/>
        <v>Riadok bude vidieť.</v>
      </c>
      <c r="CC157" s="29" t="s">
        <v>78</v>
      </c>
      <c r="CW157" s="19">
        <f>+IF(B148&amp;B149&amp;B150&amp;B151&amp;B152&amp;B153&amp;B154&amp;B155&amp;B156&amp;B157="",0,1)</f>
        <v>1</v>
      </c>
      <c r="CZ157" s="18">
        <f t="shared" si="24"/>
        <v>1</v>
      </c>
      <c r="DA157" s="18">
        <f t="shared" si="21"/>
        <v>1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173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3" t="s">
        <v>14</v>
      </c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  <c r="BR160" s="63"/>
      <c r="BS160" s="63"/>
      <c r="BT160" s="63"/>
      <c r="BU160" s="63"/>
      <c r="BV160" s="63"/>
      <c r="BW160" s="63"/>
      <c r="BX160" s="63"/>
      <c r="BY160" s="63"/>
      <c r="BZ160" s="63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hidden="1" x14ac:dyDescent="0.25">
      <c r="A161" s="9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  <c r="BR161" s="63"/>
      <c r="BS161" s="63"/>
      <c r="BT161" s="63"/>
      <c r="BU161" s="63"/>
      <c r="BV161" s="63"/>
      <c r="BW161" s="63"/>
      <c r="BX161" s="63"/>
      <c r="BY161" s="63"/>
      <c r="BZ161" s="63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hidden="1" x14ac:dyDescent="0.25">
      <c r="A162" s="9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hidden="1" x14ac:dyDescent="0.25">
      <c r="A163" s="9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hidden="1" x14ac:dyDescent="0.25">
      <c r="A164" s="9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3"/>
      <c r="BY164" s="63"/>
      <c r="BZ164" s="63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hidden="1" x14ac:dyDescent="0.25">
      <c r="A165" s="9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hidden="1" x14ac:dyDescent="0.25">
      <c r="A166" s="9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  <c r="BR166" s="63"/>
      <c r="BS166" s="63"/>
      <c r="BT166" s="63"/>
      <c r="BU166" s="63"/>
      <c r="BV166" s="63"/>
      <c r="BW166" s="63"/>
      <c r="BX166" s="63"/>
      <c r="BY166" s="63"/>
      <c r="BZ166" s="63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hidden="1" x14ac:dyDescent="0.25">
      <c r="A167" s="9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  <c r="BR167" s="63"/>
      <c r="BS167" s="63"/>
      <c r="BT167" s="63"/>
      <c r="BU167" s="63"/>
      <c r="BV167" s="63"/>
      <c r="BW167" s="63"/>
      <c r="BX167" s="63"/>
      <c r="BY167" s="63"/>
      <c r="BZ167" s="63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hidden="1" x14ac:dyDescent="0.25">
      <c r="A168" s="9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  <c r="BR168" s="63"/>
      <c r="BS168" s="63"/>
      <c r="BT168" s="63"/>
      <c r="BU168" s="63"/>
      <c r="BV168" s="63"/>
      <c r="BW168" s="63"/>
      <c r="BX168" s="63"/>
      <c r="BY168" s="63"/>
      <c r="BZ168" s="63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hidden="1" x14ac:dyDescent="0.25">
      <c r="A169" s="9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  <c r="BR169" s="63"/>
      <c r="BS169" s="63"/>
      <c r="BT169" s="63"/>
      <c r="BU169" s="63"/>
      <c r="BV169" s="63"/>
      <c r="BW169" s="63"/>
      <c r="BX169" s="63"/>
      <c r="BY169" s="63"/>
      <c r="BZ169" s="63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hidden="1" x14ac:dyDescent="0.25">
      <c r="A170" s="9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  <c r="BR170" s="63"/>
      <c r="BS170" s="63"/>
      <c r="BT170" s="63"/>
      <c r="BU170" s="63"/>
      <c r="BV170" s="63"/>
      <c r="BW170" s="63"/>
      <c r="BX170" s="63"/>
      <c r="BY170" s="63"/>
      <c r="BZ170" s="63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hidden="1" x14ac:dyDescent="0.25">
      <c r="A171" s="9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hidden="1" x14ac:dyDescent="0.25">
      <c r="A172" s="9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hidden="1" x14ac:dyDescent="0.25">
      <c r="A173" s="9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63"/>
      <c r="BR173" s="63"/>
      <c r="BS173" s="63"/>
      <c r="BT173" s="63"/>
      <c r="BU173" s="63"/>
      <c r="BV173" s="63"/>
      <c r="BW173" s="63"/>
      <c r="BX173" s="63"/>
      <c r="BY173" s="63"/>
      <c r="BZ173" s="63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hidden="1" x14ac:dyDescent="0.25">
      <c r="A174" s="9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/>
      <c r="BQ174" s="63"/>
      <c r="BR174" s="63"/>
      <c r="BS174" s="63"/>
      <c r="BT174" s="63"/>
      <c r="BU174" s="63"/>
      <c r="BV174" s="63"/>
      <c r="BW174" s="63"/>
      <c r="BX174" s="63"/>
      <c r="BY174" s="63"/>
      <c r="BZ174" s="63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hidden="1" x14ac:dyDescent="0.25">
      <c r="A175" s="9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hidden="1" x14ac:dyDescent="0.25">
      <c r="A176" s="9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hidden="1" x14ac:dyDescent="0.25">
      <c r="A177" s="9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hidden="1" x14ac:dyDescent="0.25">
      <c r="A178" s="9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O178" s="63"/>
      <c r="BP178" s="63"/>
      <c r="BQ178" s="63"/>
      <c r="BR178" s="63"/>
      <c r="BS178" s="63"/>
      <c r="BT178" s="63"/>
      <c r="BU178" s="63"/>
      <c r="BV178" s="63"/>
      <c r="BW178" s="63"/>
      <c r="BX178" s="63"/>
      <c r="BY178" s="63"/>
      <c r="BZ178" s="63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hidden="1" x14ac:dyDescent="0.25">
      <c r="A179" s="9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/>
      <c r="BQ179" s="63"/>
      <c r="BR179" s="63"/>
      <c r="BS179" s="63"/>
      <c r="BT179" s="63"/>
      <c r="BU179" s="63"/>
      <c r="BV179" s="63"/>
      <c r="BW179" s="63"/>
      <c r="BX179" s="63"/>
      <c r="BY179" s="63"/>
      <c r="BZ179" s="63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3" t="s">
        <v>57</v>
      </c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63"/>
      <c r="BN182" s="63"/>
      <c r="BO182" s="63"/>
      <c r="BP182" s="63"/>
      <c r="BQ182" s="63"/>
      <c r="BR182" s="63"/>
      <c r="BS182" s="63"/>
      <c r="BT182" s="63"/>
      <c r="BU182" s="63"/>
      <c r="BV182" s="63"/>
      <c r="BW182" s="63"/>
      <c r="BX182" s="63"/>
      <c r="BY182" s="63"/>
      <c r="BZ182" s="63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3" t="s">
        <v>58</v>
      </c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  <c r="BP183" s="63"/>
      <c r="BQ183" s="63"/>
      <c r="BR183" s="63"/>
      <c r="BS183" s="63"/>
      <c r="BT183" s="63"/>
      <c r="BU183" s="63"/>
      <c r="BV183" s="63"/>
      <c r="BW183" s="63"/>
      <c r="BX183" s="63"/>
      <c r="BY183" s="63"/>
      <c r="BZ183" s="63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3" t="s">
        <v>15</v>
      </c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  <c r="BH184" s="63"/>
      <c r="BI184" s="63"/>
      <c r="BJ184" s="63"/>
      <c r="BK184" s="63"/>
      <c r="BL184" s="63"/>
      <c r="BM184" s="63"/>
      <c r="BN184" s="63"/>
      <c r="BO184" s="63"/>
      <c r="BP184" s="63"/>
      <c r="BQ184" s="63"/>
      <c r="BR184" s="63"/>
      <c r="BS184" s="63"/>
      <c r="BT184" s="63"/>
      <c r="BU184" s="63"/>
      <c r="BV184" s="63"/>
      <c r="BW184" s="63"/>
      <c r="BX184" s="63"/>
      <c r="BY184" s="63"/>
      <c r="BZ184" s="63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3" t="s">
        <v>16</v>
      </c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O185" s="63"/>
      <c r="BP185" s="63"/>
      <c r="BQ185" s="63"/>
      <c r="BR185" s="63"/>
      <c r="BS185" s="63"/>
      <c r="BT185" s="63"/>
      <c r="BU185" s="63"/>
      <c r="BV185" s="63"/>
      <c r="BW185" s="63"/>
      <c r="BX185" s="63"/>
      <c r="BY185" s="63"/>
      <c r="BZ185" s="63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hidden="1" x14ac:dyDescent="0.25">
      <c r="A186" s="9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O186" s="63"/>
      <c r="BP186" s="63"/>
      <c r="BQ186" s="63"/>
      <c r="BR186" s="63"/>
      <c r="BS186" s="63"/>
      <c r="BT186" s="63"/>
      <c r="BU186" s="63"/>
      <c r="BV186" s="63"/>
      <c r="BW186" s="63"/>
      <c r="BX186" s="63"/>
      <c r="BY186" s="63"/>
      <c r="BZ186" s="63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hidden="1" x14ac:dyDescent="0.25">
      <c r="A187" s="9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63"/>
      <c r="BR187" s="63"/>
      <c r="BS187" s="63"/>
      <c r="BT187" s="63"/>
      <c r="BU187" s="63"/>
      <c r="BV187" s="63"/>
      <c r="BW187" s="63"/>
      <c r="BX187" s="63"/>
      <c r="BY187" s="63"/>
      <c r="BZ187" s="63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hidden="1" x14ac:dyDescent="0.25">
      <c r="A188" s="9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  <c r="BH188" s="63"/>
      <c r="BI188" s="63"/>
      <c r="BJ188" s="63"/>
      <c r="BK188" s="63"/>
      <c r="BL188" s="63"/>
      <c r="BM188" s="63"/>
      <c r="BN188" s="63"/>
      <c r="BO188" s="63"/>
      <c r="BP188" s="63"/>
      <c r="BQ188" s="63"/>
      <c r="BR188" s="63"/>
      <c r="BS188" s="63"/>
      <c r="BT188" s="63"/>
      <c r="BU188" s="63"/>
      <c r="BV188" s="63"/>
      <c r="BW188" s="63"/>
      <c r="BX188" s="63"/>
      <c r="BY188" s="63"/>
      <c r="BZ188" s="63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hidden="1" x14ac:dyDescent="0.25">
      <c r="A189" s="9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  <c r="BH189" s="63"/>
      <c r="BI189" s="63"/>
      <c r="BJ189" s="63"/>
      <c r="BK189" s="63"/>
      <c r="BL189" s="63"/>
      <c r="BM189" s="63"/>
      <c r="BN189" s="63"/>
      <c r="BO189" s="63"/>
      <c r="BP189" s="63"/>
      <c r="BQ189" s="63"/>
      <c r="BR189" s="63"/>
      <c r="BS189" s="63"/>
      <c r="BT189" s="63"/>
      <c r="BU189" s="63"/>
      <c r="BV189" s="63"/>
      <c r="BW189" s="63"/>
      <c r="BX189" s="63"/>
      <c r="BY189" s="63"/>
      <c r="BZ189" s="63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hidden="1" x14ac:dyDescent="0.25">
      <c r="A190" s="9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  <c r="BH190" s="63"/>
      <c r="BI190" s="63"/>
      <c r="BJ190" s="63"/>
      <c r="BK190" s="63"/>
      <c r="BL190" s="63"/>
      <c r="BM190" s="63"/>
      <c r="BN190" s="63"/>
      <c r="BO190" s="63"/>
      <c r="BP190" s="63"/>
      <c r="BQ190" s="63"/>
      <c r="BR190" s="63"/>
      <c r="BS190" s="63"/>
      <c r="BT190" s="63"/>
      <c r="BU190" s="63"/>
      <c r="BV190" s="63"/>
      <c r="BW190" s="63"/>
      <c r="BX190" s="63"/>
      <c r="BY190" s="63"/>
      <c r="BZ190" s="63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hidden="1" x14ac:dyDescent="0.25">
      <c r="A191" s="9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O191" s="63"/>
      <c r="BP191" s="63"/>
      <c r="BQ191" s="63"/>
      <c r="BR191" s="63"/>
      <c r="BS191" s="63"/>
      <c r="BT191" s="63"/>
      <c r="BU191" s="63"/>
      <c r="BV191" s="63"/>
      <c r="BW191" s="63"/>
      <c r="BX191" s="63"/>
      <c r="BY191" s="63"/>
      <c r="BZ191" s="63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hidden="1" x14ac:dyDescent="0.25">
      <c r="A192" s="9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  <c r="BH192" s="63"/>
      <c r="BI192" s="63"/>
      <c r="BJ192" s="63"/>
      <c r="BK192" s="63"/>
      <c r="BL192" s="63"/>
      <c r="BM192" s="63"/>
      <c r="BN192" s="63"/>
      <c r="BO192" s="63"/>
      <c r="BP192" s="63"/>
      <c r="BQ192" s="63"/>
      <c r="BR192" s="63"/>
      <c r="BS192" s="63"/>
      <c r="BT192" s="63"/>
      <c r="BU192" s="63"/>
      <c r="BV192" s="63"/>
      <c r="BW192" s="63"/>
      <c r="BX192" s="63"/>
      <c r="BY192" s="63"/>
      <c r="BZ192" s="63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hidden="1" x14ac:dyDescent="0.25">
      <c r="A193" s="9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O193" s="63"/>
      <c r="BP193" s="63"/>
      <c r="BQ193" s="63"/>
      <c r="BR193" s="63"/>
      <c r="BS193" s="63"/>
      <c r="BT193" s="63"/>
      <c r="BU193" s="63"/>
      <c r="BV193" s="63"/>
      <c r="BW193" s="63"/>
      <c r="BX193" s="63"/>
      <c r="BY193" s="63"/>
      <c r="BZ193" s="63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hidden="1" x14ac:dyDescent="0.25">
      <c r="A194" s="9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O194" s="63"/>
      <c r="BP194" s="63"/>
      <c r="BQ194" s="63"/>
      <c r="BR194" s="63"/>
      <c r="BS194" s="63"/>
      <c r="BT194" s="63"/>
      <c r="BU194" s="63"/>
      <c r="BV194" s="63"/>
      <c r="BW194" s="63"/>
      <c r="BX194" s="63"/>
      <c r="BY194" s="63"/>
      <c r="BZ194" s="63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hidden="1" x14ac:dyDescent="0.25">
      <c r="A195" s="9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3"/>
      <c r="BI195" s="63"/>
      <c r="BJ195" s="63"/>
      <c r="BK195" s="63"/>
      <c r="BL195" s="63"/>
      <c r="BM195" s="63"/>
      <c r="BN195" s="63"/>
      <c r="BO195" s="63"/>
      <c r="BP195" s="63"/>
      <c r="BQ195" s="63"/>
      <c r="BR195" s="63"/>
      <c r="BS195" s="63"/>
      <c r="BT195" s="63"/>
      <c r="BU195" s="63"/>
      <c r="BV195" s="63"/>
      <c r="BW195" s="63"/>
      <c r="BX195" s="63"/>
      <c r="BY195" s="63"/>
      <c r="BZ195" s="63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hidden="1" x14ac:dyDescent="0.25">
      <c r="A196" s="9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63"/>
      <c r="BO196" s="63"/>
      <c r="BP196" s="63"/>
      <c r="BQ196" s="63"/>
      <c r="BR196" s="63"/>
      <c r="BS196" s="63"/>
      <c r="BT196" s="63"/>
      <c r="BU196" s="63"/>
      <c r="BV196" s="63"/>
      <c r="BW196" s="63"/>
      <c r="BX196" s="63"/>
      <c r="BY196" s="63"/>
      <c r="BZ196" s="63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hidden="1" x14ac:dyDescent="0.25">
      <c r="A197" s="9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3"/>
      <c r="BI197" s="63"/>
      <c r="BJ197" s="63"/>
      <c r="BK197" s="63"/>
      <c r="BL197" s="63"/>
      <c r="BM197" s="63"/>
      <c r="BN197" s="63"/>
      <c r="BO197" s="63"/>
      <c r="BP197" s="63"/>
      <c r="BQ197" s="63"/>
      <c r="BR197" s="63"/>
      <c r="BS197" s="63"/>
      <c r="BT197" s="63"/>
      <c r="BU197" s="63"/>
      <c r="BV197" s="63"/>
      <c r="BW197" s="63"/>
      <c r="BX197" s="63"/>
      <c r="BY197" s="63"/>
      <c r="BZ197" s="63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hidden="1" x14ac:dyDescent="0.25">
      <c r="A198" s="9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  <c r="BP198" s="63"/>
      <c r="BQ198" s="63"/>
      <c r="BR198" s="63"/>
      <c r="BS198" s="63"/>
      <c r="BT198" s="63"/>
      <c r="BU198" s="63"/>
      <c r="BV198" s="63"/>
      <c r="BW198" s="63"/>
      <c r="BX198" s="63"/>
      <c r="BY198" s="63"/>
      <c r="BZ198" s="63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hidden="1" x14ac:dyDescent="0.25">
      <c r="A199" s="9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  <c r="BP199" s="63"/>
      <c r="BQ199" s="63"/>
      <c r="BR199" s="63"/>
      <c r="BS199" s="63"/>
      <c r="BT199" s="63"/>
      <c r="BU199" s="63"/>
      <c r="BV199" s="63"/>
      <c r="BW199" s="63"/>
      <c r="BX199" s="63"/>
      <c r="BY199" s="63"/>
      <c r="BZ199" s="63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hidden="1" x14ac:dyDescent="0.25">
      <c r="A200" s="9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O200" s="63"/>
      <c r="BP200" s="63"/>
      <c r="BQ200" s="63"/>
      <c r="BR200" s="63"/>
      <c r="BS200" s="63"/>
      <c r="BT200" s="63"/>
      <c r="BU200" s="63"/>
      <c r="BV200" s="63"/>
      <c r="BW200" s="63"/>
      <c r="BX200" s="63"/>
      <c r="BY200" s="63"/>
      <c r="BZ200" s="63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hidden="1" x14ac:dyDescent="0.25">
      <c r="A201" s="9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63"/>
      <c r="BN201" s="63"/>
      <c r="BO201" s="63"/>
      <c r="BP201" s="63"/>
      <c r="BQ201" s="63"/>
      <c r="BR201" s="63"/>
      <c r="BS201" s="63"/>
      <c r="BT201" s="63"/>
      <c r="BU201" s="63"/>
      <c r="BV201" s="63"/>
      <c r="BW201" s="63"/>
      <c r="BX201" s="63"/>
      <c r="BY201" s="63"/>
      <c r="BZ201" s="63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174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135" t="s">
        <v>17</v>
      </c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  <c r="AV204" s="135"/>
      <c r="AW204" s="135"/>
      <c r="AX204" s="135"/>
      <c r="AY204" s="135"/>
      <c r="AZ204" s="135"/>
      <c r="BA204" s="135"/>
      <c r="BB204" s="135"/>
      <c r="BC204" s="135"/>
      <c r="BD204" s="135"/>
      <c r="BE204" s="135"/>
      <c r="BF204" s="135"/>
      <c r="BG204" s="135"/>
      <c r="BH204" s="135"/>
      <c r="BI204" s="135"/>
      <c r="BJ204" s="135"/>
      <c r="BK204" s="135"/>
      <c r="BL204" s="135"/>
      <c r="BM204" s="135"/>
      <c r="BN204" s="135"/>
      <c r="BO204" s="135"/>
      <c r="BP204" s="135"/>
      <c r="BQ204" s="135"/>
      <c r="BR204" s="135"/>
      <c r="BS204" s="135"/>
      <c r="BT204" s="135"/>
      <c r="BU204" s="135"/>
      <c r="BV204" s="135"/>
      <c r="BW204" s="135"/>
      <c r="BX204" s="135"/>
      <c r="BY204" s="135"/>
      <c r="BZ204" s="135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135" t="s">
        <v>18</v>
      </c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  <c r="AV205" s="135"/>
      <c r="AW205" s="135"/>
      <c r="AX205" s="135"/>
      <c r="AY205" s="135"/>
      <c r="AZ205" s="135"/>
      <c r="BA205" s="135"/>
      <c r="BB205" s="135"/>
      <c r="BC205" s="135"/>
      <c r="BD205" s="135"/>
      <c r="BE205" s="135"/>
      <c r="BF205" s="135"/>
      <c r="BG205" s="135"/>
      <c r="BH205" s="135"/>
      <c r="BI205" s="135"/>
      <c r="BJ205" s="135"/>
      <c r="BK205" s="135"/>
      <c r="BL205" s="135"/>
      <c r="BM205" s="135"/>
      <c r="BN205" s="135"/>
      <c r="BO205" s="135"/>
      <c r="BP205" s="135"/>
      <c r="BQ205" s="135"/>
      <c r="BR205" s="135"/>
      <c r="BS205" s="135"/>
      <c r="BT205" s="135"/>
      <c r="BU205" s="135"/>
      <c r="BV205" s="135"/>
      <c r="BW205" s="135"/>
      <c r="BX205" s="135"/>
      <c r="BY205" s="135"/>
      <c r="BZ205" s="135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135" t="s">
        <v>19</v>
      </c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5"/>
      <c r="AV206" s="135"/>
      <c r="AW206" s="135"/>
      <c r="AX206" s="135"/>
      <c r="AY206" s="135"/>
      <c r="AZ206" s="135"/>
      <c r="BA206" s="135"/>
      <c r="BB206" s="135"/>
      <c r="BC206" s="135"/>
      <c r="BD206" s="135"/>
      <c r="BE206" s="135"/>
      <c r="BF206" s="135"/>
      <c r="BG206" s="135"/>
      <c r="BH206" s="135"/>
      <c r="BI206" s="135"/>
      <c r="BJ206" s="135"/>
      <c r="BK206" s="135"/>
      <c r="BL206" s="135"/>
      <c r="BM206" s="135"/>
      <c r="BN206" s="135"/>
      <c r="BO206" s="135"/>
      <c r="BP206" s="135"/>
      <c r="BQ206" s="135"/>
      <c r="BR206" s="135"/>
      <c r="BS206" s="135"/>
      <c r="BT206" s="135"/>
      <c r="BU206" s="135"/>
      <c r="BV206" s="135"/>
      <c r="BW206" s="135"/>
      <c r="BX206" s="135"/>
      <c r="BY206" s="135"/>
      <c r="BZ206" s="135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hidden="1" x14ac:dyDescent="0.25">
      <c r="A207" s="9"/>
      <c r="B207" s="135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  <c r="AV207" s="135"/>
      <c r="AW207" s="135"/>
      <c r="AX207" s="135"/>
      <c r="AY207" s="135"/>
      <c r="AZ207" s="135"/>
      <c r="BA207" s="135"/>
      <c r="BB207" s="135"/>
      <c r="BC207" s="135"/>
      <c r="BD207" s="135"/>
      <c r="BE207" s="135"/>
      <c r="BF207" s="135"/>
      <c r="BG207" s="135"/>
      <c r="BH207" s="135"/>
      <c r="BI207" s="135"/>
      <c r="BJ207" s="135"/>
      <c r="BK207" s="135"/>
      <c r="BL207" s="135"/>
      <c r="BM207" s="135"/>
      <c r="BN207" s="135"/>
      <c r="BO207" s="135"/>
      <c r="BP207" s="135"/>
      <c r="BQ207" s="135"/>
      <c r="BR207" s="135"/>
      <c r="BS207" s="135"/>
      <c r="BT207" s="135"/>
      <c r="BU207" s="135"/>
      <c r="BV207" s="135"/>
      <c r="BW207" s="135"/>
      <c r="BX207" s="135"/>
      <c r="BY207" s="135"/>
      <c r="BZ207" s="135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hidden="1" x14ac:dyDescent="0.25">
      <c r="A208" s="9"/>
      <c r="B208" s="135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  <c r="AV208" s="135"/>
      <c r="AW208" s="135"/>
      <c r="AX208" s="135"/>
      <c r="AY208" s="135"/>
      <c r="AZ208" s="135"/>
      <c r="BA208" s="135"/>
      <c r="BB208" s="135"/>
      <c r="BC208" s="135"/>
      <c r="BD208" s="135"/>
      <c r="BE208" s="135"/>
      <c r="BF208" s="135"/>
      <c r="BG208" s="135"/>
      <c r="BH208" s="135"/>
      <c r="BI208" s="135"/>
      <c r="BJ208" s="135"/>
      <c r="BK208" s="135"/>
      <c r="BL208" s="135"/>
      <c r="BM208" s="135"/>
      <c r="BN208" s="135"/>
      <c r="BO208" s="135"/>
      <c r="BP208" s="135"/>
      <c r="BQ208" s="135"/>
      <c r="BR208" s="135"/>
      <c r="BS208" s="135"/>
      <c r="BT208" s="135"/>
      <c r="BU208" s="135"/>
      <c r="BV208" s="135"/>
      <c r="BW208" s="135"/>
      <c r="BX208" s="135"/>
      <c r="BY208" s="135"/>
      <c r="BZ208" s="135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hidden="1" x14ac:dyDescent="0.25">
      <c r="A209" s="9"/>
      <c r="B209" s="135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5"/>
      <c r="AV209" s="135"/>
      <c r="AW209" s="135"/>
      <c r="AX209" s="135"/>
      <c r="AY209" s="135"/>
      <c r="AZ209" s="135"/>
      <c r="BA209" s="135"/>
      <c r="BB209" s="135"/>
      <c r="BC209" s="135"/>
      <c r="BD209" s="135"/>
      <c r="BE209" s="135"/>
      <c r="BF209" s="135"/>
      <c r="BG209" s="135"/>
      <c r="BH209" s="135"/>
      <c r="BI209" s="135"/>
      <c r="BJ209" s="135"/>
      <c r="BK209" s="135"/>
      <c r="BL209" s="135"/>
      <c r="BM209" s="135"/>
      <c r="BN209" s="135"/>
      <c r="BO209" s="135"/>
      <c r="BP209" s="135"/>
      <c r="BQ209" s="135"/>
      <c r="BR209" s="135"/>
      <c r="BS209" s="135"/>
      <c r="BT209" s="135"/>
      <c r="BU209" s="135"/>
      <c r="BV209" s="135"/>
      <c r="BW209" s="135"/>
      <c r="BX209" s="135"/>
      <c r="BY209" s="135"/>
      <c r="BZ209" s="135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hidden="1" x14ac:dyDescent="0.25">
      <c r="A210" s="9"/>
      <c r="B210" s="135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5"/>
      <c r="AV210" s="135"/>
      <c r="AW210" s="135"/>
      <c r="AX210" s="135"/>
      <c r="AY210" s="135"/>
      <c r="AZ210" s="135"/>
      <c r="BA210" s="135"/>
      <c r="BB210" s="135"/>
      <c r="BC210" s="135"/>
      <c r="BD210" s="135"/>
      <c r="BE210" s="135"/>
      <c r="BF210" s="135"/>
      <c r="BG210" s="135"/>
      <c r="BH210" s="135"/>
      <c r="BI210" s="135"/>
      <c r="BJ210" s="135"/>
      <c r="BK210" s="135"/>
      <c r="BL210" s="135"/>
      <c r="BM210" s="135"/>
      <c r="BN210" s="135"/>
      <c r="BO210" s="135"/>
      <c r="BP210" s="135"/>
      <c r="BQ210" s="135"/>
      <c r="BR210" s="135"/>
      <c r="BS210" s="135"/>
      <c r="BT210" s="135"/>
      <c r="BU210" s="135"/>
      <c r="BV210" s="135"/>
      <c r="BW210" s="135"/>
      <c r="BX210" s="135"/>
      <c r="BY210" s="135"/>
      <c r="BZ210" s="135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hidden="1" x14ac:dyDescent="0.25">
      <c r="A211" s="9"/>
      <c r="B211" s="135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  <c r="AV211" s="135"/>
      <c r="AW211" s="135"/>
      <c r="AX211" s="135"/>
      <c r="AY211" s="135"/>
      <c r="AZ211" s="135"/>
      <c r="BA211" s="135"/>
      <c r="BB211" s="135"/>
      <c r="BC211" s="135"/>
      <c r="BD211" s="135"/>
      <c r="BE211" s="135"/>
      <c r="BF211" s="135"/>
      <c r="BG211" s="135"/>
      <c r="BH211" s="135"/>
      <c r="BI211" s="135"/>
      <c r="BJ211" s="135"/>
      <c r="BK211" s="135"/>
      <c r="BL211" s="135"/>
      <c r="BM211" s="135"/>
      <c r="BN211" s="135"/>
      <c r="BO211" s="135"/>
      <c r="BP211" s="135"/>
      <c r="BQ211" s="135"/>
      <c r="BR211" s="135"/>
      <c r="BS211" s="135"/>
      <c r="BT211" s="135"/>
      <c r="BU211" s="135"/>
      <c r="BV211" s="135"/>
      <c r="BW211" s="135"/>
      <c r="BX211" s="135"/>
      <c r="BY211" s="135"/>
      <c r="BZ211" s="135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hidden="1" x14ac:dyDescent="0.25">
      <c r="A212" s="9"/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  <c r="AV212" s="135"/>
      <c r="AW212" s="135"/>
      <c r="AX212" s="135"/>
      <c r="AY212" s="135"/>
      <c r="AZ212" s="135"/>
      <c r="BA212" s="135"/>
      <c r="BB212" s="135"/>
      <c r="BC212" s="135"/>
      <c r="BD212" s="135"/>
      <c r="BE212" s="135"/>
      <c r="BF212" s="135"/>
      <c r="BG212" s="135"/>
      <c r="BH212" s="135"/>
      <c r="BI212" s="135"/>
      <c r="BJ212" s="135"/>
      <c r="BK212" s="135"/>
      <c r="BL212" s="135"/>
      <c r="BM212" s="135"/>
      <c r="BN212" s="135"/>
      <c r="BO212" s="135"/>
      <c r="BP212" s="135"/>
      <c r="BQ212" s="135"/>
      <c r="BR212" s="135"/>
      <c r="BS212" s="135"/>
      <c r="BT212" s="135"/>
      <c r="BU212" s="135"/>
      <c r="BV212" s="135"/>
      <c r="BW212" s="135"/>
      <c r="BX212" s="135"/>
      <c r="BY212" s="135"/>
      <c r="BZ212" s="135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hidden="1" x14ac:dyDescent="0.25">
      <c r="A213" s="9"/>
      <c r="B213" s="135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5"/>
      <c r="AV213" s="135"/>
      <c r="AW213" s="135"/>
      <c r="AX213" s="135"/>
      <c r="AY213" s="135"/>
      <c r="AZ213" s="135"/>
      <c r="BA213" s="135"/>
      <c r="BB213" s="135"/>
      <c r="BC213" s="135"/>
      <c r="BD213" s="135"/>
      <c r="BE213" s="135"/>
      <c r="BF213" s="135"/>
      <c r="BG213" s="135"/>
      <c r="BH213" s="135"/>
      <c r="BI213" s="135"/>
      <c r="BJ213" s="135"/>
      <c r="BK213" s="135"/>
      <c r="BL213" s="135"/>
      <c r="BM213" s="135"/>
      <c r="BN213" s="135"/>
      <c r="BO213" s="135"/>
      <c r="BP213" s="135"/>
      <c r="BQ213" s="135"/>
      <c r="BR213" s="135"/>
      <c r="BS213" s="135"/>
      <c r="BT213" s="135"/>
      <c r="BU213" s="135"/>
      <c r="BV213" s="135"/>
      <c r="BW213" s="135"/>
      <c r="BX213" s="135"/>
      <c r="BY213" s="135"/>
      <c r="BZ213" s="135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hidden="1" x14ac:dyDescent="0.25">
      <c r="A214" s="9"/>
      <c r="B214" s="135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  <c r="AV214" s="135"/>
      <c r="AW214" s="135"/>
      <c r="AX214" s="135"/>
      <c r="AY214" s="135"/>
      <c r="AZ214" s="135"/>
      <c r="BA214" s="135"/>
      <c r="BB214" s="135"/>
      <c r="BC214" s="135"/>
      <c r="BD214" s="135"/>
      <c r="BE214" s="135"/>
      <c r="BF214" s="135"/>
      <c r="BG214" s="135"/>
      <c r="BH214" s="135"/>
      <c r="BI214" s="135"/>
      <c r="BJ214" s="135"/>
      <c r="BK214" s="135"/>
      <c r="BL214" s="135"/>
      <c r="BM214" s="135"/>
      <c r="BN214" s="135"/>
      <c r="BO214" s="135"/>
      <c r="BP214" s="135"/>
      <c r="BQ214" s="135"/>
      <c r="BR214" s="135"/>
      <c r="BS214" s="135"/>
      <c r="BT214" s="135"/>
      <c r="BU214" s="135"/>
      <c r="BV214" s="135"/>
      <c r="BW214" s="135"/>
      <c r="BX214" s="135"/>
      <c r="BY214" s="135"/>
      <c r="BZ214" s="135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hidden="1" x14ac:dyDescent="0.25">
      <c r="A215" s="9"/>
      <c r="B215" s="135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  <c r="AV215" s="135"/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/>
      <c r="BG215" s="135"/>
      <c r="BH215" s="135"/>
      <c r="BI215" s="135"/>
      <c r="BJ215" s="135"/>
      <c r="BK215" s="135"/>
      <c r="BL215" s="135"/>
      <c r="BM215" s="135"/>
      <c r="BN215" s="135"/>
      <c r="BO215" s="135"/>
      <c r="BP215" s="135"/>
      <c r="BQ215" s="135"/>
      <c r="BR215" s="135"/>
      <c r="BS215" s="135"/>
      <c r="BT215" s="135"/>
      <c r="BU215" s="135"/>
      <c r="BV215" s="135"/>
      <c r="BW215" s="135"/>
      <c r="BX215" s="135"/>
      <c r="BY215" s="135"/>
      <c r="BZ215" s="135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hidden="1" x14ac:dyDescent="0.25">
      <c r="A216" s="9"/>
      <c r="B216" s="135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  <c r="AV216" s="135"/>
      <c r="AW216" s="135"/>
      <c r="AX216" s="135"/>
      <c r="AY216" s="135"/>
      <c r="AZ216" s="135"/>
      <c r="BA216" s="135"/>
      <c r="BB216" s="135"/>
      <c r="BC216" s="135"/>
      <c r="BD216" s="135"/>
      <c r="BE216" s="135"/>
      <c r="BF216" s="135"/>
      <c r="BG216" s="135"/>
      <c r="BH216" s="135"/>
      <c r="BI216" s="135"/>
      <c r="BJ216" s="135"/>
      <c r="BK216" s="135"/>
      <c r="BL216" s="135"/>
      <c r="BM216" s="135"/>
      <c r="BN216" s="135"/>
      <c r="BO216" s="135"/>
      <c r="BP216" s="135"/>
      <c r="BQ216" s="135"/>
      <c r="BR216" s="135"/>
      <c r="BS216" s="135"/>
      <c r="BT216" s="135"/>
      <c r="BU216" s="135"/>
      <c r="BV216" s="135"/>
      <c r="BW216" s="135"/>
      <c r="BX216" s="135"/>
      <c r="BY216" s="135"/>
      <c r="BZ216" s="135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hidden="1" x14ac:dyDescent="0.25">
      <c r="A217" s="9"/>
      <c r="B217" s="135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5"/>
      <c r="AV217" s="135"/>
      <c r="AW217" s="135"/>
      <c r="AX217" s="135"/>
      <c r="AY217" s="135"/>
      <c r="AZ217" s="135"/>
      <c r="BA217" s="135"/>
      <c r="BB217" s="135"/>
      <c r="BC217" s="135"/>
      <c r="BD217" s="135"/>
      <c r="BE217" s="135"/>
      <c r="BF217" s="135"/>
      <c r="BG217" s="135"/>
      <c r="BH217" s="135"/>
      <c r="BI217" s="135"/>
      <c r="BJ217" s="135"/>
      <c r="BK217" s="135"/>
      <c r="BL217" s="135"/>
      <c r="BM217" s="135"/>
      <c r="BN217" s="135"/>
      <c r="BO217" s="135"/>
      <c r="BP217" s="135"/>
      <c r="BQ217" s="135"/>
      <c r="BR217" s="135"/>
      <c r="BS217" s="135"/>
      <c r="BT217" s="135"/>
      <c r="BU217" s="135"/>
      <c r="BV217" s="135"/>
      <c r="BW217" s="135"/>
      <c r="BX217" s="135"/>
      <c r="BY217" s="135"/>
      <c r="BZ217" s="135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hidden="1" x14ac:dyDescent="0.25">
      <c r="A218" s="9"/>
      <c r="B218" s="135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  <c r="AV218" s="135"/>
      <c r="AW218" s="135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5"/>
      <c r="BI218" s="135"/>
      <c r="BJ218" s="135"/>
      <c r="BK218" s="135"/>
      <c r="BL218" s="135"/>
      <c r="BM218" s="135"/>
      <c r="BN218" s="135"/>
      <c r="BO218" s="135"/>
      <c r="BP218" s="135"/>
      <c r="BQ218" s="135"/>
      <c r="BR218" s="135"/>
      <c r="BS218" s="135"/>
      <c r="BT218" s="135"/>
      <c r="BU218" s="135"/>
      <c r="BV218" s="135"/>
      <c r="BW218" s="135"/>
      <c r="BX218" s="135"/>
      <c r="BY218" s="135"/>
      <c r="BZ218" s="135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hidden="1" x14ac:dyDescent="0.25">
      <c r="A219" s="9"/>
      <c r="B219" s="135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5"/>
      <c r="AV219" s="135"/>
      <c r="AW219" s="135"/>
      <c r="AX219" s="135"/>
      <c r="AY219" s="135"/>
      <c r="AZ219" s="135"/>
      <c r="BA219" s="135"/>
      <c r="BB219" s="135"/>
      <c r="BC219" s="135"/>
      <c r="BD219" s="135"/>
      <c r="BE219" s="135"/>
      <c r="BF219" s="135"/>
      <c r="BG219" s="135"/>
      <c r="BH219" s="135"/>
      <c r="BI219" s="135"/>
      <c r="BJ219" s="135"/>
      <c r="BK219" s="135"/>
      <c r="BL219" s="135"/>
      <c r="BM219" s="135"/>
      <c r="BN219" s="135"/>
      <c r="BO219" s="135"/>
      <c r="BP219" s="135"/>
      <c r="BQ219" s="135"/>
      <c r="BR219" s="135"/>
      <c r="BS219" s="135"/>
      <c r="BT219" s="135"/>
      <c r="BU219" s="135"/>
      <c r="BV219" s="135"/>
      <c r="BW219" s="135"/>
      <c r="BX219" s="135"/>
      <c r="BY219" s="135"/>
      <c r="BZ219" s="135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hidden="1" x14ac:dyDescent="0.25">
      <c r="A220" s="9"/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  <c r="AV220" s="135"/>
      <c r="AW220" s="135"/>
      <c r="AX220" s="135"/>
      <c r="AY220" s="135"/>
      <c r="AZ220" s="135"/>
      <c r="BA220" s="135"/>
      <c r="BB220" s="135"/>
      <c r="BC220" s="135"/>
      <c r="BD220" s="135"/>
      <c r="BE220" s="135"/>
      <c r="BF220" s="135"/>
      <c r="BG220" s="135"/>
      <c r="BH220" s="135"/>
      <c r="BI220" s="135"/>
      <c r="BJ220" s="135"/>
      <c r="BK220" s="135"/>
      <c r="BL220" s="135"/>
      <c r="BM220" s="135"/>
      <c r="BN220" s="135"/>
      <c r="BO220" s="135"/>
      <c r="BP220" s="135"/>
      <c r="BQ220" s="135"/>
      <c r="BR220" s="135"/>
      <c r="BS220" s="135"/>
      <c r="BT220" s="135"/>
      <c r="BU220" s="135"/>
      <c r="BV220" s="135"/>
      <c r="BW220" s="135"/>
      <c r="BX220" s="135"/>
      <c r="BY220" s="135"/>
      <c r="BZ220" s="135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hidden="1" x14ac:dyDescent="0.25">
      <c r="A221" s="9"/>
      <c r="B221" s="135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  <c r="AV221" s="135"/>
      <c r="AW221" s="135"/>
      <c r="AX221" s="135"/>
      <c r="AY221" s="135"/>
      <c r="AZ221" s="135"/>
      <c r="BA221" s="135"/>
      <c r="BB221" s="135"/>
      <c r="BC221" s="135"/>
      <c r="BD221" s="135"/>
      <c r="BE221" s="135"/>
      <c r="BF221" s="135"/>
      <c r="BG221" s="135"/>
      <c r="BH221" s="135"/>
      <c r="BI221" s="135"/>
      <c r="BJ221" s="135"/>
      <c r="BK221" s="135"/>
      <c r="BL221" s="135"/>
      <c r="BM221" s="135"/>
      <c r="BN221" s="135"/>
      <c r="BO221" s="135"/>
      <c r="BP221" s="135"/>
      <c r="BQ221" s="135"/>
      <c r="BR221" s="135"/>
      <c r="BS221" s="135"/>
      <c r="BT221" s="135"/>
      <c r="BU221" s="135"/>
      <c r="BV221" s="135"/>
      <c r="BW221" s="135"/>
      <c r="BX221" s="135"/>
      <c r="BY221" s="135"/>
      <c r="BZ221" s="135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hidden="1" x14ac:dyDescent="0.25">
      <c r="A222" s="9"/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/>
      <c r="AU222" s="135"/>
      <c r="AV222" s="135"/>
      <c r="AW222" s="135"/>
      <c r="AX222" s="135"/>
      <c r="AY222" s="135"/>
      <c r="AZ222" s="135"/>
      <c r="BA222" s="135"/>
      <c r="BB222" s="135"/>
      <c r="BC222" s="135"/>
      <c r="BD222" s="135"/>
      <c r="BE222" s="135"/>
      <c r="BF222" s="135"/>
      <c r="BG222" s="135"/>
      <c r="BH222" s="135"/>
      <c r="BI222" s="135"/>
      <c r="BJ222" s="135"/>
      <c r="BK222" s="135"/>
      <c r="BL222" s="135"/>
      <c r="BM222" s="135"/>
      <c r="BN222" s="135"/>
      <c r="BO222" s="135"/>
      <c r="BP222" s="135"/>
      <c r="BQ222" s="135"/>
      <c r="BR222" s="135"/>
      <c r="BS222" s="135"/>
      <c r="BT222" s="135"/>
      <c r="BU222" s="135"/>
      <c r="BV222" s="135"/>
      <c r="BW222" s="135"/>
      <c r="BX222" s="135"/>
      <c r="BY222" s="135"/>
      <c r="BZ222" s="135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hidden="1" x14ac:dyDescent="0.25">
      <c r="A223" s="9"/>
      <c r="B223" s="135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  <c r="AV223" s="135"/>
      <c r="AW223" s="135"/>
      <c r="AX223" s="135"/>
      <c r="AY223" s="135"/>
      <c r="AZ223" s="135"/>
      <c r="BA223" s="135"/>
      <c r="BB223" s="135"/>
      <c r="BC223" s="135"/>
      <c r="BD223" s="135"/>
      <c r="BE223" s="135"/>
      <c r="BF223" s="135"/>
      <c r="BG223" s="135"/>
      <c r="BH223" s="135"/>
      <c r="BI223" s="135"/>
      <c r="BJ223" s="135"/>
      <c r="BK223" s="135"/>
      <c r="BL223" s="135"/>
      <c r="BM223" s="135"/>
      <c r="BN223" s="135"/>
      <c r="BO223" s="135"/>
      <c r="BP223" s="135"/>
      <c r="BQ223" s="135"/>
      <c r="BR223" s="135"/>
      <c r="BS223" s="135"/>
      <c r="BT223" s="135"/>
      <c r="BU223" s="135"/>
      <c r="BV223" s="135"/>
      <c r="BW223" s="135"/>
      <c r="BX223" s="135"/>
      <c r="BY223" s="135"/>
      <c r="BZ223" s="135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326" t="s">
        <v>175</v>
      </c>
      <c r="D225" s="326"/>
      <c r="E225" s="326"/>
      <c r="F225" s="326"/>
      <c r="G225" s="326"/>
      <c r="H225" s="326"/>
      <c r="I225" s="326"/>
      <c r="J225" s="326"/>
      <c r="K225" s="326"/>
      <c r="L225" s="326"/>
      <c r="M225" s="326"/>
      <c r="N225" s="326"/>
      <c r="O225" s="326"/>
      <c r="P225" s="326"/>
      <c r="Q225" s="326"/>
      <c r="R225" s="326"/>
      <c r="S225" s="326"/>
      <c r="T225" s="326"/>
      <c r="U225" s="326"/>
      <c r="V225" s="326"/>
      <c r="W225" s="326"/>
      <c r="X225" s="326"/>
      <c r="Y225" s="326"/>
      <c r="Z225" s="326"/>
      <c r="AA225" s="326"/>
      <c r="AB225" s="326"/>
      <c r="AC225" s="326"/>
      <c r="AD225" s="326"/>
      <c r="AE225" s="326"/>
      <c r="AF225" s="326"/>
      <c r="AG225" s="326"/>
      <c r="AH225" s="326"/>
      <c r="AI225" s="326"/>
      <c r="AJ225" s="326"/>
      <c r="AK225" s="326"/>
      <c r="AL225" s="326"/>
      <c r="AM225" s="326"/>
      <c r="AN225" s="326"/>
      <c r="AO225" s="326"/>
      <c r="AP225" s="326"/>
      <c r="AQ225" s="326"/>
      <c r="AR225" s="326"/>
      <c r="AS225" s="326"/>
      <c r="AT225" s="326"/>
      <c r="AU225" s="326"/>
      <c r="AV225" s="326"/>
      <c r="AW225" s="326"/>
      <c r="AX225" s="326"/>
      <c r="AY225" s="326"/>
      <c r="AZ225" s="326"/>
      <c r="BA225" s="326"/>
      <c r="BB225" s="326"/>
      <c r="BC225" s="326"/>
      <c r="BD225" s="326"/>
      <c r="BE225" s="326"/>
      <c r="BF225" s="326"/>
      <c r="BG225" s="326"/>
      <c r="BH225" s="326"/>
      <c r="BI225" s="326"/>
      <c r="BJ225" s="326"/>
      <c r="BK225" s="326"/>
      <c r="BL225" s="326"/>
      <c r="BM225" s="326"/>
      <c r="BN225" s="326"/>
      <c r="BO225" s="326"/>
      <c r="BP225" s="326"/>
      <c r="BQ225" s="326"/>
      <c r="BR225" s="326"/>
      <c r="BS225" s="326"/>
      <c r="BT225" s="326"/>
      <c r="BU225" s="326"/>
      <c r="BV225" s="326"/>
      <c r="BW225" s="326"/>
      <c r="BX225" s="326"/>
      <c r="BY225" s="326"/>
      <c r="BZ225" s="326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135" t="s">
        <v>59</v>
      </c>
      <c r="C226" s="135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35"/>
      <c r="AR226" s="135"/>
      <c r="AS226" s="135"/>
      <c r="AT226" s="135"/>
      <c r="AU226" s="135"/>
      <c r="AV226" s="135"/>
      <c r="AW226" s="135"/>
      <c r="AX226" s="135"/>
      <c r="AY226" s="135"/>
      <c r="AZ226" s="135"/>
      <c r="BA226" s="135"/>
      <c r="BB226" s="135"/>
      <c r="BC226" s="135"/>
      <c r="BD226" s="135"/>
      <c r="BE226" s="135"/>
      <c r="BF226" s="135"/>
      <c r="BG226" s="135"/>
      <c r="BH226" s="135"/>
      <c r="BI226" s="135"/>
      <c r="BJ226" s="135"/>
      <c r="BK226" s="135"/>
      <c r="BL226" s="135"/>
      <c r="BM226" s="135"/>
      <c r="BN226" s="135"/>
      <c r="BO226" s="135"/>
      <c r="BP226" s="135"/>
      <c r="BQ226" s="135"/>
      <c r="BR226" s="135"/>
      <c r="BS226" s="135"/>
      <c r="BT226" s="135"/>
      <c r="BU226" s="135"/>
      <c r="BV226" s="135"/>
      <c r="BW226" s="135"/>
      <c r="BX226" s="135"/>
      <c r="BY226" s="135"/>
      <c r="BZ226" s="135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135" t="s">
        <v>60</v>
      </c>
      <c r="C227" s="135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  <c r="AR227" s="135"/>
      <c r="AS227" s="135"/>
      <c r="AT227" s="135"/>
      <c r="AU227" s="135"/>
      <c r="AV227" s="135"/>
      <c r="AW227" s="135"/>
      <c r="AX227" s="135"/>
      <c r="AY227" s="135"/>
      <c r="AZ227" s="135"/>
      <c r="BA227" s="135"/>
      <c r="BB227" s="135"/>
      <c r="BC227" s="135"/>
      <c r="BD227" s="135"/>
      <c r="BE227" s="135"/>
      <c r="BF227" s="135"/>
      <c r="BG227" s="135"/>
      <c r="BH227" s="135"/>
      <c r="BI227" s="135"/>
      <c r="BJ227" s="135"/>
      <c r="BK227" s="135"/>
      <c r="BL227" s="135"/>
      <c r="BM227" s="135"/>
      <c r="BN227" s="135"/>
      <c r="BO227" s="135"/>
      <c r="BP227" s="135"/>
      <c r="BQ227" s="135"/>
      <c r="BR227" s="135"/>
      <c r="BS227" s="135"/>
      <c r="BT227" s="135"/>
      <c r="BU227" s="135"/>
      <c r="BV227" s="135"/>
      <c r="BW227" s="135"/>
      <c r="BX227" s="135"/>
      <c r="BY227" s="135"/>
      <c r="BZ227" s="135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135" t="s">
        <v>80</v>
      </c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  <c r="AR228" s="135"/>
      <c r="AS228" s="135"/>
      <c r="AT228" s="135"/>
      <c r="AU228" s="135"/>
      <c r="AV228" s="135"/>
      <c r="AW228" s="135"/>
      <c r="AX228" s="135"/>
      <c r="AY228" s="135"/>
      <c r="AZ228" s="135"/>
      <c r="BA228" s="135"/>
      <c r="BB228" s="135"/>
      <c r="BC228" s="135"/>
      <c r="BD228" s="135"/>
      <c r="BE228" s="135"/>
      <c r="BF228" s="135"/>
      <c r="BG228" s="135"/>
      <c r="BH228" s="135"/>
      <c r="BI228" s="135"/>
      <c r="BJ228" s="135"/>
      <c r="BK228" s="135"/>
      <c r="BL228" s="135"/>
      <c r="BM228" s="135"/>
      <c r="BN228" s="135"/>
      <c r="BO228" s="135"/>
      <c r="BP228" s="135"/>
      <c r="BQ228" s="135"/>
      <c r="BR228" s="135"/>
      <c r="BS228" s="135"/>
      <c r="BT228" s="135"/>
      <c r="BU228" s="135"/>
      <c r="BV228" s="135"/>
      <c r="BW228" s="135"/>
      <c r="BX228" s="135"/>
      <c r="BY228" s="135"/>
      <c r="BZ228" s="135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135" t="s">
        <v>81</v>
      </c>
      <c r="C229" s="135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  <c r="AR229" s="135"/>
      <c r="AS229" s="135"/>
      <c r="AT229" s="135"/>
      <c r="AU229" s="135"/>
      <c r="AV229" s="135"/>
      <c r="AW229" s="135"/>
      <c r="AX229" s="135"/>
      <c r="AY229" s="135"/>
      <c r="AZ229" s="135"/>
      <c r="BA229" s="135"/>
      <c r="BB229" s="135"/>
      <c r="BC229" s="135"/>
      <c r="BD229" s="135"/>
      <c r="BE229" s="135"/>
      <c r="BF229" s="135"/>
      <c r="BG229" s="135"/>
      <c r="BH229" s="135"/>
      <c r="BI229" s="135"/>
      <c r="BJ229" s="135"/>
      <c r="BK229" s="135"/>
      <c r="BL229" s="135"/>
      <c r="BM229" s="135"/>
      <c r="BN229" s="135"/>
      <c r="BO229" s="135"/>
      <c r="BP229" s="135"/>
      <c r="BQ229" s="135"/>
      <c r="BR229" s="135"/>
      <c r="BS229" s="135"/>
      <c r="BT229" s="135"/>
      <c r="BU229" s="135"/>
      <c r="BV229" s="135"/>
      <c r="BW229" s="135"/>
      <c r="BX229" s="135"/>
      <c r="BY229" s="135"/>
      <c r="BZ229" s="135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hidden="1" x14ac:dyDescent="0.25">
      <c r="A230" s="9"/>
      <c r="B230" s="135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35"/>
      <c r="AR230" s="135"/>
      <c r="AS230" s="135"/>
      <c r="AT230" s="135"/>
      <c r="AU230" s="135"/>
      <c r="AV230" s="135"/>
      <c r="AW230" s="135"/>
      <c r="AX230" s="135"/>
      <c r="AY230" s="135"/>
      <c r="AZ230" s="135"/>
      <c r="BA230" s="135"/>
      <c r="BB230" s="135"/>
      <c r="BC230" s="135"/>
      <c r="BD230" s="135"/>
      <c r="BE230" s="135"/>
      <c r="BF230" s="135"/>
      <c r="BG230" s="135"/>
      <c r="BH230" s="135"/>
      <c r="BI230" s="135"/>
      <c r="BJ230" s="135"/>
      <c r="BK230" s="135"/>
      <c r="BL230" s="135"/>
      <c r="BM230" s="135"/>
      <c r="BN230" s="135"/>
      <c r="BO230" s="135"/>
      <c r="BP230" s="135"/>
      <c r="BQ230" s="135"/>
      <c r="BR230" s="135"/>
      <c r="BS230" s="135"/>
      <c r="BT230" s="135"/>
      <c r="BU230" s="135"/>
      <c r="BV230" s="135"/>
      <c r="BW230" s="135"/>
      <c r="BX230" s="135"/>
      <c r="BY230" s="135"/>
      <c r="BZ230" s="135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hidden="1" x14ac:dyDescent="0.25">
      <c r="A231" s="9"/>
      <c r="B231" s="135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  <c r="AR231" s="135"/>
      <c r="AS231" s="135"/>
      <c r="AT231" s="135"/>
      <c r="AU231" s="135"/>
      <c r="AV231" s="135"/>
      <c r="AW231" s="135"/>
      <c r="AX231" s="135"/>
      <c r="AY231" s="135"/>
      <c r="AZ231" s="135"/>
      <c r="BA231" s="135"/>
      <c r="BB231" s="135"/>
      <c r="BC231" s="135"/>
      <c r="BD231" s="135"/>
      <c r="BE231" s="135"/>
      <c r="BF231" s="135"/>
      <c r="BG231" s="135"/>
      <c r="BH231" s="135"/>
      <c r="BI231" s="135"/>
      <c r="BJ231" s="135"/>
      <c r="BK231" s="135"/>
      <c r="BL231" s="135"/>
      <c r="BM231" s="135"/>
      <c r="BN231" s="135"/>
      <c r="BO231" s="135"/>
      <c r="BP231" s="135"/>
      <c r="BQ231" s="135"/>
      <c r="BR231" s="135"/>
      <c r="BS231" s="135"/>
      <c r="BT231" s="135"/>
      <c r="BU231" s="135"/>
      <c r="BV231" s="135"/>
      <c r="BW231" s="135"/>
      <c r="BX231" s="135"/>
      <c r="BY231" s="135"/>
      <c r="BZ231" s="135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hidden="1" x14ac:dyDescent="0.25">
      <c r="A232" s="9"/>
      <c r="B232" s="135"/>
      <c r="C232" s="135"/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  <c r="AR232" s="135"/>
      <c r="AS232" s="135"/>
      <c r="AT232" s="135"/>
      <c r="AU232" s="135"/>
      <c r="AV232" s="135"/>
      <c r="AW232" s="135"/>
      <c r="AX232" s="135"/>
      <c r="AY232" s="135"/>
      <c r="AZ232" s="135"/>
      <c r="BA232" s="135"/>
      <c r="BB232" s="135"/>
      <c r="BC232" s="135"/>
      <c r="BD232" s="135"/>
      <c r="BE232" s="135"/>
      <c r="BF232" s="135"/>
      <c r="BG232" s="135"/>
      <c r="BH232" s="135"/>
      <c r="BI232" s="135"/>
      <c r="BJ232" s="135"/>
      <c r="BK232" s="135"/>
      <c r="BL232" s="135"/>
      <c r="BM232" s="135"/>
      <c r="BN232" s="135"/>
      <c r="BO232" s="135"/>
      <c r="BP232" s="135"/>
      <c r="BQ232" s="135"/>
      <c r="BR232" s="135"/>
      <c r="BS232" s="135"/>
      <c r="BT232" s="135"/>
      <c r="BU232" s="135"/>
      <c r="BV232" s="135"/>
      <c r="BW232" s="135"/>
      <c r="BX232" s="135"/>
      <c r="BY232" s="135"/>
      <c r="BZ232" s="135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hidden="1" x14ac:dyDescent="0.25">
      <c r="A233" s="9"/>
      <c r="B233" s="135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  <c r="AR233" s="135"/>
      <c r="AS233" s="135"/>
      <c r="AT233" s="135"/>
      <c r="AU233" s="135"/>
      <c r="AV233" s="135"/>
      <c r="AW233" s="135"/>
      <c r="AX233" s="135"/>
      <c r="AY233" s="135"/>
      <c r="AZ233" s="135"/>
      <c r="BA233" s="135"/>
      <c r="BB233" s="135"/>
      <c r="BC233" s="135"/>
      <c r="BD233" s="135"/>
      <c r="BE233" s="135"/>
      <c r="BF233" s="135"/>
      <c r="BG233" s="135"/>
      <c r="BH233" s="135"/>
      <c r="BI233" s="135"/>
      <c r="BJ233" s="135"/>
      <c r="BK233" s="135"/>
      <c r="BL233" s="135"/>
      <c r="BM233" s="135"/>
      <c r="BN233" s="135"/>
      <c r="BO233" s="135"/>
      <c r="BP233" s="135"/>
      <c r="BQ233" s="135"/>
      <c r="BR233" s="135"/>
      <c r="BS233" s="135"/>
      <c r="BT233" s="135"/>
      <c r="BU233" s="135"/>
      <c r="BV233" s="135"/>
      <c r="BW233" s="135"/>
      <c r="BX233" s="135"/>
      <c r="BY233" s="135"/>
      <c r="BZ233" s="135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hidden="1" x14ac:dyDescent="0.25">
      <c r="A234" s="9"/>
      <c r="B234" s="135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/>
      <c r="AR234" s="135"/>
      <c r="AS234" s="135"/>
      <c r="AT234" s="135"/>
      <c r="AU234" s="135"/>
      <c r="AV234" s="135"/>
      <c r="AW234" s="135"/>
      <c r="AX234" s="135"/>
      <c r="AY234" s="135"/>
      <c r="AZ234" s="135"/>
      <c r="BA234" s="135"/>
      <c r="BB234" s="135"/>
      <c r="BC234" s="135"/>
      <c r="BD234" s="135"/>
      <c r="BE234" s="135"/>
      <c r="BF234" s="135"/>
      <c r="BG234" s="135"/>
      <c r="BH234" s="135"/>
      <c r="BI234" s="135"/>
      <c r="BJ234" s="135"/>
      <c r="BK234" s="135"/>
      <c r="BL234" s="135"/>
      <c r="BM234" s="135"/>
      <c r="BN234" s="135"/>
      <c r="BO234" s="135"/>
      <c r="BP234" s="135"/>
      <c r="BQ234" s="135"/>
      <c r="BR234" s="135"/>
      <c r="BS234" s="135"/>
      <c r="BT234" s="135"/>
      <c r="BU234" s="135"/>
      <c r="BV234" s="135"/>
      <c r="BW234" s="135"/>
      <c r="BX234" s="135"/>
      <c r="BY234" s="135"/>
      <c r="BZ234" s="135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hidden="1" x14ac:dyDescent="0.25">
      <c r="A235" s="9"/>
      <c r="B235" s="135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  <c r="AR235" s="135"/>
      <c r="AS235" s="135"/>
      <c r="AT235" s="135"/>
      <c r="AU235" s="135"/>
      <c r="AV235" s="135"/>
      <c r="AW235" s="135"/>
      <c r="AX235" s="135"/>
      <c r="AY235" s="135"/>
      <c r="AZ235" s="135"/>
      <c r="BA235" s="135"/>
      <c r="BB235" s="135"/>
      <c r="BC235" s="135"/>
      <c r="BD235" s="135"/>
      <c r="BE235" s="135"/>
      <c r="BF235" s="135"/>
      <c r="BG235" s="135"/>
      <c r="BH235" s="135"/>
      <c r="BI235" s="135"/>
      <c r="BJ235" s="135"/>
      <c r="BK235" s="135"/>
      <c r="BL235" s="135"/>
      <c r="BM235" s="135"/>
      <c r="BN235" s="135"/>
      <c r="BO235" s="135"/>
      <c r="BP235" s="135"/>
      <c r="BQ235" s="135"/>
      <c r="BR235" s="135"/>
      <c r="BS235" s="135"/>
      <c r="BT235" s="135"/>
      <c r="BU235" s="135"/>
      <c r="BV235" s="135"/>
      <c r="BW235" s="135"/>
      <c r="BX235" s="135"/>
      <c r="BY235" s="135"/>
      <c r="BZ235" s="135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hidden="1" x14ac:dyDescent="0.25">
      <c r="A236" s="9"/>
      <c r="B236" s="135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  <c r="AV236" s="135"/>
      <c r="AW236" s="135"/>
      <c r="AX236" s="135"/>
      <c r="AY236" s="135"/>
      <c r="AZ236" s="135"/>
      <c r="BA236" s="135"/>
      <c r="BB236" s="135"/>
      <c r="BC236" s="135"/>
      <c r="BD236" s="135"/>
      <c r="BE236" s="135"/>
      <c r="BF236" s="135"/>
      <c r="BG236" s="135"/>
      <c r="BH236" s="135"/>
      <c r="BI236" s="135"/>
      <c r="BJ236" s="135"/>
      <c r="BK236" s="135"/>
      <c r="BL236" s="135"/>
      <c r="BM236" s="135"/>
      <c r="BN236" s="135"/>
      <c r="BO236" s="135"/>
      <c r="BP236" s="135"/>
      <c r="BQ236" s="135"/>
      <c r="BR236" s="135"/>
      <c r="BS236" s="135"/>
      <c r="BT236" s="135"/>
      <c r="BU236" s="135"/>
      <c r="BV236" s="135"/>
      <c r="BW236" s="135"/>
      <c r="BX236" s="135"/>
      <c r="BY236" s="135"/>
      <c r="BZ236" s="135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hidden="1" x14ac:dyDescent="0.25">
      <c r="A237" s="9"/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  <c r="AV237" s="135"/>
      <c r="AW237" s="135"/>
      <c r="AX237" s="135"/>
      <c r="AY237" s="135"/>
      <c r="AZ237" s="135"/>
      <c r="BA237" s="135"/>
      <c r="BB237" s="135"/>
      <c r="BC237" s="135"/>
      <c r="BD237" s="135"/>
      <c r="BE237" s="135"/>
      <c r="BF237" s="135"/>
      <c r="BG237" s="135"/>
      <c r="BH237" s="135"/>
      <c r="BI237" s="135"/>
      <c r="BJ237" s="135"/>
      <c r="BK237" s="135"/>
      <c r="BL237" s="135"/>
      <c r="BM237" s="135"/>
      <c r="BN237" s="135"/>
      <c r="BO237" s="135"/>
      <c r="BP237" s="135"/>
      <c r="BQ237" s="135"/>
      <c r="BR237" s="135"/>
      <c r="BS237" s="135"/>
      <c r="BT237" s="135"/>
      <c r="BU237" s="135"/>
      <c r="BV237" s="135"/>
      <c r="BW237" s="135"/>
      <c r="BX237" s="135"/>
      <c r="BY237" s="135"/>
      <c r="BZ237" s="135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hidden="1" x14ac:dyDescent="0.25">
      <c r="A238" s="9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  <c r="AR238" s="135"/>
      <c r="AS238" s="135"/>
      <c r="AT238" s="135"/>
      <c r="AU238" s="135"/>
      <c r="AV238" s="135"/>
      <c r="AW238" s="135"/>
      <c r="AX238" s="135"/>
      <c r="AY238" s="135"/>
      <c r="AZ238" s="135"/>
      <c r="BA238" s="135"/>
      <c r="BB238" s="135"/>
      <c r="BC238" s="135"/>
      <c r="BD238" s="135"/>
      <c r="BE238" s="135"/>
      <c r="BF238" s="135"/>
      <c r="BG238" s="135"/>
      <c r="BH238" s="135"/>
      <c r="BI238" s="135"/>
      <c r="BJ238" s="135"/>
      <c r="BK238" s="135"/>
      <c r="BL238" s="135"/>
      <c r="BM238" s="135"/>
      <c r="BN238" s="135"/>
      <c r="BO238" s="135"/>
      <c r="BP238" s="135"/>
      <c r="BQ238" s="135"/>
      <c r="BR238" s="135"/>
      <c r="BS238" s="135"/>
      <c r="BT238" s="135"/>
      <c r="BU238" s="135"/>
      <c r="BV238" s="135"/>
      <c r="BW238" s="135"/>
      <c r="BX238" s="135"/>
      <c r="BY238" s="135"/>
      <c r="BZ238" s="135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hidden="1" x14ac:dyDescent="0.25">
      <c r="A239" s="9"/>
      <c r="B239" s="135"/>
      <c r="C239" s="135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/>
      <c r="AV239" s="135"/>
      <c r="AW239" s="135"/>
      <c r="AX239" s="135"/>
      <c r="AY239" s="135"/>
      <c r="AZ239" s="135"/>
      <c r="BA239" s="135"/>
      <c r="BB239" s="135"/>
      <c r="BC239" s="135"/>
      <c r="BD239" s="135"/>
      <c r="BE239" s="135"/>
      <c r="BF239" s="135"/>
      <c r="BG239" s="135"/>
      <c r="BH239" s="135"/>
      <c r="BI239" s="135"/>
      <c r="BJ239" s="135"/>
      <c r="BK239" s="135"/>
      <c r="BL239" s="135"/>
      <c r="BM239" s="135"/>
      <c r="BN239" s="135"/>
      <c r="BO239" s="135"/>
      <c r="BP239" s="135"/>
      <c r="BQ239" s="135"/>
      <c r="BR239" s="135"/>
      <c r="BS239" s="135"/>
      <c r="BT239" s="135"/>
      <c r="BU239" s="135"/>
      <c r="BV239" s="135"/>
      <c r="BW239" s="135"/>
      <c r="BX239" s="135"/>
      <c r="BY239" s="135"/>
      <c r="BZ239" s="135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hidden="1" x14ac:dyDescent="0.25">
      <c r="A240" s="9"/>
      <c r="B240" s="135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  <c r="AR240" s="135"/>
      <c r="AS240" s="135"/>
      <c r="AT240" s="135"/>
      <c r="AU240" s="135"/>
      <c r="AV240" s="135"/>
      <c r="AW240" s="135"/>
      <c r="AX240" s="135"/>
      <c r="AY240" s="135"/>
      <c r="AZ240" s="135"/>
      <c r="BA240" s="135"/>
      <c r="BB240" s="135"/>
      <c r="BC240" s="135"/>
      <c r="BD240" s="135"/>
      <c r="BE240" s="135"/>
      <c r="BF240" s="135"/>
      <c r="BG240" s="135"/>
      <c r="BH240" s="135"/>
      <c r="BI240" s="135"/>
      <c r="BJ240" s="135"/>
      <c r="BK240" s="135"/>
      <c r="BL240" s="135"/>
      <c r="BM240" s="135"/>
      <c r="BN240" s="135"/>
      <c r="BO240" s="135"/>
      <c r="BP240" s="135"/>
      <c r="BQ240" s="135"/>
      <c r="BR240" s="135"/>
      <c r="BS240" s="135"/>
      <c r="BT240" s="135"/>
      <c r="BU240" s="135"/>
      <c r="BV240" s="135"/>
      <c r="BW240" s="135"/>
      <c r="BX240" s="135"/>
      <c r="BY240" s="135"/>
      <c r="BZ240" s="135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hidden="1" x14ac:dyDescent="0.25">
      <c r="A241" s="9"/>
      <c r="B241" s="135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35"/>
      <c r="AR241" s="135"/>
      <c r="AS241" s="135"/>
      <c r="AT241" s="135"/>
      <c r="AU241" s="135"/>
      <c r="AV241" s="135"/>
      <c r="AW241" s="135"/>
      <c r="AX241" s="135"/>
      <c r="AY241" s="135"/>
      <c r="AZ241" s="135"/>
      <c r="BA241" s="135"/>
      <c r="BB241" s="135"/>
      <c r="BC241" s="135"/>
      <c r="BD241" s="135"/>
      <c r="BE241" s="135"/>
      <c r="BF241" s="135"/>
      <c r="BG241" s="135"/>
      <c r="BH241" s="135"/>
      <c r="BI241" s="135"/>
      <c r="BJ241" s="135"/>
      <c r="BK241" s="135"/>
      <c r="BL241" s="135"/>
      <c r="BM241" s="135"/>
      <c r="BN241" s="135"/>
      <c r="BO241" s="135"/>
      <c r="BP241" s="135"/>
      <c r="BQ241" s="135"/>
      <c r="BR241" s="135"/>
      <c r="BS241" s="135"/>
      <c r="BT241" s="135"/>
      <c r="BU241" s="135"/>
      <c r="BV241" s="135"/>
      <c r="BW241" s="135"/>
      <c r="BX241" s="135"/>
      <c r="BY241" s="135"/>
      <c r="BZ241" s="135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hidden="1" x14ac:dyDescent="0.25">
      <c r="A242" s="9"/>
      <c r="B242" s="135"/>
      <c r="C242" s="135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/>
      <c r="AV242" s="135"/>
      <c r="AW242" s="135"/>
      <c r="AX242" s="135"/>
      <c r="AY242" s="135"/>
      <c r="AZ242" s="135"/>
      <c r="BA242" s="135"/>
      <c r="BB242" s="135"/>
      <c r="BC242" s="135"/>
      <c r="BD242" s="135"/>
      <c r="BE242" s="135"/>
      <c r="BF242" s="135"/>
      <c r="BG242" s="135"/>
      <c r="BH242" s="135"/>
      <c r="BI242" s="135"/>
      <c r="BJ242" s="135"/>
      <c r="BK242" s="135"/>
      <c r="BL242" s="135"/>
      <c r="BM242" s="135"/>
      <c r="BN242" s="135"/>
      <c r="BO242" s="135"/>
      <c r="BP242" s="135"/>
      <c r="BQ242" s="135"/>
      <c r="BR242" s="135"/>
      <c r="BS242" s="135"/>
      <c r="BT242" s="135"/>
      <c r="BU242" s="135"/>
      <c r="BV242" s="135"/>
      <c r="BW242" s="135"/>
      <c r="BX242" s="135"/>
      <c r="BY242" s="135"/>
      <c r="BZ242" s="135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hidden="1" x14ac:dyDescent="0.25">
      <c r="A243" s="9"/>
      <c r="B243" s="135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  <c r="AV243" s="135"/>
      <c r="AW243" s="135"/>
      <c r="AX243" s="135"/>
      <c r="AY243" s="135"/>
      <c r="AZ243" s="135"/>
      <c r="BA243" s="135"/>
      <c r="BB243" s="135"/>
      <c r="BC243" s="135"/>
      <c r="BD243" s="135"/>
      <c r="BE243" s="135"/>
      <c r="BF243" s="135"/>
      <c r="BG243" s="135"/>
      <c r="BH243" s="135"/>
      <c r="BI243" s="135"/>
      <c r="BJ243" s="135"/>
      <c r="BK243" s="135"/>
      <c r="BL243" s="135"/>
      <c r="BM243" s="135"/>
      <c r="BN243" s="135"/>
      <c r="BO243" s="135"/>
      <c r="BP243" s="135"/>
      <c r="BQ243" s="135"/>
      <c r="BR243" s="135"/>
      <c r="BS243" s="135"/>
      <c r="BT243" s="135"/>
      <c r="BU243" s="135"/>
      <c r="BV243" s="135"/>
      <c r="BW243" s="135"/>
      <c r="BX243" s="135"/>
      <c r="BY243" s="135"/>
      <c r="BZ243" s="135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hidden="1" x14ac:dyDescent="0.25">
      <c r="A244" s="9"/>
      <c r="B244" s="135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  <c r="AV244" s="135"/>
      <c r="AW244" s="135"/>
      <c r="AX244" s="135"/>
      <c r="AY244" s="135"/>
      <c r="AZ244" s="135"/>
      <c r="BA244" s="135"/>
      <c r="BB244" s="135"/>
      <c r="BC244" s="135"/>
      <c r="BD244" s="135"/>
      <c r="BE244" s="135"/>
      <c r="BF244" s="135"/>
      <c r="BG244" s="135"/>
      <c r="BH244" s="135"/>
      <c r="BI244" s="135"/>
      <c r="BJ244" s="135"/>
      <c r="BK244" s="135"/>
      <c r="BL244" s="135"/>
      <c r="BM244" s="135"/>
      <c r="BN244" s="135"/>
      <c r="BO244" s="135"/>
      <c r="BP244" s="135"/>
      <c r="BQ244" s="135"/>
      <c r="BR244" s="135"/>
      <c r="BS244" s="135"/>
      <c r="BT244" s="135"/>
      <c r="BU244" s="135"/>
      <c r="BV244" s="135"/>
      <c r="BW244" s="135"/>
      <c r="BX244" s="135"/>
      <c r="BY244" s="135"/>
      <c r="BZ244" s="135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hidden="1" x14ac:dyDescent="0.25">
      <c r="A245" s="9"/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/>
      <c r="AV245" s="135"/>
      <c r="AW245" s="135"/>
      <c r="AX245" s="135"/>
      <c r="AY245" s="135"/>
      <c r="AZ245" s="135"/>
      <c r="BA245" s="135"/>
      <c r="BB245" s="135"/>
      <c r="BC245" s="135"/>
      <c r="BD245" s="135"/>
      <c r="BE245" s="135"/>
      <c r="BF245" s="135"/>
      <c r="BG245" s="135"/>
      <c r="BH245" s="135"/>
      <c r="BI245" s="135"/>
      <c r="BJ245" s="135"/>
      <c r="BK245" s="135"/>
      <c r="BL245" s="135"/>
      <c r="BM245" s="135"/>
      <c r="BN245" s="135"/>
      <c r="BO245" s="135"/>
      <c r="BP245" s="135"/>
      <c r="BQ245" s="135"/>
      <c r="BR245" s="135"/>
      <c r="BS245" s="135"/>
      <c r="BT245" s="135"/>
      <c r="BU245" s="135"/>
      <c r="BV245" s="135"/>
      <c r="BW245" s="135"/>
      <c r="BX245" s="135"/>
      <c r="BY245" s="135"/>
      <c r="BZ245" s="135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176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3" t="s">
        <v>22</v>
      </c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O248" s="63"/>
      <c r="BP248" s="63"/>
      <c r="BQ248" s="63"/>
      <c r="BR248" s="63"/>
      <c r="BS248" s="63"/>
      <c r="BT248" s="63"/>
      <c r="BU248" s="63"/>
      <c r="BV248" s="63"/>
      <c r="BW248" s="63"/>
      <c r="BX248" s="63"/>
      <c r="BY248" s="63"/>
      <c r="BZ248" s="63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3" t="s">
        <v>23</v>
      </c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  <c r="BZ249" s="63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3" t="s">
        <v>24</v>
      </c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63"/>
      <c r="BR250" s="63"/>
      <c r="BS250" s="63"/>
      <c r="BT250" s="63"/>
      <c r="BU250" s="63"/>
      <c r="BV250" s="63"/>
      <c r="BW250" s="63"/>
      <c r="BX250" s="63"/>
      <c r="BY250" s="63"/>
      <c r="BZ250" s="63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3" t="s">
        <v>20</v>
      </c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63"/>
      <c r="BR251" s="63"/>
      <c r="BS251" s="63"/>
      <c r="BT251" s="63"/>
      <c r="BU251" s="63"/>
      <c r="BV251" s="63"/>
      <c r="BW251" s="63"/>
      <c r="BX251" s="63"/>
      <c r="BY251" s="63"/>
      <c r="BZ251" s="63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3" t="s">
        <v>21</v>
      </c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hidden="1" x14ac:dyDescent="0.25">
      <c r="A253" s="9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hidden="1" x14ac:dyDescent="0.25">
      <c r="A254" s="9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hidden="1" x14ac:dyDescent="0.25">
      <c r="A255" s="9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hidden="1" x14ac:dyDescent="0.25">
      <c r="A256" s="9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63"/>
      <c r="BR256" s="63"/>
      <c r="BS256" s="63"/>
      <c r="BT256" s="63"/>
      <c r="BU256" s="63"/>
      <c r="BV256" s="63"/>
      <c r="BW256" s="63"/>
      <c r="BX256" s="63"/>
      <c r="BY256" s="63"/>
      <c r="BZ256" s="63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hidden="1" x14ac:dyDescent="0.25">
      <c r="A257" s="9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O257" s="63"/>
      <c r="BP257" s="63"/>
      <c r="BQ257" s="63"/>
      <c r="BR257" s="63"/>
      <c r="BS257" s="63"/>
      <c r="BT257" s="63"/>
      <c r="BU257" s="63"/>
      <c r="BV257" s="63"/>
      <c r="BW257" s="63"/>
      <c r="BX257" s="63"/>
      <c r="BY257" s="63"/>
      <c r="BZ257" s="63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hidden="1" x14ac:dyDescent="0.25">
      <c r="A258" s="9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O258" s="63"/>
      <c r="BP258" s="63"/>
      <c r="BQ258" s="63"/>
      <c r="BR258" s="63"/>
      <c r="BS258" s="63"/>
      <c r="BT258" s="63"/>
      <c r="BU258" s="63"/>
      <c r="BV258" s="63"/>
      <c r="BW258" s="63"/>
      <c r="BX258" s="63"/>
      <c r="BY258" s="63"/>
      <c r="BZ258" s="63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hidden="1" x14ac:dyDescent="0.25">
      <c r="A259" s="9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O259" s="63"/>
      <c r="BP259" s="63"/>
      <c r="BQ259" s="63"/>
      <c r="BR259" s="63"/>
      <c r="BS259" s="63"/>
      <c r="BT259" s="63"/>
      <c r="BU259" s="63"/>
      <c r="BV259" s="63"/>
      <c r="BW259" s="63"/>
      <c r="BX259" s="63"/>
      <c r="BY259" s="63"/>
      <c r="BZ259" s="63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hidden="1" x14ac:dyDescent="0.25">
      <c r="A260" s="9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O260" s="63"/>
      <c r="BP260" s="63"/>
      <c r="BQ260" s="63"/>
      <c r="BR260" s="63"/>
      <c r="BS260" s="63"/>
      <c r="BT260" s="63"/>
      <c r="BU260" s="63"/>
      <c r="BV260" s="63"/>
      <c r="BW260" s="63"/>
      <c r="BX260" s="63"/>
      <c r="BY260" s="63"/>
      <c r="BZ260" s="63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hidden="1" x14ac:dyDescent="0.25">
      <c r="A261" s="9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O261" s="63"/>
      <c r="BP261" s="63"/>
      <c r="BQ261" s="63"/>
      <c r="BR261" s="63"/>
      <c r="BS261" s="63"/>
      <c r="BT261" s="63"/>
      <c r="BU261" s="63"/>
      <c r="BV261" s="63"/>
      <c r="BW261" s="63"/>
      <c r="BX261" s="63"/>
      <c r="BY261" s="63"/>
      <c r="BZ261" s="63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hidden="1" x14ac:dyDescent="0.25">
      <c r="A262" s="9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hidden="1" x14ac:dyDescent="0.25">
      <c r="A263" s="9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O263" s="63"/>
      <c r="BP263" s="63"/>
      <c r="BQ263" s="63"/>
      <c r="BR263" s="63"/>
      <c r="BS263" s="63"/>
      <c r="BT263" s="63"/>
      <c r="BU263" s="63"/>
      <c r="BV263" s="63"/>
      <c r="BW263" s="63"/>
      <c r="BX263" s="63"/>
      <c r="BY263" s="63"/>
      <c r="BZ263" s="63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hidden="1" x14ac:dyDescent="0.25">
      <c r="A264" s="9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63"/>
      <c r="BR264" s="63"/>
      <c r="BS264" s="63"/>
      <c r="BT264" s="63"/>
      <c r="BU264" s="63"/>
      <c r="BV264" s="63"/>
      <c r="BW264" s="63"/>
      <c r="BX264" s="63"/>
      <c r="BY264" s="63"/>
      <c r="BZ264" s="63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hidden="1" x14ac:dyDescent="0.25">
      <c r="A265" s="9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  <c r="BO265" s="63"/>
      <c r="BP265" s="63"/>
      <c r="BQ265" s="63"/>
      <c r="BR265" s="63"/>
      <c r="BS265" s="63"/>
      <c r="BT265" s="63"/>
      <c r="BU265" s="63"/>
      <c r="BV265" s="63"/>
      <c r="BW265" s="63"/>
      <c r="BX265" s="63"/>
      <c r="BY265" s="63"/>
      <c r="BZ265" s="63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hidden="1" x14ac:dyDescent="0.25">
      <c r="A266" s="9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  <c r="BO266" s="63"/>
      <c r="BP266" s="63"/>
      <c r="BQ266" s="63"/>
      <c r="BR266" s="63"/>
      <c r="BS266" s="63"/>
      <c r="BT266" s="63"/>
      <c r="BU266" s="63"/>
      <c r="BV266" s="63"/>
      <c r="BW266" s="63"/>
      <c r="BX266" s="63"/>
      <c r="BY266" s="63"/>
      <c r="BZ266" s="63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hidden="1" x14ac:dyDescent="0.25">
      <c r="A267" s="9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  <c r="BO267" s="63"/>
      <c r="BP267" s="63"/>
      <c r="BQ267" s="63"/>
      <c r="BR267" s="63"/>
      <c r="BS267" s="63"/>
      <c r="BT267" s="63"/>
      <c r="BU267" s="63"/>
      <c r="BV267" s="63"/>
      <c r="BW267" s="63"/>
      <c r="BX267" s="63"/>
      <c r="BY267" s="63"/>
      <c r="BZ267" s="63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82</v>
      </c>
      <c r="C269" s="5" t="s">
        <v>177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3" t="s">
        <v>28</v>
      </c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O270" s="63"/>
      <c r="BP270" s="63"/>
      <c r="BQ270" s="63"/>
      <c r="BR270" s="63"/>
      <c r="BS270" s="63"/>
      <c r="BT270" s="63"/>
      <c r="BU270" s="63"/>
      <c r="BV270" s="63"/>
      <c r="BW270" s="63"/>
      <c r="BX270" s="63"/>
      <c r="BY270" s="63"/>
      <c r="BZ270" s="63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3" t="s">
        <v>64</v>
      </c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  <c r="BZ271" s="63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3" t="s">
        <v>29</v>
      </c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3" t="s">
        <v>65</v>
      </c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  <c r="BZ273" s="63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3" t="s">
        <v>66</v>
      </c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O274" s="63"/>
      <c r="BP274" s="63"/>
      <c r="BQ274" s="63"/>
      <c r="BR274" s="63"/>
      <c r="BS274" s="63"/>
      <c r="BT274" s="63"/>
      <c r="BU274" s="63"/>
      <c r="BV274" s="63"/>
      <c r="BW274" s="63"/>
      <c r="BX274" s="63"/>
      <c r="BY274" s="63"/>
      <c r="BZ274" s="63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hidden="1" x14ac:dyDescent="0.25">
      <c r="A275" s="9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  <c r="BO275" s="63"/>
      <c r="BP275" s="63"/>
      <c r="BQ275" s="63"/>
      <c r="BR275" s="63"/>
      <c r="BS275" s="63"/>
      <c r="BT275" s="63"/>
      <c r="BU275" s="63"/>
      <c r="BV275" s="63"/>
      <c r="BW275" s="63"/>
      <c r="BX275" s="63"/>
      <c r="BY275" s="63"/>
      <c r="BZ275" s="63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hidden="1" x14ac:dyDescent="0.25">
      <c r="A276" s="9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  <c r="BO276" s="63"/>
      <c r="BP276" s="63"/>
      <c r="BQ276" s="63"/>
      <c r="BR276" s="63"/>
      <c r="BS276" s="63"/>
      <c r="BT276" s="63"/>
      <c r="BU276" s="63"/>
      <c r="BV276" s="63"/>
      <c r="BW276" s="63"/>
      <c r="BX276" s="63"/>
      <c r="BY276" s="63"/>
      <c r="BZ276" s="63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hidden="1" x14ac:dyDescent="0.25">
      <c r="A277" s="9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  <c r="BO277" s="63"/>
      <c r="BP277" s="63"/>
      <c r="BQ277" s="63"/>
      <c r="BR277" s="63"/>
      <c r="BS277" s="63"/>
      <c r="BT277" s="63"/>
      <c r="BU277" s="63"/>
      <c r="BV277" s="63"/>
      <c r="BW277" s="63"/>
      <c r="BX277" s="63"/>
      <c r="BY277" s="63"/>
      <c r="BZ277" s="63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hidden="1" x14ac:dyDescent="0.25">
      <c r="A278" s="9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  <c r="BO278" s="63"/>
      <c r="BP278" s="63"/>
      <c r="BQ278" s="63"/>
      <c r="BR278" s="63"/>
      <c r="BS278" s="63"/>
      <c r="BT278" s="63"/>
      <c r="BU278" s="63"/>
      <c r="BV278" s="63"/>
      <c r="BW278" s="63"/>
      <c r="BX278" s="63"/>
      <c r="BY278" s="63"/>
      <c r="BZ278" s="63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hidden="1" x14ac:dyDescent="0.25">
      <c r="A279" s="9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  <c r="BO279" s="63"/>
      <c r="BP279" s="63"/>
      <c r="BQ279" s="63"/>
      <c r="BR279" s="63"/>
      <c r="BS279" s="63"/>
      <c r="BT279" s="63"/>
      <c r="BU279" s="63"/>
      <c r="BV279" s="63"/>
      <c r="BW279" s="63"/>
      <c r="BX279" s="63"/>
      <c r="BY279" s="63"/>
      <c r="BZ279" s="63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hidden="1" x14ac:dyDescent="0.25">
      <c r="A280" s="9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O280" s="63"/>
      <c r="BP280" s="63"/>
      <c r="BQ280" s="63"/>
      <c r="BR280" s="63"/>
      <c r="BS280" s="63"/>
      <c r="BT280" s="63"/>
      <c r="BU280" s="63"/>
      <c r="BV280" s="63"/>
      <c r="BW280" s="63"/>
      <c r="BX280" s="63"/>
      <c r="BY280" s="63"/>
      <c r="BZ280" s="63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hidden="1" x14ac:dyDescent="0.25">
      <c r="A281" s="9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O281" s="63"/>
      <c r="BP281" s="63"/>
      <c r="BQ281" s="63"/>
      <c r="BR281" s="63"/>
      <c r="BS281" s="63"/>
      <c r="BT281" s="63"/>
      <c r="BU281" s="63"/>
      <c r="BV281" s="63"/>
      <c r="BW281" s="63"/>
      <c r="BX281" s="63"/>
      <c r="BY281" s="63"/>
      <c r="BZ281" s="63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hidden="1" x14ac:dyDescent="0.25">
      <c r="A282" s="9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hidden="1" x14ac:dyDescent="0.25">
      <c r="A283" s="9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  <c r="BZ283" s="63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hidden="1" x14ac:dyDescent="0.25">
      <c r="A284" s="9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  <c r="BO284" s="63"/>
      <c r="BP284" s="63"/>
      <c r="BQ284" s="63"/>
      <c r="BR284" s="63"/>
      <c r="BS284" s="63"/>
      <c r="BT284" s="63"/>
      <c r="BU284" s="63"/>
      <c r="BV284" s="63"/>
      <c r="BW284" s="63"/>
      <c r="BX284" s="63"/>
      <c r="BY284" s="63"/>
      <c r="BZ284" s="63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hidden="1" x14ac:dyDescent="0.25">
      <c r="A285" s="9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  <c r="BO285" s="63"/>
      <c r="BP285" s="63"/>
      <c r="BQ285" s="63"/>
      <c r="BR285" s="63"/>
      <c r="BS285" s="63"/>
      <c r="BT285" s="63"/>
      <c r="BU285" s="63"/>
      <c r="BV285" s="63"/>
      <c r="BW285" s="63"/>
      <c r="BX285" s="63"/>
      <c r="BY285" s="63"/>
      <c r="BZ285" s="63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hidden="1" x14ac:dyDescent="0.25">
      <c r="A286" s="9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O286" s="63"/>
      <c r="BP286" s="63"/>
      <c r="BQ286" s="63"/>
      <c r="BR286" s="63"/>
      <c r="BS286" s="63"/>
      <c r="BT286" s="63"/>
      <c r="BU286" s="63"/>
      <c r="BV286" s="63"/>
      <c r="BW286" s="63"/>
      <c r="BX286" s="63"/>
      <c r="BY286" s="63"/>
      <c r="BZ286" s="63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hidden="1" x14ac:dyDescent="0.25">
      <c r="A287" s="9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63"/>
      <c r="BR287" s="63"/>
      <c r="BS287" s="63"/>
      <c r="BT287" s="63"/>
      <c r="BU287" s="63"/>
      <c r="BV287" s="63"/>
      <c r="BW287" s="63"/>
      <c r="BX287" s="63"/>
      <c r="BY287" s="63"/>
      <c r="BZ287" s="63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hidden="1" x14ac:dyDescent="0.25">
      <c r="A288" s="9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O288" s="63"/>
      <c r="BP288" s="63"/>
      <c r="BQ288" s="63"/>
      <c r="BR288" s="63"/>
      <c r="BS288" s="63"/>
      <c r="BT288" s="63"/>
      <c r="BU288" s="63"/>
      <c r="BV288" s="63"/>
      <c r="BW288" s="63"/>
      <c r="BX288" s="63"/>
      <c r="BY288" s="63"/>
      <c r="BZ288" s="63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hidden="1" x14ac:dyDescent="0.25">
      <c r="A289" s="9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O289" s="63"/>
      <c r="BP289" s="63"/>
      <c r="BQ289" s="63"/>
      <c r="BR289" s="63"/>
      <c r="BS289" s="63"/>
      <c r="BT289" s="63"/>
      <c r="BU289" s="63"/>
      <c r="BV289" s="63"/>
      <c r="BW289" s="63"/>
      <c r="BX289" s="63"/>
      <c r="BY289" s="63"/>
      <c r="BZ289" s="63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82</v>
      </c>
      <c r="C291" s="5" t="s">
        <v>178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3" t="s">
        <v>30</v>
      </c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  <c r="BZ292" s="63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3" t="s">
        <v>31</v>
      </c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3" t="s">
        <v>32</v>
      </c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hidden="1" x14ac:dyDescent="0.25">
      <c r="A295" s="9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63"/>
      <c r="BN295" s="63"/>
      <c r="BO295" s="63"/>
      <c r="BP295" s="63"/>
      <c r="BQ295" s="63"/>
      <c r="BR295" s="63"/>
      <c r="BS295" s="63"/>
      <c r="BT295" s="63"/>
      <c r="BU295" s="63"/>
      <c r="BV295" s="63"/>
      <c r="BW295" s="63"/>
      <c r="BX295" s="63"/>
      <c r="BY295" s="63"/>
      <c r="BZ295" s="63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hidden="1" x14ac:dyDescent="0.25">
      <c r="A296" s="9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O296" s="63"/>
      <c r="BP296" s="63"/>
      <c r="BQ296" s="63"/>
      <c r="BR296" s="63"/>
      <c r="BS296" s="63"/>
      <c r="BT296" s="63"/>
      <c r="BU296" s="63"/>
      <c r="BV296" s="63"/>
      <c r="BW296" s="63"/>
      <c r="BX296" s="63"/>
      <c r="BY296" s="63"/>
      <c r="BZ296" s="63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hidden="1" x14ac:dyDescent="0.25">
      <c r="A297" s="9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63"/>
      <c r="BN297" s="63"/>
      <c r="BO297" s="63"/>
      <c r="BP297" s="63"/>
      <c r="BQ297" s="63"/>
      <c r="BR297" s="63"/>
      <c r="BS297" s="63"/>
      <c r="BT297" s="63"/>
      <c r="BU297" s="63"/>
      <c r="BV297" s="63"/>
      <c r="BW297" s="63"/>
      <c r="BX297" s="63"/>
      <c r="BY297" s="63"/>
      <c r="BZ297" s="63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hidden="1" x14ac:dyDescent="0.25">
      <c r="A298" s="9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  <c r="BZ298" s="63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hidden="1" x14ac:dyDescent="0.25">
      <c r="A299" s="9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63"/>
      <c r="BN299" s="63"/>
      <c r="BO299" s="63"/>
      <c r="BP299" s="63"/>
      <c r="BQ299" s="63"/>
      <c r="BR299" s="63"/>
      <c r="BS299" s="63"/>
      <c r="BT299" s="63"/>
      <c r="BU299" s="63"/>
      <c r="BV299" s="63"/>
      <c r="BW299" s="63"/>
      <c r="BX299" s="63"/>
      <c r="BY299" s="63"/>
      <c r="BZ299" s="63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hidden="1" x14ac:dyDescent="0.25">
      <c r="A300" s="9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  <c r="BZ300" s="63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hidden="1" x14ac:dyDescent="0.25">
      <c r="A301" s="9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63"/>
      <c r="BN301" s="63"/>
      <c r="BO301" s="63"/>
      <c r="BP301" s="63"/>
      <c r="BQ301" s="63"/>
      <c r="BR301" s="63"/>
      <c r="BS301" s="63"/>
      <c r="BT301" s="63"/>
      <c r="BU301" s="63"/>
      <c r="BV301" s="63"/>
      <c r="BW301" s="63"/>
      <c r="BX301" s="63"/>
      <c r="BY301" s="63"/>
      <c r="BZ301" s="63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hidden="1" x14ac:dyDescent="0.25">
      <c r="A302" s="9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O302" s="63"/>
      <c r="BP302" s="63"/>
      <c r="BQ302" s="63"/>
      <c r="BR302" s="63"/>
      <c r="BS302" s="63"/>
      <c r="BT302" s="63"/>
      <c r="BU302" s="63"/>
      <c r="BV302" s="63"/>
      <c r="BW302" s="63"/>
      <c r="BX302" s="63"/>
      <c r="BY302" s="63"/>
      <c r="BZ302" s="63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hidden="1" x14ac:dyDescent="0.25">
      <c r="A303" s="9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63"/>
      <c r="BN303" s="63"/>
      <c r="BO303" s="63"/>
      <c r="BP303" s="63"/>
      <c r="BQ303" s="63"/>
      <c r="BR303" s="63"/>
      <c r="BS303" s="63"/>
      <c r="BT303" s="63"/>
      <c r="BU303" s="63"/>
      <c r="BV303" s="63"/>
      <c r="BW303" s="63"/>
      <c r="BX303" s="63"/>
      <c r="BY303" s="63"/>
      <c r="BZ303" s="63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hidden="1" x14ac:dyDescent="0.25">
      <c r="A304" s="9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O304" s="63"/>
      <c r="BP304" s="63"/>
      <c r="BQ304" s="63"/>
      <c r="BR304" s="63"/>
      <c r="BS304" s="63"/>
      <c r="BT304" s="63"/>
      <c r="BU304" s="63"/>
      <c r="BV304" s="63"/>
      <c r="BW304" s="63"/>
      <c r="BX304" s="63"/>
      <c r="BY304" s="63"/>
      <c r="BZ304" s="63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hidden="1" x14ac:dyDescent="0.25">
      <c r="A305" s="9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O305" s="63"/>
      <c r="BP305" s="63"/>
      <c r="BQ305" s="63"/>
      <c r="BR305" s="63"/>
      <c r="BS305" s="63"/>
      <c r="BT305" s="63"/>
      <c r="BU305" s="63"/>
      <c r="BV305" s="63"/>
      <c r="BW305" s="63"/>
      <c r="BX305" s="63"/>
      <c r="BY305" s="63"/>
      <c r="BZ305" s="63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hidden="1" x14ac:dyDescent="0.25">
      <c r="A306" s="9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O306" s="63"/>
      <c r="BP306" s="63"/>
      <c r="BQ306" s="63"/>
      <c r="BR306" s="63"/>
      <c r="BS306" s="63"/>
      <c r="BT306" s="63"/>
      <c r="BU306" s="63"/>
      <c r="BV306" s="63"/>
      <c r="BW306" s="63"/>
      <c r="BX306" s="63"/>
      <c r="BY306" s="63"/>
      <c r="BZ306" s="63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hidden="1" x14ac:dyDescent="0.25">
      <c r="A307" s="9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63"/>
      <c r="BN307" s="63"/>
      <c r="BO307" s="63"/>
      <c r="BP307" s="63"/>
      <c r="BQ307" s="63"/>
      <c r="BR307" s="63"/>
      <c r="BS307" s="63"/>
      <c r="BT307" s="63"/>
      <c r="BU307" s="63"/>
      <c r="BV307" s="63"/>
      <c r="BW307" s="63"/>
      <c r="BX307" s="63"/>
      <c r="BY307" s="63"/>
      <c r="BZ307" s="63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hidden="1" x14ac:dyDescent="0.25">
      <c r="A308" s="9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63"/>
      <c r="BN308" s="63"/>
      <c r="BO308" s="63"/>
      <c r="BP308" s="63"/>
      <c r="BQ308" s="63"/>
      <c r="BR308" s="63"/>
      <c r="BS308" s="63"/>
      <c r="BT308" s="63"/>
      <c r="BU308" s="63"/>
      <c r="BV308" s="63"/>
      <c r="BW308" s="63"/>
      <c r="BX308" s="63"/>
      <c r="BY308" s="63"/>
      <c r="BZ308" s="63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hidden="1" x14ac:dyDescent="0.25">
      <c r="A309" s="9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  <c r="BH309" s="63"/>
      <c r="BI309" s="63"/>
      <c r="BJ309" s="63"/>
      <c r="BK309" s="63"/>
      <c r="BL309" s="63"/>
      <c r="BM309" s="63"/>
      <c r="BN309" s="63"/>
      <c r="BO309" s="63"/>
      <c r="BP309" s="63"/>
      <c r="BQ309" s="63"/>
      <c r="BR309" s="63"/>
      <c r="BS309" s="63"/>
      <c r="BT309" s="63"/>
      <c r="BU309" s="63"/>
      <c r="BV309" s="63"/>
      <c r="BW309" s="63"/>
      <c r="BX309" s="63"/>
      <c r="BY309" s="63"/>
      <c r="BZ309" s="63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hidden="1" x14ac:dyDescent="0.25">
      <c r="A310" s="9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  <c r="BH310" s="63"/>
      <c r="BI310" s="63"/>
      <c r="BJ310" s="63"/>
      <c r="BK310" s="63"/>
      <c r="BL310" s="63"/>
      <c r="BM310" s="63"/>
      <c r="BN310" s="63"/>
      <c r="BO310" s="63"/>
      <c r="BP310" s="63"/>
      <c r="BQ310" s="63"/>
      <c r="BR310" s="63"/>
      <c r="BS310" s="63"/>
      <c r="BT310" s="63"/>
      <c r="BU310" s="63"/>
      <c r="BV310" s="63"/>
      <c r="BW310" s="63"/>
      <c r="BX310" s="63"/>
      <c r="BY310" s="63"/>
      <c r="BZ310" s="63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hidden="1" x14ac:dyDescent="0.25">
      <c r="A311" s="9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63"/>
      <c r="BN311" s="63"/>
      <c r="BO311" s="63"/>
      <c r="BP311" s="63"/>
      <c r="BQ311" s="63"/>
      <c r="BR311" s="63"/>
      <c r="BS311" s="63"/>
      <c r="BT311" s="63"/>
      <c r="BU311" s="63"/>
      <c r="BV311" s="63"/>
      <c r="BW311" s="63"/>
      <c r="BX311" s="63"/>
      <c r="BY311" s="63"/>
      <c r="BZ311" s="63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82</v>
      </c>
      <c r="C313" s="5" t="s">
        <v>179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3" t="s">
        <v>61</v>
      </c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3" t="s">
        <v>62</v>
      </c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3" t="s">
        <v>63</v>
      </c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63"/>
      <c r="BN316" s="63"/>
      <c r="BO316" s="63"/>
      <c r="BP316" s="63"/>
      <c r="BQ316" s="63"/>
      <c r="BR316" s="63"/>
      <c r="BS316" s="63"/>
      <c r="BT316" s="63"/>
      <c r="BU316" s="63"/>
      <c r="BV316" s="63"/>
      <c r="BW316" s="63"/>
      <c r="BX316" s="63"/>
      <c r="BY316" s="63"/>
      <c r="BZ316" s="63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327" t="s">
        <v>26</v>
      </c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3"/>
      <c r="BP317" s="63"/>
      <c r="BQ317" s="63"/>
      <c r="BR317" s="63"/>
      <c r="BS317" s="63"/>
      <c r="BT317" s="63"/>
      <c r="BU317" s="63"/>
      <c r="BV317" s="63"/>
      <c r="BW317" s="63"/>
      <c r="BX317" s="63"/>
      <c r="BY317" s="63"/>
      <c r="BZ317" s="63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3" t="s">
        <v>25</v>
      </c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63"/>
      <c r="BN318" s="63"/>
      <c r="BO318" s="63"/>
      <c r="BP318" s="63"/>
      <c r="BQ318" s="63"/>
      <c r="BR318" s="63"/>
      <c r="BS318" s="63"/>
      <c r="BT318" s="63"/>
      <c r="BU318" s="63"/>
      <c r="BV318" s="63"/>
      <c r="BW318" s="63"/>
      <c r="BX318" s="63"/>
      <c r="BY318" s="63"/>
      <c r="BZ318" s="63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3" t="s">
        <v>27</v>
      </c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63"/>
      <c r="BN319" s="63"/>
      <c r="BO319" s="63"/>
      <c r="BP319" s="63"/>
      <c r="BQ319" s="63"/>
      <c r="BR319" s="63"/>
      <c r="BS319" s="63"/>
      <c r="BT319" s="63"/>
      <c r="BU319" s="63"/>
      <c r="BV319" s="63"/>
      <c r="BW319" s="63"/>
      <c r="BX319" s="63"/>
      <c r="BY319" s="63"/>
      <c r="BZ319" s="63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hidden="1" x14ac:dyDescent="0.25">
      <c r="A320" s="9"/>
      <c r="B320" s="135"/>
      <c r="C320" s="135"/>
      <c r="D320" s="135"/>
      <c r="E320" s="135"/>
      <c r="F320" s="135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  <c r="AV320" s="135"/>
      <c r="AW320" s="135"/>
      <c r="AX320" s="135"/>
      <c r="AY320" s="135"/>
      <c r="AZ320" s="135"/>
      <c r="BA320" s="135"/>
      <c r="BB320" s="135"/>
      <c r="BC320" s="135"/>
      <c r="BD320" s="135"/>
      <c r="BE320" s="135"/>
      <c r="BF320" s="135"/>
      <c r="BG320" s="135"/>
      <c r="BH320" s="135"/>
      <c r="BI320" s="135"/>
      <c r="BJ320" s="135"/>
      <c r="BK320" s="135"/>
      <c r="BL320" s="135"/>
      <c r="BM320" s="135"/>
      <c r="BN320" s="135"/>
      <c r="BO320" s="135"/>
      <c r="BP320" s="135"/>
      <c r="BQ320" s="135"/>
      <c r="BR320" s="135"/>
      <c r="BS320" s="135"/>
      <c r="BT320" s="135"/>
      <c r="BU320" s="135"/>
      <c r="BV320" s="135"/>
      <c r="BW320" s="135"/>
      <c r="BX320" s="135"/>
      <c r="BY320" s="135"/>
      <c r="BZ320" s="135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hidden="1" x14ac:dyDescent="0.25">
      <c r="A321" s="9"/>
      <c r="B321" s="135"/>
      <c r="C321" s="135"/>
      <c r="D321" s="135"/>
      <c r="E321" s="135"/>
      <c r="F321" s="135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  <c r="AV321" s="135"/>
      <c r="AW321" s="135"/>
      <c r="AX321" s="135"/>
      <c r="AY321" s="135"/>
      <c r="AZ321" s="135"/>
      <c r="BA321" s="135"/>
      <c r="BB321" s="135"/>
      <c r="BC321" s="135"/>
      <c r="BD321" s="135"/>
      <c r="BE321" s="135"/>
      <c r="BF321" s="135"/>
      <c r="BG321" s="135"/>
      <c r="BH321" s="135"/>
      <c r="BI321" s="135"/>
      <c r="BJ321" s="135"/>
      <c r="BK321" s="135"/>
      <c r="BL321" s="135"/>
      <c r="BM321" s="135"/>
      <c r="BN321" s="135"/>
      <c r="BO321" s="135"/>
      <c r="BP321" s="135"/>
      <c r="BQ321" s="135"/>
      <c r="BR321" s="135"/>
      <c r="BS321" s="135"/>
      <c r="BT321" s="135"/>
      <c r="BU321" s="135"/>
      <c r="BV321" s="135"/>
      <c r="BW321" s="135"/>
      <c r="BX321" s="135"/>
      <c r="BY321" s="135"/>
      <c r="BZ321" s="135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hidden="1" x14ac:dyDescent="0.25">
      <c r="A322" s="9"/>
      <c r="B322" s="135"/>
      <c r="C322" s="135"/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  <c r="AV322" s="135"/>
      <c r="AW322" s="135"/>
      <c r="AX322" s="135"/>
      <c r="AY322" s="135"/>
      <c r="AZ322" s="135"/>
      <c r="BA322" s="135"/>
      <c r="BB322" s="135"/>
      <c r="BC322" s="135"/>
      <c r="BD322" s="135"/>
      <c r="BE322" s="135"/>
      <c r="BF322" s="135"/>
      <c r="BG322" s="135"/>
      <c r="BH322" s="135"/>
      <c r="BI322" s="135"/>
      <c r="BJ322" s="135"/>
      <c r="BK322" s="135"/>
      <c r="BL322" s="135"/>
      <c r="BM322" s="135"/>
      <c r="BN322" s="135"/>
      <c r="BO322" s="135"/>
      <c r="BP322" s="135"/>
      <c r="BQ322" s="135"/>
      <c r="BR322" s="135"/>
      <c r="BS322" s="135"/>
      <c r="BT322" s="135"/>
      <c r="BU322" s="135"/>
      <c r="BV322" s="135"/>
      <c r="BW322" s="135"/>
      <c r="BX322" s="135"/>
      <c r="BY322" s="135"/>
      <c r="BZ322" s="135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hidden="1" x14ac:dyDescent="0.25">
      <c r="A323" s="9"/>
      <c r="B323" s="135"/>
      <c r="C323" s="135"/>
      <c r="D323" s="135"/>
      <c r="E323" s="135"/>
      <c r="F323" s="135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  <c r="AV323" s="135"/>
      <c r="AW323" s="135"/>
      <c r="AX323" s="135"/>
      <c r="AY323" s="135"/>
      <c r="AZ323" s="135"/>
      <c r="BA323" s="135"/>
      <c r="BB323" s="135"/>
      <c r="BC323" s="135"/>
      <c r="BD323" s="135"/>
      <c r="BE323" s="135"/>
      <c r="BF323" s="135"/>
      <c r="BG323" s="135"/>
      <c r="BH323" s="135"/>
      <c r="BI323" s="135"/>
      <c r="BJ323" s="135"/>
      <c r="BK323" s="135"/>
      <c r="BL323" s="135"/>
      <c r="BM323" s="135"/>
      <c r="BN323" s="135"/>
      <c r="BO323" s="135"/>
      <c r="BP323" s="135"/>
      <c r="BQ323" s="135"/>
      <c r="BR323" s="135"/>
      <c r="BS323" s="135"/>
      <c r="BT323" s="135"/>
      <c r="BU323" s="135"/>
      <c r="BV323" s="135"/>
      <c r="BW323" s="135"/>
      <c r="BX323" s="135"/>
      <c r="BY323" s="135"/>
      <c r="BZ323" s="135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hidden="1" x14ac:dyDescent="0.25">
      <c r="A324" s="9"/>
      <c r="B324" s="135"/>
      <c r="C324" s="135"/>
      <c r="D324" s="135"/>
      <c r="E324" s="135"/>
      <c r="F324" s="135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  <c r="AV324" s="135"/>
      <c r="AW324" s="135"/>
      <c r="AX324" s="135"/>
      <c r="AY324" s="135"/>
      <c r="AZ324" s="135"/>
      <c r="BA324" s="135"/>
      <c r="BB324" s="135"/>
      <c r="BC324" s="135"/>
      <c r="BD324" s="135"/>
      <c r="BE324" s="135"/>
      <c r="BF324" s="135"/>
      <c r="BG324" s="135"/>
      <c r="BH324" s="135"/>
      <c r="BI324" s="135"/>
      <c r="BJ324" s="135"/>
      <c r="BK324" s="135"/>
      <c r="BL324" s="135"/>
      <c r="BM324" s="135"/>
      <c r="BN324" s="135"/>
      <c r="BO324" s="135"/>
      <c r="BP324" s="135"/>
      <c r="BQ324" s="135"/>
      <c r="BR324" s="135"/>
      <c r="BS324" s="135"/>
      <c r="BT324" s="135"/>
      <c r="BU324" s="135"/>
      <c r="BV324" s="135"/>
      <c r="BW324" s="135"/>
      <c r="BX324" s="135"/>
      <c r="BY324" s="135"/>
      <c r="BZ324" s="135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hidden="1" x14ac:dyDescent="0.25">
      <c r="A325" s="9"/>
      <c r="B325" s="135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/>
      <c r="AN325" s="135"/>
      <c r="AO325" s="135"/>
      <c r="AP325" s="135"/>
      <c r="AQ325" s="135"/>
      <c r="AR325" s="135"/>
      <c r="AS325" s="135"/>
      <c r="AT325" s="135"/>
      <c r="AU325" s="135"/>
      <c r="AV325" s="135"/>
      <c r="AW325" s="135"/>
      <c r="AX325" s="135"/>
      <c r="AY325" s="135"/>
      <c r="AZ325" s="135"/>
      <c r="BA325" s="135"/>
      <c r="BB325" s="135"/>
      <c r="BC325" s="135"/>
      <c r="BD325" s="135"/>
      <c r="BE325" s="135"/>
      <c r="BF325" s="135"/>
      <c r="BG325" s="135"/>
      <c r="BH325" s="135"/>
      <c r="BI325" s="135"/>
      <c r="BJ325" s="135"/>
      <c r="BK325" s="135"/>
      <c r="BL325" s="135"/>
      <c r="BM325" s="135"/>
      <c r="BN325" s="135"/>
      <c r="BO325" s="135"/>
      <c r="BP325" s="135"/>
      <c r="BQ325" s="135"/>
      <c r="BR325" s="135"/>
      <c r="BS325" s="135"/>
      <c r="BT325" s="135"/>
      <c r="BU325" s="135"/>
      <c r="BV325" s="135"/>
      <c r="BW325" s="135"/>
      <c r="BX325" s="135"/>
      <c r="BY325" s="135"/>
      <c r="BZ325" s="135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hidden="1" x14ac:dyDescent="0.25">
      <c r="A326" s="9"/>
      <c r="B326" s="135"/>
      <c r="C326" s="135"/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  <c r="AV326" s="135"/>
      <c r="AW326" s="135"/>
      <c r="AX326" s="135"/>
      <c r="AY326" s="135"/>
      <c r="AZ326" s="135"/>
      <c r="BA326" s="135"/>
      <c r="BB326" s="135"/>
      <c r="BC326" s="135"/>
      <c r="BD326" s="135"/>
      <c r="BE326" s="135"/>
      <c r="BF326" s="135"/>
      <c r="BG326" s="135"/>
      <c r="BH326" s="135"/>
      <c r="BI326" s="135"/>
      <c r="BJ326" s="135"/>
      <c r="BK326" s="135"/>
      <c r="BL326" s="135"/>
      <c r="BM326" s="135"/>
      <c r="BN326" s="135"/>
      <c r="BO326" s="135"/>
      <c r="BP326" s="135"/>
      <c r="BQ326" s="135"/>
      <c r="BR326" s="135"/>
      <c r="BS326" s="135"/>
      <c r="BT326" s="135"/>
      <c r="BU326" s="135"/>
      <c r="BV326" s="135"/>
      <c r="BW326" s="135"/>
      <c r="BX326" s="135"/>
      <c r="BY326" s="135"/>
      <c r="BZ326" s="135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hidden="1" x14ac:dyDescent="0.25">
      <c r="A327" s="9"/>
      <c r="B327" s="135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/>
      <c r="AN327" s="135"/>
      <c r="AO327" s="135"/>
      <c r="AP327" s="135"/>
      <c r="AQ327" s="135"/>
      <c r="AR327" s="135"/>
      <c r="AS327" s="135"/>
      <c r="AT327" s="135"/>
      <c r="AU327" s="135"/>
      <c r="AV327" s="135"/>
      <c r="AW327" s="135"/>
      <c r="AX327" s="135"/>
      <c r="AY327" s="135"/>
      <c r="AZ327" s="135"/>
      <c r="BA327" s="135"/>
      <c r="BB327" s="135"/>
      <c r="BC327" s="135"/>
      <c r="BD327" s="135"/>
      <c r="BE327" s="135"/>
      <c r="BF327" s="135"/>
      <c r="BG327" s="135"/>
      <c r="BH327" s="135"/>
      <c r="BI327" s="135"/>
      <c r="BJ327" s="135"/>
      <c r="BK327" s="135"/>
      <c r="BL327" s="135"/>
      <c r="BM327" s="135"/>
      <c r="BN327" s="135"/>
      <c r="BO327" s="135"/>
      <c r="BP327" s="135"/>
      <c r="BQ327" s="135"/>
      <c r="BR327" s="135"/>
      <c r="BS327" s="135"/>
      <c r="BT327" s="135"/>
      <c r="BU327" s="135"/>
      <c r="BV327" s="135"/>
      <c r="BW327" s="135"/>
      <c r="BX327" s="135"/>
      <c r="BY327" s="135"/>
      <c r="BZ327" s="135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hidden="1" x14ac:dyDescent="0.25">
      <c r="A328" s="9"/>
      <c r="B328" s="135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5"/>
      <c r="AP328" s="135"/>
      <c r="AQ328" s="135"/>
      <c r="AR328" s="135"/>
      <c r="AS328" s="135"/>
      <c r="AT328" s="135"/>
      <c r="AU328" s="135"/>
      <c r="AV328" s="135"/>
      <c r="AW328" s="135"/>
      <c r="AX328" s="135"/>
      <c r="AY328" s="135"/>
      <c r="AZ328" s="135"/>
      <c r="BA328" s="135"/>
      <c r="BB328" s="135"/>
      <c r="BC328" s="135"/>
      <c r="BD328" s="135"/>
      <c r="BE328" s="135"/>
      <c r="BF328" s="135"/>
      <c r="BG328" s="135"/>
      <c r="BH328" s="135"/>
      <c r="BI328" s="135"/>
      <c r="BJ328" s="135"/>
      <c r="BK328" s="135"/>
      <c r="BL328" s="135"/>
      <c r="BM328" s="135"/>
      <c r="BN328" s="135"/>
      <c r="BO328" s="135"/>
      <c r="BP328" s="135"/>
      <c r="BQ328" s="135"/>
      <c r="BR328" s="135"/>
      <c r="BS328" s="135"/>
      <c r="BT328" s="135"/>
      <c r="BU328" s="135"/>
      <c r="BV328" s="135"/>
      <c r="BW328" s="135"/>
      <c r="BX328" s="135"/>
      <c r="BY328" s="135"/>
      <c r="BZ328" s="135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hidden="1" x14ac:dyDescent="0.25">
      <c r="A329" s="9"/>
      <c r="B329" s="135"/>
      <c r="C329" s="135"/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5"/>
      <c r="AP329" s="135"/>
      <c r="AQ329" s="135"/>
      <c r="AR329" s="135"/>
      <c r="AS329" s="135"/>
      <c r="AT329" s="135"/>
      <c r="AU329" s="135"/>
      <c r="AV329" s="135"/>
      <c r="AW329" s="135"/>
      <c r="AX329" s="135"/>
      <c r="AY329" s="135"/>
      <c r="AZ329" s="135"/>
      <c r="BA329" s="135"/>
      <c r="BB329" s="135"/>
      <c r="BC329" s="135"/>
      <c r="BD329" s="135"/>
      <c r="BE329" s="135"/>
      <c r="BF329" s="135"/>
      <c r="BG329" s="135"/>
      <c r="BH329" s="135"/>
      <c r="BI329" s="135"/>
      <c r="BJ329" s="135"/>
      <c r="BK329" s="135"/>
      <c r="BL329" s="135"/>
      <c r="BM329" s="135"/>
      <c r="BN329" s="135"/>
      <c r="BO329" s="135"/>
      <c r="BP329" s="135"/>
      <c r="BQ329" s="135"/>
      <c r="BR329" s="135"/>
      <c r="BS329" s="135"/>
      <c r="BT329" s="135"/>
      <c r="BU329" s="135"/>
      <c r="BV329" s="135"/>
      <c r="BW329" s="135"/>
      <c r="BX329" s="135"/>
      <c r="BY329" s="135"/>
      <c r="BZ329" s="135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hidden="1" x14ac:dyDescent="0.25">
      <c r="A330" s="9"/>
      <c r="B330" s="135"/>
      <c r="C330" s="135"/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  <c r="AV330" s="135"/>
      <c r="AW330" s="135"/>
      <c r="AX330" s="135"/>
      <c r="AY330" s="135"/>
      <c r="AZ330" s="135"/>
      <c r="BA330" s="135"/>
      <c r="BB330" s="135"/>
      <c r="BC330" s="135"/>
      <c r="BD330" s="135"/>
      <c r="BE330" s="135"/>
      <c r="BF330" s="135"/>
      <c r="BG330" s="135"/>
      <c r="BH330" s="135"/>
      <c r="BI330" s="135"/>
      <c r="BJ330" s="135"/>
      <c r="BK330" s="135"/>
      <c r="BL330" s="135"/>
      <c r="BM330" s="135"/>
      <c r="BN330" s="135"/>
      <c r="BO330" s="135"/>
      <c r="BP330" s="135"/>
      <c r="BQ330" s="135"/>
      <c r="BR330" s="135"/>
      <c r="BS330" s="135"/>
      <c r="BT330" s="135"/>
      <c r="BU330" s="135"/>
      <c r="BV330" s="135"/>
      <c r="BW330" s="135"/>
      <c r="BX330" s="135"/>
      <c r="BY330" s="135"/>
      <c r="BZ330" s="135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hidden="1" x14ac:dyDescent="0.25">
      <c r="A331" s="9"/>
      <c r="B331" s="135"/>
      <c r="C331" s="135"/>
      <c r="D331" s="135"/>
      <c r="E331" s="135"/>
      <c r="F331" s="135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/>
      <c r="AO331" s="135"/>
      <c r="AP331" s="135"/>
      <c r="AQ331" s="135"/>
      <c r="AR331" s="135"/>
      <c r="AS331" s="135"/>
      <c r="AT331" s="135"/>
      <c r="AU331" s="135"/>
      <c r="AV331" s="135"/>
      <c r="AW331" s="135"/>
      <c r="AX331" s="135"/>
      <c r="AY331" s="135"/>
      <c r="AZ331" s="135"/>
      <c r="BA331" s="135"/>
      <c r="BB331" s="135"/>
      <c r="BC331" s="135"/>
      <c r="BD331" s="135"/>
      <c r="BE331" s="135"/>
      <c r="BF331" s="135"/>
      <c r="BG331" s="135"/>
      <c r="BH331" s="135"/>
      <c r="BI331" s="135"/>
      <c r="BJ331" s="135"/>
      <c r="BK331" s="135"/>
      <c r="BL331" s="135"/>
      <c r="BM331" s="135"/>
      <c r="BN331" s="135"/>
      <c r="BO331" s="135"/>
      <c r="BP331" s="135"/>
      <c r="BQ331" s="135"/>
      <c r="BR331" s="135"/>
      <c r="BS331" s="135"/>
      <c r="BT331" s="135"/>
      <c r="BU331" s="135"/>
      <c r="BV331" s="135"/>
      <c r="BW331" s="135"/>
      <c r="BX331" s="135"/>
      <c r="BY331" s="135"/>
      <c r="BZ331" s="135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hidden="1" x14ac:dyDescent="0.25">
      <c r="A332" s="9"/>
      <c r="B332" s="135"/>
      <c r="C332" s="135"/>
      <c r="D332" s="135"/>
      <c r="E332" s="135"/>
      <c r="F332" s="135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/>
      <c r="AP332" s="135"/>
      <c r="AQ332" s="135"/>
      <c r="AR332" s="135"/>
      <c r="AS332" s="135"/>
      <c r="AT332" s="135"/>
      <c r="AU332" s="135"/>
      <c r="AV332" s="135"/>
      <c r="AW332" s="135"/>
      <c r="AX332" s="135"/>
      <c r="AY332" s="135"/>
      <c r="AZ332" s="135"/>
      <c r="BA332" s="135"/>
      <c r="BB332" s="135"/>
      <c r="BC332" s="135"/>
      <c r="BD332" s="135"/>
      <c r="BE332" s="135"/>
      <c r="BF332" s="135"/>
      <c r="BG332" s="135"/>
      <c r="BH332" s="135"/>
      <c r="BI332" s="135"/>
      <c r="BJ332" s="135"/>
      <c r="BK332" s="135"/>
      <c r="BL332" s="135"/>
      <c r="BM332" s="135"/>
      <c r="BN332" s="135"/>
      <c r="BO332" s="135"/>
      <c r="BP332" s="135"/>
      <c r="BQ332" s="135"/>
      <c r="BR332" s="135"/>
      <c r="BS332" s="135"/>
      <c r="BT332" s="135"/>
      <c r="BU332" s="135"/>
      <c r="BV332" s="135"/>
      <c r="BW332" s="135"/>
      <c r="BX332" s="135"/>
      <c r="BY332" s="135"/>
      <c r="BZ332" s="135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hidden="1" x14ac:dyDescent="0.25">
      <c r="A333" s="9"/>
      <c r="B333" s="135"/>
      <c r="C333" s="135"/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5"/>
      <c r="AP333" s="135"/>
      <c r="AQ333" s="135"/>
      <c r="AR333" s="135"/>
      <c r="AS333" s="135"/>
      <c r="AT333" s="135"/>
      <c r="AU333" s="135"/>
      <c r="AV333" s="135"/>
      <c r="AW333" s="135"/>
      <c r="AX333" s="135"/>
      <c r="AY333" s="135"/>
      <c r="AZ333" s="135"/>
      <c r="BA333" s="135"/>
      <c r="BB333" s="135"/>
      <c r="BC333" s="135"/>
      <c r="BD333" s="135"/>
      <c r="BE333" s="135"/>
      <c r="BF333" s="135"/>
      <c r="BG333" s="135"/>
      <c r="BH333" s="135"/>
      <c r="BI333" s="135"/>
      <c r="BJ333" s="135"/>
      <c r="BK333" s="135"/>
      <c r="BL333" s="135"/>
      <c r="BM333" s="135"/>
      <c r="BN333" s="135"/>
      <c r="BO333" s="135"/>
      <c r="BP333" s="135"/>
      <c r="BQ333" s="135"/>
      <c r="BR333" s="135"/>
      <c r="BS333" s="135"/>
      <c r="BT333" s="135"/>
      <c r="BU333" s="135"/>
      <c r="BV333" s="135"/>
      <c r="BW333" s="135"/>
      <c r="BX333" s="135"/>
      <c r="BY333" s="135"/>
      <c r="BZ333" s="135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hidden="1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hidden="1" x14ac:dyDescent="0.25">
      <c r="A335" s="9"/>
      <c r="B335" s="50" t="s">
        <v>82</v>
      </c>
      <c r="C335" s="331" t="s">
        <v>94</v>
      </c>
      <c r="D335" s="331"/>
      <c r="E335" s="331"/>
      <c r="F335" s="331"/>
      <c r="G335" s="331"/>
      <c r="H335" s="331"/>
      <c r="I335" s="331"/>
      <c r="J335" s="331"/>
      <c r="K335" s="331"/>
      <c r="L335" s="331"/>
      <c r="M335" s="331"/>
      <c r="N335" s="331"/>
      <c r="O335" s="331"/>
      <c r="P335" s="331"/>
      <c r="Q335" s="331"/>
      <c r="R335" s="331"/>
      <c r="S335" s="331"/>
      <c r="T335" s="331"/>
      <c r="U335" s="331"/>
      <c r="V335" s="331"/>
      <c r="W335" s="331"/>
      <c r="X335" s="331"/>
      <c r="Y335" s="331"/>
      <c r="Z335" s="331"/>
      <c r="AA335" s="331"/>
      <c r="AB335" s="331"/>
      <c r="AC335" s="331"/>
      <c r="AD335" s="331"/>
      <c r="AE335" s="331"/>
      <c r="AF335" s="331"/>
      <c r="AG335" s="331"/>
      <c r="AH335" s="331"/>
      <c r="AI335" s="331"/>
      <c r="AJ335" s="331"/>
      <c r="AK335" s="331"/>
      <c r="AL335" s="331"/>
      <c r="AM335" s="331"/>
      <c r="AN335" s="331"/>
      <c r="AO335" s="331"/>
      <c r="AP335" s="331"/>
      <c r="AQ335" s="331"/>
      <c r="AR335" s="331"/>
      <c r="AS335" s="331"/>
      <c r="AT335" s="331"/>
      <c r="AU335" s="331"/>
      <c r="AV335" s="331"/>
      <c r="AW335" s="331"/>
      <c r="AX335" s="331"/>
      <c r="AY335" s="331"/>
      <c r="AZ335" s="331"/>
      <c r="BA335" s="331"/>
      <c r="BB335" s="331"/>
      <c r="BC335" s="331"/>
      <c r="BD335" s="331"/>
      <c r="BE335" s="331"/>
      <c r="BF335" s="331"/>
      <c r="BG335" s="331"/>
      <c r="BH335" s="331"/>
      <c r="BI335" s="331"/>
      <c r="BJ335" s="331"/>
      <c r="BK335" s="331"/>
      <c r="BL335" s="331"/>
      <c r="BM335" s="331"/>
      <c r="BN335" s="331"/>
      <c r="BO335" s="331"/>
      <c r="BP335" s="331"/>
      <c r="BQ335" s="331"/>
      <c r="BR335" s="331"/>
      <c r="BS335" s="331"/>
      <c r="BT335" s="331"/>
      <c r="BU335" s="331"/>
      <c r="BV335" s="331"/>
      <c r="BW335" s="331"/>
      <c r="BX335" s="331"/>
      <c r="BY335" s="331"/>
      <c r="BZ335" s="331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hidden="1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hidden="1" x14ac:dyDescent="0.25">
      <c r="A337" s="9"/>
      <c r="B337" s="2" t="s">
        <v>95</v>
      </c>
      <c r="AE337" s="218" t="s">
        <v>194</v>
      </c>
      <c r="AF337" s="218"/>
      <c r="AG337" s="218"/>
      <c r="AH337" s="218"/>
      <c r="AI337" s="218"/>
      <c r="AJ337" s="218"/>
      <c r="AK337" s="218"/>
      <c r="AL337" s="218"/>
      <c r="AM337" s="218"/>
      <c r="AN337" s="2" t="s">
        <v>96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hidden="1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hidden="1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hidden="1" customHeight="1" x14ac:dyDescent="0.25">
      <c r="A340" s="9"/>
      <c r="B340" s="368" t="s">
        <v>97</v>
      </c>
      <c r="C340" s="369"/>
      <c r="D340" s="369"/>
      <c r="E340" s="369"/>
      <c r="F340" s="369"/>
      <c r="G340" s="369"/>
      <c r="H340" s="369"/>
      <c r="I340" s="369"/>
      <c r="J340" s="369"/>
      <c r="K340" s="369"/>
      <c r="L340" s="369"/>
      <c r="M340" s="369"/>
      <c r="N340" s="369"/>
      <c r="O340" s="369"/>
      <c r="P340" s="369"/>
      <c r="Q340" s="369"/>
      <c r="R340" s="369"/>
      <c r="S340" s="369"/>
      <c r="T340" s="369"/>
      <c r="U340" s="369"/>
      <c r="V340" s="369"/>
      <c r="W340" s="369"/>
      <c r="X340" s="369"/>
      <c r="Y340" s="369"/>
      <c r="Z340" s="369"/>
      <c r="AA340" s="369"/>
      <c r="AB340" s="369"/>
      <c r="AC340" s="369"/>
      <c r="AD340" s="369"/>
      <c r="AE340" s="369"/>
      <c r="AF340" s="369"/>
      <c r="AG340" s="369"/>
      <c r="AH340" s="369"/>
      <c r="AI340" s="369"/>
      <c r="AJ340" s="369"/>
      <c r="AK340" s="369"/>
      <c r="AL340" s="369"/>
      <c r="AM340" s="369"/>
      <c r="AN340" s="369"/>
      <c r="AO340" s="369"/>
      <c r="AP340" s="369"/>
      <c r="AQ340" s="369"/>
      <c r="AR340" s="370"/>
      <c r="AS340" s="336" t="s">
        <v>98</v>
      </c>
      <c r="AT340" s="337"/>
      <c r="AU340" s="337"/>
      <c r="AV340" s="337"/>
      <c r="AW340" s="337"/>
      <c r="AX340" s="337"/>
      <c r="AY340" s="337"/>
      <c r="AZ340" s="337"/>
      <c r="BA340" s="337"/>
      <c r="BB340" s="337"/>
      <c r="BC340" s="337"/>
      <c r="BD340" s="337"/>
      <c r="BE340" s="337"/>
      <c r="BF340" s="337"/>
      <c r="BG340" s="337"/>
      <c r="BH340" s="337"/>
      <c r="BI340" s="337"/>
      <c r="BJ340" s="337"/>
      <c r="BK340" s="337"/>
      <c r="BL340" s="337"/>
      <c r="BM340" s="337"/>
      <c r="BN340" s="337"/>
      <c r="BO340" s="337"/>
      <c r="BP340" s="337"/>
      <c r="BQ340" s="337"/>
      <c r="BR340" s="337"/>
      <c r="BS340" s="337"/>
      <c r="BT340" s="337"/>
      <c r="BU340" s="337"/>
      <c r="BV340" s="337"/>
      <c r="BW340" s="337"/>
      <c r="BX340" s="337"/>
      <c r="BY340" s="337"/>
      <c r="BZ340" s="338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hidden="1" x14ac:dyDescent="0.25">
      <c r="A341" s="9"/>
      <c r="B341" s="339"/>
      <c r="C341" s="340"/>
      <c r="D341" s="340"/>
      <c r="E341" s="340"/>
      <c r="F341" s="340"/>
      <c r="G341" s="340"/>
      <c r="H341" s="340"/>
      <c r="I341" s="340"/>
      <c r="J341" s="340"/>
      <c r="K341" s="340"/>
      <c r="L341" s="340"/>
      <c r="M341" s="340"/>
      <c r="N341" s="340"/>
      <c r="O341" s="340"/>
      <c r="P341" s="340"/>
      <c r="Q341" s="340"/>
      <c r="R341" s="340"/>
      <c r="S341" s="340"/>
      <c r="T341" s="340"/>
      <c r="U341" s="340"/>
      <c r="V341" s="340"/>
      <c r="W341" s="340"/>
      <c r="X341" s="340"/>
      <c r="Y341" s="340"/>
      <c r="Z341" s="340"/>
      <c r="AA341" s="340"/>
      <c r="AB341" s="340"/>
      <c r="AC341" s="340"/>
      <c r="AD341" s="340"/>
      <c r="AE341" s="340"/>
      <c r="AF341" s="340"/>
      <c r="AG341" s="340"/>
      <c r="AH341" s="340"/>
      <c r="AI341" s="340"/>
      <c r="AJ341" s="340"/>
      <c r="AK341" s="340"/>
      <c r="AL341" s="340"/>
      <c r="AM341" s="340"/>
      <c r="AN341" s="340"/>
      <c r="AO341" s="340"/>
      <c r="AP341" s="340"/>
      <c r="AQ341" s="340"/>
      <c r="AR341" s="341"/>
      <c r="AS341" s="339"/>
      <c r="AT341" s="340"/>
      <c r="AU341" s="340"/>
      <c r="AV341" s="340"/>
      <c r="AW341" s="340"/>
      <c r="AX341" s="340"/>
      <c r="AY341" s="340"/>
      <c r="AZ341" s="340"/>
      <c r="BA341" s="340"/>
      <c r="BB341" s="340"/>
      <c r="BC341" s="340"/>
      <c r="BD341" s="340"/>
      <c r="BE341" s="340"/>
      <c r="BF341" s="340"/>
      <c r="BG341" s="340"/>
      <c r="BH341" s="340"/>
      <c r="BI341" s="340"/>
      <c r="BJ341" s="340"/>
      <c r="BK341" s="340"/>
      <c r="BL341" s="340"/>
      <c r="BM341" s="340"/>
      <c r="BN341" s="340"/>
      <c r="BO341" s="340"/>
      <c r="BP341" s="340"/>
      <c r="BQ341" s="340"/>
      <c r="BR341" s="340"/>
      <c r="BS341" s="340"/>
      <c r="BT341" s="340"/>
      <c r="BU341" s="340"/>
      <c r="BV341" s="340"/>
      <c r="BW341" s="340"/>
      <c r="BX341" s="340"/>
      <c r="BY341" s="340"/>
      <c r="BZ341" s="342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hidden="1" x14ac:dyDescent="0.25">
      <c r="A342" s="9"/>
      <c r="B342" s="215"/>
      <c r="C342" s="216"/>
      <c r="D342" s="216"/>
      <c r="E342" s="216"/>
      <c r="F342" s="216"/>
      <c r="G342" s="216"/>
      <c r="H342" s="216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G342" s="216"/>
      <c r="AH342" s="216"/>
      <c r="AI342" s="216"/>
      <c r="AJ342" s="216"/>
      <c r="AK342" s="216"/>
      <c r="AL342" s="216"/>
      <c r="AM342" s="216"/>
      <c r="AN342" s="216"/>
      <c r="AO342" s="216"/>
      <c r="AP342" s="216"/>
      <c r="AQ342" s="216"/>
      <c r="AR342" s="276"/>
      <c r="AS342" s="215"/>
      <c r="AT342" s="216"/>
      <c r="AU342" s="216"/>
      <c r="AV342" s="216"/>
      <c r="AW342" s="216"/>
      <c r="AX342" s="216"/>
      <c r="AY342" s="216"/>
      <c r="AZ342" s="216"/>
      <c r="BA342" s="216"/>
      <c r="BB342" s="216"/>
      <c r="BC342" s="216"/>
      <c r="BD342" s="216"/>
      <c r="BE342" s="216"/>
      <c r="BF342" s="216"/>
      <c r="BG342" s="216"/>
      <c r="BH342" s="216"/>
      <c r="BI342" s="216"/>
      <c r="BJ342" s="216"/>
      <c r="BK342" s="216"/>
      <c r="BL342" s="216"/>
      <c r="BM342" s="216"/>
      <c r="BN342" s="216"/>
      <c r="BO342" s="216"/>
      <c r="BP342" s="216"/>
      <c r="BQ342" s="216"/>
      <c r="BR342" s="216"/>
      <c r="BS342" s="216"/>
      <c r="BT342" s="216"/>
      <c r="BU342" s="216"/>
      <c r="BV342" s="216"/>
      <c r="BW342" s="216"/>
      <c r="BX342" s="216"/>
      <c r="BY342" s="216"/>
      <c r="BZ342" s="217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hidden="1" x14ac:dyDescent="0.25">
      <c r="A343" s="9"/>
      <c r="B343" s="215"/>
      <c r="C343" s="216"/>
      <c r="D343" s="216"/>
      <c r="E343" s="216"/>
      <c r="F343" s="216"/>
      <c r="G343" s="216"/>
      <c r="H343" s="216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G343" s="216"/>
      <c r="AH343" s="216"/>
      <c r="AI343" s="216"/>
      <c r="AJ343" s="216"/>
      <c r="AK343" s="216"/>
      <c r="AL343" s="216"/>
      <c r="AM343" s="216"/>
      <c r="AN343" s="216"/>
      <c r="AO343" s="216"/>
      <c r="AP343" s="216"/>
      <c r="AQ343" s="216"/>
      <c r="AR343" s="276"/>
      <c r="AS343" s="215"/>
      <c r="AT343" s="216"/>
      <c r="AU343" s="216"/>
      <c r="AV343" s="216"/>
      <c r="AW343" s="216"/>
      <c r="AX343" s="216"/>
      <c r="AY343" s="216"/>
      <c r="AZ343" s="216"/>
      <c r="BA343" s="216"/>
      <c r="BB343" s="216"/>
      <c r="BC343" s="216"/>
      <c r="BD343" s="216"/>
      <c r="BE343" s="216"/>
      <c r="BF343" s="216"/>
      <c r="BG343" s="216"/>
      <c r="BH343" s="216"/>
      <c r="BI343" s="216"/>
      <c r="BJ343" s="216"/>
      <c r="BK343" s="216"/>
      <c r="BL343" s="216"/>
      <c r="BM343" s="216"/>
      <c r="BN343" s="216"/>
      <c r="BO343" s="216"/>
      <c r="BP343" s="216"/>
      <c r="BQ343" s="216"/>
      <c r="BR343" s="216"/>
      <c r="BS343" s="216"/>
      <c r="BT343" s="216"/>
      <c r="BU343" s="216"/>
      <c r="BV343" s="216"/>
      <c r="BW343" s="216"/>
      <c r="BX343" s="216"/>
      <c r="BY343" s="216"/>
      <c r="BZ343" s="217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hidden="1" x14ac:dyDescent="0.25">
      <c r="A344" s="9"/>
      <c r="B344" s="215"/>
      <c r="C344" s="216"/>
      <c r="D344" s="216"/>
      <c r="E344" s="216"/>
      <c r="F344" s="216"/>
      <c r="G344" s="216"/>
      <c r="H344" s="216"/>
      <c r="I344" s="216"/>
      <c r="J344" s="216"/>
      <c r="K344" s="216"/>
      <c r="L344" s="216"/>
      <c r="M344" s="216"/>
      <c r="N344" s="216"/>
      <c r="O344" s="216"/>
      <c r="P344" s="216"/>
      <c r="Q344" s="216"/>
      <c r="R344" s="216"/>
      <c r="S344" s="216"/>
      <c r="T344" s="216"/>
      <c r="U344" s="216"/>
      <c r="V344" s="216"/>
      <c r="W344" s="216"/>
      <c r="X344" s="216"/>
      <c r="Y344" s="216"/>
      <c r="Z344" s="216"/>
      <c r="AA344" s="216"/>
      <c r="AB344" s="216"/>
      <c r="AC344" s="216"/>
      <c r="AD344" s="216"/>
      <c r="AE344" s="216"/>
      <c r="AF344" s="216"/>
      <c r="AG344" s="216"/>
      <c r="AH344" s="216"/>
      <c r="AI344" s="216"/>
      <c r="AJ344" s="216"/>
      <c r="AK344" s="216"/>
      <c r="AL344" s="216"/>
      <c r="AM344" s="216"/>
      <c r="AN344" s="216"/>
      <c r="AO344" s="216"/>
      <c r="AP344" s="216"/>
      <c r="AQ344" s="216"/>
      <c r="AR344" s="276"/>
      <c r="AS344" s="215"/>
      <c r="AT344" s="216"/>
      <c r="AU344" s="216"/>
      <c r="AV344" s="216"/>
      <c r="AW344" s="216"/>
      <c r="AX344" s="216"/>
      <c r="AY344" s="216"/>
      <c r="AZ344" s="216"/>
      <c r="BA344" s="216"/>
      <c r="BB344" s="216"/>
      <c r="BC344" s="216"/>
      <c r="BD344" s="216"/>
      <c r="BE344" s="216"/>
      <c r="BF344" s="216"/>
      <c r="BG344" s="216"/>
      <c r="BH344" s="216"/>
      <c r="BI344" s="216"/>
      <c r="BJ344" s="216"/>
      <c r="BK344" s="216"/>
      <c r="BL344" s="216"/>
      <c r="BM344" s="216"/>
      <c r="BN344" s="216"/>
      <c r="BO344" s="216"/>
      <c r="BP344" s="216"/>
      <c r="BQ344" s="216"/>
      <c r="BR344" s="216"/>
      <c r="BS344" s="216"/>
      <c r="BT344" s="216"/>
      <c r="BU344" s="216"/>
      <c r="BV344" s="216"/>
      <c r="BW344" s="216"/>
      <c r="BX344" s="216"/>
      <c r="BY344" s="216"/>
      <c r="BZ344" s="217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hidden="1" x14ac:dyDescent="0.25">
      <c r="A345" s="9"/>
      <c r="B345" s="215"/>
      <c r="C345" s="216"/>
      <c r="D345" s="216"/>
      <c r="E345" s="216"/>
      <c r="F345" s="216"/>
      <c r="G345" s="216"/>
      <c r="H345" s="216"/>
      <c r="I345" s="216"/>
      <c r="J345" s="216"/>
      <c r="K345" s="216"/>
      <c r="L345" s="216"/>
      <c r="M345" s="216"/>
      <c r="N345" s="216"/>
      <c r="O345" s="216"/>
      <c r="P345" s="216"/>
      <c r="Q345" s="216"/>
      <c r="R345" s="216"/>
      <c r="S345" s="216"/>
      <c r="T345" s="216"/>
      <c r="U345" s="216"/>
      <c r="V345" s="216"/>
      <c r="W345" s="216"/>
      <c r="X345" s="216"/>
      <c r="Y345" s="216"/>
      <c r="Z345" s="216"/>
      <c r="AA345" s="216"/>
      <c r="AB345" s="216"/>
      <c r="AC345" s="216"/>
      <c r="AD345" s="216"/>
      <c r="AE345" s="216"/>
      <c r="AF345" s="216"/>
      <c r="AG345" s="216"/>
      <c r="AH345" s="216"/>
      <c r="AI345" s="216"/>
      <c r="AJ345" s="216"/>
      <c r="AK345" s="216"/>
      <c r="AL345" s="216"/>
      <c r="AM345" s="216"/>
      <c r="AN345" s="216"/>
      <c r="AO345" s="216"/>
      <c r="AP345" s="216"/>
      <c r="AQ345" s="216"/>
      <c r="AR345" s="276"/>
      <c r="AS345" s="215"/>
      <c r="AT345" s="216"/>
      <c r="AU345" s="216"/>
      <c r="AV345" s="216"/>
      <c r="AW345" s="216"/>
      <c r="AX345" s="216"/>
      <c r="AY345" s="216"/>
      <c r="AZ345" s="216"/>
      <c r="BA345" s="216"/>
      <c r="BB345" s="216"/>
      <c r="BC345" s="216"/>
      <c r="BD345" s="216"/>
      <c r="BE345" s="216"/>
      <c r="BF345" s="216"/>
      <c r="BG345" s="216"/>
      <c r="BH345" s="216"/>
      <c r="BI345" s="216"/>
      <c r="BJ345" s="216"/>
      <c r="BK345" s="216"/>
      <c r="BL345" s="216"/>
      <c r="BM345" s="216"/>
      <c r="BN345" s="216"/>
      <c r="BO345" s="216"/>
      <c r="BP345" s="216"/>
      <c r="BQ345" s="216"/>
      <c r="BR345" s="216"/>
      <c r="BS345" s="216"/>
      <c r="BT345" s="216"/>
      <c r="BU345" s="216"/>
      <c r="BV345" s="216"/>
      <c r="BW345" s="216"/>
      <c r="BX345" s="216"/>
      <c r="BY345" s="216"/>
      <c r="BZ345" s="217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hidden="1" x14ac:dyDescent="0.25">
      <c r="A346" s="9"/>
      <c r="B346" s="215"/>
      <c r="C346" s="216"/>
      <c r="D346" s="216"/>
      <c r="E346" s="216"/>
      <c r="F346" s="216"/>
      <c r="G346" s="216"/>
      <c r="H346" s="216"/>
      <c r="I346" s="216"/>
      <c r="J346" s="216"/>
      <c r="K346" s="216"/>
      <c r="L346" s="216"/>
      <c r="M346" s="216"/>
      <c r="N346" s="216"/>
      <c r="O346" s="216"/>
      <c r="P346" s="216"/>
      <c r="Q346" s="216"/>
      <c r="R346" s="216"/>
      <c r="S346" s="216"/>
      <c r="T346" s="216"/>
      <c r="U346" s="216"/>
      <c r="V346" s="216"/>
      <c r="W346" s="216"/>
      <c r="X346" s="216"/>
      <c r="Y346" s="216"/>
      <c r="Z346" s="216"/>
      <c r="AA346" s="216"/>
      <c r="AB346" s="216"/>
      <c r="AC346" s="216"/>
      <c r="AD346" s="216"/>
      <c r="AE346" s="216"/>
      <c r="AF346" s="216"/>
      <c r="AG346" s="216"/>
      <c r="AH346" s="216"/>
      <c r="AI346" s="216"/>
      <c r="AJ346" s="216"/>
      <c r="AK346" s="216"/>
      <c r="AL346" s="216"/>
      <c r="AM346" s="216"/>
      <c r="AN346" s="216"/>
      <c r="AO346" s="216"/>
      <c r="AP346" s="216"/>
      <c r="AQ346" s="216"/>
      <c r="AR346" s="276"/>
      <c r="AS346" s="215"/>
      <c r="AT346" s="216"/>
      <c r="AU346" s="216"/>
      <c r="AV346" s="216"/>
      <c r="AW346" s="216"/>
      <c r="AX346" s="216"/>
      <c r="AY346" s="216"/>
      <c r="AZ346" s="216"/>
      <c r="BA346" s="216"/>
      <c r="BB346" s="216"/>
      <c r="BC346" s="216"/>
      <c r="BD346" s="216"/>
      <c r="BE346" s="216"/>
      <c r="BF346" s="216"/>
      <c r="BG346" s="216"/>
      <c r="BH346" s="216"/>
      <c r="BI346" s="216"/>
      <c r="BJ346" s="216"/>
      <c r="BK346" s="216"/>
      <c r="BL346" s="216"/>
      <c r="BM346" s="216"/>
      <c r="BN346" s="216"/>
      <c r="BO346" s="216"/>
      <c r="BP346" s="216"/>
      <c r="BQ346" s="216"/>
      <c r="BR346" s="216"/>
      <c r="BS346" s="216"/>
      <c r="BT346" s="216"/>
      <c r="BU346" s="216"/>
      <c r="BV346" s="216"/>
      <c r="BW346" s="216"/>
      <c r="BX346" s="216"/>
      <c r="BY346" s="216"/>
      <c r="BZ346" s="217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hidden="1" x14ac:dyDescent="0.25">
      <c r="A347" s="9"/>
      <c r="B347" s="215"/>
      <c r="C347" s="216"/>
      <c r="D347" s="216"/>
      <c r="E347" s="216"/>
      <c r="F347" s="216"/>
      <c r="G347" s="216"/>
      <c r="H347" s="216"/>
      <c r="I347" s="216"/>
      <c r="J347" s="216"/>
      <c r="K347" s="216"/>
      <c r="L347" s="216"/>
      <c r="M347" s="216"/>
      <c r="N347" s="216"/>
      <c r="O347" s="216"/>
      <c r="P347" s="216"/>
      <c r="Q347" s="216"/>
      <c r="R347" s="216"/>
      <c r="S347" s="216"/>
      <c r="T347" s="216"/>
      <c r="U347" s="216"/>
      <c r="V347" s="216"/>
      <c r="W347" s="216"/>
      <c r="X347" s="216"/>
      <c r="Y347" s="216"/>
      <c r="Z347" s="216"/>
      <c r="AA347" s="216"/>
      <c r="AB347" s="216"/>
      <c r="AC347" s="216"/>
      <c r="AD347" s="216"/>
      <c r="AE347" s="216"/>
      <c r="AF347" s="216"/>
      <c r="AG347" s="216"/>
      <c r="AH347" s="216"/>
      <c r="AI347" s="216"/>
      <c r="AJ347" s="216"/>
      <c r="AK347" s="216"/>
      <c r="AL347" s="216"/>
      <c r="AM347" s="216"/>
      <c r="AN347" s="216"/>
      <c r="AO347" s="216"/>
      <c r="AP347" s="216"/>
      <c r="AQ347" s="216"/>
      <c r="AR347" s="276"/>
      <c r="AS347" s="215"/>
      <c r="AT347" s="216"/>
      <c r="AU347" s="216"/>
      <c r="AV347" s="216"/>
      <c r="AW347" s="216"/>
      <c r="AX347" s="216"/>
      <c r="AY347" s="216"/>
      <c r="AZ347" s="216"/>
      <c r="BA347" s="216"/>
      <c r="BB347" s="216"/>
      <c r="BC347" s="216"/>
      <c r="BD347" s="216"/>
      <c r="BE347" s="216"/>
      <c r="BF347" s="216"/>
      <c r="BG347" s="216"/>
      <c r="BH347" s="216"/>
      <c r="BI347" s="216"/>
      <c r="BJ347" s="216"/>
      <c r="BK347" s="216"/>
      <c r="BL347" s="216"/>
      <c r="BM347" s="216"/>
      <c r="BN347" s="216"/>
      <c r="BO347" s="216"/>
      <c r="BP347" s="216"/>
      <c r="BQ347" s="216"/>
      <c r="BR347" s="216"/>
      <c r="BS347" s="216"/>
      <c r="BT347" s="216"/>
      <c r="BU347" s="216"/>
      <c r="BV347" s="216"/>
      <c r="BW347" s="216"/>
      <c r="BX347" s="216"/>
      <c r="BY347" s="216"/>
      <c r="BZ347" s="217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hidden="1" x14ac:dyDescent="0.25">
      <c r="A348" s="9"/>
      <c r="B348" s="215"/>
      <c r="C348" s="216"/>
      <c r="D348" s="216"/>
      <c r="E348" s="216"/>
      <c r="F348" s="216"/>
      <c r="G348" s="216"/>
      <c r="H348" s="216"/>
      <c r="I348" s="216"/>
      <c r="J348" s="216"/>
      <c r="K348" s="216"/>
      <c r="L348" s="216"/>
      <c r="M348" s="216"/>
      <c r="N348" s="216"/>
      <c r="O348" s="216"/>
      <c r="P348" s="216"/>
      <c r="Q348" s="216"/>
      <c r="R348" s="216"/>
      <c r="S348" s="216"/>
      <c r="T348" s="216"/>
      <c r="U348" s="216"/>
      <c r="V348" s="216"/>
      <c r="W348" s="216"/>
      <c r="X348" s="216"/>
      <c r="Y348" s="216"/>
      <c r="Z348" s="216"/>
      <c r="AA348" s="216"/>
      <c r="AB348" s="216"/>
      <c r="AC348" s="216"/>
      <c r="AD348" s="216"/>
      <c r="AE348" s="216"/>
      <c r="AF348" s="216"/>
      <c r="AG348" s="216"/>
      <c r="AH348" s="216"/>
      <c r="AI348" s="216"/>
      <c r="AJ348" s="216"/>
      <c r="AK348" s="216"/>
      <c r="AL348" s="216"/>
      <c r="AM348" s="216"/>
      <c r="AN348" s="216"/>
      <c r="AO348" s="216"/>
      <c r="AP348" s="216"/>
      <c r="AQ348" s="216"/>
      <c r="AR348" s="276"/>
      <c r="AS348" s="215"/>
      <c r="AT348" s="216"/>
      <c r="AU348" s="216"/>
      <c r="AV348" s="216"/>
      <c r="AW348" s="216"/>
      <c r="AX348" s="216"/>
      <c r="AY348" s="216"/>
      <c r="AZ348" s="216"/>
      <c r="BA348" s="216"/>
      <c r="BB348" s="216"/>
      <c r="BC348" s="216"/>
      <c r="BD348" s="216"/>
      <c r="BE348" s="216"/>
      <c r="BF348" s="216"/>
      <c r="BG348" s="216"/>
      <c r="BH348" s="216"/>
      <c r="BI348" s="216"/>
      <c r="BJ348" s="216"/>
      <c r="BK348" s="216"/>
      <c r="BL348" s="216"/>
      <c r="BM348" s="216"/>
      <c r="BN348" s="216"/>
      <c r="BO348" s="216"/>
      <c r="BP348" s="216"/>
      <c r="BQ348" s="216"/>
      <c r="BR348" s="216"/>
      <c r="BS348" s="216"/>
      <c r="BT348" s="216"/>
      <c r="BU348" s="216"/>
      <c r="BV348" s="216"/>
      <c r="BW348" s="216"/>
      <c r="BX348" s="216"/>
      <c r="BY348" s="216"/>
      <c r="BZ348" s="217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hidden="1" x14ac:dyDescent="0.25">
      <c r="A349" s="9"/>
      <c r="B349" s="215"/>
      <c r="C349" s="216"/>
      <c r="D349" s="216"/>
      <c r="E349" s="216"/>
      <c r="F349" s="216"/>
      <c r="G349" s="216"/>
      <c r="H349" s="216"/>
      <c r="I349" s="216"/>
      <c r="J349" s="216"/>
      <c r="K349" s="216"/>
      <c r="L349" s="216"/>
      <c r="M349" s="216"/>
      <c r="N349" s="216"/>
      <c r="O349" s="216"/>
      <c r="P349" s="216"/>
      <c r="Q349" s="216"/>
      <c r="R349" s="216"/>
      <c r="S349" s="216"/>
      <c r="T349" s="216"/>
      <c r="U349" s="216"/>
      <c r="V349" s="216"/>
      <c r="W349" s="216"/>
      <c r="X349" s="216"/>
      <c r="Y349" s="216"/>
      <c r="Z349" s="216"/>
      <c r="AA349" s="216"/>
      <c r="AB349" s="216"/>
      <c r="AC349" s="216"/>
      <c r="AD349" s="216"/>
      <c r="AE349" s="216"/>
      <c r="AF349" s="216"/>
      <c r="AG349" s="216"/>
      <c r="AH349" s="216"/>
      <c r="AI349" s="216"/>
      <c r="AJ349" s="216"/>
      <c r="AK349" s="216"/>
      <c r="AL349" s="216"/>
      <c r="AM349" s="216"/>
      <c r="AN349" s="216"/>
      <c r="AO349" s="216"/>
      <c r="AP349" s="216"/>
      <c r="AQ349" s="216"/>
      <c r="AR349" s="276"/>
      <c r="AS349" s="215"/>
      <c r="AT349" s="216"/>
      <c r="AU349" s="216"/>
      <c r="AV349" s="216"/>
      <c r="AW349" s="216"/>
      <c r="AX349" s="216"/>
      <c r="AY349" s="216"/>
      <c r="AZ349" s="216"/>
      <c r="BA349" s="216"/>
      <c r="BB349" s="216"/>
      <c r="BC349" s="216"/>
      <c r="BD349" s="216"/>
      <c r="BE349" s="216"/>
      <c r="BF349" s="216"/>
      <c r="BG349" s="216"/>
      <c r="BH349" s="216"/>
      <c r="BI349" s="216"/>
      <c r="BJ349" s="216"/>
      <c r="BK349" s="216"/>
      <c r="BL349" s="216"/>
      <c r="BM349" s="216"/>
      <c r="BN349" s="216"/>
      <c r="BO349" s="216"/>
      <c r="BP349" s="216"/>
      <c r="BQ349" s="216"/>
      <c r="BR349" s="216"/>
      <c r="BS349" s="216"/>
      <c r="BT349" s="216"/>
      <c r="BU349" s="216"/>
      <c r="BV349" s="216"/>
      <c r="BW349" s="216"/>
      <c r="BX349" s="216"/>
      <c r="BY349" s="216"/>
      <c r="BZ349" s="217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hidden="1" x14ac:dyDescent="0.25">
      <c r="A350" s="9"/>
      <c r="B350" s="281"/>
      <c r="C350" s="282"/>
      <c r="D350" s="282"/>
      <c r="E350" s="282"/>
      <c r="F350" s="282"/>
      <c r="G350" s="282"/>
      <c r="H350" s="282"/>
      <c r="I350" s="282"/>
      <c r="J350" s="282"/>
      <c r="K350" s="282"/>
      <c r="L350" s="282"/>
      <c r="M350" s="282"/>
      <c r="N350" s="282"/>
      <c r="O350" s="282"/>
      <c r="P350" s="282"/>
      <c r="Q350" s="282"/>
      <c r="R350" s="282"/>
      <c r="S350" s="282"/>
      <c r="T350" s="282"/>
      <c r="U350" s="282"/>
      <c r="V350" s="282"/>
      <c r="W350" s="282"/>
      <c r="X350" s="282"/>
      <c r="Y350" s="282"/>
      <c r="Z350" s="282"/>
      <c r="AA350" s="282"/>
      <c r="AB350" s="282"/>
      <c r="AC350" s="282"/>
      <c r="AD350" s="282"/>
      <c r="AE350" s="282"/>
      <c r="AF350" s="282"/>
      <c r="AG350" s="282"/>
      <c r="AH350" s="282"/>
      <c r="AI350" s="282"/>
      <c r="AJ350" s="282"/>
      <c r="AK350" s="282"/>
      <c r="AL350" s="282"/>
      <c r="AM350" s="282"/>
      <c r="AN350" s="282"/>
      <c r="AO350" s="282"/>
      <c r="AP350" s="282"/>
      <c r="AQ350" s="282"/>
      <c r="AR350" s="283"/>
      <c r="AS350" s="281"/>
      <c r="AT350" s="282"/>
      <c r="AU350" s="282"/>
      <c r="AV350" s="282"/>
      <c r="AW350" s="282"/>
      <c r="AX350" s="282"/>
      <c r="AY350" s="282"/>
      <c r="AZ350" s="282"/>
      <c r="BA350" s="282"/>
      <c r="BB350" s="282"/>
      <c r="BC350" s="282"/>
      <c r="BD350" s="282"/>
      <c r="BE350" s="282"/>
      <c r="BF350" s="282"/>
      <c r="BG350" s="282"/>
      <c r="BH350" s="282"/>
      <c r="BI350" s="282"/>
      <c r="BJ350" s="282"/>
      <c r="BK350" s="282"/>
      <c r="BL350" s="282"/>
      <c r="BM350" s="282"/>
      <c r="BN350" s="282"/>
      <c r="BO350" s="282"/>
      <c r="BP350" s="282"/>
      <c r="BQ350" s="282"/>
      <c r="BR350" s="282"/>
      <c r="BS350" s="282"/>
      <c r="BT350" s="282"/>
      <c r="BU350" s="282"/>
      <c r="BV350" s="282"/>
      <c r="BW350" s="282"/>
      <c r="BX350" s="282"/>
      <c r="BY350" s="282"/>
      <c r="BZ350" s="335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180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123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181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78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hidden="1" x14ac:dyDescent="0.25">
      <c r="A358" s="9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63"/>
      <c r="BR358" s="63"/>
      <c r="BS358" s="63"/>
      <c r="BT358" s="63"/>
      <c r="BU358" s="63"/>
      <c r="BV358" s="63"/>
      <c r="BW358" s="63"/>
      <c r="BX358" s="63"/>
      <c r="BY358" s="63"/>
      <c r="BZ358" s="63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3" t="s">
        <v>213</v>
      </c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63"/>
      <c r="BN359" s="63"/>
      <c r="BO359" s="63"/>
      <c r="BP359" s="63"/>
      <c r="BQ359" s="63"/>
      <c r="BR359" s="63"/>
      <c r="BS359" s="63"/>
      <c r="BT359" s="63"/>
      <c r="BU359" s="63"/>
      <c r="BV359" s="63"/>
      <c r="BW359" s="63"/>
      <c r="BX359" s="63"/>
      <c r="BY359" s="63"/>
      <c r="BZ359" s="63"/>
      <c r="CA359" s="24"/>
      <c r="CB359" s="35" t="str">
        <f t="shared" si="55"/>
        <v>Riadok bude vidieť.</v>
      </c>
      <c r="CC359" s="29" t="s">
        <v>78</v>
      </c>
      <c r="CW359" s="18">
        <f t="shared" si="58"/>
        <v>1</v>
      </c>
      <c r="CX359" s="18">
        <f t="shared" si="59"/>
        <v>1</v>
      </c>
      <c r="CZ359" s="18">
        <f t="shared" si="56"/>
        <v>1</v>
      </c>
      <c r="DA359" s="33">
        <f t="shared" si="57"/>
        <v>1</v>
      </c>
      <c r="DZ359" s="55"/>
    </row>
    <row r="360" spans="1:130" x14ac:dyDescent="0.25">
      <c r="A360" s="9"/>
      <c r="B360" s="63" t="s">
        <v>214</v>
      </c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63"/>
      <c r="BR360" s="63"/>
      <c r="BS360" s="63"/>
      <c r="BT360" s="63"/>
      <c r="BU360" s="63"/>
      <c r="BV360" s="63"/>
      <c r="BW360" s="63"/>
      <c r="BX360" s="63"/>
      <c r="BY360" s="63"/>
      <c r="BZ360" s="63"/>
      <c r="CA360" s="24"/>
      <c r="CB360" s="35" t="str">
        <f t="shared" si="55"/>
        <v>Riadok bude vidieť.</v>
      </c>
      <c r="CC360" s="29" t="s">
        <v>78</v>
      </c>
      <c r="CW360" s="18">
        <f t="shared" si="58"/>
        <v>1</v>
      </c>
      <c r="CX360" s="18">
        <f t="shared" si="59"/>
        <v>1</v>
      </c>
      <c r="CZ360" s="18">
        <f t="shared" si="56"/>
        <v>1</v>
      </c>
      <c r="DA360" s="33">
        <f t="shared" si="57"/>
        <v>1</v>
      </c>
      <c r="DZ360" s="55"/>
    </row>
    <row r="361" spans="1:130" hidden="1" x14ac:dyDescent="0.25">
      <c r="A361" s="9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63"/>
      <c r="BN361" s="63"/>
      <c r="BO361" s="63"/>
      <c r="BP361" s="63"/>
      <c r="BQ361" s="63"/>
      <c r="BR361" s="63"/>
      <c r="BS361" s="63"/>
      <c r="BT361" s="63"/>
      <c r="BU361" s="63"/>
      <c r="BV361" s="63"/>
      <c r="BW361" s="63"/>
      <c r="BX361" s="63"/>
      <c r="BY361" s="63"/>
      <c r="BZ361" s="63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3" t="s">
        <v>220</v>
      </c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63"/>
      <c r="BN362" s="63"/>
      <c r="BO362" s="63"/>
      <c r="BP362" s="63"/>
      <c r="BQ362" s="63"/>
      <c r="BR362" s="63"/>
      <c r="BS362" s="63"/>
      <c r="BT362" s="63"/>
      <c r="BU362" s="63"/>
      <c r="BV362" s="63"/>
      <c r="BW362" s="63"/>
      <c r="BX362" s="63"/>
      <c r="BY362" s="63"/>
      <c r="BZ362" s="63"/>
      <c r="CA362" s="24"/>
      <c r="CB362" s="35" t="str">
        <f t="shared" si="55"/>
        <v>Riadok bude vidieť.</v>
      </c>
      <c r="CC362" s="29" t="s">
        <v>78</v>
      </c>
      <c r="CW362" s="18">
        <f t="shared" si="58"/>
        <v>1</v>
      </c>
      <c r="CX362" s="18">
        <f t="shared" si="59"/>
        <v>1</v>
      </c>
      <c r="CZ362" s="18">
        <f t="shared" si="56"/>
        <v>1</v>
      </c>
      <c r="DA362" s="33">
        <f t="shared" si="57"/>
        <v>1</v>
      </c>
      <c r="DZ362" s="55"/>
    </row>
    <row r="363" spans="1:130" x14ac:dyDescent="0.25">
      <c r="A363" s="9"/>
      <c r="B363" s="63" t="s">
        <v>219</v>
      </c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63"/>
      <c r="BN363" s="63"/>
      <c r="BO363" s="63"/>
      <c r="BP363" s="63"/>
      <c r="BQ363" s="63"/>
      <c r="BR363" s="63"/>
      <c r="BS363" s="63"/>
      <c r="BT363" s="63"/>
      <c r="BU363" s="63"/>
      <c r="BV363" s="63"/>
      <c r="BW363" s="63"/>
      <c r="BX363" s="63"/>
      <c r="BY363" s="63"/>
      <c r="BZ363" s="63"/>
      <c r="CA363" s="24"/>
      <c r="CB363" s="35" t="str">
        <f t="shared" si="55"/>
        <v>Riadok bude vidieť.</v>
      </c>
      <c r="CC363" s="29" t="s">
        <v>78</v>
      </c>
      <c r="CW363" s="18">
        <f t="shared" si="58"/>
        <v>1</v>
      </c>
      <c r="CX363" s="18">
        <f t="shared" si="59"/>
        <v>1</v>
      </c>
      <c r="CZ363" s="18">
        <f t="shared" si="56"/>
        <v>1</v>
      </c>
      <c r="DA363" s="33">
        <f t="shared" si="57"/>
        <v>1</v>
      </c>
      <c r="DZ363" s="55"/>
    </row>
    <row r="364" spans="1:130" hidden="1" x14ac:dyDescent="0.25">
      <c r="A364" s="9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  <c r="BH364" s="63"/>
      <c r="BI364" s="63"/>
      <c r="BJ364" s="63"/>
      <c r="BK364" s="63"/>
      <c r="BL364" s="63"/>
      <c r="BM364" s="63"/>
      <c r="BN364" s="63"/>
      <c r="BO364" s="63"/>
      <c r="BP364" s="63"/>
      <c r="BQ364" s="63"/>
      <c r="BR364" s="63"/>
      <c r="BS364" s="63"/>
      <c r="BT364" s="63"/>
      <c r="BU364" s="63"/>
      <c r="BV364" s="63"/>
      <c r="BW364" s="63"/>
      <c r="BX364" s="63"/>
      <c r="BY364" s="63"/>
      <c r="BZ364" s="63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3" t="s">
        <v>221</v>
      </c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  <c r="BH365" s="63"/>
      <c r="BI365" s="63"/>
      <c r="BJ365" s="63"/>
      <c r="BK365" s="63"/>
      <c r="BL365" s="63"/>
      <c r="BM365" s="63"/>
      <c r="BN365" s="63"/>
      <c r="BO365" s="63"/>
      <c r="BP365" s="63"/>
      <c r="BQ365" s="63"/>
      <c r="BR365" s="63"/>
      <c r="BS365" s="63"/>
      <c r="BT365" s="63"/>
      <c r="BU365" s="63"/>
      <c r="BV365" s="63"/>
      <c r="BW365" s="63"/>
      <c r="BX365" s="63"/>
      <c r="BY365" s="63"/>
      <c r="BZ365" s="63"/>
      <c r="CA365" s="24"/>
      <c r="CB365" s="35" t="str">
        <f t="shared" si="55"/>
        <v>Riadok bude vidieť.</v>
      </c>
      <c r="CC365" s="29" t="s">
        <v>78</v>
      </c>
      <c r="CW365" s="18">
        <f t="shared" si="58"/>
        <v>1</v>
      </c>
      <c r="CX365" s="18">
        <f t="shared" si="59"/>
        <v>1</v>
      </c>
      <c r="CZ365" s="18">
        <f t="shared" si="56"/>
        <v>1</v>
      </c>
      <c r="DA365" s="33">
        <f t="shared" si="57"/>
        <v>1</v>
      </c>
      <c r="DZ365" s="55"/>
    </row>
    <row r="366" spans="1:130" hidden="1" x14ac:dyDescent="0.25">
      <c r="A366" s="9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63"/>
      <c r="BN366" s="63"/>
      <c r="BO366" s="63"/>
      <c r="BP366" s="63"/>
      <c r="BQ366" s="63"/>
      <c r="BR366" s="63"/>
      <c r="BS366" s="63"/>
      <c r="BT366" s="63"/>
      <c r="BU366" s="63"/>
      <c r="BV366" s="63"/>
      <c r="BW366" s="63"/>
      <c r="BX366" s="63"/>
      <c r="BY366" s="63"/>
      <c r="BZ366" s="63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3" t="s">
        <v>223</v>
      </c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  <c r="BH367" s="63"/>
      <c r="BI367" s="63"/>
      <c r="BJ367" s="63"/>
      <c r="BK367" s="63"/>
      <c r="BL367" s="63"/>
      <c r="BM367" s="63"/>
      <c r="BN367" s="63"/>
      <c r="BO367" s="63"/>
      <c r="BP367" s="63"/>
      <c r="BQ367" s="63"/>
      <c r="BR367" s="63"/>
      <c r="BS367" s="63"/>
      <c r="BT367" s="63"/>
      <c r="BU367" s="63"/>
      <c r="BV367" s="63"/>
      <c r="BW367" s="63"/>
      <c r="BX367" s="63"/>
      <c r="BY367" s="63"/>
      <c r="BZ367" s="63"/>
      <c r="CA367" s="24"/>
      <c r="CB367" s="35" t="str">
        <f t="shared" si="55"/>
        <v>Riadok bude vidieť.</v>
      </c>
      <c r="CC367" s="29" t="s">
        <v>78</v>
      </c>
      <c r="CW367" s="18">
        <f t="shared" si="58"/>
        <v>1</v>
      </c>
      <c r="CX367" s="18">
        <f t="shared" si="59"/>
        <v>1</v>
      </c>
      <c r="CZ367" s="18">
        <f t="shared" si="56"/>
        <v>1</v>
      </c>
      <c r="DA367" s="33">
        <f t="shared" si="57"/>
        <v>1</v>
      </c>
      <c r="DZ367" s="55"/>
    </row>
    <row r="368" spans="1:130" hidden="1" x14ac:dyDescent="0.25">
      <c r="A368" s="9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63"/>
      <c r="BN368" s="63"/>
      <c r="BO368" s="63"/>
      <c r="BP368" s="63"/>
      <c r="BQ368" s="63"/>
      <c r="BR368" s="63"/>
      <c r="BS368" s="63"/>
      <c r="BT368" s="63"/>
      <c r="BU368" s="63"/>
      <c r="BV368" s="63"/>
      <c r="BW368" s="63"/>
      <c r="BX368" s="63"/>
      <c r="BY368" s="63"/>
      <c r="BZ368" s="63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3" t="s">
        <v>222</v>
      </c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63"/>
      <c r="BN369" s="63"/>
      <c r="BO369" s="63"/>
      <c r="BP369" s="63"/>
      <c r="BQ369" s="63"/>
      <c r="BR369" s="63"/>
      <c r="BS369" s="63"/>
      <c r="BT369" s="63"/>
      <c r="BU369" s="63"/>
      <c r="BV369" s="63"/>
      <c r="BW369" s="63"/>
      <c r="BX369" s="63"/>
      <c r="BY369" s="63"/>
      <c r="BZ369" s="63"/>
      <c r="CA369" s="24"/>
      <c r="CB369" s="35" t="str">
        <f t="shared" si="55"/>
        <v>Riadok bude vidieť.</v>
      </c>
      <c r="CC369" s="29" t="s">
        <v>78</v>
      </c>
      <c r="CW369" s="18">
        <f t="shared" si="58"/>
        <v>1</v>
      </c>
      <c r="CX369" s="18">
        <f t="shared" si="59"/>
        <v>1</v>
      </c>
      <c r="CZ369" s="18">
        <f t="shared" si="56"/>
        <v>1</v>
      </c>
      <c r="DA369" s="33">
        <f t="shared" si="57"/>
        <v>1</v>
      </c>
      <c r="DZ369" s="55"/>
    </row>
    <row r="370" spans="1:130" x14ac:dyDescent="0.25">
      <c r="A370" s="9"/>
      <c r="B370" s="63" t="s">
        <v>225</v>
      </c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63"/>
      <c r="BN370" s="63"/>
      <c r="BO370" s="63"/>
      <c r="BP370" s="63"/>
      <c r="BQ370" s="63"/>
      <c r="BR370" s="63"/>
      <c r="BS370" s="63"/>
      <c r="BT370" s="63"/>
      <c r="BU370" s="63"/>
      <c r="BV370" s="63"/>
      <c r="BW370" s="63"/>
      <c r="BX370" s="63"/>
      <c r="BY370" s="63"/>
      <c r="BZ370" s="63"/>
      <c r="CA370" s="24"/>
      <c r="CB370" s="35" t="str">
        <f t="shared" si="55"/>
        <v>Riadok bude vidieť.</v>
      </c>
      <c r="CC370" s="29" t="s">
        <v>78</v>
      </c>
      <c r="CW370" s="18">
        <f t="shared" si="58"/>
        <v>1</v>
      </c>
      <c r="CX370" s="18">
        <f t="shared" si="59"/>
        <v>1</v>
      </c>
      <c r="CZ370" s="18">
        <f t="shared" si="56"/>
        <v>1</v>
      </c>
      <c r="DA370" s="33">
        <f t="shared" si="57"/>
        <v>1</v>
      </c>
      <c r="DZ370" s="55"/>
    </row>
    <row r="371" spans="1:130" hidden="1" x14ac:dyDescent="0.25">
      <c r="A371" s="9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  <c r="BH371" s="63"/>
      <c r="BI371" s="63"/>
      <c r="BJ371" s="63"/>
      <c r="BK371" s="63"/>
      <c r="BL371" s="63"/>
      <c r="BM371" s="63"/>
      <c r="BN371" s="63"/>
      <c r="BO371" s="63"/>
      <c r="BP371" s="63"/>
      <c r="BQ371" s="63"/>
      <c r="BR371" s="63"/>
      <c r="BS371" s="63"/>
      <c r="BT371" s="63"/>
      <c r="BU371" s="63"/>
      <c r="BV371" s="63"/>
      <c r="BW371" s="63"/>
      <c r="BX371" s="63"/>
      <c r="BY371" s="63"/>
      <c r="BZ371" s="63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hidden="1" x14ac:dyDescent="0.25">
      <c r="A372" s="9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63"/>
      <c r="BN372" s="63"/>
      <c r="BO372" s="63"/>
      <c r="BP372" s="63"/>
      <c r="BQ372" s="63"/>
      <c r="BR372" s="63"/>
      <c r="BS372" s="63"/>
      <c r="BT372" s="63"/>
      <c r="BU372" s="63"/>
      <c r="BV372" s="63"/>
      <c r="BW372" s="63"/>
      <c r="BX372" s="63"/>
      <c r="BY372" s="63"/>
      <c r="BZ372" s="63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hidden="1" x14ac:dyDescent="0.25">
      <c r="A373" s="9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63"/>
      <c r="BN373" s="63"/>
      <c r="BO373" s="63"/>
      <c r="BP373" s="63"/>
      <c r="BQ373" s="63"/>
      <c r="BR373" s="63"/>
      <c r="BS373" s="63"/>
      <c r="BT373" s="63"/>
      <c r="BU373" s="63"/>
      <c r="BV373" s="63"/>
      <c r="BW373" s="63"/>
      <c r="BX373" s="63"/>
      <c r="BY373" s="63"/>
      <c r="BZ373" s="63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hidden="1" x14ac:dyDescent="0.25">
      <c r="A374" s="9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63"/>
      <c r="BN374" s="63"/>
      <c r="BO374" s="63"/>
      <c r="BP374" s="63"/>
      <c r="BQ374" s="63"/>
      <c r="BR374" s="63"/>
      <c r="BS374" s="63"/>
      <c r="BT374" s="63"/>
      <c r="BU374" s="63"/>
      <c r="BV374" s="63"/>
      <c r="BW374" s="63"/>
      <c r="BX374" s="63"/>
      <c r="BY374" s="63"/>
      <c r="BZ374" s="63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hidden="1" x14ac:dyDescent="0.25">
      <c r="A375" s="9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  <c r="BZ375" s="63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hidden="1" x14ac:dyDescent="0.25">
      <c r="A376" s="9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hidden="1" x14ac:dyDescent="0.25">
      <c r="A377" s="9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  <c r="BZ377" s="63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vidieť.</v>
      </c>
      <c r="CC378" s="29" t="s">
        <v>78</v>
      </c>
      <c r="CW378" s="18">
        <f t="shared" si="58"/>
        <v>1</v>
      </c>
      <c r="CX378" s="18">
        <f>+IF(SUM(CX384:CX385)=0,0,1)</f>
        <v>1</v>
      </c>
      <c r="CZ378" s="18">
        <f t="shared" si="56"/>
        <v>1</v>
      </c>
      <c r="DA378" s="33">
        <f t="shared" si="57"/>
        <v>1</v>
      </c>
      <c r="DZ378" s="55"/>
    </row>
    <row r="379" spans="1:130" x14ac:dyDescent="0.25">
      <c r="A379" s="9"/>
      <c r="B379" s="2" t="s">
        <v>182</v>
      </c>
      <c r="CA379" s="23" t="s">
        <v>69</v>
      </c>
      <c r="CB379" s="35" t="str">
        <f t="shared" si="55"/>
        <v>Riadok bude vidieť.</v>
      </c>
      <c r="CC379" s="29" t="s">
        <v>78</v>
      </c>
      <c r="CW379" s="18">
        <f t="shared" si="58"/>
        <v>1</v>
      </c>
      <c r="CX379" s="18">
        <f>+IF(SUM(CX384:CX385)=0,0,1)</f>
        <v>1</v>
      </c>
      <c r="CZ379" s="18">
        <f t="shared" si="56"/>
        <v>1</v>
      </c>
      <c r="DA379" s="33">
        <f t="shared" si="57"/>
        <v>1</v>
      </c>
      <c r="DZ379" s="55"/>
    </row>
    <row r="380" spans="1:130" x14ac:dyDescent="0.25">
      <c r="A380" s="9"/>
      <c r="CA380" s="21"/>
      <c r="CB380" s="35" t="str">
        <f t="shared" si="55"/>
        <v>Riadok bude vidieť.</v>
      </c>
      <c r="CC380" s="29" t="s">
        <v>78</v>
      </c>
      <c r="CW380" s="18">
        <f t="shared" si="58"/>
        <v>1</v>
      </c>
      <c r="CX380" s="18">
        <f>+IF(SUM(CX384:CX385)=0,0,1)</f>
        <v>1</v>
      </c>
      <c r="CZ380" s="18">
        <f t="shared" si="56"/>
        <v>1</v>
      </c>
      <c r="DA380" s="33">
        <f t="shared" si="57"/>
        <v>1</v>
      </c>
      <c r="DZ380" s="55"/>
    </row>
    <row r="381" spans="1:130" x14ac:dyDescent="0.25">
      <c r="A381" s="9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71" t="s">
        <v>99</v>
      </c>
      <c r="AC381" s="372"/>
      <c r="AD381" s="372"/>
      <c r="AE381" s="372"/>
      <c r="AF381" s="372"/>
      <c r="AG381" s="372"/>
      <c r="AH381" s="372"/>
      <c r="AI381" s="372"/>
      <c r="AJ381" s="372"/>
      <c r="AK381" s="372"/>
      <c r="AL381" s="372"/>
      <c r="AM381" s="372"/>
      <c r="AN381" s="372"/>
      <c r="AO381" s="372"/>
      <c r="AP381" s="372"/>
      <c r="AQ381" s="372"/>
      <c r="AR381" s="372"/>
      <c r="AS381" s="372"/>
      <c r="AT381" s="372"/>
      <c r="AU381" s="372"/>
      <c r="AV381" s="372"/>
      <c r="AW381" s="372"/>
      <c r="AX381" s="372"/>
      <c r="AY381" s="372"/>
      <c r="AZ381" s="372"/>
      <c r="BA381" s="372"/>
      <c r="BB381" s="372"/>
      <c r="BC381" s="372"/>
      <c r="BD381" s="372"/>
      <c r="BE381" s="372"/>
      <c r="BF381" s="372"/>
      <c r="BG381" s="372"/>
      <c r="BH381" s="372"/>
      <c r="BI381" s="372"/>
      <c r="BJ381" s="372"/>
      <c r="BK381" s="372"/>
      <c r="BL381" s="372"/>
      <c r="BM381" s="372"/>
      <c r="BN381" s="372"/>
      <c r="BO381" s="372"/>
      <c r="BP381" s="372"/>
      <c r="BQ381" s="372"/>
      <c r="BR381" s="372"/>
      <c r="BS381" s="372"/>
      <c r="BT381" s="372"/>
      <c r="BU381" s="372"/>
      <c r="BV381" s="372"/>
      <c r="BW381" s="372"/>
      <c r="BX381" s="372"/>
      <c r="BY381" s="372"/>
      <c r="BZ381" s="373"/>
      <c r="CA381" s="23" t="s">
        <v>69</v>
      </c>
      <c r="CB381" s="35" t="str">
        <f t="shared" si="55"/>
        <v>Riadok bude vidieť.</v>
      </c>
      <c r="CC381" s="29" t="s">
        <v>78</v>
      </c>
      <c r="CW381" s="18">
        <f t="shared" si="58"/>
        <v>1</v>
      </c>
      <c r="CX381" s="18">
        <f>+IF(SUM(CX384:CX385)=0,0,1)</f>
        <v>1</v>
      </c>
      <c r="CZ381" s="18">
        <f t="shared" si="56"/>
        <v>1</v>
      </c>
      <c r="DA381" s="33">
        <f t="shared" si="57"/>
        <v>1</v>
      </c>
      <c r="DZ381" s="55"/>
    </row>
    <row r="382" spans="1:130" x14ac:dyDescent="0.25">
      <c r="A382" s="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74">
        <f>+AJ38</f>
        <v>0</v>
      </c>
      <c r="AC382" s="375"/>
      <c r="AD382" s="375"/>
      <c r="AE382" s="375"/>
      <c r="AF382" s="375"/>
      <c r="AG382" s="375"/>
      <c r="AH382" s="375"/>
      <c r="AI382" s="375"/>
      <c r="AJ382" s="375"/>
      <c r="AK382" s="375"/>
      <c r="AL382" s="375"/>
      <c r="AM382" s="375"/>
      <c r="AN382" s="375"/>
      <c r="AO382" s="375"/>
      <c r="AP382" s="375"/>
      <c r="AQ382" s="375"/>
      <c r="AR382" s="375"/>
      <c r="AS382" s="375"/>
      <c r="AT382" s="375"/>
      <c r="AU382" s="375"/>
      <c r="AV382" s="375"/>
      <c r="AW382" s="375"/>
      <c r="AX382" s="375"/>
      <c r="AY382" s="375"/>
      <c r="AZ382" s="375"/>
      <c r="BA382" s="375"/>
      <c r="BB382" s="375"/>
      <c r="BC382" s="375"/>
      <c r="BD382" s="375"/>
      <c r="BE382" s="375"/>
      <c r="BF382" s="375"/>
      <c r="BG382" s="375"/>
      <c r="BH382" s="375"/>
      <c r="BI382" s="375"/>
      <c r="BJ382" s="375"/>
      <c r="BK382" s="375"/>
      <c r="BL382" s="375"/>
      <c r="BM382" s="375"/>
      <c r="BN382" s="375"/>
      <c r="BO382" s="375"/>
      <c r="BP382" s="375"/>
      <c r="BQ382" s="375"/>
      <c r="BR382" s="375"/>
      <c r="BS382" s="375"/>
      <c r="BT382" s="375"/>
      <c r="BU382" s="375"/>
      <c r="BV382" s="375"/>
      <c r="BW382" s="375"/>
      <c r="BX382" s="375"/>
      <c r="BY382" s="375"/>
      <c r="BZ382" s="376"/>
      <c r="CA382" s="21"/>
      <c r="CB382" s="35" t="str">
        <f t="shared" si="55"/>
        <v>Riadok bude vidieť.</v>
      </c>
      <c r="CC382" s="29" t="s">
        <v>78</v>
      </c>
      <c r="CW382" s="18">
        <f t="shared" si="58"/>
        <v>1</v>
      </c>
      <c r="CX382" s="18">
        <f>+IF(SUM(CX384:CX385)=0,0,1)</f>
        <v>1</v>
      </c>
      <c r="CZ382" s="18">
        <f t="shared" si="56"/>
        <v>1</v>
      </c>
      <c r="DA382" s="33">
        <f t="shared" si="57"/>
        <v>1</v>
      </c>
      <c r="DZ382" s="55"/>
    </row>
    <row r="383" spans="1:130" x14ac:dyDescent="0.25">
      <c r="A383" s="9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06">
        <v>23330</v>
      </c>
      <c r="AC383" s="407"/>
      <c r="AD383" s="407"/>
      <c r="AE383" s="407"/>
      <c r="AF383" s="407"/>
      <c r="AG383" s="407"/>
      <c r="AH383" s="407"/>
      <c r="AI383" s="407"/>
      <c r="AJ383" s="407"/>
      <c r="AK383" s="407"/>
      <c r="AL383" s="407"/>
      <c r="AM383" s="407"/>
      <c r="AN383" s="407"/>
      <c r="AO383" s="407"/>
      <c r="AP383" s="407"/>
      <c r="AQ383" s="407"/>
      <c r="AR383" s="407"/>
      <c r="AS383" s="407"/>
      <c r="AT383" s="407"/>
      <c r="AU383" s="407"/>
      <c r="AV383" s="407"/>
      <c r="AW383" s="407"/>
      <c r="AX383" s="407"/>
      <c r="AY383" s="407"/>
      <c r="AZ383" s="407"/>
      <c r="BA383" s="407"/>
      <c r="BB383" s="407"/>
      <c r="BC383" s="407"/>
      <c r="BD383" s="407"/>
      <c r="BE383" s="407"/>
      <c r="BF383" s="407"/>
      <c r="BG383" s="407"/>
      <c r="BH383" s="407"/>
      <c r="BI383" s="407"/>
      <c r="BJ383" s="407"/>
      <c r="BK383" s="407"/>
      <c r="BL383" s="407"/>
      <c r="BM383" s="407"/>
      <c r="BN383" s="407"/>
      <c r="BO383" s="407"/>
      <c r="BP383" s="407"/>
      <c r="BQ383" s="407"/>
      <c r="BR383" s="407"/>
      <c r="BS383" s="407"/>
      <c r="BT383" s="407"/>
      <c r="BU383" s="407"/>
      <c r="BV383" s="407"/>
      <c r="BW383" s="407"/>
      <c r="BX383" s="407"/>
      <c r="BY383" s="407"/>
      <c r="BZ383" s="408"/>
      <c r="CA383" s="21"/>
      <c r="CB383" s="35" t="str">
        <f t="shared" si="55"/>
        <v>Riadok bude vidieť.</v>
      </c>
      <c r="CC383" s="29" t="s">
        <v>78</v>
      </c>
      <c r="CW383" s="18">
        <f t="shared" si="58"/>
        <v>1</v>
      </c>
      <c r="CX383" s="18">
        <f>+IF(SUM(CX384:CX385)=0,0,1)</f>
        <v>1</v>
      </c>
      <c r="CZ383" s="18">
        <f t="shared" si="56"/>
        <v>1</v>
      </c>
      <c r="DA383" s="33">
        <f t="shared" si="57"/>
        <v>1</v>
      </c>
      <c r="DZ383" s="55"/>
    </row>
    <row r="384" spans="1:130" ht="26.25" customHeight="1" x14ac:dyDescent="0.25">
      <c r="A384" s="9"/>
      <c r="B384" s="328" t="s">
        <v>92</v>
      </c>
      <c r="C384" s="329"/>
      <c r="D384" s="329"/>
      <c r="E384" s="329"/>
      <c r="F384" s="329"/>
      <c r="G384" s="329"/>
      <c r="H384" s="329"/>
      <c r="I384" s="329"/>
      <c r="J384" s="329"/>
      <c r="K384" s="329"/>
      <c r="L384" s="329"/>
      <c r="M384" s="329"/>
      <c r="N384" s="329"/>
      <c r="O384" s="329"/>
      <c r="P384" s="329"/>
      <c r="Q384" s="329"/>
      <c r="R384" s="329"/>
      <c r="S384" s="329"/>
      <c r="T384" s="329"/>
      <c r="U384" s="329"/>
      <c r="V384" s="329"/>
      <c r="W384" s="329"/>
      <c r="X384" s="329"/>
      <c r="Y384" s="329"/>
      <c r="Z384" s="329"/>
      <c r="AA384" s="330"/>
      <c r="AB384" s="119">
        <v>21990</v>
      </c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0"/>
      <c r="BG384" s="120"/>
      <c r="BH384" s="120"/>
      <c r="BI384" s="120"/>
      <c r="BJ384" s="120"/>
      <c r="BK384" s="120"/>
      <c r="BL384" s="120"/>
      <c r="BM384" s="120"/>
      <c r="BN384" s="120"/>
      <c r="BO384" s="120"/>
      <c r="BP384" s="120"/>
      <c r="BQ384" s="120"/>
      <c r="BR384" s="120"/>
      <c r="BS384" s="120"/>
      <c r="BT384" s="120"/>
      <c r="BU384" s="120"/>
      <c r="BV384" s="120"/>
      <c r="BW384" s="120"/>
      <c r="BX384" s="120"/>
      <c r="BY384" s="120"/>
      <c r="BZ384" s="121"/>
      <c r="CA384" s="21"/>
      <c r="CB384" s="35" t="str">
        <f t="shared" si="55"/>
        <v>Riadok bude vidieť.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1</v>
      </c>
      <c r="CZ384" s="18">
        <f t="shared" si="56"/>
        <v>1</v>
      </c>
      <c r="DA384" s="33">
        <f t="shared" si="57"/>
        <v>1</v>
      </c>
      <c r="DZ384" s="55"/>
    </row>
    <row r="385" spans="1:130" ht="29.25" customHeight="1" x14ac:dyDescent="0.25">
      <c r="A385" s="9"/>
      <c r="B385" s="377" t="s">
        <v>38</v>
      </c>
      <c r="C385" s="378"/>
      <c r="D385" s="378"/>
      <c r="E385" s="378"/>
      <c r="F385" s="378"/>
      <c r="G385" s="378"/>
      <c r="H385" s="378"/>
      <c r="I385" s="378"/>
      <c r="J385" s="378"/>
      <c r="K385" s="378"/>
      <c r="L385" s="378"/>
      <c r="M385" s="378"/>
      <c r="N385" s="378"/>
      <c r="O385" s="378"/>
      <c r="P385" s="378"/>
      <c r="Q385" s="378"/>
      <c r="R385" s="378"/>
      <c r="S385" s="378"/>
      <c r="T385" s="378"/>
      <c r="U385" s="378"/>
      <c r="V385" s="378"/>
      <c r="W385" s="378"/>
      <c r="X385" s="378"/>
      <c r="Y385" s="378"/>
      <c r="Z385" s="378"/>
      <c r="AA385" s="379"/>
      <c r="AB385" s="171">
        <v>1340</v>
      </c>
      <c r="AC385" s="172"/>
      <c r="AD385" s="172"/>
      <c r="AE385" s="172"/>
      <c r="AF385" s="172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172"/>
      <c r="AT385" s="172"/>
      <c r="AU385" s="172"/>
      <c r="AV385" s="172"/>
      <c r="AW385" s="172"/>
      <c r="AX385" s="172"/>
      <c r="AY385" s="172"/>
      <c r="AZ385" s="172"/>
      <c r="BA385" s="172"/>
      <c r="BB385" s="172"/>
      <c r="BC385" s="172"/>
      <c r="BD385" s="172"/>
      <c r="BE385" s="172"/>
      <c r="BF385" s="172"/>
      <c r="BG385" s="172"/>
      <c r="BH385" s="172"/>
      <c r="BI385" s="172"/>
      <c r="BJ385" s="172"/>
      <c r="BK385" s="172"/>
      <c r="BL385" s="172"/>
      <c r="BM385" s="172"/>
      <c r="BN385" s="172"/>
      <c r="BO385" s="172"/>
      <c r="BP385" s="172"/>
      <c r="BQ385" s="172"/>
      <c r="BR385" s="172"/>
      <c r="BS385" s="172"/>
      <c r="BT385" s="172"/>
      <c r="BU385" s="172"/>
      <c r="BV385" s="172"/>
      <c r="BW385" s="172"/>
      <c r="BX385" s="172"/>
      <c r="BY385" s="172"/>
      <c r="BZ385" s="173"/>
      <c r="CA385" s="21"/>
      <c r="CB385" s="35" t="str">
        <f t="shared" si="55"/>
        <v>Riadok bude vidieť.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1</v>
      </c>
      <c r="CZ385" s="18">
        <f t="shared" si="56"/>
        <v>1</v>
      </c>
      <c r="DA385" s="33">
        <f t="shared" si="57"/>
        <v>1</v>
      </c>
      <c r="DZ385" s="55"/>
    </row>
    <row r="386" spans="1:130" hidden="1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hidden="1" x14ac:dyDescent="0.25">
      <c r="A387" s="9"/>
      <c r="B387" s="2" t="s">
        <v>36</v>
      </c>
      <c r="J387" s="80" t="s">
        <v>158</v>
      </c>
      <c r="K387" s="80"/>
      <c r="L387" s="80"/>
      <c r="M387" s="80"/>
      <c r="N387" s="80"/>
      <c r="O387" s="2" t="s">
        <v>100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hidden="1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hidden="1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hidden="1" x14ac:dyDescent="0.25">
      <c r="A390" s="9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hidden="1" x14ac:dyDescent="0.25">
      <c r="A391" s="9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91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06" t="s">
        <v>103</v>
      </c>
      <c r="BD391" s="107"/>
      <c r="BE391" s="107"/>
      <c r="BF391" s="107"/>
      <c r="BG391" s="107"/>
      <c r="BH391" s="107"/>
      <c r="BI391" s="107"/>
      <c r="BJ391" s="107"/>
      <c r="BK391" s="107"/>
      <c r="BL391" s="107"/>
      <c r="BM391" s="107"/>
      <c r="BN391" s="107"/>
      <c r="BO391" s="107"/>
      <c r="BP391" s="107"/>
      <c r="BQ391" s="107"/>
      <c r="BR391" s="107"/>
      <c r="BS391" s="107"/>
      <c r="BT391" s="107"/>
      <c r="BU391" s="107"/>
      <c r="BV391" s="107"/>
      <c r="BW391" s="107"/>
      <c r="BX391" s="107"/>
      <c r="BY391" s="107"/>
      <c r="BZ391" s="108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hidden="1" customHeight="1" x14ac:dyDescent="0.25">
      <c r="A392" s="9"/>
      <c r="B392" s="116" t="s">
        <v>101</v>
      </c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  <c r="O392" s="117"/>
      <c r="P392" s="117"/>
      <c r="Q392" s="117"/>
      <c r="R392" s="117"/>
      <c r="S392" s="117"/>
      <c r="T392" s="117"/>
      <c r="U392" s="117"/>
      <c r="V392" s="117"/>
      <c r="W392" s="117"/>
      <c r="X392" s="117"/>
      <c r="Y392" s="117"/>
      <c r="Z392" s="117"/>
      <c r="AA392" s="117"/>
      <c r="AB392" s="118"/>
      <c r="AC392" s="119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120"/>
      <c r="AS392" s="120"/>
      <c r="AT392" s="120"/>
      <c r="AU392" s="120"/>
      <c r="AV392" s="120"/>
      <c r="AW392" s="120"/>
      <c r="AX392" s="120"/>
      <c r="AY392" s="120"/>
      <c r="AZ392" s="120"/>
      <c r="BA392" s="120"/>
      <c r="BB392" s="121"/>
      <c r="BC392" s="119"/>
      <c r="BD392" s="120"/>
      <c r="BE392" s="120"/>
      <c r="BF392" s="120"/>
      <c r="BG392" s="120"/>
      <c r="BH392" s="120"/>
      <c r="BI392" s="120"/>
      <c r="BJ392" s="120"/>
      <c r="BK392" s="120"/>
      <c r="BL392" s="120"/>
      <c r="BM392" s="120"/>
      <c r="BN392" s="120"/>
      <c r="BO392" s="120"/>
      <c r="BP392" s="120"/>
      <c r="BQ392" s="120"/>
      <c r="BR392" s="120"/>
      <c r="BS392" s="120"/>
      <c r="BT392" s="120"/>
      <c r="BU392" s="120"/>
      <c r="BV392" s="120"/>
      <c r="BW392" s="120"/>
      <c r="BX392" s="120"/>
      <c r="BY392" s="120"/>
      <c r="BZ392" s="121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hidden="1" customHeight="1" x14ac:dyDescent="0.25">
      <c r="A393" s="9"/>
      <c r="B393" s="178" t="s">
        <v>102</v>
      </c>
      <c r="C393" s="179"/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79"/>
      <c r="T393" s="179"/>
      <c r="U393" s="179"/>
      <c r="V393" s="179"/>
      <c r="W393" s="179"/>
      <c r="X393" s="179"/>
      <c r="Y393" s="179"/>
      <c r="Z393" s="179"/>
      <c r="AA393" s="179"/>
      <c r="AB393" s="180"/>
      <c r="AC393" s="74" t="s">
        <v>1</v>
      </c>
      <c r="AD393" s="75"/>
      <c r="AE393" s="75"/>
      <c r="AF393" s="75"/>
      <c r="AG393" s="75"/>
      <c r="AH393" s="75"/>
      <c r="AI393" s="75"/>
      <c r="AJ393" s="75"/>
      <c r="AK393" s="75"/>
      <c r="AL393" s="75"/>
      <c r="AM393" s="75"/>
      <c r="AN393" s="75"/>
      <c r="AO393" s="75"/>
      <c r="AP393" s="75"/>
      <c r="AQ393" s="75"/>
      <c r="AR393" s="75"/>
      <c r="AS393" s="75"/>
      <c r="AT393" s="75"/>
      <c r="AU393" s="75"/>
      <c r="AV393" s="75"/>
      <c r="AW393" s="75"/>
      <c r="AX393" s="75"/>
      <c r="AY393" s="75"/>
      <c r="AZ393" s="75"/>
      <c r="BA393" s="75"/>
      <c r="BB393" s="76"/>
      <c r="BC393" s="171"/>
      <c r="BD393" s="172"/>
      <c r="BE393" s="172"/>
      <c r="BF393" s="172"/>
      <c r="BG393" s="172"/>
      <c r="BH393" s="172"/>
      <c r="BI393" s="172"/>
      <c r="BJ393" s="172"/>
      <c r="BK393" s="172"/>
      <c r="BL393" s="172"/>
      <c r="BM393" s="172"/>
      <c r="BN393" s="172"/>
      <c r="BO393" s="172"/>
      <c r="BP393" s="172"/>
      <c r="BQ393" s="172"/>
      <c r="BR393" s="172"/>
      <c r="BS393" s="172"/>
      <c r="BT393" s="172"/>
      <c r="BU393" s="172"/>
      <c r="BV393" s="172"/>
      <c r="BW393" s="172"/>
      <c r="BX393" s="172"/>
      <c r="BY393" s="172"/>
      <c r="BZ393" s="173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hidden="1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hidden="1" x14ac:dyDescent="0.25">
      <c r="A395" s="9"/>
      <c r="B395" s="57" t="s">
        <v>124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hidden="1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hidden="1" x14ac:dyDescent="0.25">
      <c r="A397" s="9"/>
      <c r="B397" s="2" t="s">
        <v>36</v>
      </c>
      <c r="J397" s="80" t="s">
        <v>215</v>
      </c>
      <c r="K397" s="80"/>
      <c r="L397" s="80"/>
      <c r="M397" s="80"/>
      <c r="N397" s="80"/>
      <c r="O397" s="80"/>
      <c r="P397" s="80"/>
      <c r="Q397" s="80"/>
      <c r="R397" s="80"/>
      <c r="S397" s="2" t="s">
        <v>183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hidden="1" x14ac:dyDescent="0.25">
      <c r="A398" s="9"/>
      <c r="B398" s="2" t="s">
        <v>184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hidden="1" x14ac:dyDescent="0.25">
      <c r="A399" s="9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3"/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63"/>
      <c r="BR399" s="63"/>
      <c r="BS399" s="63"/>
      <c r="BT399" s="63"/>
      <c r="BU399" s="63"/>
      <c r="BV399" s="63"/>
      <c r="BW399" s="63"/>
      <c r="BX399" s="63"/>
      <c r="BY399" s="63"/>
      <c r="BZ399" s="63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hidden="1" x14ac:dyDescent="0.25">
      <c r="A400" s="9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3"/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63"/>
      <c r="BR400" s="63"/>
      <c r="BS400" s="63"/>
      <c r="BT400" s="63"/>
      <c r="BU400" s="63"/>
      <c r="BV400" s="63"/>
      <c r="BW400" s="63"/>
      <c r="BX400" s="63"/>
      <c r="BY400" s="63"/>
      <c r="BZ400" s="63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hidden="1" x14ac:dyDescent="0.25">
      <c r="A401" s="9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63"/>
      <c r="BN401" s="63"/>
      <c r="BO401" s="63"/>
      <c r="BP401" s="63"/>
      <c r="BQ401" s="63"/>
      <c r="BR401" s="63"/>
      <c r="BS401" s="63"/>
      <c r="BT401" s="63"/>
      <c r="BU401" s="63"/>
      <c r="BV401" s="63"/>
      <c r="BW401" s="63"/>
      <c r="BX401" s="63"/>
      <c r="BY401" s="63"/>
      <c r="BZ401" s="63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hidden="1" x14ac:dyDescent="0.25">
      <c r="A402" s="9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3"/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63"/>
      <c r="BN402" s="63"/>
      <c r="BO402" s="63"/>
      <c r="BP402" s="63"/>
      <c r="BQ402" s="63"/>
      <c r="BR402" s="63"/>
      <c r="BS402" s="63"/>
      <c r="BT402" s="63"/>
      <c r="BU402" s="63"/>
      <c r="BV402" s="63"/>
      <c r="BW402" s="63"/>
      <c r="BX402" s="63"/>
      <c r="BY402" s="63"/>
      <c r="BZ402" s="63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hidden="1" x14ac:dyDescent="0.25">
      <c r="A403" s="9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63"/>
      <c r="BN403" s="63"/>
      <c r="BO403" s="63"/>
      <c r="BP403" s="63"/>
      <c r="BQ403" s="63"/>
      <c r="BR403" s="63"/>
      <c r="BS403" s="63"/>
      <c r="BT403" s="63"/>
      <c r="BU403" s="63"/>
      <c r="BV403" s="63"/>
      <c r="BW403" s="63"/>
      <c r="BX403" s="63"/>
      <c r="BY403" s="63"/>
      <c r="BZ403" s="63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hidden="1" x14ac:dyDescent="0.25">
      <c r="A404" s="9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63"/>
      <c r="BN404" s="63"/>
      <c r="BO404" s="63"/>
      <c r="BP404" s="63"/>
      <c r="BQ404" s="63"/>
      <c r="BR404" s="63"/>
      <c r="BS404" s="63"/>
      <c r="BT404" s="63"/>
      <c r="BU404" s="63"/>
      <c r="BV404" s="63"/>
      <c r="BW404" s="63"/>
      <c r="BX404" s="63"/>
      <c r="BY404" s="63"/>
      <c r="BZ404" s="63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hidden="1" x14ac:dyDescent="0.25">
      <c r="A405" s="9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3"/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63"/>
      <c r="BN405" s="63"/>
      <c r="BO405" s="63"/>
      <c r="BP405" s="63"/>
      <c r="BQ405" s="63"/>
      <c r="BR405" s="63"/>
      <c r="BS405" s="63"/>
      <c r="BT405" s="63"/>
      <c r="BU405" s="63"/>
      <c r="BV405" s="63"/>
      <c r="BW405" s="63"/>
      <c r="BX405" s="63"/>
      <c r="BY405" s="63"/>
      <c r="BZ405" s="63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hidden="1" x14ac:dyDescent="0.25">
      <c r="A406" s="9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3"/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63"/>
      <c r="BN406" s="63"/>
      <c r="BO406" s="63"/>
      <c r="BP406" s="63"/>
      <c r="BQ406" s="63"/>
      <c r="BR406" s="63"/>
      <c r="BS406" s="63"/>
      <c r="BT406" s="63"/>
      <c r="BU406" s="63"/>
      <c r="BV406" s="63"/>
      <c r="BW406" s="63"/>
      <c r="BX406" s="63"/>
      <c r="BY406" s="63"/>
      <c r="BZ406" s="63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hidden="1" x14ac:dyDescent="0.25">
      <c r="A407" s="9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63"/>
      <c r="BN407" s="63"/>
      <c r="BO407" s="63"/>
      <c r="BP407" s="63"/>
      <c r="BQ407" s="63"/>
      <c r="BR407" s="63"/>
      <c r="BS407" s="63"/>
      <c r="BT407" s="63"/>
      <c r="BU407" s="63"/>
      <c r="BV407" s="63"/>
      <c r="BW407" s="63"/>
      <c r="BX407" s="63"/>
      <c r="BY407" s="63"/>
      <c r="BZ407" s="63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hidden="1" x14ac:dyDescent="0.25">
      <c r="A408" s="9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63"/>
      <c r="BN408" s="63"/>
      <c r="BO408" s="63"/>
      <c r="BP408" s="63"/>
      <c r="BQ408" s="63"/>
      <c r="BR408" s="63"/>
      <c r="BS408" s="63"/>
      <c r="BT408" s="63"/>
      <c r="BU408" s="63"/>
      <c r="BV408" s="63"/>
      <c r="BW408" s="63"/>
      <c r="BX408" s="63"/>
      <c r="BY408" s="63"/>
      <c r="BZ408" s="63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hidden="1" x14ac:dyDescent="0.25">
      <c r="A409" s="9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3"/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63"/>
      <c r="BN409" s="63"/>
      <c r="BO409" s="63"/>
      <c r="BP409" s="63"/>
      <c r="BQ409" s="63"/>
      <c r="BR409" s="63"/>
      <c r="BS409" s="63"/>
      <c r="BT409" s="63"/>
      <c r="BU409" s="63"/>
      <c r="BV409" s="63"/>
      <c r="BW409" s="63"/>
      <c r="BX409" s="63"/>
      <c r="BY409" s="63"/>
      <c r="BZ409" s="63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hidden="1" x14ac:dyDescent="0.25">
      <c r="A410" s="9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3"/>
      <c r="AN410" s="63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63"/>
      <c r="BN410" s="63"/>
      <c r="BO410" s="63"/>
      <c r="BP410" s="63"/>
      <c r="BQ410" s="63"/>
      <c r="BR410" s="63"/>
      <c r="BS410" s="63"/>
      <c r="BT410" s="63"/>
      <c r="BU410" s="63"/>
      <c r="BV410" s="63"/>
      <c r="BW410" s="63"/>
      <c r="BX410" s="63"/>
      <c r="BY410" s="63"/>
      <c r="BZ410" s="63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hidden="1" x14ac:dyDescent="0.25">
      <c r="A411" s="9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63"/>
      <c r="BN411" s="63"/>
      <c r="BO411" s="63"/>
      <c r="BP411" s="63"/>
      <c r="BQ411" s="63"/>
      <c r="BR411" s="63"/>
      <c r="BS411" s="63"/>
      <c r="BT411" s="63"/>
      <c r="BU411" s="63"/>
      <c r="BV411" s="63"/>
      <c r="BW411" s="63"/>
      <c r="BX411" s="63"/>
      <c r="BY411" s="63"/>
      <c r="BZ411" s="63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hidden="1" x14ac:dyDescent="0.25">
      <c r="A412" s="9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3"/>
      <c r="BH412" s="63"/>
      <c r="BI412" s="63"/>
      <c r="BJ412" s="63"/>
      <c r="BK412" s="63"/>
      <c r="BL412" s="63"/>
      <c r="BM412" s="63"/>
      <c r="BN412" s="63"/>
      <c r="BO412" s="63"/>
      <c r="BP412" s="63"/>
      <c r="BQ412" s="63"/>
      <c r="BR412" s="63"/>
      <c r="BS412" s="63"/>
      <c r="BT412" s="63"/>
      <c r="BU412" s="63"/>
      <c r="BV412" s="63"/>
      <c r="BW412" s="63"/>
      <c r="BX412" s="63"/>
      <c r="BY412" s="63"/>
      <c r="BZ412" s="63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hidden="1" x14ac:dyDescent="0.25">
      <c r="A413" s="9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3"/>
      <c r="BH413" s="63"/>
      <c r="BI413" s="63"/>
      <c r="BJ413" s="63"/>
      <c r="BK413" s="63"/>
      <c r="BL413" s="63"/>
      <c r="BM413" s="63"/>
      <c r="BN413" s="63"/>
      <c r="BO413" s="63"/>
      <c r="BP413" s="63"/>
      <c r="BQ413" s="63"/>
      <c r="BR413" s="63"/>
      <c r="BS413" s="63"/>
      <c r="BT413" s="63"/>
      <c r="BU413" s="63"/>
      <c r="BV413" s="63"/>
      <c r="BW413" s="63"/>
      <c r="BX413" s="63"/>
      <c r="BY413" s="63"/>
      <c r="BZ413" s="63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hidden="1" x14ac:dyDescent="0.25">
      <c r="A414" s="9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3"/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3"/>
      <c r="BH414" s="63"/>
      <c r="BI414" s="63"/>
      <c r="BJ414" s="63"/>
      <c r="BK414" s="63"/>
      <c r="BL414" s="63"/>
      <c r="BM414" s="63"/>
      <c r="BN414" s="63"/>
      <c r="BO414" s="63"/>
      <c r="BP414" s="63"/>
      <c r="BQ414" s="63"/>
      <c r="BR414" s="63"/>
      <c r="BS414" s="63"/>
      <c r="BT414" s="63"/>
      <c r="BU414" s="63"/>
      <c r="BV414" s="63"/>
      <c r="BW414" s="63"/>
      <c r="BX414" s="63"/>
      <c r="BY414" s="63"/>
      <c r="BZ414" s="63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hidden="1" x14ac:dyDescent="0.25">
      <c r="A415" s="9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63"/>
      <c r="BN415" s="63"/>
      <c r="BO415" s="63"/>
      <c r="BP415" s="63"/>
      <c r="BQ415" s="63"/>
      <c r="BR415" s="63"/>
      <c r="BS415" s="63"/>
      <c r="BT415" s="63"/>
      <c r="BU415" s="63"/>
      <c r="BV415" s="63"/>
      <c r="BW415" s="63"/>
      <c r="BX415" s="63"/>
      <c r="BY415" s="63"/>
      <c r="BZ415" s="63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hidden="1" x14ac:dyDescent="0.25">
      <c r="A416" s="9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3"/>
      <c r="BH416" s="63"/>
      <c r="BI416" s="63"/>
      <c r="BJ416" s="63"/>
      <c r="BK416" s="63"/>
      <c r="BL416" s="63"/>
      <c r="BM416" s="63"/>
      <c r="BN416" s="63"/>
      <c r="BO416" s="63"/>
      <c r="BP416" s="63"/>
      <c r="BQ416" s="63"/>
      <c r="BR416" s="63"/>
      <c r="BS416" s="63"/>
      <c r="BT416" s="63"/>
      <c r="BU416" s="63"/>
      <c r="BV416" s="63"/>
      <c r="BW416" s="63"/>
      <c r="BX416" s="63"/>
      <c r="BY416" s="63"/>
      <c r="BZ416" s="63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hidden="1" x14ac:dyDescent="0.25">
      <c r="A417" s="9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3"/>
      <c r="AM417" s="63"/>
      <c r="AN417" s="63"/>
      <c r="AO417" s="63"/>
      <c r="AP417" s="63"/>
      <c r="AQ417" s="63"/>
      <c r="AR417" s="63"/>
      <c r="AS417" s="63"/>
      <c r="AT417" s="63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/>
      <c r="BH417" s="63"/>
      <c r="BI417" s="63"/>
      <c r="BJ417" s="63"/>
      <c r="BK417" s="63"/>
      <c r="BL417" s="63"/>
      <c r="BM417" s="63"/>
      <c r="BN417" s="63"/>
      <c r="BO417" s="63"/>
      <c r="BP417" s="63"/>
      <c r="BQ417" s="63"/>
      <c r="BR417" s="63"/>
      <c r="BS417" s="63"/>
      <c r="BT417" s="63"/>
      <c r="BU417" s="63"/>
      <c r="BV417" s="63"/>
      <c r="BW417" s="63"/>
      <c r="BX417" s="63"/>
      <c r="BY417" s="63"/>
      <c r="BZ417" s="63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hidden="1" x14ac:dyDescent="0.25">
      <c r="A418" s="9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3"/>
      <c r="AM418" s="63"/>
      <c r="AN418" s="63"/>
      <c r="AO418" s="63"/>
      <c r="AP418" s="63"/>
      <c r="AQ418" s="63"/>
      <c r="AR418" s="63"/>
      <c r="AS418" s="63"/>
      <c r="AT418" s="63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/>
      <c r="BH418" s="63"/>
      <c r="BI418" s="63"/>
      <c r="BJ418" s="63"/>
      <c r="BK418" s="63"/>
      <c r="BL418" s="63"/>
      <c r="BM418" s="63"/>
      <c r="BN418" s="63"/>
      <c r="BO418" s="63"/>
      <c r="BP418" s="63"/>
      <c r="BQ418" s="63"/>
      <c r="BR418" s="63"/>
      <c r="BS418" s="63"/>
      <c r="BT418" s="63"/>
      <c r="BU418" s="63"/>
      <c r="BV418" s="63"/>
      <c r="BW418" s="63"/>
      <c r="BX418" s="63"/>
      <c r="BY418" s="63"/>
      <c r="BZ418" s="63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hidden="1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hidden="1" x14ac:dyDescent="0.25">
      <c r="A420" s="9"/>
      <c r="B420" s="2" t="s">
        <v>185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hidden="1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hidden="1" x14ac:dyDescent="0.25">
      <c r="A422" s="9"/>
      <c r="B422" s="81" t="s">
        <v>125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89" t="s">
        <v>126</v>
      </c>
      <c r="AN422" s="381"/>
      <c r="AO422" s="381"/>
      <c r="AP422" s="381"/>
      <c r="AQ422" s="381"/>
      <c r="AR422" s="381"/>
      <c r="AS422" s="381"/>
      <c r="AT422" s="381"/>
      <c r="AU422" s="381"/>
      <c r="AV422" s="381"/>
      <c r="AW422" s="381"/>
      <c r="AX422" s="381"/>
      <c r="AY422" s="381"/>
      <c r="AZ422" s="381"/>
      <c r="BA422" s="381"/>
      <c r="BB422" s="381"/>
      <c r="BC422" s="381"/>
      <c r="BD422" s="381"/>
      <c r="BE422" s="381"/>
      <c r="BF422" s="382"/>
      <c r="BG422" s="380" t="s">
        <v>127</v>
      </c>
      <c r="BH422" s="381"/>
      <c r="BI422" s="381"/>
      <c r="BJ422" s="381"/>
      <c r="BK422" s="381"/>
      <c r="BL422" s="381"/>
      <c r="BM422" s="381"/>
      <c r="BN422" s="381"/>
      <c r="BO422" s="381"/>
      <c r="BP422" s="381"/>
      <c r="BQ422" s="381"/>
      <c r="BR422" s="381"/>
      <c r="BS422" s="381"/>
      <c r="BT422" s="381"/>
      <c r="BU422" s="381"/>
      <c r="BV422" s="381"/>
      <c r="BW422" s="381"/>
      <c r="BX422" s="381"/>
      <c r="BY422" s="381"/>
      <c r="BZ422" s="382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hidden="1" x14ac:dyDescent="0.25">
      <c r="A423" s="9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1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3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hidden="1" x14ac:dyDescent="0.25">
      <c r="A424" s="9"/>
      <c r="B424" s="125"/>
      <c r="C424" s="126"/>
      <c r="D424" s="126"/>
      <c r="E424" s="126"/>
      <c r="F424" s="126"/>
      <c r="G424" s="126"/>
      <c r="H424" s="126"/>
      <c r="I424" s="126"/>
      <c r="J424" s="126"/>
      <c r="K424" s="126"/>
      <c r="L424" s="126"/>
      <c r="M424" s="126"/>
      <c r="N424" s="126"/>
      <c r="O424" s="126"/>
      <c r="P424" s="126"/>
      <c r="Q424" s="126"/>
      <c r="R424" s="126"/>
      <c r="S424" s="126"/>
      <c r="T424" s="126"/>
      <c r="U424" s="126"/>
      <c r="V424" s="126"/>
      <c r="W424" s="126"/>
      <c r="X424" s="12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7"/>
      <c r="AM424" s="139"/>
      <c r="AN424" s="140"/>
      <c r="AO424" s="140"/>
      <c r="AP424" s="140"/>
      <c r="AQ424" s="140"/>
      <c r="AR424" s="140"/>
      <c r="AS424" s="140"/>
      <c r="AT424" s="140"/>
      <c r="AU424" s="140"/>
      <c r="AV424" s="140"/>
      <c r="AW424" s="140"/>
      <c r="AX424" s="140"/>
      <c r="AY424" s="140"/>
      <c r="AZ424" s="140"/>
      <c r="BA424" s="140"/>
      <c r="BB424" s="140"/>
      <c r="BC424" s="140"/>
      <c r="BD424" s="140"/>
      <c r="BE424" s="140"/>
      <c r="BF424" s="141"/>
      <c r="BG424" s="113"/>
      <c r="BH424" s="114"/>
      <c r="BI424" s="114"/>
      <c r="BJ424" s="114"/>
      <c r="BK424" s="114"/>
      <c r="BL424" s="114"/>
      <c r="BM424" s="114"/>
      <c r="BN424" s="114"/>
      <c r="BO424" s="114"/>
      <c r="BP424" s="114"/>
      <c r="BQ424" s="114"/>
      <c r="BR424" s="114"/>
      <c r="BS424" s="114"/>
      <c r="BT424" s="114"/>
      <c r="BU424" s="114"/>
      <c r="BV424" s="114"/>
      <c r="BW424" s="114"/>
      <c r="BX424" s="114"/>
      <c r="BY424" s="114"/>
      <c r="BZ424" s="115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hidden="1" x14ac:dyDescent="0.25">
      <c r="A425" s="9"/>
      <c r="B425" s="125"/>
      <c r="C425" s="126"/>
      <c r="D425" s="126"/>
      <c r="E425" s="126"/>
      <c r="F425" s="126"/>
      <c r="G425" s="126"/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  <c r="U425" s="126"/>
      <c r="V425" s="126"/>
      <c r="W425" s="126"/>
      <c r="X425" s="12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7"/>
      <c r="AM425" s="139"/>
      <c r="AN425" s="140"/>
      <c r="AO425" s="140"/>
      <c r="AP425" s="140"/>
      <c r="AQ425" s="140"/>
      <c r="AR425" s="140"/>
      <c r="AS425" s="140"/>
      <c r="AT425" s="140"/>
      <c r="AU425" s="140"/>
      <c r="AV425" s="140"/>
      <c r="AW425" s="140"/>
      <c r="AX425" s="140"/>
      <c r="AY425" s="140"/>
      <c r="AZ425" s="140"/>
      <c r="BA425" s="140"/>
      <c r="BB425" s="140"/>
      <c r="BC425" s="140"/>
      <c r="BD425" s="140"/>
      <c r="BE425" s="140"/>
      <c r="BF425" s="141"/>
      <c r="BG425" s="113"/>
      <c r="BH425" s="114"/>
      <c r="BI425" s="114"/>
      <c r="BJ425" s="114"/>
      <c r="BK425" s="114"/>
      <c r="BL425" s="114"/>
      <c r="BM425" s="114"/>
      <c r="BN425" s="114"/>
      <c r="BO425" s="114"/>
      <c r="BP425" s="114"/>
      <c r="BQ425" s="114"/>
      <c r="BR425" s="114"/>
      <c r="BS425" s="114"/>
      <c r="BT425" s="114"/>
      <c r="BU425" s="114"/>
      <c r="BV425" s="114"/>
      <c r="BW425" s="114"/>
      <c r="BX425" s="114"/>
      <c r="BY425" s="114"/>
      <c r="BZ425" s="115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hidden="1" x14ac:dyDescent="0.25">
      <c r="A426" s="9"/>
      <c r="B426" s="125"/>
      <c r="C426" s="126"/>
      <c r="D426" s="126"/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7"/>
      <c r="AM426" s="139"/>
      <c r="AN426" s="140"/>
      <c r="AO426" s="140"/>
      <c r="AP426" s="140"/>
      <c r="AQ426" s="140"/>
      <c r="AR426" s="140"/>
      <c r="AS426" s="140"/>
      <c r="AT426" s="140"/>
      <c r="AU426" s="140"/>
      <c r="AV426" s="140"/>
      <c r="AW426" s="140"/>
      <c r="AX426" s="140"/>
      <c r="AY426" s="140"/>
      <c r="AZ426" s="140"/>
      <c r="BA426" s="140"/>
      <c r="BB426" s="140"/>
      <c r="BC426" s="140"/>
      <c r="BD426" s="140"/>
      <c r="BE426" s="140"/>
      <c r="BF426" s="141"/>
      <c r="BG426" s="113"/>
      <c r="BH426" s="114"/>
      <c r="BI426" s="114"/>
      <c r="BJ426" s="114"/>
      <c r="BK426" s="114"/>
      <c r="BL426" s="114"/>
      <c r="BM426" s="114"/>
      <c r="BN426" s="114"/>
      <c r="BO426" s="114"/>
      <c r="BP426" s="114"/>
      <c r="BQ426" s="114"/>
      <c r="BR426" s="114"/>
      <c r="BS426" s="114"/>
      <c r="BT426" s="114"/>
      <c r="BU426" s="114"/>
      <c r="BV426" s="114"/>
      <c r="BW426" s="114"/>
      <c r="BX426" s="114"/>
      <c r="BY426" s="114"/>
      <c r="BZ426" s="115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hidden="1" x14ac:dyDescent="0.25">
      <c r="A427" s="9"/>
      <c r="B427" s="125"/>
      <c r="C427" s="126"/>
      <c r="D427" s="126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7"/>
      <c r="AM427" s="139"/>
      <c r="AN427" s="140"/>
      <c r="AO427" s="140"/>
      <c r="AP427" s="140"/>
      <c r="AQ427" s="140"/>
      <c r="AR427" s="140"/>
      <c r="AS427" s="140"/>
      <c r="AT427" s="140"/>
      <c r="AU427" s="140"/>
      <c r="AV427" s="140"/>
      <c r="AW427" s="140"/>
      <c r="AX427" s="140"/>
      <c r="AY427" s="140"/>
      <c r="AZ427" s="140"/>
      <c r="BA427" s="140"/>
      <c r="BB427" s="140"/>
      <c r="BC427" s="140"/>
      <c r="BD427" s="140"/>
      <c r="BE427" s="140"/>
      <c r="BF427" s="141"/>
      <c r="BG427" s="113"/>
      <c r="BH427" s="114"/>
      <c r="BI427" s="114"/>
      <c r="BJ427" s="114"/>
      <c r="BK427" s="114"/>
      <c r="BL427" s="114"/>
      <c r="BM427" s="114"/>
      <c r="BN427" s="114"/>
      <c r="BO427" s="114"/>
      <c r="BP427" s="114"/>
      <c r="BQ427" s="114"/>
      <c r="BR427" s="114"/>
      <c r="BS427" s="114"/>
      <c r="BT427" s="114"/>
      <c r="BU427" s="114"/>
      <c r="BV427" s="114"/>
      <c r="BW427" s="114"/>
      <c r="BX427" s="114"/>
      <c r="BY427" s="114"/>
      <c r="BZ427" s="115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hidden="1" x14ac:dyDescent="0.25">
      <c r="A428" s="9"/>
      <c r="B428" s="125"/>
      <c r="C428" s="126"/>
      <c r="D428" s="126"/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6"/>
      <c r="P428" s="126"/>
      <c r="Q428" s="126"/>
      <c r="R428" s="126"/>
      <c r="S428" s="126"/>
      <c r="T428" s="126"/>
      <c r="U428" s="126"/>
      <c r="V428" s="126"/>
      <c r="W428" s="126"/>
      <c r="X428" s="12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  <c r="AI428" s="126"/>
      <c r="AJ428" s="126"/>
      <c r="AK428" s="126"/>
      <c r="AL428" s="127"/>
      <c r="AM428" s="139"/>
      <c r="AN428" s="140"/>
      <c r="AO428" s="140"/>
      <c r="AP428" s="140"/>
      <c r="AQ428" s="140"/>
      <c r="AR428" s="140"/>
      <c r="AS428" s="140"/>
      <c r="AT428" s="140"/>
      <c r="AU428" s="140"/>
      <c r="AV428" s="140"/>
      <c r="AW428" s="140"/>
      <c r="AX428" s="140"/>
      <c r="AY428" s="140"/>
      <c r="AZ428" s="140"/>
      <c r="BA428" s="140"/>
      <c r="BB428" s="140"/>
      <c r="BC428" s="140"/>
      <c r="BD428" s="140"/>
      <c r="BE428" s="140"/>
      <c r="BF428" s="141"/>
      <c r="BG428" s="113"/>
      <c r="BH428" s="114"/>
      <c r="BI428" s="114"/>
      <c r="BJ428" s="114"/>
      <c r="BK428" s="114"/>
      <c r="BL428" s="114"/>
      <c r="BM428" s="114"/>
      <c r="BN428" s="114"/>
      <c r="BO428" s="114"/>
      <c r="BP428" s="114"/>
      <c r="BQ428" s="114"/>
      <c r="BR428" s="114"/>
      <c r="BS428" s="114"/>
      <c r="BT428" s="114"/>
      <c r="BU428" s="114"/>
      <c r="BV428" s="114"/>
      <c r="BW428" s="114"/>
      <c r="BX428" s="114"/>
      <c r="BY428" s="114"/>
      <c r="BZ428" s="115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hidden="1" x14ac:dyDescent="0.25">
      <c r="A429" s="9"/>
      <c r="B429" s="125"/>
      <c r="C429" s="126"/>
      <c r="D429" s="126"/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  <c r="U429" s="126"/>
      <c r="V429" s="126"/>
      <c r="W429" s="126"/>
      <c r="X429" s="12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  <c r="AI429" s="126"/>
      <c r="AJ429" s="126"/>
      <c r="AK429" s="126"/>
      <c r="AL429" s="127"/>
      <c r="AM429" s="139"/>
      <c r="AN429" s="140"/>
      <c r="AO429" s="140"/>
      <c r="AP429" s="140"/>
      <c r="AQ429" s="140"/>
      <c r="AR429" s="140"/>
      <c r="AS429" s="140"/>
      <c r="AT429" s="140"/>
      <c r="AU429" s="140"/>
      <c r="AV429" s="140"/>
      <c r="AW429" s="140"/>
      <c r="AX429" s="140"/>
      <c r="AY429" s="140"/>
      <c r="AZ429" s="140"/>
      <c r="BA429" s="140"/>
      <c r="BB429" s="140"/>
      <c r="BC429" s="140"/>
      <c r="BD429" s="140"/>
      <c r="BE429" s="140"/>
      <c r="BF429" s="141"/>
      <c r="BG429" s="113"/>
      <c r="BH429" s="114"/>
      <c r="BI429" s="114"/>
      <c r="BJ429" s="114"/>
      <c r="BK429" s="114"/>
      <c r="BL429" s="114"/>
      <c r="BM429" s="114"/>
      <c r="BN429" s="114"/>
      <c r="BO429" s="114"/>
      <c r="BP429" s="114"/>
      <c r="BQ429" s="114"/>
      <c r="BR429" s="114"/>
      <c r="BS429" s="114"/>
      <c r="BT429" s="114"/>
      <c r="BU429" s="114"/>
      <c r="BV429" s="114"/>
      <c r="BW429" s="114"/>
      <c r="BX429" s="114"/>
      <c r="BY429" s="114"/>
      <c r="BZ429" s="115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hidden="1" x14ac:dyDescent="0.25">
      <c r="A430" s="9"/>
      <c r="B430" s="125"/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7"/>
      <c r="AM430" s="139"/>
      <c r="AN430" s="140"/>
      <c r="AO430" s="140"/>
      <c r="AP430" s="140"/>
      <c r="AQ430" s="140"/>
      <c r="AR430" s="140"/>
      <c r="AS430" s="140"/>
      <c r="AT430" s="140"/>
      <c r="AU430" s="140"/>
      <c r="AV430" s="140"/>
      <c r="AW430" s="140"/>
      <c r="AX430" s="140"/>
      <c r="AY430" s="140"/>
      <c r="AZ430" s="140"/>
      <c r="BA430" s="140"/>
      <c r="BB430" s="140"/>
      <c r="BC430" s="140"/>
      <c r="BD430" s="140"/>
      <c r="BE430" s="140"/>
      <c r="BF430" s="141"/>
      <c r="BG430" s="113"/>
      <c r="BH430" s="114"/>
      <c r="BI430" s="114"/>
      <c r="BJ430" s="114"/>
      <c r="BK430" s="114"/>
      <c r="BL430" s="114"/>
      <c r="BM430" s="114"/>
      <c r="BN430" s="114"/>
      <c r="BO430" s="114"/>
      <c r="BP430" s="114"/>
      <c r="BQ430" s="114"/>
      <c r="BR430" s="114"/>
      <c r="BS430" s="114"/>
      <c r="BT430" s="114"/>
      <c r="BU430" s="114"/>
      <c r="BV430" s="114"/>
      <c r="BW430" s="114"/>
      <c r="BX430" s="114"/>
      <c r="BY430" s="114"/>
      <c r="BZ430" s="115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hidden="1" x14ac:dyDescent="0.25">
      <c r="A431" s="9"/>
      <c r="B431" s="125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  <c r="U431" s="126"/>
      <c r="V431" s="126"/>
      <c r="W431" s="126"/>
      <c r="X431" s="12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7"/>
      <c r="AM431" s="139"/>
      <c r="AN431" s="140"/>
      <c r="AO431" s="140"/>
      <c r="AP431" s="140"/>
      <c r="AQ431" s="140"/>
      <c r="AR431" s="140"/>
      <c r="AS431" s="140"/>
      <c r="AT431" s="140"/>
      <c r="AU431" s="140"/>
      <c r="AV431" s="140"/>
      <c r="AW431" s="140"/>
      <c r="AX431" s="140"/>
      <c r="AY431" s="140"/>
      <c r="AZ431" s="140"/>
      <c r="BA431" s="140"/>
      <c r="BB431" s="140"/>
      <c r="BC431" s="140"/>
      <c r="BD431" s="140"/>
      <c r="BE431" s="140"/>
      <c r="BF431" s="141"/>
      <c r="BG431" s="113"/>
      <c r="BH431" s="114"/>
      <c r="BI431" s="114"/>
      <c r="BJ431" s="114"/>
      <c r="BK431" s="114"/>
      <c r="BL431" s="114"/>
      <c r="BM431" s="114"/>
      <c r="BN431" s="114"/>
      <c r="BO431" s="114"/>
      <c r="BP431" s="114"/>
      <c r="BQ431" s="114"/>
      <c r="BR431" s="114"/>
      <c r="BS431" s="114"/>
      <c r="BT431" s="114"/>
      <c r="BU431" s="114"/>
      <c r="BV431" s="114"/>
      <c r="BW431" s="114"/>
      <c r="BX431" s="114"/>
      <c r="BY431" s="114"/>
      <c r="BZ431" s="115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hidden="1" x14ac:dyDescent="0.25">
      <c r="A432" s="9"/>
      <c r="B432" s="122"/>
      <c r="C432" s="123"/>
      <c r="D432" s="123"/>
      <c r="E432" s="123"/>
      <c r="F432" s="123"/>
      <c r="G432" s="123"/>
      <c r="H432" s="123"/>
      <c r="I432" s="123"/>
      <c r="J432" s="123"/>
      <c r="K432" s="123"/>
      <c r="L432" s="123"/>
      <c r="M432" s="123"/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3"/>
      <c r="AA432" s="123"/>
      <c r="AB432" s="123"/>
      <c r="AC432" s="123"/>
      <c r="AD432" s="123"/>
      <c r="AE432" s="123"/>
      <c r="AF432" s="123"/>
      <c r="AG432" s="123"/>
      <c r="AH432" s="123"/>
      <c r="AI432" s="123"/>
      <c r="AJ432" s="123"/>
      <c r="AK432" s="123"/>
      <c r="AL432" s="124"/>
      <c r="AM432" s="142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  <c r="BA432" s="143"/>
      <c r="BB432" s="143"/>
      <c r="BC432" s="143"/>
      <c r="BD432" s="143"/>
      <c r="BE432" s="143"/>
      <c r="BF432" s="144"/>
      <c r="BG432" s="168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0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vidieť.</v>
      </c>
      <c r="CW433" s="18">
        <f t="shared" ref="CW433:CW438" si="70">+IF($J$436="neeviduje",0,1)</f>
        <v>1</v>
      </c>
      <c r="CZ433" s="18">
        <f>IF(CC433="",1,IF(CC433="Chcem skryť riadok.",0,1))</f>
        <v>1</v>
      </c>
      <c r="DA433" s="18">
        <f>+IF(CW433+CX433+CY433=0,0,IF(CZ433=0,0,1))</f>
        <v>1</v>
      </c>
      <c r="DZ433" s="55"/>
    </row>
    <row r="434" spans="1:130" x14ac:dyDescent="0.25">
      <c r="A434" s="9"/>
      <c r="B434" s="57" t="s">
        <v>128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vidieť.</v>
      </c>
      <c r="CW434" s="18">
        <f t="shared" si="70"/>
        <v>1</v>
      </c>
      <c r="CZ434" s="18">
        <f t="shared" ref="CZ434:CZ480" si="72">IF(CC434="",1,IF(CC434="Chcem skryť riadok.",0,1))</f>
        <v>1</v>
      </c>
      <c r="DA434" s="18">
        <f>+IF(CW434+CX434+CY434=0,0,IF(CZ434=0,0,1))</f>
        <v>1</v>
      </c>
      <c r="DZ434" s="55"/>
    </row>
    <row r="435" spans="1:130" ht="15" customHeight="1" x14ac:dyDescent="0.25">
      <c r="A435" s="9"/>
      <c r="CA435" s="21"/>
      <c r="CB435" s="35" t="str">
        <f t="shared" si="71"/>
        <v>Riadok bude vidieť.</v>
      </c>
      <c r="CW435" s="18">
        <f t="shared" si="70"/>
        <v>1</v>
      </c>
      <c r="CZ435" s="18">
        <f t="shared" si="72"/>
        <v>1</v>
      </c>
      <c r="DA435" s="18">
        <f>+IF(CW435+CX435+CY435=0,0,IF(CZ435=0,0,1))</f>
        <v>1</v>
      </c>
      <c r="DZ435" s="55"/>
    </row>
    <row r="436" spans="1:130" x14ac:dyDescent="0.25">
      <c r="A436" s="9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vidieť.</v>
      </c>
      <c r="CC436" s="29" t="s">
        <v>78</v>
      </c>
      <c r="CF436" s="6"/>
      <c r="CW436" s="18">
        <f t="shared" si="70"/>
        <v>1</v>
      </c>
      <c r="CZ436" s="18">
        <f t="shared" si="72"/>
        <v>1</v>
      </c>
      <c r="DA436" s="18">
        <f>+IF(CW436+CX436+CY436=0,0,IF(CZ436=0,0,1))</f>
        <v>1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>K dôvodu nadobudnutia vlastných akcií Spoločnosť uvádza:</v>
      </c>
      <c r="CA437" s="21"/>
      <c r="CB437" s="35" t="str">
        <f t="shared" si="71"/>
        <v>Riadok bude vidieť.</v>
      </c>
      <c r="CC437" s="29" t="s">
        <v>78</v>
      </c>
      <c r="CW437" s="18">
        <f t="shared" si="70"/>
        <v>1</v>
      </c>
      <c r="CX437" s="18">
        <f>+IF(SUM(CX438:CX457)=0,0,1)</f>
        <v>1</v>
      </c>
      <c r="CZ437" s="18">
        <f t="shared" si="72"/>
        <v>1</v>
      </c>
      <c r="DA437" s="33">
        <f t="shared" ref="DA437:DA463" si="73">+IF(CW437*CX437=0,0,IF(CZ437=0,0,1))</f>
        <v>1</v>
      </c>
      <c r="DZ437" s="55"/>
    </row>
    <row r="438" spans="1:130" hidden="1" x14ac:dyDescent="0.25">
      <c r="A438" s="9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  <c r="BH438" s="63"/>
      <c r="BI438" s="63"/>
      <c r="BJ438" s="63"/>
      <c r="BK438" s="63"/>
      <c r="BL438" s="63"/>
      <c r="BM438" s="63"/>
      <c r="BN438" s="63"/>
      <c r="BO438" s="63"/>
      <c r="BP438" s="63"/>
      <c r="BQ438" s="63"/>
      <c r="BR438" s="63"/>
      <c r="BS438" s="63"/>
      <c r="BT438" s="63"/>
      <c r="BU438" s="63"/>
      <c r="BV438" s="63"/>
      <c r="BW438" s="63"/>
      <c r="BX438" s="63"/>
      <c r="BY438" s="63"/>
      <c r="BZ438" s="63"/>
      <c r="CA438" s="24"/>
      <c r="CB438" s="35" t="str">
        <f t="shared" si="71"/>
        <v>Riadok bude skrytý.</v>
      </c>
      <c r="CC438" s="29" t="s">
        <v>78</v>
      </c>
      <c r="CW438" s="18">
        <f t="shared" si="70"/>
        <v>1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3" t="s">
        <v>216</v>
      </c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3"/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  <c r="BH439" s="63"/>
      <c r="BI439" s="63"/>
      <c r="BJ439" s="63"/>
      <c r="BK439" s="63"/>
      <c r="BL439" s="63"/>
      <c r="BM439" s="63"/>
      <c r="BN439" s="63"/>
      <c r="BO439" s="63"/>
      <c r="BP439" s="63"/>
      <c r="BQ439" s="63"/>
      <c r="BR439" s="63"/>
      <c r="BS439" s="63"/>
      <c r="BT439" s="63"/>
      <c r="BU439" s="63"/>
      <c r="BV439" s="63"/>
      <c r="BW439" s="63"/>
      <c r="BX439" s="63"/>
      <c r="BY439" s="63"/>
      <c r="BZ439" s="63"/>
      <c r="CA439" s="24"/>
      <c r="CB439" s="35" t="str">
        <f t="shared" si="71"/>
        <v>Riadok bude vidieť.</v>
      </c>
      <c r="CC439" s="29" t="s">
        <v>78</v>
      </c>
      <c r="CW439" s="18">
        <f t="shared" ref="CW439:CW501" si="75">+IF($J$436="neeviduje",0,1)</f>
        <v>1</v>
      </c>
      <c r="CX439" s="18">
        <f t="shared" si="74"/>
        <v>1</v>
      </c>
      <c r="CZ439" s="18">
        <f t="shared" si="72"/>
        <v>1</v>
      </c>
      <c r="DA439" s="33">
        <f t="shared" si="73"/>
        <v>1</v>
      </c>
      <c r="DZ439" s="55"/>
    </row>
    <row r="440" spans="1:130" hidden="1" x14ac:dyDescent="0.25">
      <c r="A440" s="9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63"/>
      <c r="BN440" s="63"/>
      <c r="BO440" s="63"/>
      <c r="BP440" s="63"/>
      <c r="BQ440" s="63"/>
      <c r="BR440" s="63"/>
      <c r="BS440" s="63"/>
      <c r="BT440" s="63"/>
      <c r="BU440" s="63"/>
      <c r="BV440" s="63"/>
      <c r="BW440" s="63"/>
      <c r="BX440" s="63"/>
      <c r="BY440" s="63"/>
      <c r="BZ440" s="63"/>
      <c r="CA440" s="24"/>
      <c r="CB440" s="35" t="str">
        <f t="shared" si="71"/>
        <v>Riadok bude skrytý.</v>
      </c>
      <c r="CC440" s="29" t="s">
        <v>78</v>
      </c>
      <c r="CW440" s="18">
        <f t="shared" si="75"/>
        <v>1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hidden="1" x14ac:dyDescent="0.25">
      <c r="A441" s="9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63"/>
      <c r="BR441" s="63"/>
      <c r="BS441" s="63"/>
      <c r="BT441" s="63"/>
      <c r="BU441" s="63"/>
      <c r="BV441" s="63"/>
      <c r="BW441" s="63"/>
      <c r="BX441" s="63"/>
      <c r="BY441" s="63"/>
      <c r="BZ441" s="63"/>
      <c r="CA441" s="24"/>
      <c r="CB441" s="35" t="str">
        <f t="shared" si="71"/>
        <v>Riadok bude skrytý.</v>
      </c>
      <c r="CC441" s="29" t="s">
        <v>78</v>
      </c>
      <c r="CW441" s="18">
        <f t="shared" si="75"/>
        <v>1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hidden="1" x14ac:dyDescent="0.25">
      <c r="A442" s="9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24"/>
      <c r="CB442" s="35" t="str">
        <f t="shared" si="71"/>
        <v>Riadok bude skrytý.</v>
      </c>
      <c r="CC442" s="29" t="s">
        <v>78</v>
      </c>
      <c r="CW442" s="18">
        <f t="shared" si="75"/>
        <v>1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hidden="1" x14ac:dyDescent="0.25">
      <c r="A443" s="9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63"/>
      <c r="BN443" s="63"/>
      <c r="BO443" s="63"/>
      <c r="BP443" s="63"/>
      <c r="BQ443" s="63"/>
      <c r="BR443" s="63"/>
      <c r="BS443" s="63"/>
      <c r="BT443" s="63"/>
      <c r="BU443" s="63"/>
      <c r="BV443" s="63"/>
      <c r="BW443" s="63"/>
      <c r="BX443" s="63"/>
      <c r="BY443" s="63"/>
      <c r="BZ443" s="63"/>
      <c r="CA443" s="24"/>
      <c r="CB443" s="35" t="str">
        <f t="shared" si="71"/>
        <v>Riadok bude skrytý.</v>
      </c>
      <c r="CC443" s="29" t="s">
        <v>78</v>
      </c>
      <c r="CW443" s="18">
        <f t="shared" si="75"/>
        <v>1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hidden="1" x14ac:dyDescent="0.25">
      <c r="A444" s="9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3"/>
      <c r="BP444" s="63"/>
      <c r="BQ444" s="63"/>
      <c r="BR444" s="63"/>
      <c r="BS444" s="63"/>
      <c r="BT444" s="63"/>
      <c r="BU444" s="63"/>
      <c r="BV444" s="63"/>
      <c r="BW444" s="63"/>
      <c r="BX444" s="63"/>
      <c r="BY444" s="63"/>
      <c r="BZ444" s="63"/>
      <c r="CA444" s="24"/>
      <c r="CB444" s="35" t="str">
        <f t="shared" si="71"/>
        <v>Riadok bude skrytý.</v>
      </c>
      <c r="CC444" s="29" t="s">
        <v>78</v>
      </c>
      <c r="CW444" s="18">
        <f t="shared" si="75"/>
        <v>1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hidden="1" x14ac:dyDescent="0.25">
      <c r="A445" s="9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63"/>
      <c r="BN445" s="63"/>
      <c r="BO445" s="63"/>
      <c r="BP445" s="63"/>
      <c r="BQ445" s="63"/>
      <c r="BR445" s="63"/>
      <c r="BS445" s="63"/>
      <c r="BT445" s="63"/>
      <c r="BU445" s="63"/>
      <c r="BV445" s="63"/>
      <c r="BW445" s="63"/>
      <c r="BX445" s="63"/>
      <c r="BY445" s="63"/>
      <c r="BZ445" s="63"/>
      <c r="CA445" s="24"/>
      <c r="CB445" s="35" t="str">
        <f t="shared" si="71"/>
        <v>Riadok bude skrytý.</v>
      </c>
      <c r="CC445" s="29" t="s">
        <v>78</v>
      </c>
      <c r="CW445" s="18">
        <f t="shared" si="75"/>
        <v>1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hidden="1" x14ac:dyDescent="0.25">
      <c r="A446" s="9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63"/>
      <c r="BR446" s="63"/>
      <c r="BS446" s="63"/>
      <c r="BT446" s="63"/>
      <c r="BU446" s="63"/>
      <c r="BV446" s="63"/>
      <c r="BW446" s="63"/>
      <c r="BX446" s="63"/>
      <c r="BY446" s="63"/>
      <c r="BZ446" s="63"/>
      <c r="CA446" s="24"/>
      <c r="CB446" s="35" t="str">
        <f t="shared" si="71"/>
        <v>Riadok bude skrytý.</v>
      </c>
      <c r="CC446" s="29" t="s">
        <v>78</v>
      </c>
      <c r="CW446" s="18">
        <f t="shared" si="75"/>
        <v>1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hidden="1" x14ac:dyDescent="0.25">
      <c r="A447" s="9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63"/>
      <c r="BR447" s="63"/>
      <c r="BS447" s="63"/>
      <c r="BT447" s="63"/>
      <c r="BU447" s="63"/>
      <c r="BV447" s="63"/>
      <c r="BW447" s="63"/>
      <c r="BX447" s="63"/>
      <c r="BY447" s="63"/>
      <c r="BZ447" s="63"/>
      <c r="CA447" s="24"/>
      <c r="CB447" s="35" t="str">
        <f t="shared" si="71"/>
        <v>Riadok bude skrytý.</v>
      </c>
      <c r="CC447" s="29" t="s">
        <v>78</v>
      </c>
      <c r="CW447" s="18">
        <f t="shared" si="75"/>
        <v>1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hidden="1" x14ac:dyDescent="0.25">
      <c r="A448" s="9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  <c r="BZ448" s="63"/>
      <c r="CA448" s="24"/>
      <c r="CB448" s="35" t="str">
        <f t="shared" si="71"/>
        <v>Riadok bude skrytý.</v>
      </c>
      <c r="CC448" s="29" t="s">
        <v>78</v>
      </c>
      <c r="CW448" s="18">
        <f t="shared" si="75"/>
        <v>1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hidden="1" x14ac:dyDescent="0.25">
      <c r="A449" s="9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63"/>
      <c r="BR449" s="63"/>
      <c r="BS449" s="63"/>
      <c r="BT449" s="63"/>
      <c r="BU449" s="63"/>
      <c r="BV449" s="63"/>
      <c r="BW449" s="63"/>
      <c r="BX449" s="63"/>
      <c r="BY449" s="63"/>
      <c r="BZ449" s="63"/>
      <c r="CA449" s="24"/>
      <c r="CB449" s="35" t="str">
        <f t="shared" si="71"/>
        <v>Riadok bude skrytý.</v>
      </c>
      <c r="CC449" s="29" t="s">
        <v>78</v>
      </c>
      <c r="CW449" s="18">
        <f t="shared" si="75"/>
        <v>1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hidden="1" x14ac:dyDescent="0.25">
      <c r="A450" s="9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63"/>
      <c r="BR450" s="63"/>
      <c r="BS450" s="63"/>
      <c r="BT450" s="63"/>
      <c r="BU450" s="63"/>
      <c r="BV450" s="63"/>
      <c r="BW450" s="63"/>
      <c r="BX450" s="63"/>
      <c r="BY450" s="63"/>
      <c r="BZ450" s="63"/>
      <c r="CA450" s="24"/>
      <c r="CB450" s="35" t="str">
        <f t="shared" si="71"/>
        <v>Riadok bude skrytý.</v>
      </c>
      <c r="CC450" s="29" t="s">
        <v>78</v>
      </c>
      <c r="CW450" s="18">
        <f t="shared" si="75"/>
        <v>1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hidden="1" x14ac:dyDescent="0.25">
      <c r="A451" s="9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63"/>
      <c r="BR451" s="63"/>
      <c r="BS451" s="63"/>
      <c r="BT451" s="63"/>
      <c r="BU451" s="63"/>
      <c r="BV451" s="63"/>
      <c r="BW451" s="63"/>
      <c r="BX451" s="63"/>
      <c r="BY451" s="63"/>
      <c r="BZ451" s="63"/>
      <c r="CA451" s="24"/>
      <c r="CB451" s="35" t="str">
        <f t="shared" si="71"/>
        <v>Riadok bude skrytý.</v>
      </c>
      <c r="CC451" s="29" t="s">
        <v>78</v>
      </c>
      <c r="CW451" s="18">
        <f t="shared" si="75"/>
        <v>1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hidden="1" x14ac:dyDescent="0.25">
      <c r="A452" s="9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63"/>
      <c r="BN452" s="63"/>
      <c r="BO452" s="63"/>
      <c r="BP452" s="63"/>
      <c r="BQ452" s="63"/>
      <c r="BR452" s="63"/>
      <c r="BS452" s="63"/>
      <c r="BT452" s="63"/>
      <c r="BU452" s="63"/>
      <c r="BV452" s="63"/>
      <c r="BW452" s="63"/>
      <c r="BX452" s="63"/>
      <c r="BY452" s="63"/>
      <c r="BZ452" s="63"/>
      <c r="CA452" s="24"/>
      <c r="CB452" s="35" t="str">
        <f t="shared" si="71"/>
        <v>Riadok bude skrytý.</v>
      </c>
      <c r="CC452" s="29" t="s">
        <v>78</v>
      </c>
      <c r="CW452" s="18">
        <f t="shared" si="75"/>
        <v>1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hidden="1" x14ac:dyDescent="0.25">
      <c r="A453" s="9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63"/>
      <c r="BN453" s="63"/>
      <c r="BO453" s="63"/>
      <c r="BP453" s="63"/>
      <c r="BQ453" s="63"/>
      <c r="BR453" s="63"/>
      <c r="BS453" s="63"/>
      <c r="BT453" s="63"/>
      <c r="BU453" s="63"/>
      <c r="BV453" s="63"/>
      <c r="BW453" s="63"/>
      <c r="BX453" s="63"/>
      <c r="BY453" s="63"/>
      <c r="BZ453" s="63"/>
      <c r="CA453" s="24"/>
      <c r="CB453" s="35" t="str">
        <f t="shared" si="71"/>
        <v>Riadok bude skrytý.</v>
      </c>
      <c r="CC453" s="29" t="s">
        <v>78</v>
      </c>
      <c r="CW453" s="18">
        <f t="shared" si="75"/>
        <v>1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hidden="1" x14ac:dyDescent="0.25">
      <c r="A454" s="9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3"/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3"/>
      <c r="BI454" s="63"/>
      <c r="BJ454" s="63"/>
      <c r="BK454" s="63"/>
      <c r="BL454" s="63"/>
      <c r="BM454" s="63"/>
      <c r="BN454" s="63"/>
      <c r="BO454" s="63"/>
      <c r="BP454" s="63"/>
      <c r="BQ454" s="63"/>
      <c r="BR454" s="63"/>
      <c r="BS454" s="63"/>
      <c r="BT454" s="63"/>
      <c r="BU454" s="63"/>
      <c r="BV454" s="63"/>
      <c r="BW454" s="63"/>
      <c r="BX454" s="63"/>
      <c r="BY454" s="63"/>
      <c r="BZ454" s="63"/>
      <c r="CA454" s="24"/>
      <c r="CB454" s="35" t="str">
        <f t="shared" si="71"/>
        <v>Riadok bude skrytý.</v>
      </c>
      <c r="CC454" s="29" t="s">
        <v>78</v>
      </c>
      <c r="CW454" s="18">
        <f t="shared" si="75"/>
        <v>1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hidden="1" x14ac:dyDescent="0.25">
      <c r="A455" s="9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3"/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3"/>
      <c r="BI455" s="63"/>
      <c r="BJ455" s="63"/>
      <c r="BK455" s="63"/>
      <c r="BL455" s="63"/>
      <c r="BM455" s="63"/>
      <c r="BN455" s="63"/>
      <c r="BO455" s="63"/>
      <c r="BP455" s="63"/>
      <c r="BQ455" s="63"/>
      <c r="BR455" s="63"/>
      <c r="BS455" s="63"/>
      <c r="BT455" s="63"/>
      <c r="BU455" s="63"/>
      <c r="BV455" s="63"/>
      <c r="BW455" s="63"/>
      <c r="BX455" s="63"/>
      <c r="BY455" s="63"/>
      <c r="BZ455" s="63"/>
      <c r="CA455" s="24"/>
      <c r="CB455" s="35" t="str">
        <f t="shared" si="71"/>
        <v>Riadok bude skrytý.</v>
      </c>
      <c r="CC455" s="29" t="s">
        <v>78</v>
      </c>
      <c r="CW455" s="18">
        <f t="shared" si="75"/>
        <v>1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hidden="1" x14ac:dyDescent="0.25">
      <c r="A456" s="9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63"/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3"/>
      <c r="BI456" s="63"/>
      <c r="BJ456" s="63"/>
      <c r="BK456" s="63"/>
      <c r="BL456" s="63"/>
      <c r="BM456" s="63"/>
      <c r="BN456" s="63"/>
      <c r="BO456" s="63"/>
      <c r="BP456" s="63"/>
      <c r="BQ456" s="63"/>
      <c r="BR456" s="63"/>
      <c r="BS456" s="63"/>
      <c r="BT456" s="63"/>
      <c r="BU456" s="63"/>
      <c r="BV456" s="63"/>
      <c r="BW456" s="63"/>
      <c r="BX456" s="63"/>
      <c r="BY456" s="63"/>
      <c r="BZ456" s="63"/>
      <c r="CA456" s="24"/>
      <c r="CB456" s="35" t="str">
        <f t="shared" si="71"/>
        <v>Riadok bude skrytý.</v>
      </c>
      <c r="CC456" s="29" t="s">
        <v>78</v>
      </c>
      <c r="CW456" s="18">
        <f t="shared" si="75"/>
        <v>1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hidden="1" x14ac:dyDescent="0.25">
      <c r="A457" s="9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3"/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3"/>
      <c r="BI457" s="63"/>
      <c r="BJ457" s="63"/>
      <c r="BK457" s="63"/>
      <c r="BL457" s="63"/>
      <c r="BM457" s="63"/>
      <c r="BN457" s="63"/>
      <c r="BO457" s="63"/>
      <c r="BP457" s="63"/>
      <c r="BQ457" s="63"/>
      <c r="BR457" s="63"/>
      <c r="BS457" s="63"/>
      <c r="BT457" s="63"/>
      <c r="BU457" s="63"/>
      <c r="BV457" s="63"/>
      <c r="BW457" s="63"/>
      <c r="BX457" s="63"/>
      <c r="BY457" s="63"/>
      <c r="BZ457" s="63"/>
      <c r="CA457" s="24"/>
      <c r="CB457" s="35" t="str">
        <f t="shared" si="71"/>
        <v>Riadok bude skrytý.</v>
      </c>
      <c r="CC457" s="29" t="s">
        <v>78</v>
      </c>
      <c r="CW457" s="18">
        <f t="shared" si="75"/>
        <v>1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hidden="1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1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hidden="1" x14ac:dyDescent="0.25">
      <c r="A459" s="9"/>
      <c r="B459" s="2" t="s">
        <v>186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1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hidden="1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1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hidden="1" x14ac:dyDescent="0.25">
      <c r="A461" s="9"/>
      <c r="B461" s="165" t="s">
        <v>134</v>
      </c>
      <c r="C461" s="166"/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6"/>
      <c r="AK461" s="166"/>
      <c r="AL461" s="166"/>
      <c r="AM461" s="166"/>
      <c r="AN461" s="166"/>
      <c r="AO461" s="166"/>
      <c r="AP461" s="166"/>
      <c r="AQ461" s="166"/>
      <c r="AR461" s="166"/>
      <c r="AS461" s="166"/>
      <c r="AT461" s="166"/>
      <c r="AU461" s="166"/>
      <c r="AV461" s="166"/>
      <c r="AW461" s="166"/>
      <c r="AX461" s="166"/>
      <c r="AY461" s="166"/>
      <c r="AZ461" s="166"/>
      <c r="BA461" s="166"/>
      <c r="BB461" s="166"/>
      <c r="BC461" s="166"/>
      <c r="BD461" s="166"/>
      <c r="BE461" s="166"/>
      <c r="BF461" s="166"/>
      <c r="BG461" s="166"/>
      <c r="BH461" s="166"/>
      <c r="BI461" s="166"/>
      <c r="BJ461" s="166"/>
      <c r="BK461" s="166"/>
      <c r="BL461" s="166"/>
      <c r="BM461" s="166"/>
      <c r="BN461" s="166"/>
      <c r="BO461" s="166"/>
      <c r="BP461" s="166"/>
      <c r="BQ461" s="166"/>
      <c r="BR461" s="166"/>
      <c r="BS461" s="166"/>
      <c r="BT461" s="166"/>
      <c r="BU461" s="166"/>
      <c r="BV461" s="166"/>
      <c r="BW461" s="166"/>
      <c r="BX461" s="166"/>
      <c r="BY461" s="166"/>
      <c r="BZ461" s="167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1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hidden="1" x14ac:dyDescent="0.25">
      <c r="A462" s="9"/>
      <c r="B462" s="159" t="s">
        <v>130</v>
      </c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 t="s">
        <v>129</v>
      </c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2" t="s">
        <v>131</v>
      </c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 t="s">
        <v>132</v>
      </c>
      <c r="AX462" s="162"/>
      <c r="AY462" s="162"/>
      <c r="AZ462" s="162"/>
      <c r="BA462" s="162"/>
      <c r="BB462" s="162"/>
      <c r="BC462" s="162"/>
      <c r="BD462" s="162"/>
      <c r="BE462" s="162"/>
      <c r="BF462" s="162"/>
      <c r="BG462" s="162"/>
      <c r="BH462" s="162"/>
      <c r="BI462" s="162"/>
      <c r="BJ462" s="162"/>
      <c r="BK462" s="162"/>
      <c r="BL462" s="162"/>
      <c r="BM462" s="162"/>
      <c r="BN462" s="162"/>
      <c r="BO462" s="153" t="s">
        <v>133</v>
      </c>
      <c r="BP462" s="153"/>
      <c r="BQ462" s="153"/>
      <c r="BR462" s="153"/>
      <c r="BS462" s="153"/>
      <c r="BT462" s="153"/>
      <c r="BU462" s="153"/>
      <c r="BV462" s="153"/>
      <c r="BW462" s="153"/>
      <c r="BX462" s="153"/>
      <c r="BY462" s="153"/>
      <c r="BZ462" s="154"/>
      <c r="CA462" s="21"/>
      <c r="CB462" s="35" t="str">
        <f t="shared" si="71"/>
        <v>Riadok bude skrytý.</v>
      </c>
      <c r="CC462" s="29" t="s">
        <v>78</v>
      </c>
      <c r="CW462" s="18">
        <f t="shared" si="75"/>
        <v>1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hidden="1" x14ac:dyDescent="0.25">
      <c r="A463" s="9"/>
      <c r="B463" s="16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  <c r="AA463" s="152"/>
      <c r="AB463" s="152"/>
      <c r="AC463" s="152"/>
      <c r="AD463" s="152"/>
      <c r="AE463" s="152"/>
      <c r="AF463" s="163" t="str">
        <f t="shared" ref="AF463:AF472" si="76">+IF(B463="","",ROUND(B463*Q463,2))</f>
        <v/>
      </c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  <c r="AS463" s="163"/>
      <c r="AT463" s="163"/>
      <c r="AU463" s="163"/>
      <c r="AV463" s="163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55" t="str">
        <f t="shared" ref="BO463:BO472" si="77">+IF(AF463="","",IF(AW463="","",IF(ROUND(AF463/AW463,4)&gt;100%,"chyba",ROUND(AF463/AW463,4))))</f>
        <v/>
      </c>
      <c r="BP463" s="155"/>
      <c r="BQ463" s="155"/>
      <c r="BR463" s="155"/>
      <c r="BS463" s="155"/>
      <c r="BT463" s="155"/>
      <c r="BU463" s="155"/>
      <c r="BV463" s="155"/>
      <c r="BW463" s="155"/>
      <c r="BX463" s="155"/>
      <c r="BY463" s="155"/>
      <c r="BZ463" s="156"/>
      <c r="CA463" s="21"/>
      <c r="CB463" s="35" t="str">
        <f t="shared" si="71"/>
        <v>Riadok bude skrytý.</v>
      </c>
      <c r="CC463" s="29" t="s">
        <v>78</v>
      </c>
      <c r="CW463" s="18">
        <f t="shared" si="75"/>
        <v>1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hidden="1" x14ac:dyDescent="0.25">
      <c r="A464" s="9"/>
      <c r="B464" s="16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63" t="str">
        <f t="shared" si="76"/>
        <v/>
      </c>
      <c r="AG464" s="163"/>
      <c r="AH464" s="163"/>
      <c r="AI464" s="163"/>
      <c r="AJ464" s="163"/>
      <c r="AK464" s="163"/>
      <c r="AL464" s="163"/>
      <c r="AM464" s="163"/>
      <c r="AN464" s="163"/>
      <c r="AO464" s="163"/>
      <c r="AP464" s="163"/>
      <c r="AQ464" s="163"/>
      <c r="AR464" s="163"/>
      <c r="AS464" s="163"/>
      <c r="AT464" s="163"/>
      <c r="AU464" s="163"/>
      <c r="AV464" s="163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55" t="str">
        <f t="shared" si="77"/>
        <v/>
      </c>
      <c r="BP464" s="155"/>
      <c r="BQ464" s="155"/>
      <c r="BR464" s="155"/>
      <c r="BS464" s="155"/>
      <c r="BT464" s="155"/>
      <c r="BU464" s="155"/>
      <c r="BV464" s="155"/>
      <c r="BW464" s="155"/>
      <c r="BX464" s="155"/>
      <c r="BY464" s="155"/>
      <c r="BZ464" s="156"/>
      <c r="CA464" s="21"/>
      <c r="CB464" s="35" t="str">
        <f t="shared" si="71"/>
        <v>Riadok bude skrytý.</v>
      </c>
      <c r="CC464" s="29" t="s">
        <v>78</v>
      </c>
      <c r="CW464" s="18">
        <f t="shared" si="75"/>
        <v>1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hidden="1" x14ac:dyDescent="0.25">
      <c r="A465" s="9"/>
      <c r="B465" s="16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  <c r="AA465" s="152"/>
      <c r="AB465" s="152"/>
      <c r="AC465" s="152"/>
      <c r="AD465" s="152"/>
      <c r="AE465" s="152"/>
      <c r="AF465" s="163" t="str">
        <f t="shared" si="76"/>
        <v/>
      </c>
      <c r="AG465" s="163"/>
      <c r="AH465" s="163"/>
      <c r="AI465" s="163"/>
      <c r="AJ465" s="163"/>
      <c r="AK465" s="163"/>
      <c r="AL465" s="163"/>
      <c r="AM465" s="163"/>
      <c r="AN465" s="163"/>
      <c r="AO465" s="163"/>
      <c r="AP465" s="163"/>
      <c r="AQ465" s="163"/>
      <c r="AR465" s="163"/>
      <c r="AS465" s="163"/>
      <c r="AT465" s="163"/>
      <c r="AU465" s="163"/>
      <c r="AV465" s="163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55" t="str">
        <f t="shared" si="77"/>
        <v/>
      </c>
      <c r="BP465" s="155"/>
      <c r="BQ465" s="155"/>
      <c r="BR465" s="155"/>
      <c r="BS465" s="155"/>
      <c r="BT465" s="155"/>
      <c r="BU465" s="155"/>
      <c r="BV465" s="155"/>
      <c r="BW465" s="155"/>
      <c r="BX465" s="155"/>
      <c r="BY465" s="155"/>
      <c r="BZ465" s="156"/>
      <c r="CA465" s="21"/>
      <c r="CB465" s="35" t="str">
        <f t="shared" si="71"/>
        <v>Riadok bude skrytý.</v>
      </c>
      <c r="CC465" s="29" t="s">
        <v>78</v>
      </c>
      <c r="CW465" s="18">
        <f t="shared" si="75"/>
        <v>1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hidden="1" x14ac:dyDescent="0.25">
      <c r="A466" s="9"/>
      <c r="B466" s="16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  <c r="AA466" s="152"/>
      <c r="AB466" s="152"/>
      <c r="AC466" s="152"/>
      <c r="AD466" s="152"/>
      <c r="AE466" s="152"/>
      <c r="AF466" s="163" t="str">
        <f t="shared" si="76"/>
        <v/>
      </c>
      <c r="AG466" s="163"/>
      <c r="AH466" s="163"/>
      <c r="AI466" s="163"/>
      <c r="AJ466" s="163"/>
      <c r="AK466" s="163"/>
      <c r="AL466" s="163"/>
      <c r="AM466" s="163"/>
      <c r="AN466" s="163"/>
      <c r="AO466" s="163"/>
      <c r="AP466" s="163"/>
      <c r="AQ466" s="163"/>
      <c r="AR466" s="163"/>
      <c r="AS466" s="163"/>
      <c r="AT466" s="163"/>
      <c r="AU466" s="163"/>
      <c r="AV466" s="163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55" t="str">
        <f t="shared" si="77"/>
        <v/>
      </c>
      <c r="BP466" s="155"/>
      <c r="BQ466" s="155"/>
      <c r="BR466" s="155"/>
      <c r="BS466" s="155"/>
      <c r="BT466" s="155"/>
      <c r="BU466" s="155"/>
      <c r="BV466" s="155"/>
      <c r="BW466" s="155"/>
      <c r="BX466" s="155"/>
      <c r="BY466" s="155"/>
      <c r="BZ466" s="156"/>
      <c r="CA466" s="21"/>
      <c r="CB466" s="35" t="str">
        <f t="shared" si="71"/>
        <v>Riadok bude skrytý.</v>
      </c>
      <c r="CC466" s="29" t="s">
        <v>78</v>
      </c>
      <c r="CW466" s="18">
        <f t="shared" si="75"/>
        <v>1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hidden="1" customHeight="1" x14ac:dyDescent="0.25">
      <c r="A467" s="9"/>
      <c r="B467" s="16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  <c r="AA467" s="152"/>
      <c r="AB467" s="152"/>
      <c r="AC467" s="152"/>
      <c r="AD467" s="152"/>
      <c r="AE467" s="152"/>
      <c r="AF467" s="163" t="str">
        <f t="shared" si="76"/>
        <v/>
      </c>
      <c r="AG467" s="163"/>
      <c r="AH467" s="163"/>
      <c r="AI467" s="163"/>
      <c r="AJ467" s="163"/>
      <c r="AK467" s="163"/>
      <c r="AL467" s="163"/>
      <c r="AM467" s="163"/>
      <c r="AN467" s="163"/>
      <c r="AO467" s="163"/>
      <c r="AP467" s="163"/>
      <c r="AQ467" s="163"/>
      <c r="AR467" s="163"/>
      <c r="AS467" s="163"/>
      <c r="AT467" s="163"/>
      <c r="AU467" s="163"/>
      <c r="AV467" s="163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55" t="str">
        <f t="shared" si="77"/>
        <v/>
      </c>
      <c r="BP467" s="155"/>
      <c r="BQ467" s="155"/>
      <c r="BR467" s="155"/>
      <c r="BS467" s="155"/>
      <c r="BT467" s="155"/>
      <c r="BU467" s="155"/>
      <c r="BV467" s="155"/>
      <c r="BW467" s="155"/>
      <c r="BX467" s="155"/>
      <c r="BY467" s="155"/>
      <c r="BZ467" s="156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1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hidden="1" x14ac:dyDescent="0.25">
      <c r="A468" s="9"/>
      <c r="B468" s="16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  <c r="AA468" s="152"/>
      <c r="AB468" s="152"/>
      <c r="AC468" s="152"/>
      <c r="AD468" s="152"/>
      <c r="AE468" s="152"/>
      <c r="AF468" s="163" t="str">
        <f t="shared" si="76"/>
        <v/>
      </c>
      <c r="AG468" s="163"/>
      <c r="AH468" s="163"/>
      <c r="AI468" s="163"/>
      <c r="AJ468" s="163"/>
      <c r="AK468" s="163"/>
      <c r="AL468" s="163"/>
      <c r="AM468" s="163"/>
      <c r="AN468" s="163"/>
      <c r="AO468" s="163"/>
      <c r="AP468" s="163"/>
      <c r="AQ468" s="163"/>
      <c r="AR468" s="163"/>
      <c r="AS468" s="163"/>
      <c r="AT468" s="163"/>
      <c r="AU468" s="163"/>
      <c r="AV468" s="163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55" t="str">
        <f t="shared" si="77"/>
        <v/>
      </c>
      <c r="BP468" s="155"/>
      <c r="BQ468" s="155"/>
      <c r="BR468" s="155"/>
      <c r="BS468" s="155"/>
      <c r="BT468" s="155"/>
      <c r="BU468" s="155"/>
      <c r="BV468" s="155"/>
      <c r="BW468" s="155"/>
      <c r="BX468" s="155"/>
      <c r="BY468" s="155"/>
      <c r="BZ468" s="156"/>
      <c r="CA468" s="21"/>
      <c r="CB468" s="35" t="str">
        <f t="shared" si="71"/>
        <v>Riadok bude skrytý.</v>
      </c>
      <c r="CC468" s="29" t="s">
        <v>78</v>
      </c>
      <c r="CW468" s="18">
        <f t="shared" si="75"/>
        <v>1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hidden="1" x14ac:dyDescent="0.25">
      <c r="A469" s="9"/>
      <c r="B469" s="16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  <c r="AA469" s="152"/>
      <c r="AB469" s="152"/>
      <c r="AC469" s="152"/>
      <c r="AD469" s="152"/>
      <c r="AE469" s="152"/>
      <c r="AF469" s="163" t="str">
        <f t="shared" si="76"/>
        <v/>
      </c>
      <c r="AG469" s="163"/>
      <c r="AH469" s="163"/>
      <c r="AI469" s="163"/>
      <c r="AJ469" s="163"/>
      <c r="AK469" s="163"/>
      <c r="AL469" s="163"/>
      <c r="AM469" s="163"/>
      <c r="AN469" s="163"/>
      <c r="AO469" s="163"/>
      <c r="AP469" s="163"/>
      <c r="AQ469" s="163"/>
      <c r="AR469" s="163"/>
      <c r="AS469" s="163"/>
      <c r="AT469" s="163"/>
      <c r="AU469" s="163"/>
      <c r="AV469" s="163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55" t="str">
        <f t="shared" si="77"/>
        <v/>
      </c>
      <c r="BP469" s="155"/>
      <c r="BQ469" s="155"/>
      <c r="BR469" s="155"/>
      <c r="BS469" s="155"/>
      <c r="BT469" s="155"/>
      <c r="BU469" s="155"/>
      <c r="BV469" s="155"/>
      <c r="BW469" s="155"/>
      <c r="BX469" s="155"/>
      <c r="BY469" s="155"/>
      <c r="BZ469" s="156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1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hidden="1" x14ac:dyDescent="0.25">
      <c r="A470" s="9"/>
      <c r="B470" s="16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  <c r="AA470" s="152"/>
      <c r="AB470" s="152"/>
      <c r="AC470" s="152"/>
      <c r="AD470" s="152"/>
      <c r="AE470" s="152"/>
      <c r="AF470" s="163" t="str">
        <f t="shared" si="76"/>
        <v/>
      </c>
      <c r="AG470" s="163"/>
      <c r="AH470" s="163"/>
      <c r="AI470" s="163"/>
      <c r="AJ470" s="163"/>
      <c r="AK470" s="163"/>
      <c r="AL470" s="163"/>
      <c r="AM470" s="163"/>
      <c r="AN470" s="163"/>
      <c r="AO470" s="163"/>
      <c r="AP470" s="163"/>
      <c r="AQ470" s="163"/>
      <c r="AR470" s="163"/>
      <c r="AS470" s="163"/>
      <c r="AT470" s="163"/>
      <c r="AU470" s="163"/>
      <c r="AV470" s="163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55" t="str">
        <f t="shared" si="77"/>
        <v/>
      </c>
      <c r="BP470" s="155"/>
      <c r="BQ470" s="155"/>
      <c r="BR470" s="155"/>
      <c r="BS470" s="155"/>
      <c r="BT470" s="155"/>
      <c r="BU470" s="155"/>
      <c r="BV470" s="155"/>
      <c r="BW470" s="155"/>
      <c r="BX470" s="155"/>
      <c r="BY470" s="155"/>
      <c r="BZ470" s="156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1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hidden="1" x14ac:dyDescent="0.25">
      <c r="A471" s="9"/>
      <c r="B471" s="16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  <c r="AA471" s="152"/>
      <c r="AB471" s="152"/>
      <c r="AC471" s="152"/>
      <c r="AD471" s="152"/>
      <c r="AE471" s="152"/>
      <c r="AF471" s="163" t="str">
        <f t="shared" si="76"/>
        <v/>
      </c>
      <c r="AG471" s="163"/>
      <c r="AH471" s="163"/>
      <c r="AI471" s="163"/>
      <c r="AJ471" s="163"/>
      <c r="AK471" s="163"/>
      <c r="AL471" s="163"/>
      <c r="AM471" s="163"/>
      <c r="AN471" s="163"/>
      <c r="AO471" s="163"/>
      <c r="AP471" s="163"/>
      <c r="AQ471" s="163"/>
      <c r="AR471" s="163"/>
      <c r="AS471" s="163"/>
      <c r="AT471" s="163"/>
      <c r="AU471" s="163"/>
      <c r="AV471" s="163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55" t="str">
        <f t="shared" si="77"/>
        <v/>
      </c>
      <c r="BP471" s="155"/>
      <c r="BQ471" s="155"/>
      <c r="BR471" s="155"/>
      <c r="BS471" s="155"/>
      <c r="BT471" s="155"/>
      <c r="BU471" s="155"/>
      <c r="BV471" s="155"/>
      <c r="BW471" s="155"/>
      <c r="BX471" s="155"/>
      <c r="BY471" s="155"/>
      <c r="BZ471" s="156"/>
      <c r="CA471" s="21"/>
      <c r="CB471" s="35" t="str">
        <f t="shared" si="71"/>
        <v>Riadok bude skrytý.</v>
      </c>
      <c r="CC471" s="29" t="s">
        <v>78</v>
      </c>
      <c r="CW471" s="18">
        <f t="shared" si="75"/>
        <v>1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hidden="1" x14ac:dyDescent="0.25">
      <c r="A472" s="9"/>
      <c r="B472" s="181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  <c r="AC472" s="182"/>
      <c r="AD472" s="182"/>
      <c r="AE472" s="182"/>
      <c r="AF472" s="183" t="str">
        <f t="shared" si="76"/>
        <v/>
      </c>
      <c r="AG472" s="183"/>
      <c r="AH472" s="183"/>
      <c r="AI472" s="183"/>
      <c r="AJ472" s="183"/>
      <c r="AK472" s="183"/>
      <c r="AL472" s="183"/>
      <c r="AM472" s="183"/>
      <c r="AN472" s="183"/>
      <c r="AO472" s="183"/>
      <c r="AP472" s="183"/>
      <c r="AQ472" s="183"/>
      <c r="AR472" s="183"/>
      <c r="AS472" s="183"/>
      <c r="AT472" s="183"/>
      <c r="AU472" s="183"/>
      <c r="AV472" s="183"/>
      <c r="AW472" s="184"/>
      <c r="AX472" s="184"/>
      <c r="AY472" s="184"/>
      <c r="AZ472" s="184"/>
      <c r="BA472" s="184"/>
      <c r="BB472" s="184"/>
      <c r="BC472" s="184"/>
      <c r="BD472" s="184"/>
      <c r="BE472" s="184"/>
      <c r="BF472" s="184"/>
      <c r="BG472" s="184"/>
      <c r="BH472" s="184"/>
      <c r="BI472" s="184"/>
      <c r="BJ472" s="184"/>
      <c r="BK472" s="184"/>
      <c r="BL472" s="184"/>
      <c r="BM472" s="184"/>
      <c r="BN472" s="184"/>
      <c r="BO472" s="185" t="str">
        <f t="shared" si="77"/>
        <v/>
      </c>
      <c r="BP472" s="185"/>
      <c r="BQ472" s="185"/>
      <c r="BR472" s="185"/>
      <c r="BS472" s="185"/>
      <c r="BT472" s="185"/>
      <c r="BU472" s="185"/>
      <c r="BV472" s="185"/>
      <c r="BW472" s="185"/>
      <c r="BX472" s="185"/>
      <c r="BY472" s="185"/>
      <c r="BZ472" s="186"/>
      <c r="CA472" s="21"/>
      <c r="CB472" s="35" t="str">
        <f t="shared" si="71"/>
        <v>Riadok bude skrytý.</v>
      </c>
      <c r="CC472" s="29" t="s">
        <v>78</v>
      </c>
      <c r="CW472" s="18">
        <f t="shared" si="75"/>
        <v>1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hidden="1" x14ac:dyDescent="0.25">
      <c r="A473" s="9"/>
      <c r="B473" s="165" t="s">
        <v>135</v>
      </c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  <c r="AA473" s="166"/>
      <c r="AB473" s="166"/>
      <c r="AC473" s="166"/>
      <c r="AD473" s="166"/>
      <c r="AE473" s="166"/>
      <c r="AF473" s="166"/>
      <c r="AG473" s="166"/>
      <c r="AH473" s="166"/>
      <c r="AI473" s="166"/>
      <c r="AJ473" s="166"/>
      <c r="AK473" s="166"/>
      <c r="AL473" s="166"/>
      <c r="AM473" s="166"/>
      <c r="AN473" s="166"/>
      <c r="AO473" s="166"/>
      <c r="AP473" s="166"/>
      <c r="AQ473" s="166"/>
      <c r="AR473" s="166"/>
      <c r="AS473" s="166"/>
      <c r="AT473" s="166"/>
      <c r="AU473" s="166"/>
      <c r="AV473" s="166"/>
      <c r="AW473" s="166"/>
      <c r="AX473" s="166"/>
      <c r="AY473" s="166"/>
      <c r="AZ473" s="166"/>
      <c r="BA473" s="166"/>
      <c r="BB473" s="166"/>
      <c r="BC473" s="166"/>
      <c r="BD473" s="166"/>
      <c r="BE473" s="166"/>
      <c r="BF473" s="166"/>
      <c r="BG473" s="166"/>
      <c r="BH473" s="166"/>
      <c r="BI473" s="166"/>
      <c r="BJ473" s="166"/>
      <c r="BK473" s="166"/>
      <c r="BL473" s="166"/>
      <c r="BM473" s="166"/>
      <c r="BN473" s="166"/>
      <c r="BO473" s="166"/>
      <c r="BP473" s="166"/>
      <c r="BQ473" s="166"/>
      <c r="BR473" s="166"/>
      <c r="BS473" s="166"/>
      <c r="BT473" s="166"/>
      <c r="BU473" s="166"/>
      <c r="BV473" s="166"/>
      <c r="BW473" s="166"/>
      <c r="BX473" s="166"/>
      <c r="BY473" s="166"/>
      <c r="BZ473" s="167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1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hidden="1" customHeight="1" x14ac:dyDescent="0.25">
      <c r="A474" s="9"/>
      <c r="B474" s="159" t="s">
        <v>130</v>
      </c>
      <c r="C474" s="160"/>
      <c r="D474" s="160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 t="s">
        <v>129</v>
      </c>
      <c r="R474" s="160"/>
      <c r="S474" s="160"/>
      <c r="T474" s="160"/>
      <c r="U474" s="160"/>
      <c r="V474" s="160"/>
      <c r="W474" s="160"/>
      <c r="X474" s="160"/>
      <c r="Y474" s="160"/>
      <c r="Z474" s="160"/>
      <c r="AA474" s="160"/>
      <c r="AB474" s="160"/>
      <c r="AC474" s="160"/>
      <c r="AD474" s="160"/>
      <c r="AE474" s="160"/>
      <c r="AF474" s="162" t="s">
        <v>131</v>
      </c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 t="s">
        <v>132</v>
      </c>
      <c r="AX474" s="162"/>
      <c r="AY474" s="162"/>
      <c r="AZ474" s="162"/>
      <c r="BA474" s="162"/>
      <c r="BB474" s="162"/>
      <c r="BC474" s="162"/>
      <c r="BD474" s="162"/>
      <c r="BE474" s="162"/>
      <c r="BF474" s="162"/>
      <c r="BG474" s="162"/>
      <c r="BH474" s="162"/>
      <c r="BI474" s="162"/>
      <c r="BJ474" s="162"/>
      <c r="BK474" s="162"/>
      <c r="BL474" s="162"/>
      <c r="BM474" s="162"/>
      <c r="BN474" s="162"/>
      <c r="BO474" s="153" t="s">
        <v>133</v>
      </c>
      <c r="BP474" s="153"/>
      <c r="BQ474" s="153"/>
      <c r="BR474" s="153"/>
      <c r="BS474" s="153"/>
      <c r="BT474" s="153"/>
      <c r="BU474" s="153"/>
      <c r="BV474" s="153"/>
      <c r="BW474" s="153"/>
      <c r="BX474" s="153"/>
      <c r="BY474" s="153"/>
      <c r="BZ474" s="154"/>
      <c r="CA474" s="21"/>
      <c r="CB474" s="35" t="str">
        <f t="shared" si="71"/>
        <v>Riadok bude skrytý.</v>
      </c>
      <c r="CC474" s="29" t="s">
        <v>78</v>
      </c>
      <c r="CW474" s="18">
        <f t="shared" si="75"/>
        <v>1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hidden="1" customHeight="1" x14ac:dyDescent="0.25">
      <c r="A475" s="9"/>
      <c r="B475" s="16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63" t="str">
        <f t="shared" ref="AF475:AF484" si="81">+IF(B475="","",ROUND(B475*Q475,2))</f>
        <v/>
      </c>
      <c r="AG475" s="163"/>
      <c r="AH475" s="163"/>
      <c r="AI475" s="163"/>
      <c r="AJ475" s="163"/>
      <c r="AK475" s="163"/>
      <c r="AL475" s="163"/>
      <c r="AM475" s="163"/>
      <c r="AN475" s="163"/>
      <c r="AO475" s="163"/>
      <c r="AP475" s="163"/>
      <c r="AQ475" s="163"/>
      <c r="AR475" s="163"/>
      <c r="AS475" s="163"/>
      <c r="AT475" s="163"/>
      <c r="AU475" s="163"/>
      <c r="AV475" s="163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55" t="str">
        <f t="shared" ref="BO475:BO484" si="82">+IF(AF475="","",IF(AW475="","",IF(ROUND(AF475/AW475,4)&gt;100%,"chyba",ROUND(AF475/AW475,4))))</f>
        <v/>
      </c>
      <c r="BP475" s="155"/>
      <c r="BQ475" s="155"/>
      <c r="BR475" s="155"/>
      <c r="BS475" s="155"/>
      <c r="BT475" s="155"/>
      <c r="BU475" s="155"/>
      <c r="BV475" s="155"/>
      <c r="BW475" s="155"/>
      <c r="BX475" s="155"/>
      <c r="BY475" s="155"/>
      <c r="BZ475" s="156"/>
      <c r="CA475" s="22"/>
      <c r="CB475" s="35" t="str">
        <f t="shared" si="71"/>
        <v>Riadok bude skrytý.</v>
      </c>
      <c r="CC475" s="29" t="s">
        <v>78</v>
      </c>
      <c r="CW475" s="18">
        <f t="shared" si="75"/>
        <v>1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hidden="1" customHeight="1" x14ac:dyDescent="0.25">
      <c r="A476" s="9"/>
      <c r="B476" s="16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63" t="str">
        <f t="shared" si="81"/>
        <v/>
      </c>
      <c r="AG476" s="163"/>
      <c r="AH476" s="163"/>
      <c r="AI476" s="163"/>
      <c r="AJ476" s="163"/>
      <c r="AK476" s="163"/>
      <c r="AL476" s="163"/>
      <c r="AM476" s="163"/>
      <c r="AN476" s="163"/>
      <c r="AO476" s="163"/>
      <c r="AP476" s="163"/>
      <c r="AQ476" s="163"/>
      <c r="AR476" s="163"/>
      <c r="AS476" s="163"/>
      <c r="AT476" s="163"/>
      <c r="AU476" s="163"/>
      <c r="AV476" s="163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55" t="str">
        <f t="shared" si="82"/>
        <v/>
      </c>
      <c r="BP476" s="155"/>
      <c r="BQ476" s="155"/>
      <c r="BR476" s="155"/>
      <c r="BS476" s="155"/>
      <c r="BT476" s="155"/>
      <c r="BU476" s="155"/>
      <c r="BV476" s="155"/>
      <c r="BW476" s="155"/>
      <c r="BX476" s="155"/>
      <c r="BY476" s="155"/>
      <c r="BZ476" s="156"/>
      <c r="CA476" s="22"/>
      <c r="CB476" s="35" t="str">
        <f t="shared" si="71"/>
        <v>Riadok bude skrytý.</v>
      </c>
      <c r="CC476" s="29" t="s">
        <v>78</v>
      </c>
      <c r="CW476" s="18">
        <f t="shared" si="75"/>
        <v>1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hidden="1" customHeight="1" x14ac:dyDescent="0.25">
      <c r="A477" s="9"/>
      <c r="B477" s="16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63" t="str">
        <f t="shared" si="81"/>
        <v/>
      </c>
      <c r="AG477" s="163"/>
      <c r="AH477" s="163"/>
      <c r="AI477" s="163"/>
      <c r="AJ477" s="163"/>
      <c r="AK477" s="163"/>
      <c r="AL477" s="163"/>
      <c r="AM477" s="163"/>
      <c r="AN477" s="163"/>
      <c r="AO477" s="163"/>
      <c r="AP477" s="163"/>
      <c r="AQ477" s="163"/>
      <c r="AR477" s="163"/>
      <c r="AS477" s="163"/>
      <c r="AT477" s="163"/>
      <c r="AU477" s="163"/>
      <c r="AV477" s="163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1"/>
      <c r="BN477" s="161"/>
      <c r="BO477" s="155" t="str">
        <f t="shared" si="82"/>
        <v/>
      </c>
      <c r="BP477" s="155"/>
      <c r="BQ477" s="155"/>
      <c r="BR477" s="155"/>
      <c r="BS477" s="155"/>
      <c r="BT477" s="155"/>
      <c r="BU477" s="155"/>
      <c r="BV477" s="155"/>
      <c r="BW477" s="155"/>
      <c r="BX477" s="155"/>
      <c r="BY477" s="155"/>
      <c r="BZ477" s="156"/>
      <c r="CA477" s="22"/>
      <c r="CB477" s="35" t="str">
        <f t="shared" si="71"/>
        <v>Riadok bude skrytý.</v>
      </c>
      <c r="CC477" s="29" t="s">
        <v>78</v>
      </c>
      <c r="CW477" s="18">
        <f t="shared" si="75"/>
        <v>1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hidden="1" customHeight="1" x14ac:dyDescent="0.25">
      <c r="A478" s="9"/>
      <c r="B478" s="16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63" t="str">
        <f t="shared" si="81"/>
        <v/>
      </c>
      <c r="AG478" s="163"/>
      <c r="AH478" s="163"/>
      <c r="AI478" s="163"/>
      <c r="AJ478" s="163"/>
      <c r="AK478" s="163"/>
      <c r="AL478" s="163"/>
      <c r="AM478" s="163"/>
      <c r="AN478" s="163"/>
      <c r="AO478" s="163"/>
      <c r="AP478" s="163"/>
      <c r="AQ478" s="163"/>
      <c r="AR478" s="163"/>
      <c r="AS478" s="163"/>
      <c r="AT478" s="163"/>
      <c r="AU478" s="163"/>
      <c r="AV478" s="163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55" t="str">
        <f t="shared" si="82"/>
        <v/>
      </c>
      <c r="BP478" s="155"/>
      <c r="BQ478" s="155"/>
      <c r="BR478" s="155"/>
      <c r="BS478" s="155"/>
      <c r="BT478" s="155"/>
      <c r="BU478" s="155"/>
      <c r="BV478" s="155"/>
      <c r="BW478" s="155"/>
      <c r="BX478" s="155"/>
      <c r="BY478" s="155"/>
      <c r="BZ478" s="156"/>
      <c r="CA478" s="22"/>
      <c r="CB478" s="35" t="str">
        <f t="shared" si="71"/>
        <v>Riadok bude skrytý.</v>
      </c>
      <c r="CC478" s="29" t="s">
        <v>78</v>
      </c>
      <c r="CW478" s="18">
        <f t="shared" si="75"/>
        <v>1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hidden="1" customHeight="1" x14ac:dyDescent="0.25">
      <c r="A479" s="9"/>
      <c r="B479" s="16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63" t="str">
        <f t="shared" si="81"/>
        <v/>
      </c>
      <c r="AG479" s="163"/>
      <c r="AH479" s="163"/>
      <c r="AI479" s="163"/>
      <c r="AJ479" s="163"/>
      <c r="AK479" s="163"/>
      <c r="AL479" s="163"/>
      <c r="AM479" s="163"/>
      <c r="AN479" s="163"/>
      <c r="AO479" s="163"/>
      <c r="AP479" s="163"/>
      <c r="AQ479" s="163"/>
      <c r="AR479" s="163"/>
      <c r="AS479" s="163"/>
      <c r="AT479" s="163"/>
      <c r="AU479" s="163"/>
      <c r="AV479" s="163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55" t="str">
        <f t="shared" si="82"/>
        <v/>
      </c>
      <c r="BP479" s="155"/>
      <c r="BQ479" s="155"/>
      <c r="BR479" s="155"/>
      <c r="BS479" s="155"/>
      <c r="BT479" s="155"/>
      <c r="BU479" s="155"/>
      <c r="BV479" s="155"/>
      <c r="BW479" s="155"/>
      <c r="BX479" s="155"/>
      <c r="BY479" s="155"/>
      <c r="BZ479" s="156"/>
      <c r="CA479" s="22"/>
      <c r="CB479" s="35" t="str">
        <f t="shared" si="71"/>
        <v>Riadok bude skrytý.</v>
      </c>
      <c r="CC479" s="29" t="s">
        <v>78</v>
      </c>
      <c r="CW479" s="18">
        <f t="shared" si="75"/>
        <v>1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hidden="1" customHeight="1" x14ac:dyDescent="0.25">
      <c r="A480" s="9"/>
      <c r="B480" s="16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63" t="str">
        <f t="shared" si="81"/>
        <v/>
      </c>
      <c r="AG480" s="163"/>
      <c r="AH480" s="163"/>
      <c r="AI480" s="163"/>
      <c r="AJ480" s="163"/>
      <c r="AK480" s="163"/>
      <c r="AL480" s="163"/>
      <c r="AM480" s="163"/>
      <c r="AN480" s="163"/>
      <c r="AO480" s="163"/>
      <c r="AP480" s="163"/>
      <c r="AQ480" s="163"/>
      <c r="AR480" s="163"/>
      <c r="AS480" s="163"/>
      <c r="AT480" s="163"/>
      <c r="AU480" s="163"/>
      <c r="AV480" s="163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1"/>
      <c r="BN480" s="161"/>
      <c r="BO480" s="155" t="str">
        <f t="shared" si="82"/>
        <v/>
      </c>
      <c r="BP480" s="155"/>
      <c r="BQ480" s="155"/>
      <c r="BR480" s="155"/>
      <c r="BS480" s="155"/>
      <c r="BT480" s="155"/>
      <c r="BU480" s="155"/>
      <c r="BV480" s="155"/>
      <c r="BW480" s="155"/>
      <c r="BX480" s="155"/>
      <c r="BY480" s="155"/>
      <c r="BZ480" s="156"/>
      <c r="CA480" s="22"/>
      <c r="CB480" s="35" t="str">
        <f t="shared" si="71"/>
        <v>Riadok bude skrytý.</v>
      </c>
      <c r="CC480" s="29" t="s">
        <v>78</v>
      </c>
      <c r="CW480" s="18">
        <f t="shared" si="75"/>
        <v>1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hidden="1" customHeight="1" x14ac:dyDescent="0.25">
      <c r="A481" s="9"/>
      <c r="B481" s="16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63" t="str">
        <f t="shared" si="81"/>
        <v/>
      </c>
      <c r="AG481" s="163"/>
      <c r="AH481" s="163"/>
      <c r="AI481" s="163"/>
      <c r="AJ481" s="163"/>
      <c r="AK481" s="163"/>
      <c r="AL481" s="163"/>
      <c r="AM481" s="163"/>
      <c r="AN481" s="163"/>
      <c r="AO481" s="163"/>
      <c r="AP481" s="163"/>
      <c r="AQ481" s="163"/>
      <c r="AR481" s="163"/>
      <c r="AS481" s="163"/>
      <c r="AT481" s="163"/>
      <c r="AU481" s="163"/>
      <c r="AV481" s="163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55" t="str">
        <f t="shared" si="82"/>
        <v/>
      </c>
      <c r="BP481" s="155"/>
      <c r="BQ481" s="155"/>
      <c r="BR481" s="155"/>
      <c r="BS481" s="155"/>
      <c r="BT481" s="155"/>
      <c r="BU481" s="155"/>
      <c r="BV481" s="155"/>
      <c r="BW481" s="155"/>
      <c r="BX481" s="155"/>
      <c r="BY481" s="155"/>
      <c r="BZ481" s="156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1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hidden="1" customHeight="1" x14ac:dyDescent="0.25">
      <c r="A482" s="9"/>
      <c r="B482" s="16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63" t="str">
        <f t="shared" si="81"/>
        <v/>
      </c>
      <c r="AG482" s="163"/>
      <c r="AH482" s="163"/>
      <c r="AI482" s="163"/>
      <c r="AJ482" s="163"/>
      <c r="AK482" s="163"/>
      <c r="AL482" s="163"/>
      <c r="AM482" s="163"/>
      <c r="AN482" s="163"/>
      <c r="AO482" s="163"/>
      <c r="AP482" s="163"/>
      <c r="AQ482" s="163"/>
      <c r="AR482" s="163"/>
      <c r="AS482" s="163"/>
      <c r="AT482" s="163"/>
      <c r="AU482" s="163"/>
      <c r="AV482" s="163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55" t="str">
        <f t="shared" si="82"/>
        <v/>
      </c>
      <c r="BP482" s="155"/>
      <c r="BQ482" s="155"/>
      <c r="BR482" s="155"/>
      <c r="BS482" s="155"/>
      <c r="BT482" s="155"/>
      <c r="BU482" s="155"/>
      <c r="BV482" s="155"/>
      <c r="BW482" s="155"/>
      <c r="BX482" s="155"/>
      <c r="BY482" s="155"/>
      <c r="BZ482" s="156"/>
      <c r="CA482" s="22"/>
      <c r="CB482" s="35" t="str">
        <f t="shared" si="84"/>
        <v>Riadok bude skrytý.</v>
      </c>
      <c r="CC482" s="29" t="s">
        <v>78</v>
      </c>
      <c r="CW482" s="18">
        <f t="shared" si="75"/>
        <v>1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hidden="1" customHeight="1" x14ac:dyDescent="0.25">
      <c r="A483" s="9"/>
      <c r="B483" s="16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  <c r="AD483" s="152"/>
      <c r="AE483" s="152"/>
      <c r="AF483" s="163" t="str">
        <f t="shared" si="81"/>
        <v/>
      </c>
      <c r="AG483" s="163"/>
      <c r="AH483" s="163"/>
      <c r="AI483" s="163"/>
      <c r="AJ483" s="163"/>
      <c r="AK483" s="163"/>
      <c r="AL483" s="163"/>
      <c r="AM483" s="163"/>
      <c r="AN483" s="163"/>
      <c r="AO483" s="163"/>
      <c r="AP483" s="163"/>
      <c r="AQ483" s="163"/>
      <c r="AR483" s="163"/>
      <c r="AS483" s="163"/>
      <c r="AT483" s="163"/>
      <c r="AU483" s="163"/>
      <c r="AV483" s="163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55" t="str">
        <f t="shared" si="82"/>
        <v/>
      </c>
      <c r="BP483" s="155"/>
      <c r="BQ483" s="155"/>
      <c r="BR483" s="155"/>
      <c r="BS483" s="155"/>
      <c r="BT483" s="155"/>
      <c r="BU483" s="155"/>
      <c r="BV483" s="155"/>
      <c r="BW483" s="155"/>
      <c r="BX483" s="155"/>
      <c r="BY483" s="155"/>
      <c r="BZ483" s="156"/>
      <c r="CA483" s="22"/>
      <c r="CB483" s="35" t="str">
        <f t="shared" si="84"/>
        <v>Riadok bude skrytý.</v>
      </c>
      <c r="CC483" s="29" t="s">
        <v>78</v>
      </c>
      <c r="CW483" s="18">
        <f t="shared" si="75"/>
        <v>1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hidden="1" customHeight="1" x14ac:dyDescent="0.25">
      <c r="A484" s="9"/>
      <c r="B484" s="181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  <c r="AC484" s="182"/>
      <c r="AD484" s="182"/>
      <c r="AE484" s="182"/>
      <c r="AF484" s="183" t="str">
        <f t="shared" si="81"/>
        <v/>
      </c>
      <c r="AG484" s="183"/>
      <c r="AH484" s="183"/>
      <c r="AI484" s="183"/>
      <c r="AJ484" s="183"/>
      <c r="AK484" s="183"/>
      <c r="AL484" s="183"/>
      <c r="AM484" s="183"/>
      <c r="AN484" s="183"/>
      <c r="AO484" s="183"/>
      <c r="AP484" s="183"/>
      <c r="AQ484" s="183"/>
      <c r="AR484" s="183"/>
      <c r="AS484" s="183"/>
      <c r="AT484" s="183"/>
      <c r="AU484" s="183"/>
      <c r="AV484" s="183"/>
      <c r="AW484" s="184"/>
      <c r="AX484" s="184"/>
      <c r="AY484" s="184"/>
      <c r="AZ484" s="184"/>
      <c r="BA484" s="184"/>
      <c r="BB484" s="184"/>
      <c r="BC484" s="184"/>
      <c r="BD484" s="184"/>
      <c r="BE484" s="184"/>
      <c r="BF484" s="184"/>
      <c r="BG484" s="184"/>
      <c r="BH484" s="184"/>
      <c r="BI484" s="184"/>
      <c r="BJ484" s="184"/>
      <c r="BK484" s="184"/>
      <c r="BL484" s="184"/>
      <c r="BM484" s="184"/>
      <c r="BN484" s="184"/>
      <c r="BO484" s="185" t="str">
        <f t="shared" si="82"/>
        <v/>
      </c>
      <c r="BP484" s="185"/>
      <c r="BQ484" s="185"/>
      <c r="BR484" s="185"/>
      <c r="BS484" s="185"/>
      <c r="BT484" s="185"/>
      <c r="BU484" s="185"/>
      <c r="BV484" s="185"/>
      <c r="BW484" s="185"/>
      <c r="BX484" s="185"/>
      <c r="BY484" s="185"/>
      <c r="BZ484" s="186"/>
      <c r="CA484" s="22"/>
      <c r="CB484" s="35" t="str">
        <f t="shared" si="84"/>
        <v>Riadok bude skrytý.</v>
      </c>
      <c r="CC484" s="29" t="s">
        <v>78</v>
      </c>
      <c r="CW484" s="18">
        <f t="shared" si="75"/>
        <v>1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hidden="1" customHeight="1" x14ac:dyDescent="0.25">
      <c r="A485" s="9"/>
      <c r="B485" s="165" t="s">
        <v>137</v>
      </c>
      <c r="C485" s="166"/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  <c r="AA485" s="166"/>
      <c r="AB485" s="166"/>
      <c r="AC485" s="166"/>
      <c r="AD485" s="166"/>
      <c r="AE485" s="166"/>
      <c r="AF485" s="166"/>
      <c r="AG485" s="166"/>
      <c r="AH485" s="166"/>
      <c r="AI485" s="166"/>
      <c r="AJ485" s="166"/>
      <c r="AK485" s="166"/>
      <c r="AL485" s="166"/>
      <c r="AM485" s="166"/>
      <c r="AN485" s="166"/>
      <c r="AO485" s="166"/>
      <c r="AP485" s="166"/>
      <c r="AQ485" s="166"/>
      <c r="AR485" s="166"/>
      <c r="AS485" s="166"/>
      <c r="AT485" s="166"/>
      <c r="AU485" s="166"/>
      <c r="AV485" s="166"/>
      <c r="AW485" s="166"/>
      <c r="AX485" s="166"/>
      <c r="AY485" s="166"/>
      <c r="AZ485" s="166"/>
      <c r="BA485" s="166"/>
      <c r="BB485" s="166"/>
      <c r="BC485" s="166"/>
      <c r="BD485" s="166"/>
      <c r="BE485" s="166"/>
      <c r="BF485" s="166"/>
      <c r="BG485" s="166"/>
      <c r="BH485" s="166"/>
      <c r="BI485" s="166"/>
      <c r="BJ485" s="166"/>
      <c r="BK485" s="166"/>
      <c r="BL485" s="166"/>
      <c r="BM485" s="166"/>
      <c r="BN485" s="166"/>
      <c r="BO485" s="166"/>
      <c r="BP485" s="166"/>
      <c r="BQ485" s="166"/>
      <c r="BR485" s="166"/>
      <c r="BS485" s="166"/>
      <c r="BT485" s="166"/>
      <c r="BU485" s="166"/>
      <c r="BV485" s="166"/>
      <c r="BW485" s="166"/>
      <c r="BX485" s="166"/>
      <c r="BY485" s="166"/>
      <c r="BZ485" s="167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1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hidden="1" customHeight="1" x14ac:dyDescent="0.25">
      <c r="A486" s="9"/>
      <c r="B486" s="159" t="s">
        <v>130</v>
      </c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 t="s">
        <v>136</v>
      </c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  <c r="AB486" s="148" t="s">
        <v>131</v>
      </c>
      <c r="AC486" s="149"/>
      <c r="AD486" s="149"/>
      <c r="AE486" s="149"/>
      <c r="AF486" s="149"/>
      <c r="AG486" s="149"/>
      <c r="AH486" s="149"/>
      <c r="AI486" s="149"/>
      <c r="AJ486" s="149"/>
      <c r="AK486" s="149"/>
      <c r="AL486" s="149"/>
      <c r="AM486" s="149"/>
      <c r="AN486" s="150"/>
      <c r="AO486" s="160" t="s">
        <v>130</v>
      </c>
      <c r="AP486" s="160"/>
      <c r="AQ486" s="160"/>
      <c r="AR486" s="160"/>
      <c r="AS486" s="160"/>
      <c r="AT486" s="160"/>
      <c r="AU486" s="160"/>
      <c r="AV486" s="160"/>
      <c r="AW486" s="160"/>
      <c r="AX486" s="160"/>
      <c r="AY486" s="160"/>
      <c r="AZ486" s="160" t="s">
        <v>138</v>
      </c>
      <c r="BA486" s="160"/>
      <c r="BB486" s="160"/>
      <c r="BC486" s="160"/>
      <c r="BD486" s="160"/>
      <c r="BE486" s="160"/>
      <c r="BF486" s="160"/>
      <c r="BG486" s="160"/>
      <c r="BH486" s="160"/>
      <c r="BI486" s="160"/>
      <c r="BJ486" s="160"/>
      <c r="BK486" s="160"/>
      <c r="BL486" s="160"/>
      <c r="BM486" s="160"/>
      <c r="BN486" s="160"/>
      <c r="BO486" s="162" t="s">
        <v>131</v>
      </c>
      <c r="BP486" s="162"/>
      <c r="BQ486" s="162"/>
      <c r="BR486" s="162"/>
      <c r="BS486" s="162"/>
      <c r="BT486" s="162"/>
      <c r="BU486" s="162"/>
      <c r="BV486" s="162"/>
      <c r="BW486" s="162"/>
      <c r="BX486" s="162"/>
      <c r="BY486" s="162"/>
      <c r="BZ486" s="284"/>
      <c r="CA486" s="21"/>
      <c r="CB486" s="35" t="str">
        <f t="shared" si="84"/>
        <v>Riadok bude skrytý.</v>
      </c>
      <c r="CC486" s="29" t="s">
        <v>78</v>
      </c>
      <c r="CW486" s="18">
        <f t="shared" si="75"/>
        <v>1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hidden="1" customHeight="1" x14ac:dyDescent="0.25">
      <c r="A487" s="9"/>
      <c r="B487" s="175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7"/>
      <c r="N487" s="177"/>
      <c r="O487" s="177"/>
      <c r="P487" s="177"/>
      <c r="Q487" s="177"/>
      <c r="R487" s="177"/>
      <c r="S487" s="177"/>
      <c r="T487" s="177"/>
      <c r="U487" s="177"/>
      <c r="V487" s="177"/>
      <c r="W487" s="177"/>
      <c r="X487" s="177"/>
      <c r="Y487" s="177"/>
      <c r="Z487" s="177"/>
      <c r="AA487" s="177"/>
      <c r="AB487" s="187" t="str">
        <f t="shared" ref="AB487:AB496" si="86">IF(B487="","",ROUND(B487*M487,2))</f>
        <v/>
      </c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9"/>
      <c r="AO487" s="176"/>
      <c r="AP487" s="176"/>
      <c r="AQ487" s="176"/>
      <c r="AR487" s="176"/>
      <c r="AS487" s="176"/>
      <c r="AT487" s="176"/>
      <c r="AU487" s="176"/>
      <c r="AV487" s="176"/>
      <c r="AW487" s="176"/>
      <c r="AX487" s="176"/>
      <c r="AY487" s="176"/>
      <c r="AZ487" s="177"/>
      <c r="BA487" s="177"/>
      <c r="BB487" s="177"/>
      <c r="BC487" s="177"/>
      <c r="BD487" s="177"/>
      <c r="BE487" s="177"/>
      <c r="BF487" s="177"/>
      <c r="BG487" s="177"/>
      <c r="BH487" s="177"/>
      <c r="BI487" s="177"/>
      <c r="BJ487" s="177"/>
      <c r="BK487" s="177"/>
      <c r="BL487" s="177"/>
      <c r="BM487" s="177"/>
      <c r="BN487" s="177"/>
      <c r="BO487" s="157" t="str">
        <f t="shared" ref="BO487:BO496" si="87">IF(AO487="","",ROUND(AO487*AZ487,2))</f>
        <v/>
      </c>
      <c r="BP487" s="157"/>
      <c r="BQ487" s="157"/>
      <c r="BR487" s="157"/>
      <c r="BS487" s="157"/>
      <c r="BT487" s="157"/>
      <c r="BU487" s="157"/>
      <c r="BV487" s="157"/>
      <c r="BW487" s="157"/>
      <c r="BX487" s="157"/>
      <c r="BY487" s="157"/>
      <c r="BZ487" s="158"/>
      <c r="CA487" s="22"/>
      <c r="CB487" s="35" t="str">
        <f t="shared" si="84"/>
        <v>Riadok bude skrytý.</v>
      </c>
      <c r="CC487" s="29" t="s">
        <v>78</v>
      </c>
      <c r="CW487" s="18">
        <f t="shared" si="75"/>
        <v>1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hidden="1" customHeight="1" x14ac:dyDescent="0.25">
      <c r="A488" s="9"/>
      <c r="B488" s="175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7"/>
      <c r="N488" s="177"/>
      <c r="O488" s="177"/>
      <c r="P488" s="177"/>
      <c r="Q488" s="177"/>
      <c r="R488" s="177"/>
      <c r="S488" s="177"/>
      <c r="T488" s="177"/>
      <c r="U488" s="177"/>
      <c r="V488" s="177"/>
      <c r="W488" s="177"/>
      <c r="X488" s="177"/>
      <c r="Y488" s="177"/>
      <c r="Z488" s="177"/>
      <c r="AA488" s="177"/>
      <c r="AB488" s="187" t="str">
        <f t="shared" si="86"/>
        <v/>
      </c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9"/>
      <c r="AO488" s="176"/>
      <c r="AP488" s="176"/>
      <c r="AQ488" s="176"/>
      <c r="AR488" s="176"/>
      <c r="AS488" s="176"/>
      <c r="AT488" s="176"/>
      <c r="AU488" s="176"/>
      <c r="AV488" s="176"/>
      <c r="AW488" s="176"/>
      <c r="AX488" s="176"/>
      <c r="AY488" s="176"/>
      <c r="AZ488" s="177"/>
      <c r="BA488" s="177"/>
      <c r="BB488" s="177"/>
      <c r="BC488" s="177"/>
      <c r="BD488" s="177"/>
      <c r="BE488" s="177"/>
      <c r="BF488" s="177"/>
      <c r="BG488" s="177"/>
      <c r="BH488" s="177"/>
      <c r="BI488" s="177"/>
      <c r="BJ488" s="177"/>
      <c r="BK488" s="177"/>
      <c r="BL488" s="177"/>
      <c r="BM488" s="177"/>
      <c r="BN488" s="177"/>
      <c r="BO488" s="157" t="str">
        <f t="shared" si="87"/>
        <v/>
      </c>
      <c r="BP488" s="157"/>
      <c r="BQ488" s="157"/>
      <c r="BR488" s="157"/>
      <c r="BS488" s="157"/>
      <c r="BT488" s="157"/>
      <c r="BU488" s="157"/>
      <c r="BV488" s="157"/>
      <c r="BW488" s="157"/>
      <c r="BX488" s="157"/>
      <c r="BY488" s="157"/>
      <c r="BZ488" s="158"/>
      <c r="CA488" s="22"/>
      <c r="CB488" s="35" t="str">
        <f t="shared" si="84"/>
        <v>Riadok bude skrytý.</v>
      </c>
      <c r="CC488" s="29" t="s">
        <v>78</v>
      </c>
      <c r="CW488" s="18">
        <f t="shared" si="75"/>
        <v>1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hidden="1" customHeight="1" x14ac:dyDescent="0.25">
      <c r="A489" s="9"/>
      <c r="B489" s="175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7"/>
      <c r="N489" s="177"/>
      <c r="O489" s="177"/>
      <c r="P489" s="177"/>
      <c r="Q489" s="177"/>
      <c r="R489" s="177"/>
      <c r="S489" s="177"/>
      <c r="T489" s="177"/>
      <c r="U489" s="177"/>
      <c r="V489" s="177"/>
      <c r="W489" s="177"/>
      <c r="X489" s="177"/>
      <c r="Y489" s="177"/>
      <c r="Z489" s="177"/>
      <c r="AA489" s="177"/>
      <c r="AB489" s="187" t="str">
        <f t="shared" si="86"/>
        <v/>
      </c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9"/>
      <c r="AO489" s="176"/>
      <c r="AP489" s="176"/>
      <c r="AQ489" s="176"/>
      <c r="AR489" s="176"/>
      <c r="AS489" s="176"/>
      <c r="AT489" s="176"/>
      <c r="AU489" s="176"/>
      <c r="AV489" s="176"/>
      <c r="AW489" s="176"/>
      <c r="AX489" s="176"/>
      <c r="AY489" s="176"/>
      <c r="AZ489" s="177"/>
      <c r="BA489" s="177"/>
      <c r="BB489" s="177"/>
      <c r="BC489" s="177"/>
      <c r="BD489" s="177"/>
      <c r="BE489" s="177"/>
      <c r="BF489" s="177"/>
      <c r="BG489" s="177"/>
      <c r="BH489" s="177"/>
      <c r="BI489" s="177"/>
      <c r="BJ489" s="177"/>
      <c r="BK489" s="177"/>
      <c r="BL489" s="177"/>
      <c r="BM489" s="177"/>
      <c r="BN489" s="177"/>
      <c r="BO489" s="157" t="str">
        <f t="shared" si="87"/>
        <v/>
      </c>
      <c r="BP489" s="157"/>
      <c r="BQ489" s="157"/>
      <c r="BR489" s="157"/>
      <c r="BS489" s="157"/>
      <c r="BT489" s="157"/>
      <c r="BU489" s="157"/>
      <c r="BV489" s="157"/>
      <c r="BW489" s="157"/>
      <c r="BX489" s="157"/>
      <c r="BY489" s="157"/>
      <c r="BZ489" s="158"/>
      <c r="CA489" s="22"/>
      <c r="CB489" s="35" t="str">
        <f t="shared" si="84"/>
        <v>Riadok bude skrytý.</v>
      </c>
      <c r="CC489" s="29" t="s">
        <v>78</v>
      </c>
      <c r="CW489" s="18">
        <f t="shared" si="75"/>
        <v>1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hidden="1" customHeight="1" x14ac:dyDescent="0.25">
      <c r="A490" s="9"/>
      <c r="B490" s="175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7"/>
      <c r="N490" s="177"/>
      <c r="O490" s="177"/>
      <c r="P490" s="177"/>
      <c r="Q490" s="177"/>
      <c r="R490" s="177"/>
      <c r="S490" s="177"/>
      <c r="T490" s="177"/>
      <c r="U490" s="177"/>
      <c r="V490" s="177"/>
      <c r="W490" s="177"/>
      <c r="X490" s="177"/>
      <c r="Y490" s="177"/>
      <c r="Z490" s="177"/>
      <c r="AA490" s="177"/>
      <c r="AB490" s="187" t="str">
        <f t="shared" si="86"/>
        <v/>
      </c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9"/>
      <c r="AO490" s="176"/>
      <c r="AP490" s="176"/>
      <c r="AQ490" s="176"/>
      <c r="AR490" s="176"/>
      <c r="AS490" s="176"/>
      <c r="AT490" s="176"/>
      <c r="AU490" s="176"/>
      <c r="AV490" s="176"/>
      <c r="AW490" s="176"/>
      <c r="AX490" s="176"/>
      <c r="AY490" s="176"/>
      <c r="AZ490" s="177"/>
      <c r="BA490" s="177"/>
      <c r="BB490" s="177"/>
      <c r="BC490" s="177"/>
      <c r="BD490" s="177"/>
      <c r="BE490" s="177"/>
      <c r="BF490" s="177"/>
      <c r="BG490" s="177"/>
      <c r="BH490" s="177"/>
      <c r="BI490" s="177"/>
      <c r="BJ490" s="177"/>
      <c r="BK490" s="177"/>
      <c r="BL490" s="177"/>
      <c r="BM490" s="177"/>
      <c r="BN490" s="177"/>
      <c r="BO490" s="157" t="str">
        <f t="shared" si="87"/>
        <v/>
      </c>
      <c r="BP490" s="157"/>
      <c r="BQ490" s="157"/>
      <c r="BR490" s="157"/>
      <c r="BS490" s="157"/>
      <c r="BT490" s="157"/>
      <c r="BU490" s="157"/>
      <c r="BV490" s="157"/>
      <c r="BW490" s="157"/>
      <c r="BX490" s="157"/>
      <c r="BY490" s="157"/>
      <c r="BZ490" s="158"/>
      <c r="CA490" s="22"/>
      <c r="CB490" s="35" t="str">
        <f t="shared" si="84"/>
        <v>Riadok bude skrytý.</v>
      </c>
      <c r="CC490" s="29" t="s">
        <v>78</v>
      </c>
      <c r="CW490" s="18">
        <f t="shared" si="75"/>
        <v>1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hidden="1" customHeight="1" x14ac:dyDescent="0.25">
      <c r="A491" s="9"/>
      <c r="B491" s="175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7"/>
      <c r="N491" s="177"/>
      <c r="O491" s="177"/>
      <c r="P491" s="177"/>
      <c r="Q491" s="177"/>
      <c r="R491" s="177"/>
      <c r="S491" s="177"/>
      <c r="T491" s="177"/>
      <c r="U491" s="177"/>
      <c r="V491" s="177"/>
      <c r="W491" s="177"/>
      <c r="X491" s="177"/>
      <c r="Y491" s="177"/>
      <c r="Z491" s="177"/>
      <c r="AA491" s="177"/>
      <c r="AB491" s="187" t="str">
        <f t="shared" si="86"/>
        <v/>
      </c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9"/>
      <c r="AO491" s="176"/>
      <c r="AP491" s="176"/>
      <c r="AQ491" s="176"/>
      <c r="AR491" s="176"/>
      <c r="AS491" s="176"/>
      <c r="AT491" s="176"/>
      <c r="AU491" s="176"/>
      <c r="AV491" s="176"/>
      <c r="AW491" s="176"/>
      <c r="AX491" s="176"/>
      <c r="AY491" s="176"/>
      <c r="AZ491" s="177"/>
      <c r="BA491" s="177"/>
      <c r="BB491" s="177"/>
      <c r="BC491" s="177"/>
      <c r="BD491" s="177"/>
      <c r="BE491" s="177"/>
      <c r="BF491" s="177"/>
      <c r="BG491" s="177"/>
      <c r="BH491" s="177"/>
      <c r="BI491" s="177"/>
      <c r="BJ491" s="177"/>
      <c r="BK491" s="177"/>
      <c r="BL491" s="177"/>
      <c r="BM491" s="177"/>
      <c r="BN491" s="177"/>
      <c r="BO491" s="157" t="str">
        <f t="shared" si="87"/>
        <v/>
      </c>
      <c r="BP491" s="157"/>
      <c r="BQ491" s="157"/>
      <c r="BR491" s="157"/>
      <c r="BS491" s="157"/>
      <c r="BT491" s="157"/>
      <c r="BU491" s="157"/>
      <c r="BV491" s="157"/>
      <c r="BW491" s="157"/>
      <c r="BX491" s="157"/>
      <c r="BY491" s="157"/>
      <c r="BZ491" s="158"/>
      <c r="CA491" s="22"/>
      <c r="CB491" s="35" t="str">
        <f t="shared" si="84"/>
        <v>Riadok bude skrytý.</v>
      </c>
      <c r="CC491" s="29" t="s">
        <v>78</v>
      </c>
      <c r="CW491" s="18">
        <f t="shared" si="75"/>
        <v>1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hidden="1" customHeight="1" x14ac:dyDescent="0.25">
      <c r="A492" s="9"/>
      <c r="B492" s="175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7"/>
      <c r="N492" s="177"/>
      <c r="O492" s="177"/>
      <c r="P492" s="177"/>
      <c r="Q492" s="177"/>
      <c r="R492" s="177"/>
      <c r="S492" s="177"/>
      <c r="T492" s="177"/>
      <c r="U492" s="177"/>
      <c r="V492" s="177"/>
      <c r="W492" s="177"/>
      <c r="X492" s="177"/>
      <c r="Y492" s="177"/>
      <c r="Z492" s="177"/>
      <c r="AA492" s="177"/>
      <c r="AB492" s="187" t="str">
        <f t="shared" si="86"/>
        <v/>
      </c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9"/>
      <c r="AO492" s="176"/>
      <c r="AP492" s="176"/>
      <c r="AQ492" s="176"/>
      <c r="AR492" s="176"/>
      <c r="AS492" s="176"/>
      <c r="AT492" s="176"/>
      <c r="AU492" s="176"/>
      <c r="AV492" s="176"/>
      <c r="AW492" s="176"/>
      <c r="AX492" s="176"/>
      <c r="AY492" s="176"/>
      <c r="AZ492" s="177"/>
      <c r="BA492" s="177"/>
      <c r="BB492" s="177"/>
      <c r="BC492" s="177"/>
      <c r="BD492" s="177"/>
      <c r="BE492" s="177"/>
      <c r="BF492" s="177"/>
      <c r="BG492" s="177"/>
      <c r="BH492" s="177"/>
      <c r="BI492" s="177"/>
      <c r="BJ492" s="177"/>
      <c r="BK492" s="177"/>
      <c r="BL492" s="177"/>
      <c r="BM492" s="177"/>
      <c r="BN492" s="177"/>
      <c r="BO492" s="157" t="str">
        <f t="shared" si="87"/>
        <v/>
      </c>
      <c r="BP492" s="157"/>
      <c r="BQ492" s="157"/>
      <c r="BR492" s="157"/>
      <c r="BS492" s="157"/>
      <c r="BT492" s="157"/>
      <c r="BU492" s="157"/>
      <c r="BV492" s="157"/>
      <c r="BW492" s="157"/>
      <c r="BX492" s="157"/>
      <c r="BY492" s="157"/>
      <c r="BZ492" s="158"/>
      <c r="CA492" s="22"/>
      <c r="CB492" s="35" t="str">
        <f t="shared" si="84"/>
        <v>Riadok bude skrytý.</v>
      </c>
      <c r="CC492" s="29" t="s">
        <v>78</v>
      </c>
      <c r="CW492" s="18">
        <f t="shared" si="75"/>
        <v>1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hidden="1" customHeight="1" x14ac:dyDescent="0.25">
      <c r="A493" s="9"/>
      <c r="B493" s="175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7"/>
      <c r="N493" s="177"/>
      <c r="O493" s="177"/>
      <c r="P493" s="177"/>
      <c r="Q493" s="177"/>
      <c r="R493" s="177"/>
      <c r="S493" s="177"/>
      <c r="T493" s="177"/>
      <c r="U493" s="177"/>
      <c r="V493" s="177"/>
      <c r="W493" s="177"/>
      <c r="X493" s="177"/>
      <c r="Y493" s="177"/>
      <c r="Z493" s="177"/>
      <c r="AA493" s="177"/>
      <c r="AB493" s="187" t="str">
        <f t="shared" si="86"/>
        <v/>
      </c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9"/>
      <c r="AO493" s="176"/>
      <c r="AP493" s="176"/>
      <c r="AQ493" s="176"/>
      <c r="AR493" s="176"/>
      <c r="AS493" s="176"/>
      <c r="AT493" s="176"/>
      <c r="AU493" s="176"/>
      <c r="AV493" s="176"/>
      <c r="AW493" s="176"/>
      <c r="AX493" s="176"/>
      <c r="AY493" s="176"/>
      <c r="AZ493" s="177"/>
      <c r="BA493" s="177"/>
      <c r="BB493" s="177"/>
      <c r="BC493" s="177"/>
      <c r="BD493" s="177"/>
      <c r="BE493" s="177"/>
      <c r="BF493" s="177"/>
      <c r="BG493" s="177"/>
      <c r="BH493" s="177"/>
      <c r="BI493" s="177"/>
      <c r="BJ493" s="177"/>
      <c r="BK493" s="177"/>
      <c r="BL493" s="177"/>
      <c r="BM493" s="177"/>
      <c r="BN493" s="177"/>
      <c r="BO493" s="157" t="str">
        <f t="shared" si="87"/>
        <v/>
      </c>
      <c r="BP493" s="157"/>
      <c r="BQ493" s="157"/>
      <c r="BR493" s="157"/>
      <c r="BS493" s="157"/>
      <c r="BT493" s="157"/>
      <c r="BU493" s="157"/>
      <c r="BV493" s="157"/>
      <c r="BW493" s="157"/>
      <c r="BX493" s="157"/>
      <c r="BY493" s="157"/>
      <c r="BZ493" s="158"/>
      <c r="CA493" s="22"/>
      <c r="CB493" s="35" t="str">
        <f t="shared" si="84"/>
        <v>Riadok bude skrytý.</v>
      </c>
      <c r="CC493" s="29" t="s">
        <v>78</v>
      </c>
      <c r="CW493" s="18">
        <f t="shared" si="75"/>
        <v>1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hidden="1" customHeight="1" x14ac:dyDescent="0.25">
      <c r="A494" s="9"/>
      <c r="B494" s="175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7"/>
      <c r="N494" s="177"/>
      <c r="O494" s="177"/>
      <c r="P494" s="177"/>
      <c r="Q494" s="177"/>
      <c r="R494" s="177"/>
      <c r="S494" s="177"/>
      <c r="T494" s="177"/>
      <c r="U494" s="177"/>
      <c r="V494" s="177"/>
      <c r="W494" s="177"/>
      <c r="X494" s="177"/>
      <c r="Y494" s="177"/>
      <c r="Z494" s="177"/>
      <c r="AA494" s="177"/>
      <c r="AB494" s="187" t="str">
        <f t="shared" si="86"/>
        <v/>
      </c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9"/>
      <c r="AO494" s="176"/>
      <c r="AP494" s="176"/>
      <c r="AQ494" s="176"/>
      <c r="AR494" s="176"/>
      <c r="AS494" s="176"/>
      <c r="AT494" s="176"/>
      <c r="AU494" s="176"/>
      <c r="AV494" s="176"/>
      <c r="AW494" s="176"/>
      <c r="AX494" s="176"/>
      <c r="AY494" s="176"/>
      <c r="AZ494" s="177"/>
      <c r="BA494" s="177"/>
      <c r="BB494" s="177"/>
      <c r="BC494" s="177"/>
      <c r="BD494" s="177"/>
      <c r="BE494" s="177"/>
      <c r="BF494" s="177"/>
      <c r="BG494" s="177"/>
      <c r="BH494" s="177"/>
      <c r="BI494" s="177"/>
      <c r="BJ494" s="177"/>
      <c r="BK494" s="177"/>
      <c r="BL494" s="177"/>
      <c r="BM494" s="177"/>
      <c r="BN494" s="177"/>
      <c r="BO494" s="157" t="str">
        <f t="shared" si="87"/>
        <v/>
      </c>
      <c r="BP494" s="157"/>
      <c r="BQ494" s="157"/>
      <c r="BR494" s="157"/>
      <c r="BS494" s="157"/>
      <c r="BT494" s="157"/>
      <c r="BU494" s="157"/>
      <c r="BV494" s="157"/>
      <c r="BW494" s="157"/>
      <c r="BX494" s="157"/>
      <c r="BY494" s="157"/>
      <c r="BZ494" s="158"/>
      <c r="CA494" s="22"/>
      <c r="CB494" s="35" t="str">
        <f t="shared" si="84"/>
        <v>Riadok bude skrytý.</v>
      </c>
      <c r="CC494" s="29" t="s">
        <v>78</v>
      </c>
      <c r="CW494" s="18">
        <f t="shared" si="75"/>
        <v>1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hidden="1" x14ac:dyDescent="0.25">
      <c r="A495" s="9"/>
      <c r="B495" s="175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7"/>
      <c r="N495" s="177"/>
      <c r="O495" s="177"/>
      <c r="P495" s="177"/>
      <c r="Q495" s="177"/>
      <c r="R495" s="177"/>
      <c r="S495" s="177"/>
      <c r="T495" s="177"/>
      <c r="U495" s="177"/>
      <c r="V495" s="177"/>
      <c r="W495" s="177"/>
      <c r="X495" s="177"/>
      <c r="Y495" s="177"/>
      <c r="Z495" s="177"/>
      <c r="AA495" s="177"/>
      <c r="AB495" s="187" t="str">
        <f t="shared" si="86"/>
        <v/>
      </c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9"/>
      <c r="AO495" s="176"/>
      <c r="AP495" s="176"/>
      <c r="AQ495" s="176"/>
      <c r="AR495" s="176"/>
      <c r="AS495" s="176"/>
      <c r="AT495" s="176"/>
      <c r="AU495" s="176"/>
      <c r="AV495" s="176"/>
      <c r="AW495" s="176"/>
      <c r="AX495" s="176"/>
      <c r="AY495" s="176"/>
      <c r="AZ495" s="177"/>
      <c r="BA495" s="177"/>
      <c r="BB495" s="177"/>
      <c r="BC495" s="177"/>
      <c r="BD495" s="177"/>
      <c r="BE495" s="177"/>
      <c r="BF495" s="177"/>
      <c r="BG495" s="177"/>
      <c r="BH495" s="177"/>
      <c r="BI495" s="177"/>
      <c r="BJ495" s="177"/>
      <c r="BK495" s="177"/>
      <c r="BL495" s="177"/>
      <c r="BM495" s="177"/>
      <c r="BN495" s="177"/>
      <c r="BO495" s="157" t="str">
        <f t="shared" si="87"/>
        <v/>
      </c>
      <c r="BP495" s="157"/>
      <c r="BQ495" s="157"/>
      <c r="BR495" s="157"/>
      <c r="BS495" s="157"/>
      <c r="BT495" s="157"/>
      <c r="BU495" s="157"/>
      <c r="BV495" s="157"/>
      <c r="BW495" s="157"/>
      <c r="BX495" s="157"/>
      <c r="BY495" s="157"/>
      <c r="BZ495" s="158"/>
      <c r="CA495" s="22"/>
      <c r="CB495" s="35" t="str">
        <f t="shared" si="84"/>
        <v>Riadok bude skrytý.</v>
      </c>
      <c r="CC495" s="29" t="s">
        <v>78</v>
      </c>
      <c r="CW495" s="18">
        <f t="shared" si="75"/>
        <v>1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hidden="1" x14ac:dyDescent="0.25">
      <c r="A496" s="9"/>
      <c r="B496" s="192"/>
      <c r="C496" s="193"/>
      <c r="D496" s="193"/>
      <c r="E496" s="193"/>
      <c r="F496" s="193"/>
      <c r="G496" s="193"/>
      <c r="H496" s="193"/>
      <c r="I496" s="193"/>
      <c r="J496" s="193"/>
      <c r="K496" s="193"/>
      <c r="L496" s="193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  <c r="AA496" s="194"/>
      <c r="AB496" s="195" t="str">
        <f t="shared" si="86"/>
        <v/>
      </c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7"/>
      <c r="AO496" s="193"/>
      <c r="AP496" s="193"/>
      <c r="AQ496" s="193"/>
      <c r="AR496" s="193"/>
      <c r="AS496" s="193"/>
      <c r="AT496" s="193"/>
      <c r="AU496" s="193"/>
      <c r="AV496" s="193"/>
      <c r="AW496" s="193"/>
      <c r="AX496" s="193"/>
      <c r="AY496" s="193"/>
      <c r="AZ496" s="194"/>
      <c r="BA496" s="194"/>
      <c r="BB496" s="194"/>
      <c r="BC496" s="194"/>
      <c r="BD496" s="194"/>
      <c r="BE496" s="194"/>
      <c r="BF496" s="194"/>
      <c r="BG496" s="194"/>
      <c r="BH496" s="194"/>
      <c r="BI496" s="194"/>
      <c r="BJ496" s="194"/>
      <c r="BK496" s="194"/>
      <c r="BL496" s="194"/>
      <c r="BM496" s="194"/>
      <c r="BN496" s="194"/>
      <c r="BO496" s="190" t="str">
        <f t="shared" si="87"/>
        <v/>
      </c>
      <c r="BP496" s="190"/>
      <c r="BQ496" s="190"/>
      <c r="BR496" s="190"/>
      <c r="BS496" s="190"/>
      <c r="BT496" s="190"/>
      <c r="BU496" s="190"/>
      <c r="BV496" s="190"/>
      <c r="BW496" s="190"/>
      <c r="BX496" s="190"/>
      <c r="BY496" s="190"/>
      <c r="BZ496" s="191"/>
      <c r="CA496" s="22"/>
      <c r="CB496" s="35" t="str">
        <f t="shared" si="84"/>
        <v>Riadok bude skrytý.</v>
      </c>
      <c r="CC496" s="29" t="s">
        <v>78</v>
      </c>
      <c r="CW496" s="18">
        <f t="shared" si="75"/>
        <v>1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hidden="1" x14ac:dyDescent="0.25">
      <c r="A497" s="9"/>
      <c r="B497" s="222" t="s">
        <v>139</v>
      </c>
      <c r="C497" s="223"/>
      <c r="D497" s="223"/>
      <c r="E497" s="223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  <c r="AA497" s="223"/>
      <c r="AB497" s="223"/>
      <c r="AC497" s="223"/>
      <c r="AD497" s="223"/>
      <c r="AE497" s="223"/>
      <c r="AF497" s="223"/>
      <c r="AG497" s="223"/>
      <c r="AH497" s="223"/>
      <c r="AI497" s="223"/>
      <c r="AJ497" s="223"/>
      <c r="AK497" s="223"/>
      <c r="AL497" s="223"/>
      <c r="AM497" s="223"/>
      <c r="AN497" s="223"/>
      <c r="AO497" s="223"/>
      <c r="AP497" s="223"/>
      <c r="AQ497" s="223"/>
      <c r="AR497" s="223"/>
      <c r="AS497" s="223"/>
      <c r="AT497" s="223"/>
      <c r="AU497" s="223"/>
      <c r="AV497" s="223"/>
      <c r="AW497" s="223"/>
      <c r="AX497" s="223"/>
      <c r="AY497" s="223"/>
      <c r="AZ497" s="223"/>
      <c r="BA497" s="223"/>
      <c r="BB497" s="223"/>
      <c r="BC497" s="223"/>
      <c r="BD497" s="223"/>
      <c r="BE497" s="223"/>
      <c r="BF497" s="223"/>
      <c r="BG497" s="223"/>
      <c r="BH497" s="223"/>
      <c r="BI497" s="223"/>
      <c r="BJ497" s="223"/>
      <c r="BK497" s="223"/>
      <c r="BL497" s="223"/>
      <c r="BM497" s="223"/>
      <c r="BN497" s="223"/>
      <c r="BO497" s="223"/>
      <c r="BP497" s="223"/>
      <c r="BQ497" s="223"/>
      <c r="BR497" s="223"/>
      <c r="BS497" s="223"/>
      <c r="BT497" s="223"/>
      <c r="BU497" s="223"/>
      <c r="BV497" s="223"/>
      <c r="BW497" s="223"/>
      <c r="BX497" s="223"/>
      <c r="BY497" s="223"/>
      <c r="BZ497" s="224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1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hidden="1" x14ac:dyDescent="0.25">
      <c r="A498" s="9"/>
      <c r="B498" s="145" t="s">
        <v>130</v>
      </c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7" t="s">
        <v>129</v>
      </c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 t="s">
        <v>140</v>
      </c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51"/>
      <c r="AK498" s="148" t="s">
        <v>131</v>
      </c>
      <c r="AL498" s="149"/>
      <c r="AM498" s="149"/>
      <c r="AN498" s="149"/>
      <c r="AO498" s="149"/>
      <c r="AP498" s="149"/>
      <c r="AQ498" s="149"/>
      <c r="AR498" s="149"/>
      <c r="AS498" s="149"/>
      <c r="AT498" s="149"/>
      <c r="AU498" s="149"/>
      <c r="AV498" s="150"/>
      <c r="AW498" s="162" t="s">
        <v>132</v>
      </c>
      <c r="AX498" s="162"/>
      <c r="AY498" s="162"/>
      <c r="AZ498" s="162"/>
      <c r="BA498" s="162"/>
      <c r="BB498" s="162"/>
      <c r="BC498" s="162"/>
      <c r="BD498" s="162"/>
      <c r="BE498" s="162"/>
      <c r="BF498" s="162"/>
      <c r="BG498" s="162"/>
      <c r="BH498" s="162"/>
      <c r="BI498" s="162"/>
      <c r="BJ498" s="162"/>
      <c r="BK498" s="162"/>
      <c r="BL498" s="162"/>
      <c r="BM498" s="162"/>
      <c r="BN498" s="162"/>
      <c r="BO498" s="153" t="s">
        <v>133</v>
      </c>
      <c r="BP498" s="153"/>
      <c r="BQ498" s="153"/>
      <c r="BR498" s="153"/>
      <c r="BS498" s="153"/>
      <c r="BT498" s="153"/>
      <c r="BU498" s="153"/>
      <c r="BV498" s="153"/>
      <c r="BW498" s="153"/>
      <c r="BX498" s="153"/>
      <c r="BY498" s="153"/>
      <c r="BZ498" s="154"/>
      <c r="CA498" s="21"/>
      <c r="CB498" s="35" t="str">
        <f t="shared" si="84"/>
        <v>Riadok bude skrytý.</v>
      </c>
      <c r="CC498" s="29" t="s">
        <v>78</v>
      </c>
      <c r="CW498" s="18">
        <f t="shared" si="75"/>
        <v>1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hidden="1" x14ac:dyDescent="0.25">
      <c r="A499" s="9"/>
      <c r="B499" s="175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7"/>
      <c r="N499" s="177"/>
      <c r="O499" s="177"/>
      <c r="P499" s="177"/>
      <c r="Q499" s="177"/>
      <c r="R499" s="177"/>
      <c r="S499" s="177"/>
      <c r="T499" s="177"/>
      <c r="U499" s="177"/>
      <c r="V499" s="177"/>
      <c r="W499" s="177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57" t="str">
        <f t="shared" ref="AK499:AK508" si="89">IF(B499*M499=0,"",B499*M499)</f>
        <v/>
      </c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55" t="str">
        <f t="shared" ref="BO499:BO508" si="90">+IF(AK499="","",IF(AW499="","",IF(ROUND(AK499/AW499,4)&gt;100%,"chyba",ROUND(AK499/AW499,4))))</f>
        <v/>
      </c>
      <c r="BP499" s="155"/>
      <c r="BQ499" s="155"/>
      <c r="BR499" s="155"/>
      <c r="BS499" s="155"/>
      <c r="BT499" s="155"/>
      <c r="BU499" s="155"/>
      <c r="BV499" s="155"/>
      <c r="BW499" s="155"/>
      <c r="BX499" s="155"/>
      <c r="BY499" s="155"/>
      <c r="BZ499" s="156"/>
      <c r="CA499" s="24"/>
      <c r="CB499" s="35" t="str">
        <f t="shared" si="84"/>
        <v>Riadok bude skrytý.</v>
      </c>
      <c r="CC499" s="29" t="s">
        <v>78</v>
      </c>
      <c r="CW499" s="18">
        <f t="shared" si="75"/>
        <v>1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hidden="1" x14ac:dyDescent="0.25">
      <c r="A500" s="9"/>
      <c r="B500" s="175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7"/>
      <c r="N500" s="177"/>
      <c r="O500" s="177"/>
      <c r="P500" s="177"/>
      <c r="Q500" s="177"/>
      <c r="R500" s="177"/>
      <c r="S500" s="177"/>
      <c r="T500" s="177"/>
      <c r="U500" s="177"/>
      <c r="V500" s="177"/>
      <c r="W500" s="177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57" t="str">
        <f t="shared" si="89"/>
        <v/>
      </c>
      <c r="AL500" s="157"/>
      <c r="AM500" s="157"/>
      <c r="AN500" s="157"/>
      <c r="AO500" s="157"/>
      <c r="AP500" s="157"/>
      <c r="AQ500" s="157"/>
      <c r="AR500" s="157"/>
      <c r="AS500" s="157"/>
      <c r="AT500" s="157"/>
      <c r="AU500" s="157"/>
      <c r="AV500" s="157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55" t="str">
        <f t="shared" si="90"/>
        <v/>
      </c>
      <c r="BP500" s="155"/>
      <c r="BQ500" s="155"/>
      <c r="BR500" s="155"/>
      <c r="BS500" s="155"/>
      <c r="BT500" s="155"/>
      <c r="BU500" s="155"/>
      <c r="BV500" s="155"/>
      <c r="BW500" s="155"/>
      <c r="BX500" s="155"/>
      <c r="BY500" s="155"/>
      <c r="BZ500" s="156"/>
      <c r="CA500" s="24"/>
      <c r="CB500" s="35" t="str">
        <f t="shared" si="84"/>
        <v>Riadok bude skrytý.</v>
      </c>
      <c r="CC500" s="29" t="s">
        <v>78</v>
      </c>
      <c r="CW500" s="18">
        <f t="shared" si="75"/>
        <v>1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hidden="1" x14ac:dyDescent="0.25">
      <c r="A501" s="9"/>
      <c r="B501" s="175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7"/>
      <c r="N501" s="177"/>
      <c r="O501" s="177"/>
      <c r="P501" s="177"/>
      <c r="Q501" s="177"/>
      <c r="R501" s="177"/>
      <c r="S501" s="177"/>
      <c r="T501" s="177"/>
      <c r="U501" s="177"/>
      <c r="V501" s="177"/>
      <c r="W501" s="177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  <c r="AJ501" s="174"/>
      <c r="AK501" s="157" t="str">
        <f t="shared" si="89"/>
        <v/>
      </c>
      <c r="AL501" s="157"/>
      <c r="AM501" s="157"/>
      <c r="AN501" s="157"/>
      <c r="AO501" s="157"/>
      <c r="AP501" s="157"/>
      <c r="AQ501" s="157"/>
      <c r="AR501" s="157"/>
      <c r="AS501" s="157"/>
      <c r="AT501" s="157"/>
      <c r="AU501" s="157"/>
      <c r="AV501" s="157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55" t="str">
        <f t="shared" si="90"/>
        <v/>
      </c>
      <c r="BP501" s="155"/>
      <c r="BQ501" s="155"/>
      <c r="BR501" s="155"/>
      <c r="BS501" s="155"/>
      <c r="BT501" s="155"/>
      <c r="BU501" s="155"/>
      <c r="BV501" s="155"/>
      <c r="BW501" s="155"/>
      <c r="BX501" s="155"/>
      <c r="BY501" s="155"/>
      <c r="BZ501" s="156"/>
      <c r="CA501" s="24"/>
      <c r="CB501" s="35" t="str">
        <f t="shared" si="84"/>
        <v>Riadok bude skrytý.</v>
      </c>
      <c r="CC501" s="29" t="s">
        <v>78</v>
      </c>
      <c r="CW501" s="18">
        <f t="shared" si="75"/>
        <v>1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hidden="1" x14ac:dyDescent="0.25">
      <c r="A502" s="9"/>
      <c r="B502" s="175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7"/>
      <c r="N502" s="177"/>
      <c r="O502" s="177"/>
      <c r="P502" s="177"/>
      <c r="Q502" s="177"/>
      <c r="R502" s="177"/>
      <c r="S502" s="177"/>
      <c r="T502" s="177"/>
      <c r="U502" s="177"/>
      <c r="V502" s="177"/>
      <c r="W502" s="177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  <c r="AJ502" s="174"/>
      <c r="AK502" s="157" t="str">
        <f t="shared" si="89"/>
        <v/>
      </c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55" t="str">
        <f t="shared" si="90"/>
        <v/>
      </c>
      <c r="BP502" s="155"/>
      <c r="BQ502" s="155"/>
      <c r="BR502" s="155"/>
      <c r="BS502" s="155"/>
      <c r="BT502" s="155"/>
      <c r="BU502" s="155"/>
      <c r="BV502" s="155"/>
      <c r="BW502" s="155"/>
      <c r="BX502" s="155"/>
      <c r="BY502" s="155"/>
      <c r="BZ502" s="156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1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hidden="1" x14ac:dyDescent="0.25">
      <c r="A503" s="9"/>
      <c r="B503" s="175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7"/>
      <c r="N503" s="177"/>
      <c r="O503" s="177"/>
      <c r="P503" s="177"/>
      <c r="Q503" s="177"/>
      <c r="R503" s="177"/>
      <c r="S503" s="177"/>
      <c r="T503" s="177"/>
      <c r="U503" s="177"/>
      <c r="V503" s="177"/>
      <c r="W503" s="177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  <c r="AJ503" s="174"/>
      <c r="AK503" s="157" t="str">
        <f t="shared" si="89"/>
        <v/>
      </c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1"/>
      <c r="BN503" s="161"/>
      <c r="BO503" s="155" t="str">
        <f t="shared" si="90"/>
        <v/>
      </c>
      <c r="BP503" s="155"/>
      <c r="BQ503" s="155"/>
      <c r="BR503" s="155"/>
      <c r="BS503" s="155"/>
      <c r="BT503" s="155"/>
      <c r="BU503" s="155"/>
      <c r="BV503" s="155"/>
      <c r="BW503" s="155"/>
      <c r="BX503" s="155"/>
      <c r="BY503" s="155"/>
      <c r="BZ503" s="156"/>
      <c r="CA503" s="24"/>
      <c r="CB503" s="35" t="str">
        <f t="shared" si="84"/>
        <v>Riadok bude skrytý.</v>
      </c>
      <c r="CC503" s="29" t="s">
        <v>78</v>
      </c>
      <c r="CW503" s="18">
        <f t="shared" si="93"/>
        <v>1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hidden="1" x14ac:dyDescent="0.25">
      <c r="A504" s="9"/>
      <c r="B504" s="175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7"/>
      <c r="N504" s="177"/>
      <c r="O504" s="177"/>
      <c r="P504" s="177"/>
      <c r="Q504" s="177"/>
      <c r="R504" s="177"/>
      <c r="S504" s="177"/>
      <c r="T504" s="177"/>
      <c r="U504" s="177"/>
      <c r="V504" s="177"/>
      <c r="W504" s="177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  <c r="AJ504" s="174"/>
      <c r="AK504" s="157" t="str">
        <f t="shared" si="89"/>
        <v/>
      </c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55" t="str">
        <f t="shared" si="90"/>
        <v/>
      </c>
      <c r="BP504" s="155"/>
      <c r="BQ504" s="155"/>
      <c r="BR504" s="155"/>
      <c r="BS504" s="155"/>
      <c r="BT504" s="155"/>
      <c r="BU504" s="155"/>
      <c r="BV504" s="155"/>
      <c r="BW504" s="155"/>
      <c r="BX504" s="155"/>
      <c r="BY504" s="155"/>
      <c r="BZ504" s="156"/>
      <c r="CA504" s="24"/>
      <c r="CB504" s="35" t="str">
        <f t="shared" si="84"/>
        <v>Riadok bude skrytý.</v>
      </c>
      <c r="CC504" s="29" t="s">
        <v>78</v>
      </c>
      <c r="CW504" s="18">
        <f t="shared" si="93"/>
        <v>1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hidden="1" x14ac:dyDescent="0.25">
      <c r="A505" s="9"/>
      <c r="B505" s="175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7"/>
      <c r="N505" s="177"/>
      <c r="O505" s="177"/>
      <c r="P505" s="177"/>
      <c r="Q505" s="177"/>
      <c r="R505" s="177"/>
      <c r="S505" s="177"/>
      <c r="T505" s="177"/>
      <c r="U505" s="177"/>
      <c r="V505" s="177"/>
      <c r="W505" s="177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57" t="str">
        <f t="shared" si="89"/>
        <v/>
      </c>
      <c r="AL505" s="157"/>
      <c r="AM505" s="157"/>
      <c r="AN505" s="157"/>
      <c r="AO505" s="157"/>
      <c r="AP505" s="157"/>
      <c r="AQ505" s="157"/>
      <c r="AR505" s="157"/>
      <c r="AS505" s="157"/>
      <c r="AT505" s="157"/>
      <c r="AU505" s="157"/>
      <c r="AV505" s="157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55" t="str">
        <f t="shared" si="90"/>
        <v/>
      </c>
      <c r="BP505" s="155"/>
      <c r="BQ505" s="155"/>
      <c r="BR505" s="155"/>
      <c r="BS505" s="155"/>
      <c r="BT505" s="155"/>
      <c r="BU505" s="155"/>
      <c r="BV505" s="155"/>
      <c r="BW505" s="155"/>
      <c r="BX505" s="155"/>
      <c r="BY505" s="155"/>
      <c r="BZ505" s="156"/>
      <c r="CA505" s="24"/>
      <c r="CB505" s="35" t="str">
        <f t="shared" si="84"/>
        <v>Riadok bude skrytý.</v>
      </c>
      <c r="CC505" s="29" t="s">
        <v>78</v>
      </c>
      <c r="CW505" s="18">
        <f t="shared" si="93"/>
        <v>1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hidden="1" x14ac:dyDescent="0.25">
      <c r="A506" s="9"/>
      <c r="B506" s="175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7"/>
      <c r="N506" s="177"/>
      <c r="O506" s="177"/>
      <c r="P506" s="177"/>
      <c r="Q506" s="177"/>
      <c r="R506" s="177"/>
      <c r="S506" s="177"/>
      <c r="T506" s="177"/>
      <c r="U506" s="177"/>
      <c r="V506" s="177"/>
      <c r="W506" s="177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57" t="str">
        <f t="shared" si="89"/>
        <v/>
      </c>
      <c r="AL506" s="157"/>
      <c r="AM506" s="157"/>
      <c r="AN506" s="157"/>
      <c r="AO506" s="157"/>
      <c r="AP506" s="157"/>
      <c r="AQ506" s="157"/>
      <c r="AR506" s="157"/>
      <c r="AS506" s="157"/>
      <c r="AT506" s="157"/>
      <c r="AU506" s="157"/>
      <c r="AV506" s="157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55" t="str">
        <f t="shared" si="90"/>
        <v/>
      </c>
      <c r="BP506" s="155"/>
      <c r="BQ506" s="155"/>
      <c r="BR506" s="155"/>
      <c r="BS506" s="155"/>
      <c r="BT506" s="155"/>
      <c r="BU506" s="155"/>
      <c r="BV506" s="155"/>
      <c r="BW506" s="155"/>
      <c r="BX506" s="155"/>
      <c r="BY506" s="155"/>
      <c r="BZ506" s="156"/>
      <c r="CA506" s="24"/>
      <c r="CB506" s="35" t="str">
        <f t="shared" si="84"/>
        <v>Riadok bude skrytý.</v>
      </c>
      <c r="CC506" s="29" t="s">
        <v>78</v>
      </c>
      <c r="CW506" s="18">
        <f t="shared" si="93"/>
        <v>1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hidden="1" x14ac:dyDescent="0.25">
      <c r="A507" s="9"/>
      <c r="B507" s="175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7"/>
      <c r="N507" s="177"/>
      <c r="O507" s="177"/>
      <c r="P507" s="177"/>
      <c r="Q507" s="177"/>
      <c r="R507" s="177"/>
      <c r="S507" s="177"/>
      <c r="T507" s="177"/>
      <c r="U507" s="177"/>
      <c r="V507" s="177"/>
      <c r="W507" s="177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57" t="str">
        <f t="shared" si="89"/>
        <v/>
      </c>
      <c r="AL507" s="157"/>
      <c r="AM507" s="157"/>
      <c r="AN507" s="157"/>
      <c r="AO507" s="157"/>
      <c r="AP507" s="157"/>
      <c r="AQ507" s="157"/>
      <c r="AR507" s="157"/>
      <c r="AS507" s="157"/>
      <c r="AT507" s="157"/>
      <c r="AU507" s="157"/>
      <c r="AV507" s="157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55" t="str">
        <f t="shared" si="90"/>
        <v/>
      </c>
      <c r="BP507" s="155"/>
      <c r="BQ507" s="155"/>
      <c r="BR507" s="155"/>
      <c r="BS507" s="155"/>
      <c r="BT507" s="155"/>
      <c r="BU507" s="155"/>
      <c r="BV507" s="155"/>
      <c r="BW507" s="155"/>
      <c r="BX507" s="155"/>
      <c r="BY507" s="155"/>
      <c r="BZ507" s="156"/>
      <c r="CA507" s="24"/>
      <c r="CB507" s="35" t="str">
        <f t="shared" si="84"/>
        <v>Riadok bude skrytý.</v>
      </c>
      <c r="CC507" s="29" t="s">
        <v>78</v>
      </c>
      <c r="CW507" s="18">
        <f t="shared" si="93"/>
        <v>1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hidden="1" x14ac:dyDescent="0.25">
      <c r="A508" s="9"/>
      <c r="B508" s="192"/>
      <c r="C508" s="193"/>
      <c r="D508" s="193"/>
      <c r="E508" s="193"/>
      <c r="F508" s="193"/>
      <c r="G508" s="193"/>
      <c r="H508" s="193"/>
      <c r="I508" s="193"/>
      <c r="J508" s="193"/>
      <c r="K508" s="193"/>
      <c r="L508" s="193"/>
      <c r="M508" s="194"/>
      <c r="N508" s="194"/>
      <c r="O508" s="194"/>
      <c r="P508" s="194"/>
      <c r="Q508" s="194"/>
      <c r="R508" s="194"/>
      <c r="S508" s="194"/>
      <c r="T508" s="194"/>
      <c r="U508" s="194"/>
      <c r="V508" s="194"/>
      <c r="W508" s="194"/>
      <c r="X508" s="280"/>
      <c r="Y508" s="280"/>
      <c r="Z508" s="280"/>
      <c r="AA508" s="280"/>
      <c r="AB508" s="280"/>
      <c r="AC508" s="280"/>
      <c r="AD508" s="280"/>
      <c r="AE508" s="280"/>
      <c r="AF508" s="280"/>
      <c r="AG508" s="280"/>
      <c r="AH508" s="280"/>
      <c r="AI508" s="280"/>
      <c r="AJ508" s="280"/>
      <c r="AK508" s="190" t="str">
        <f t="shared" si="89"/>
        <v/>
      </c>
      <c r="AL508" s="190"/>
      <c r="AM508" s="190"/>
      <c r="AN508" s="190"/>
      <c r="AO508" s="190"/>
      <c r="AP508" s="190"/>
      <c r="AQ508" s="190"/>
      <c r="AR508" s="190"/>
      <c r="AS508" s="190"/>
      <c r="AT508" s="190"/>
      <c r="AU508" s="190"/>
      <c r="AV508" s="190"/>
      <c r="AW508" s="184"/>
      <c r="AX508" s="184"/>
      <c r="AY508" s="184"/>
      <c r="AZ508" s="184"/>
      <c r="BA508" s="184"/>
      <c r="BB508" s="184"/>
      <c r="BC508" s="184"/>
      <c r="BD508" s="184"/>
      <c r="BE508" s="184"/>
      <c r="BF508" s="184"/>
      <c r="BG508" s="184"/>
      <c r="BH508" s="184"/>
      <c r="BI508" s="184"/>
      <c r="BJ508" s="184"/>
      <c r="BK508" s="184"/>
      <c r="BL508" s="184"/>
      <c r="BM508" s="184"/>
      <c r="BN508" s="184"/>
      <c r="BO508" s="185" t="str">
        <f t="shared" si="90"/>
        <v/>
      </c>
      <c r="BP508" s="185"/>
      <c r="BQ508" s="185"/>
      <c r="BR508" s="185"/>
      <c r="BS508" s="185"/>
      <c r="BT508" s="185"/>
      <c r="BU508" s="185"/>
      <c r="BV508" s="185"/>
      <c r="BW508" s="185"/>
      <c r="BX508" s="185"/>
      <c r="BY508" s="185"/>
      <c r="BZ508" s="186"/>
      <c r="CA508" s="24"/>
      <c r="CB508" s="35" t="str">
        <f t="shared" si="84"/>
        <v>Riadok bude skrytý.</v>
      </c>
      <c r="CC508" s="29" t="s">
        <v>78</v>
      </c>
      <c r="CW508" s="18">
        <f t="shared" si="93"/>
        <v>1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hidden="1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hidden="1" x14ac:dyDescent="0.25">
      <c r="A510" s="9"/>
      <c r="B510" s="57" t="s">
        <v>141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hidden="1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hidden="1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217</v>
      </c>
      <c r="K512" s="80"/>
      <c r="L512" s="80"/>
      <c r="M512" s="80"/>
      <c r="N512" s="80"/>
      <c r="O512" s="80"/>
      <c r="P512" s="80"/>
      <c r="Q512" s="80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hidden="1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hidden="1" x14ac:dyDescent="0.25">
      <c r="A514" s="9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63"/>
      <c r="BN514" s="63"/>
      <c r="BO514" s="63"/>
      <c r="BP514" s="63"/>
      <c r="BQ514" s="63"/>
      <c r="BR514" s="63"/>
      <c r="BS514" s="63"/>
      <c r="BT514" s="63"/>
      <c r="BU514" s="63"/>
      <c r="BV514" s="63"/>
      <c r="BW514" s="63"/>
      <c r="BX514" s="63"/>
      <c r="BY514" s="63"/>
      <c r="BZ514" s="63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hidden="1" x14ac:dyDescent="0.25">
      <c r="A515" s="9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63"/>
      <c r="BR515" s="63"/>
      <c r="BS515" s="63"/>
      <c r="BT515" s="63"/>
      <c r="BU515" s="63"/>
      <c r="BV515" s="63"/>
      <c r="BW515" s="63"/>
      <c r="BX515" s="63"/>
      <c r="BY515" s="63"/>
      <c r="BZ515" s="63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hidden="1" x14ac:dyDescent="0.25">
      <c r="A516" s="9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63"/>
      <c r="BN516" s="63"/>
      <c r="BO516" s="63"/>
      <c r="BP516" s="63"/>
      <c r="BQ516" s="63"/>
      <c r="BR516" s="63"/>
      <c r="BS516" s="63"/>
      <c r="BT516" s="63"/>
      <c r="BU516" s="63"/>
      <c r="BV516" s="63"/>
      <c r="BW516" s="63"/>
      <c r="BX516" s="63"/>
      <c r="BY516" s="63"/>
      <c r="BZ516" s="63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hidden="1" x14ac:dyDescent="0.25">
      <c r="A517" s="9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63"/>
      <c r="BR517" s="63"/>
      <c r="BS517" s="63"/>
      <c r="BT517" s="63"/>
      <c r="BU517" s="63"/>
      <c r="BV517" s="63"/>
      <c r="BW517" s="63"/>
      <c r="BX517" s="63"/>
      <c r="BY517" s="63"/>
      <c r="BZ517" s="63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hidden="1" x14ac:dyDescent="0.25">
      <c r="A518" s="9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63"/>
      <c r="BN518" s="63"/>
      <c r="BO518" s="63"/>
      <c r="BP518" s="63"/>
      <c r="BQ518" s="63"/>
      <c r="BR518" s="63"/>
      <c r="BS518" s="63"/>
      <c r="BT518" s="63"/>
      <c r="BU518" s="63"/>
      <c r="BV518" s="63"/>
      <c r="BW518" s="63"/>
      <c r="BX518" s="63"/>
      <c r="BY518" s="63"/>
      <c r="BZ518" s="63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hidden="1" x14ac:dyDescent="0.25">
      <c r="A519" s="9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63"/>
      <c r="BN519" s="63"/>
      <c r="BO519" s="63"/>
      <c r="BP519" s="63"/>
      <c r="BQ519" s="63"/>
      <c r="BR519" s="63"/>
      <c r="BS519" s="63"/>
      <c r="BT519" s="63"/>
      <c r="BU519" s="63"/>
      <c r="BV519" s="63"/>
      <c r="BW519" s="63"/>
      <c r="BX519" s="63"/>
      <c r="BY519" s="63"/>
      <c r="BZ519" s="63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hidden="1" x14ac:dyDescent="0.25">
      <c r="A520" s="9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63"/>
      <c r="BR520" s="63"/>
      <c r="BS520" s="63"/>
      <c r="BT520" s="63"/>
      <c r="BU520" s="63"/>
      <c r="BV520" s="63"/>
      <c r="BW520" s="63"/>
      <c r="BX520" s="63"/>
      <c r="BY520" s="63"/>
      <c r="BZ520" s="63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hidden="1" x14ac:dyDescent="0.25">
      <c r="A521" s="9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63"/>
      <c r="BR521" s="63"/>
      <c r="BS521" s="63"/>
      <c r="BT521" s="63"/>
      <c r="BU521" s="63"/>
      <c r="BV521" s="63"/>
      <c r="BW521" s="63"/>
      <c r="BX521" s="63"/>
      <c r="BY521" s="63"/>
      <c r="BZ521" s="63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hidden="1" x14ac:dyDescent="0.25">
      <c r="A522" s="9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63"/>
      <c r="BR522" s="63"/>
      <c r="BS522" s="63"/>
      <c r="BT522" s="63"/>
      <c r="BU522" s="63"/>
      <c r="BV522" s="63"/>
      <c r="BW522" s="63"/>
      <c r="BX522" s="63"/>
      <c r="BY522" s="63"/>
      <c r="BZ522" s="63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hidden="1" x14ac:dyDescent="0.25">
      <c r="A523" s="9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  <c r="AQ523" s="63"/>
      <c r="AR523" s="63"/>
      <c r="AS523" s="63"/>
      <c r="AT523" s="63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63"/>
      <c r="BR523" s="63"/>
      <c r="BS523" s="63"/>
      <c r="BT523" s="63"/>
      <c r="BU523" s="63"/>
      <c r="BV523" s="63"/>
      <c r="BW523" s="63"/>
      <c r="BX523" s="63"/>
      <c r="BY523" s="63"/>
      <c r="BZ523" s="63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hidden="1" x14ac:dyDescent="0.25">
      <c r="A524" s="9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  <c r="AL524" s="63"/>
      <c r="AM524" s="63"/>
      <c r="AN524" s="63"/>
      <c r="AO524" s="63"/>
      <c r="AP524" s="63"/>
      <c r="AQ524" s="63"/>
      <c r="AR524" s="63"/>
      <c r="AS524" s="63"/>
      <c r="AT524" s="63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63"/>
      <c r="BR524" s="63"/>
      <c r="BS524" s="63"/>
      <c r="BT524" s="63"/>
      <c r="BU524" s="63"/>
      <c r="BV524" s="63"/>
      <c r="BW524" s="63"/>
      <c r="BX524" s="63"/>
      <c r="BY524" s="63"/>
      <c r="BZ524" s="63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hidden="1" x14ac:dyDescent="0.25">
      <c r="A525" s="9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63"/>
      <c r="AM525" s="63"/>
      <c r="AN525" s="63"/>
      <c r="AO525" s="63"/>
      <c r="AP525" s="63"/>
      <c r="AQ525" s="63"/>
      <c r="AR525" s="63"/>
      <c r="AS525" s="63"/>
      <c r="AT525" s="63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63"/>
      <c r="BR525" s="63"/>
      <c r="BS525" s="63"/>
      <c r="BT525" s="63"/>
      <c r="BU525" s="63"/>
      <c r="BV525" s="63"/>
      <c r="BW525" s="63"/>
      <c r="BX525" s="63"/>
      <c r="BY525" s="63"/>
      <c r="BZ525" s="63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hidden="1" x14ac:dyDescent="0.25">
      <c r="A526" s="9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63"/>
      <c r="AM526" s="63"/>
      <c r="AN526" s="63"/>
      <c r="AO526" s="63"/>
      <c r="AP526" s="63"/>
      <c r="AQ526" s="63"/>
      <c r="AR526" s="63"/>
      <c r="AS526" s="63"/>
      <c r="AT526" s="63"/>
      <c r="AU526" s="63"/>
      <c r="AV526" s="63"/>
      <c r="AW526" s="63"/>
      <c r="AX526" s="63"/>
      <c r="AY526" s="63"/>
      <c r="AZ526" s="63"/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63"/>
      <c r="BN526" s="63"/>
      <c r="BO526" s="63"/>
      <c r="BP526" s="63"/>
      <c r="BQ526" s="63"/>
      <c r="BR526" s="63"/>
      <c r="BS526" s="63"/>
      <c r="BT526" s="63"/>
      <c r="BU526" s="63"/>
      <c r="BV526" s="63"/>
      <c r="BW526" s="63"/>
      <c r="BX526" s="63"/>
      <c r="BY526" s="63"/>
      <c r="BZ526" s="63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hidden="1" x14ac:dyDescent="0.25">
      <c r="A527" s="9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  <c r="AZ527" s="63"/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63"/>
      <c r="BN527" s="63"/>
      <c r="BO527" s="63"/>
      <c r="BP527" s="63"/>
      <c r="BQ527" s="63"/>
      <c r="BR527" s="63"/>
      <c r="BS527" s="63"/>
      <c r="BT527" s="63"/>
      <c r="BU527" s="63"/>
      <c r="BV527" s="63"/>
      <c r="BW527" s="63"/>
      <c r="BX527" s="63"/>
      <c r="BY527" s="63"/>
      <c r="BZ527" s="63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hidden="1" x14ac:dyDescent="0.25">
      <c r="A528" s="9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63"/>
      <c r="AE528" s="63"/>
      <c r="AF528" s="63"/>
      <c r="AG528" s="63"/>
      <c r="AH528" s="63"/>
      <c r="AI528" s="63"/>
      <c r="AJ528" s="63"/>
      <c r="AK528" s="63"/>
      <c r="AL528" s="63"/>
      <c r="AM528" s="63"/>
      <c r="AN528" s="63"/>
      <c r="AO528" s="63"/>
      <c r="AP528" s="63"/>
      <c r="AQ528" s="63"/>
      <c r="AR528" s="63"/>
      <c r="AS528" s="63"/>
      <c r="AT528" s="63"/>
      <c r="AU528" s="63"/>
      <c r="AV528" s="63"/>
      <c r="AW528" s="63"/>
      <c r="AX528" s="63"/>
      <c r="AY528" s="63"/>
      <c r="AZ528" s="63"/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63"/>
      <c r="BN528" s="63"/>
      <c r="BO528" s="63"/>
      <c r="BP528" s="63"/>
      <c r="BQ528" s="63"/>
      <c r="BR528" s="63"/>
      <c r="BS528" s="63"/>
      <c r="BT528" s="63"/>
      <c r="BU528" s="63"/>
      <c r="BV528" s="63"/>
      <c r="BW528" s="63"/>
      <c r="BX528" s="63"/>
      <c r="BY528" s="63"/>
      <c r="BZ528" s="63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hidden="1" x14ac:dyDescent="0.25">
      <c r="A529" s="9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  <c r="AL529" s="63"/>
      <c r="AM529" s="63"/>
      <c r="AN529" s="63"/>
      <c r="AO529" s="63"/>
      <c r="AP529" s="63"/>
      <c r="AQ529" s="63"/>
      <c r="AR529" s="63"/>
      <c r="AS529" s="63"/>
      <c r="AT529" s="63"/>
      <c r="AU529" s="63"/>
      <c r="AV529" s="63"/>
      <c r="AW529" s="63"/>
      <c r="AX529" s="63"/>
      <c r="AY529" s="63"/>
      <c r="AZ529" s="63"/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63"/>
      <c r="BN529" s="63"/>
      <c r="BO529" s="63"/>
      <c r="BP529" s="63"/>
      <c r="BQ529" s="63"/>
      <c r="BR529" s="63"/>
      <c r="BS529" s="63"/>
      <c r="BT529" s="63"/>
      <c r="BU529" s="63"/>
      <c r="BV529" s="63"/>
      <c r="BW529" s="63"/>
      <c r="BX529" s="63"/>
      <c r="BY529" s="63"/>
      <c r="BZ529" s="63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hidden="1" x14ac:dyDescent="0.25">
      <c r="A530" s="9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63"/>
      <c r="AD530" s="63"/>
      <c r="AE530" s="63"/>
      <c r="AF530" s="63"/>
      <c r="AG530" s="63"/>
      <c r="AH530" s="63"/>
      <c r="AI530" s="63"/>
      <c r="AJ530" s="63"/>
      <c r="AK530" s="63"/>
      <c r="AL530" s="63"/>
      <c r="AM530" s="63"/>
      <c r="AN530" s="63"/>
      <c r="AO530" s="63"/>
      <c r="AP530" s="63"/>
      <c r="AQ530" s="63"/>
      <c r="AR530" s="63"/>
      <c r="AS530" s="63"/>
      <c r="AT530" s="63"/>
      <c r="AU530" s="63"/>
      <c r="AV530" s="63"/>
      <c r="AW530" s="63"/>
      <c r="AX530" s="63"/>
      <c r="AY530" s="63"/>
      <c r="AZ530" s="63"/>
      <c r="BA530" s="63"/>
      <c r="BB530" s="63"/>
      <c r="BC530" s="63"/>
      <c r="BD530" s="63"/>
      <c r="BE530" s="63"/>
      <c r="BF530" s="63"/>
      <c r="BG530" s="63"/>
      <c r="BH530" s="63"/>
      <c r="BI530" s="63"/>
      <c r="BJ530" s="63"/>
      <c r="BK530" s="63"/>
      <c r="BL530" s="63"/>
      <c r="BM530" s="63"/>
      <c r="BN530" s="63"/>
      <c r="BO530" s="63"/>
      <c r="BP530" s="63"/>
      <c r="BQ530" s="63"/>
      <c r="BR530" s="63"/>
      <c r="BS530" s="63"/>
      <c r="BT530" s="63"/>
      <c r="BU530" s="63"/>
      <c r="BV530" s="63"/>
      <c r="BW530" s="63"/>
      <c r="BX530" s="63"/>
      <c r="BY530" s="63"/>
      <c r="BZ530" s="63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hidden="1" x14ac:dyDescent="0.25">
      <c r="A531" s="9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/>
      <c r="AJ531" s="63"/>
      <c r="AK531" s="63"/>
      <c r="AL531" s="63"/>
      <c r="AM531" s="63"/>
      <c r="AN531" s="63"/>
      <c r="AO531" s="63"/>
      <c r="AP531" s="63"/>
      <c r="AQ531" s="63"/>
      <c r="AR531" s="63"/>
      <c r="AS531" s="63"/>
      <c r="AT531" s="63"/>
      <c r="AU531" s="63"/>
      <c r="AV531" s="63"/>
      <c r="AW531" s="63"/>
      <c r="AX531" s="63"/>
      <c r="AY531" s="63"/>
      <c r="AZ531" s="63"/>
      <c r="BA531" s="63"/>
      <c r="BB531" s="63"/>
      <c r="BC531" s="63"/>
      <c r="BD531" s="63"/>
      <c r="BE531" s="63"/>
      <c r="BF531" s="63"/>
      <c r="BG531" s="63"/>
      <c r="BH531" s="63"/>
      <c r="BI531" s="63"/>
      <c r="BJ531" s="63"/>
      <c r="BK531" s="63"/>
      <c r="BL531" s="63"/>
      <c r="BM531" s="63"/>
      <c r="BN531" s="63"/>
      <c r="BO531" s="63"/>
      <c r="BP531" s="63"/>
      <c r="BQ531" s="63"/>
      <c r="BR531" s="63"/>
      <c r="BS531" s="63"/>
      <c r="BT531" s="63"/>
      <c r="BU531" s="63"/>
      <c r="BV531" s="63"/>
      <c r="BW531" s="63"/>
      <c r="BX531" s="63"/>
      <c r="BY531" s="63"/>
      <c r="BZ531" s="63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hidden="1" x14ac:dyDescent="0.25">
      <c r="A532" s="9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3"/>
      <c r="BO532" s="63"/>
      <c r="BP532" s="63"/>
      <c r="BQ532" s="63"/>
      <c r="BR532" s="63"/>
      <c r="BS532" s="63"/>
      <c r="BT532" s="63"/>
      <c r="BU532" s="63"/>
      <c r="BV532" s="63"/>
      <c r="BW532" s="63"/>
      <c r="BX532" s="63"/>
      <c r="BY532" s="63"/>
      <c r="BZ532" s="63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hidden="1" x14ac:dyDescent="0.25">
      <c r="A533" s="9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  <c r="AZ533" s="63"/>
      <c r="BA533" s="63"/>
      <c r="BB533" s="63"/>
      <c r="BC533" s="63"/>
      <c r="BD533" s="63"/>
      <c r="BE533" s="63"/>
      <c r="BF533" s="63"/>
      <c r="BG533" s="63"/>
      <c r="BH533" s="63"/>
      <c r="BI533" s="63"/>
      <c r="BJ533" s="63"/>
      <c r="BK533" s="63"/>
      <c r="BL533" s="63"/>
      <c r="BM533" s="63"/>
      <c r="BN533" s="63"/>
      <c r="BO533" s="63"/>
      <c r="BP533" s="63"/>
      <c r="BQ533" s="63"/>
      <c r="BR533" s="63"/>
      <c r="BS533" s="63"/>
      <c r="BT533" s="63"/>
      <c r="BU533" s="63"/>
      <c r="BV533" s="63"/>
      <c r="BW533" s="63"/>
      <c r="BX533" s="63"/>
      <c r="BY533" s="63"/>
      <c r="BZ533" s="63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hidden="1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hidden="1" x14ac:dyDescent="0.25">
      <c r="A535" s="9"/>
      <c r="B535" s="2" t="s">
        <v>142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hidden="1" x14ac:dyDescent="0.25">
      <c r="A536" s="9"/>
      <c r="B536" s="2" t="s">
        <v>192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hidden="1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hidden="1" x14ac:dyDescent="0.25">
      <c r="A538" s="9"/>
      <c r="B538" s="313" t="s">
        <v>144</v>
      </c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314"/>
      <c r="N538" s="314"/>
      <c r="O538" s="314"/>
      <c r="P538" s="314"/>
      <c r="Q538" s="314"/>
      <c r="R538" s="314"/>
      <c r="S538" s="314"/>
      <c r="T538" s="314"/>
      <c r="U538" s="314"/>
      <c r="V538" s="314"/>
      <c r="W538" s="314"/>
      <c r="X538" s="314"/>
      <c r="Y538" s="314"/>
      <c r="Z538" s="314"/>
      <c r="AA538" s="314"/>
      <c r="AB538" s="314"/>
      <c r="AC538" s="314"/>
      <c r="AD538" s="314"/>
      <c r="AE538" s="314"/>
      <c r="AF538" s="314"/>
      <c r="AG538" s="314"/>
      <c r="AH538" s="314"/>
      <c r="AI538" s="314"/>
      <c r="AJ538" s="314"/>
      <c r="AK538" s="314"/>
      <c r="AL538" s="314"/>
      <c r="AM538" s="314"/>
      <c r="AN538" s="314"/>
      <c r="AO538" s="314"/>
      <c r="AP538" s="314"/>
      <c r="AQ538" s="315"/>
      <c r="AR538" s="304" t="s">
        <v>143</v>
      </c>
      <c r="AS538" s="305"/>
      <c r="AT538" s="305"/>
      <c r="AU538" s="305"/>
      <c r="AV538" s="305"/>
      <c r="AW538" s="305"/>
      <c r="AX538" s="305"/>
      <c r="AY538" s="305"/>
      <c r="AZ538" s="305"/>
      <c r="BA538" s="305"/>
      <c r="BB538" s="305"/>
      <c r="BC538" s="305"/>
      <c r="BD538" s="305"/>
      <c r="BE538" s="305"/>
      <c r="BF538" s="305"/>
      <c r="BG538" s="305"/>
      <c r="BH538" s="305"/>
      <c r="BI538" s="305"/>
      <c r="BJ538" s="305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W538" s="305"/>
      <c r="BX538" s="305"/>
      <c r="BY538" s="305"/>
      <c r="BZ538" s="306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hidden="1" x14ac:dyDescent="0.25">
      <c r="A539" s="9"/>
      <c r="B539" s="316"/>
      <c r="C539" s="317"/>
      <c r="D539" s="317"/>
      <c r="E539" s="317"/>
      <c r="F539" s="317"/>
      <c r="G539" s="317"/>
      <c r="H539" s="317"/>
      <c r="I539" s="317"/>
      <c r="J539" s="317"/>
      <c r="K539" s="317"/>
      <c r="L539" s="317"/>
      <c r="M539" s="317"/>
      <c r="N539" s="317"/>
      <c r="O539" s="317"/>
      <c r="P539" s="317"/>
      <c r="Q539" s="317"/>
      <c r="R539" s="317"/>
      <c r="S539" s="317"/>
      <c r="T539" s="317"/>
      <c r="U539" s="317"/>
      <c r="V539" s="317"/>
      <c r="W539" s="317"/>
      <c r="X539" s="317"/>
      <c r="Y539" s="317"/>
      <c r="Z539" s="317"/>
      <c r="AA539" s="317"/>
      <c r="AB539" s="317"/>
      <c r="AC539" s="317"/>
      <c r="AD539" s="317"/>
      <c r="AE539" s="317"/>
      <c r="AF539" s="317"/>
      <c r="AG539" s="317"/>
      <c r="AH539" s="317"/>
      <c r="AI539" s="317"/>
      <c r="AJ539" s="317"/>
      <c r="AK539" s="317"/>
      <c r="AL539" s="317"/>
      <c r="AM539" s="317"/>
      <c r="AN539" s="317"/>
      <c r="AO539" s="317"/>
      <c r="AP539" s="317"/>
      <c r="AQ539" s="318"/>
      <c r="AR539" s="307"/>
      <c r="AS539" s="308"/>
      <c r="AT539" s="308"/>
      <c r="AU539" s="308"/>
      <c r="AV539" s="308"/>
      <c r="AW539" s="308"/>
      <c r="AX539" s="308"/>
      <c r="AY539" s="308"/>
      <c r="AZ539" s="308"/>
      <c r="BA539" s="308"/>
      <c r="BB539" s="308"/>
      <c r="BC539" s="308"/>
      <c r="BD539" s="308"/>
      <c r="BE539" s="308"/>
      <c r="BF539" s="308"/>
      <c r="BG539" s="308"/>
      <c r="BH539" s="308"/>
      <c r="BI539" s="308"/>
      <c r="BJ539" s="308"/>
      <c r="BK539" s="308"/>
      <c r="BL539" s="308"/>
      <c r="BM539" s="308"/>
      <c r="BN539" s="308"/>
      <c r="BO539" s="308"/>
      <c r="BP539" s="308"/>
      <c r="BQ539" s="308"/>
      <c r="BR539" s="308"/>
      <c r="BS539" s="308"/>
      <c r="BT539" s="308"/>
      <c r="BU539" s="308"/>
      <c r="BV539" s="308"/>
      <c r="BW539" s="308"/>
      <c r="BX539" s="308"/>
      <c r="BY539" s="308"/>
      <c r="BZ539" s="309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hidden="1" x14ac:dyDescent="0.25">
      <c r="A540" s="9"/>
      <c r="B540" s="301" t="s">
        <v>145</v>
      </c>
      <c r="C540" s="302"/>
      <c r="D540" s="302"/>
      <c r="E540" s="302"/>
      <c r="F540" s="302"/>
      <c r="G540" s="302"/>
      <c r="H540" s="302"/>
      <c r="I540" s="302"/>
      <c r="J540" s="302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  <c r="AD540" s="302"/>
      <c r="AE540" s="302"/>
      <c r="AF540" s="302"/>
      <c r="AG540" s="302"/>
      <c r="AH540" s="302"/>
      <c r="AI540" s="302"/>
      <c r="AJ540" s="302"/>
      <c r="AK540" s="302"/>
      <c r="AL540" s="302"/>
      <c r="AM540" s="302"/>
      <c r="AN540" s="302"/>
      <c r="AO540" s="302"/>
      <c r="AP540" s="302"/>
      <c r="AQ540" s="303"/>
      <c r="AR540" s="119"/>
      <c r="AS540" s="120"/>
      <c r="AT540" s="120"/>
      <c r="AU540" s="120"/>
      <c r="AV540" s="120"/>
      <c r="AW540" s="120"/>
      <c r="AX540" s="120"/>
      <c r="AY540" s="120"/>
      <c r="AZ540" s="120"/>
      <c r="BA540" s="120"/>
      <c r="BB540" s="120"/>
      <c r="BC540" s="120"/>
      <c r="BD540" s="120"/>
      <c r="BE540" s="120"/>
      <c r="BF540" s="120"/>
      <c r="BG540" s="120"/>
      <c r="BH540" s="120"/>
      <c r="BI540" s="120"/>
      <c r="BJ540" s="120"/>
      <c r="BK540" s="120"/>
      <c r="BL540" s="120"/>
      <c r="BM540" s="120"/>
      <c r="BN540" s="120"/>
      <c r="BO540" s="120"/>
      <c r="BP540" s="120"/>
      <c r="BQ540" s="120"/>
      <c r="BR540" s="120"/>
      <c r="BS540" s="120"/>
      <c r="BT540" s="120"/>
      <c r="BU540" s="120"/>
      <c r="BV540" s="120"/>
      <c r="BW540" s="120"/>
      <c r="BX540" s="120"/>
      <c r="BY540" s="120"/>
      <c r="BZ540" s="121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hidden="1" x14ac:dyDescent="0.25">
      <c r="A541" s="9"/>
      <c r="B541" s="353" t="s">
        <v>146</v>
      </c>
      <c r="C541" s="354"/>
      <c r="D541" s="354"/>
      <c r="E541" s="354"/>
      <c r="F541" s="354"/>
      <c r="G541" s="354"/>
      <c r="H541" s="354"/>
      <c r="I541" s="354"/>
      <c r="J541" s="354"/>
      <c r="K541" s="354"/>
      <c r="L541" s="354"/>
      <c r="M541" s="354"/>
      <c r="N541" s="354"/>
      <c r="O541" s="354"/>
      <c r="P541" s="354"/>
      <c r="Q541" s="354"/>
      <c r="R541" s="354"/>
      <c r="S541" s="354"/>
      <c r="T541" s="354"/>
      <c r="U541" s="354"/>
      <c r="V541" s="354"/>
      <c r="W541" s="354"/>
      <c r="X541" s="354"/>
      <c r="Y541" s="354"/>
      <c r="Z541" s="354"/>
      <c r="AA541" s="354"/>
      <c r="AB541" s="354"/>
      <c r="AC541" s="354"/>
      <c r="AD541" s="354"/>
      <c r="AE541" s="354"/>
      <c r="AF541" s="354"/>
      <c r="AG541" s="354"/>
      <c r="AH541" s="354"/>
      <c r="AI541" s="354"/>
      <c r="AJ541" s="354"/>
      <c r="AK541" s="354"/>
      <c r="AL541" s="354"/>
      <c r="AM541" s="354"/>
      <c r="AN541" s="354"/>
      <c r="AO541" s="354"/>
      <c r="AP541" s="354"/>
      <c r="AQ541" s="355"/>
      <c r="AR541" s="277"/>
      <c r="AS541" s="278"/>
      <c r="AT541" s="278"/>
      <c r="AU541" s="278"/>
      <c r="AV541" s="278"/>
      <c r="AW541" s="278"/>
      <c r="AX541" s="278"/>
      <c r="AY541" s="278"/>
      <c r="AZ541" s="278"/>
      <c r="BA541" s="278"/>
      <c r="BB541" s="278"/>
      <c r="BC541" s="278"/>
      <c r="BD541" s="278"/>
      <c r="BE541" s="278"/>
      <c r="BF541" s="278"/>
      <c r="BG541" s="278"/>
      <c r="BH541" s="278"/>
      <c r="BI541" s="278"/>
      <c r="BJ541" s="278"/>
      <c r="BK541" s="278"/>
      <c r="BL541" s="278"/>
      <c r="BM541" s="278"/>
      <c r="BN541" s="278"/>
      <c r="BO541" s="278"/>
      <c r="BP541" s="278"/>
      <c r="BQ541" s="278"/>
      <c r="BR541" s="278"/>
      <c r="BS541" s="278"/>
      <c r="BT541" s="278"/>
      <c r="BU541" s="278"/>
      <c r="BV541" s="278"/>
      <c r="BW541" s="278"/>
      <c r="BX541" s="278"/>
      <c r="BY541" s="278"/>
      <c r="BZ541" s="279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hidden="1" x14ac:dyDescent="0.25">
      <c r="A542" s="9"/>
      <c r="B542" s="353" t="s">
        <v>147</v>
      </c>
      <c r="C542" s="354"/>
      <c r="D542" s="354"/>
      <c r="E542" s="354"/>
      <c r="F542" s="354"/>
      <c r="G542" s="354"/>
      <c r="H542" s="354"/>
      <c r="I542" s="354"/>
      <c r="J542" s="354"/>
      <c r="K542" s="354"/>
      <c r="L542" s="354"/>
      <c r="M542" s="354"/>
      <c r="N542" s="354"/>
      <c r="O542" s="354"/>
      <c r="P542" s="354"/>
      <c r="Q542" s="354"/>
      <c r="R542" s="354"/>
      <c r="S542" s="354"/>
      <c r="T542" s="354"/>
      <c r="U542" s="354"/>
      <c r="V542" s="354"/>
      <c r="W542" s="354"/>
      <c r="X542" s="354"/>
      <c r="Y542" s="354"/>
      <c r="Z542" s="354"/>
      <c r="AA542" s="354"/>
      <c r="AB542" s="354"/>
      <c r="AC542" s="354"/>
      <c r="AD542" s="354"/>
      <c r="AE542" s="354"/>
      <c r="AF542" s="354"/>
      <c r="AG542" s="354"/>
      <c r="AH542" s="354"/>
      <c r="AI542" s="354"/>
      <c r="AJ542" s="354"/>
      <c r="AK542" s="354"/>
      <c r="AL542" s="354"/>
      <c r="AM542" s="354"/>
      <c r="AN542" s="354"/>
      <c r="AO542" s="354"/>
      <c r="AP542" s="354"/>
      <c r="AQ542" s="355"/>
      <c r="AR542" s="277"/>
      <c r="AS542" s="278"/>
      <c r="AT542" s="278"/>
      <c r="AU542" s="278"/>
      <c r="AV542" s="278"/>
      <c r="AW542" s="278"/>
      <c r="AX542" s="278"/>
      <c r="AY542" s="278"/>
      <c r="AZ542" s="278"/>
      <c r="BA542" s="278"/>
      <c r="BB542" s="278"/>
      <c r="BC542" s="278"/>
      <c r="BD542" s="278"/>
      <c r="BE542" s="278"/>
      <c r="BF542" s="278"/>
      <c r="BG542" s="278"/>
      <c r="BH542" s="278"/>
      <c r="BI542" s="278"/>
      <c r="BJ542" s="278"/>
      <c r="BK542" s="278"/>
      <c r="BL542" s="278"/>
      <c r="BM542" s="278"/>
      <c r="BN542" s="278"/>
      <c r="BO542" s="278"/>
      <c r="BP542" s="278"/>
      <c r="BQ542" s="278"/>
      <c r="BR542" s="278"/>
      <c r="BS542" s="278"/>
      <c r="BT542" s="278"/>
      <c r="BU542" s="278"/>
      <c r="BV542" s="278"/>
      <c r="BW542" s="278"/>
      <c r="BX542" s="278"/>
      <c r="BY542" s="278"/>
      <c r="BZ542" s="279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hidden="1" x14ac:dyDescent="0.25">
      <c r="A543" s="9"/>
      <c r="B543" s="353" t="s">
        <v>148</v>
      </c>
      <c r="C543" s="354"/>
      <c r="D543" s="354"/>
      <c r="E543" s="354"/>
      <c r="F543" s="354"/>
      <c r="G543" s="354"/>
      <c r="H543" s="354"/>
      <c r="I543" s="354"/>
      <c r="J543" s="354"/>
      <c r="K543" s="354"/>
      <c r="L543" s="354"/>
      <c r="M543" s="354"/>
      <c r="N543" s="354"/>
      <c r="O543" s="354"/>
      <c r="P543" s="354"/>
      <c r="Q543" s="354"/>
      <c r="R543" s="354"/>
      <c r="S543" s="354"/>
      <c r="T543" s="354"/>
      <c r="U543" s="354"/>
      <c r="V543" s="354"/>
      <c r="W543" s="354"/>
      <c r="X543" s="354"/>
      <c r="Y543" s="354"/>
      <c r="Z543" s="354"/>
      <c r="AA543" s="354"/>
      <c r="AB543" s="354"/>
      <c r="AC543" s="354"/>
      <c r="AD543" s="354"/>
      <c r="AE543" s="354"/>
      <c r="AF543" s="354"/>
      <c r="AG543" s="354"/>
      <c r="AH543" s="354"/>
      <c r="AI543" s="354"/>
      <c r="AJ543" s="354"/>
      <c r="AK543" s="354"/>
      <c r="AL543" s="354"/>
      <c r="AM543" s="354"/>
      <c r="AN543" s="354"/>
      <c r="AO543" s="354"/>
      <c r="AP543" s="354"/>
      <c r="AQ543" s="355"/>
      <c r="AR543" s="277"/>
      <c r="AS543" s="278"/>
      <c r="AT543" s="278"/>
      <c r="AU543" s="278"/>
      <c r="AV543" s="278"/>
      <c r="AW543" s="278"/>
      <c r="AX543" s="278"/>
      <c r="AY543" s="278"/>
      <c r="AZ543" s="278"/>
      <c r="BA543" s="278"/>
      <c r="BB543" s="278"/>
      <c r="BC543" s="278"/>
      <c r="BD543" s="278"/>
      <c r="BE543" s="278"/>
      <c r="BF543" s="278"/>
      <c r="BG543" s="278"/>
      <c r="BH543" s="278"/>
      <c r="BI543" s="278"/>
      <c r="BJ543" s="278"/>
      <c r="BK543" s="278"/>
      <c r="BL543" s="278"/>
      <c r="BM543" s="278"/>
      <c r="BN543" s="278"/>
      <c r="BO543" s="278"/>
      <c r="BP543" s="278"/>
      <c r="BQ543" s="278"/>
      <c r="BR543" s="278"/>
      <c r="BS543" s="278"/>
      <c r="BT543" s="278"/>
      <c r="BU543" s="278"/>
      <c r="BV543" s="278"/>
      <c r="BW543" s="278"/>
      <c r="BX543" s="278"/>
      <c r="BY543" s="278"/>
      <c r="BZ543" s="279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hidden="1" x14ac:dyDescent="0.25">
      <c r="A544" s="9"/>
      <c r="B544" s="215"/>
      <c r="C544" s="216"/>
      <c r="D544" s="216"/>
      <c r="E544" s="216"/>
      <c r="F544" s="216"/>
      <c r="G544" s="216"/>
      <c r="H544" s="216"/>
      <c r="I544" s="216"/>
      <c r="J544" s="216"/>
      <c r="K544" s="216"/>
      <c r="L544" s="216"/>
      <c r="M544" s="216"/>
      <c r="N544" s="216"/>
      <c r="O544" s="216"/>
      <c r="P544" s="216"/>
      <c r="Q544" s="216"/>
      <c r="R544" s="216"/>
      <c r="S544" s="216"/>
      <c r="T544" s="216"/>
      <c r="U544" s="216"/>
      <c r="V544" s="216"/>
      <c r="W544" s="216"/>
      <c r="X544" s="216"/>
      <c r="Y544" s="216"/>
      <c r="Z544" s="216"/>
      <c r="AA544" s="216"/>
      <c r="AB544" s="216"/>
      <c r="AC544" s="216"/>
      <c r="AD544" s="216"/>
      <c r="AE544" s="216"/>
      <c r="AF544" s="216"/>
      <c r="AG544" s="216"/>
      <c r="AH544" s="216"/>
      <c r="AI544" s="216"/>
      <c r="AJ544" s="216"/>
      <c r="AK544" s="216"/>
      <c r="AL544" s="216"/>
      <c r="AM544" s="216"/>
      <c r="AN544" s="216"/>
      <c r="AO544" s="216"/>
      <c r="AP544" s="216"/>
      <c r="AQ544" s="276"/>
      <c r="AR544" s="277"/>
      <c r="AS544" s="278"/>
      <c r="AT544" s="278"/>
      <c r="AU544" s="278"/>
      <c r="AV544" s="278"/>
      <c r="AW544" s="278"/>
      <c r="AX544" s="278"/>
      <c r="AY544" s="278"/>
      <c r="AZ544" s="278"/>
      <c r="BA544" s="278"/>
      <c r="BB544" s="278"/>
      <c r="BC544" s="278"/>
      <c r="BD544" s="278"/>
      <c r="BE544" s="278"/>
      <c r="BF544" s="278"/>
      <c r="BG544" s="278"/>
      <c r="BH544" s="278"/>
      <c r="BI544" s="278"/>
      <c r="BJ544" s="278"/>
      <c r="BK544" s="278"/>
      <c r="BL544" s="278"/>
      <c r="BM544" s="278"/>
      <c r="BN544" s="278"/>
      <c r="BO544" s="278"/>
      <c r="BP544" s="278"/>
      <c r="BQ544" s="278"/>
      <c r="BR544" s="278"/>
      <c r="BS544" s="278"/>
      <c r="BT544" s="278"/>
      <c r="BU544" s="278"/>
      <c r="BV544" s="278"/>
      <c r="BW544" s="278"/>
      <c r="BX544" s="278"/>
      <c r="BY544" s="278"/>
      <c r="BZ544" s="279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hidden="1" x14ac:dyDescent="0.25">
      <c r="A545" s="9"/>
      <c r="B545" s="215"/>
      <c r="C545" s="216"/>
      <c r="D545" s="216"/>
      <c r="E545" s="216"/>
      <c r="F545" s="216"/>
      <c r="G545" s="216"/>
      <c r="H545" s="216"/>
      <c r="I545" s="216"/>
      <c r="J545" s="216"/>
      <c r="K545" s="216"/>
      <c r="L545" s="216"/>
      <c r="M545" s="216"/>
      <c r="N545" s="216"/>
      <c r="O545" s="216"/>
      <c r="P545" s="216"/>
      <c r="Q545" s="216"/>
      <c r="R545" s="216"/>
      <c r="S545" s="216"/>
      <c r="T545" s="216"/>
      <c r="U545" s="216"/>
      <c r="V545" s="216"/>
      <c r="W545" s="216"/>
      <c r="X545" s="216"/>
      <c r="Y545" s="216"/>
      <c r="Z545" s="216"/>
      <c r="AA545" s="216"/>
      <c r="AB545" s="216"/>
      <c r="AC545" s="216"/>
      <c r="AD545" s="216"/>
      <c r="AE545" s="216"/>
      <c r="AF545" s="216"/>
      <c r="AG545" s="216"/>
      <c r="AH545" s="216"/>
      <c r="AI545" s="216"/>
      <c r="AJ545" s="216"/>
      <c r="AK545" s="216"/>
      <c r="AL545" s="216"/>
      <c r="AM545" s="216"/>
      <c r="AN545" s="216"/>
      <c r="AO545" s="216"/>
      <c r="AP545" s="216"/>
      <c r="AQ545" s="276"/>
      <c r="AR545" s="277"/>
      <c r="AS545" s="278"/>
      <c r="AT545" s="278"/>
      <c r="AU545" s="278"/>
      <c r="AV545" s="278"/>
      <c r="AW545" s="278"/>
      <c r="AX545" s="278"/>
      <c r="AY545" s="278"/>
      <c r="AZ545" s="278"/>
      <c r="BA545" s="278"/>
      <c r="BB545" s="278"/>
      <c r="BC545" s="278"/>
      <c r="BD545" s="278"/>
      <c r="BE545" s="278"/>
      <c r="BF545" s="278"/>
      <c r="BG545" s="278"/>
      <c r="BH545" s="278"/>
      <c r="BI545" s="278"/>
      <c r="BJ545" s="278"/>
      <c r="BK545" s="278"/>
      <c r="BL545" s="278"/>
      <c r="BM545" s="278"/>
      <c r="BN545" s="278"/>
      <c r="BO545" s="278"/>
      <c r="BP545" s="278"/>
      <c r="BQ545" s="278"/>
      <c r="BR545" s="278"/>
      <c r="BS545" s="278"/>
      <c r="BT545" s="278"/>
      <c r="BU545" s="278"/>
      <c r="BV545" s="278"/>
      <c r="BW545" s="278"/>
      <c r="BX545" s="278"/>
      <c r="BY545" s="278"/>
      <c r="BZ545" s="279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hidden="1" x14ac:dyDescent="0.25">
      <c r="A546" s="9"/>
      <c r="B546" s="215"/>
      <c r="C546" s="216"/>
      <c r="D546" s="216"/>
      <c r="E546" s="216"/>
      <c r="F546" s="216"/>
      <c r="G546" s="216"/>
      <c r="H546" s="216"/>
      <c r="I546" s="216"/>
      <c r="J546" s="216"/>
      <c r="K546" s="216"/>
      <c r="L546" s="216"/>
      <c r="M546" s="216"/>
      <c r="N546" s="216"/>
      <c r="O546" s="216"/>
      <c r="P546" s="216"/>
      <c r="Q546" s="216"/>
      <c r="R546" s="216"/>
      <c r="S546" s="216"/>
      <c r="T546" s="216"/>
      <c r="U546" s="216"/>
      <c r="V546" s="216"/>
      <c r="W546" s="216"/>
      <c r="X546" s="216"/>
      <c r="Y546" s="216"/>
      <c r="Z546" s="216"/>
      <c r="AA546" s="216"/>
      <c r="AB546" s="216"/>
      <c r="AC546" s="216"/>
      <c r="AD546" s="216"/>
      <c r="AE546" s="216"/>
      <c r="AF546" s="216"/>
      <c r="AG546" s="216"/>
      <c r="AH546" s="216"/>
      <c r="AI546" s="216"/>
      <c r="AJ546" s="216"/>
      <c r="AK546" s="216"/>
      <c r="AL546" s="216"/>
      <c r="AM546" s="216"/>
      <c r="AN546" s="216"/>
      <c r="AO546" s="216"/>
      <c r="AP546" s="216"/>
      <c r="AQ546" s="276"/>
      <c r="AR546" s="277"/>
      <c r="AS546" s="278"/>
      <c r="AT546" s="278"/>
      <c r="AU546" s="278"/>
      <c r="AV546" s="278"/>
      <c r="AW546" s="278"/>
      <c r="AX546" s="278"/>
      <c r="AY546" s="278"/>
      <c r="AZ546" s="278"/>
      <c r="BA546" s="278"/>
      <c r="BB546" s="278"/>
      <c r="BC546" s="278"/>
      <c r="BD546" s="278"/>
      <c r="BE546" s="278"/>
      <c r="BF546" s="278"/>
      <c r="BG546" s="278"/>
      <c r="BH546" s="278"/>
      <c r="BI546" s="278"/>
      <c r="BJ546" s="278"/>
      <c r="BK546" s="278"/>
      <c r="BL546" s="278"/>
      <c r="BM546" s="278"/>
      <c r="BN546" s="278"/>
      <c r="BO546" s="278"/>
      <c r="BP546" s="278"/>
      <c r="BQ546" s="278"/>
      <c r="BR546" s="278"/>
      <c r="BS546" s="278"/>
      <c r="BT546" s="278"/>
      <c r="BU546" s="278"/>
      <c r="BV546" s="278"/>
      <c r="BW546" s="278"/>
      <c r="BX546" s="278"/>
      <c r="BY546" s="278"/>
      <c r="BZ546" s="279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hidden="1" x14ac:dyDescent="0.25">
      <c r="A547" s="9"/>
      <c r="B547" s="215"/>
      <c r="C547" s="216"/>
      <c r="D547" s="216"/>
      <c r="E547" s="216"/>
      <c r="F547" s="216"/>
      <c r="G547" s="216"/>
      <c r="H547" s="216"/>
      <c r="I547" s="216"/>
      <c r="J547" s="216"/>
      <c r="K547" s="216"/>
      <c r="L547" s="216"/>
      <c r="M547" s="216"/>
      <c r="N547" s="216"/>
      <c r="O547" s="216"/>
      <c r="P547" s="216"/>
      <c r="Q547" s="216"/>
      <c r="R547" s="216"/>
      <c r="S547" s="216"/>
      <c r="T547" s="216"/>
      <c r="U547" s="216"/>
      <c r="V547" s="216"/>
      <c r="W547" s="216"/>
      <c r="X547" s="216"/>
      <c r="Y547" s="216"/>
      <c r="Z547" s="216"/>
      <c r="AA547" s="216"/>
      <c r="AB547" s="216"/>
      <c r="AC547" s="216"/>
      <c r="AD547" s="216"/>
      <c r="AE547" s="216"/>
      <c r="AF547" s="216"/>
      <c r="AG547" s="216"/>
      <c r="AH547" s="216"/>
      <c r="AI547" s="216"/>
      <c r="AJ547" s="216"/>
      <c r="AK547" s="216"/>
      <c r="AL547" s="216"/>
      <c r="AM547" s="216"/>
      <c r="AN547" s="216"/>
      <c r="AO547" s="216"/>
      <c r="AP547" s="216"/>
      <c r="AQ547" s="276"/>
      <c r="AR547" s="277"/>
      <c r="AS547" s="278"/>
      <c r="AT547" s="278"/>
      <c r="AU547" s="278"/>
      <c r="AV547" s="278"/>
      <c r="AW547" s="278"/>
      <c r="AX547" s="278"/>
      <c r="AY547" s="278"/>
      <c r="AZ547" s="278"/>
      <c r="BA547" s="278"/>
      <c r="BB547" s="278"/>
      <c r="BC547" s="278"/>
      <c r="BD547" s="278"/>
      <c r="BE547" s="278"/>
      <c r="BF547" s="278"/>
      <c r="BG547" s="278"/>
      <c r="BH547" s="278"/>
      <c r="BI547" s="278"/>
      <c r="BJ547" s="278"/>
      <c r="BK547" s="278"/>
      <c r="BL547" s="278"/>
      <c r="BM547" s="278"/>
      <c r="BN547" s="278"/>
      <c r="BO547" s="278"/>
      <c r="BP547" s="278"/>
      <c r="BQ547" s="278"/>
      <c r="BR547" s="278"/>
      <c r="BS547" s="278"/>
      <c r="BT547" s="278"/>
      <c r="BU547" s="278"/>
      <c r="BV547" s="278"/>
      <c r="BW547" s="278"/>
      <c r="BX547" s="278"/>
      <c r="BY547" s="278"/>
      <c r="BZ547" s="279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hidden="1" x14ac:dyDescent="0.25">
      <c r="A548" s="9"/>
      <c r="B548" s="215"/>
      <c r="C548" s="216"/>
      <c r="D548" s="216"/>
      <c r="E548" s="216"/>
      <c r="F548" s="216"/>
      <c r="G548" s="216"/>
      <c r="H548" s="216"/>
      <c r="I548" s="216"/>
      <c r="J548" s="216"/>
      <c r="K548" s="216"/>
      <c r="L548" s="216"/>
      <c r="M548" s="216"/>
      <c r="N548" s="216"/>
      <c r="O548" s="216"/>
      <c r="P548" s="216"/>
      <c r="Q548" s="216"/>
      <c r="R548" s="216"/>
      <c r="S548" s="216"/>
      <c r="T548" s="216"/>
      <c r="U548" s="216"/>
      <c r="V548" s="216"/>
      <c r="W548" s="216"/>
      <c r="X548" s="216"/>
      <c r="Y548" s="216"/>
      <c r="Z548" s="216"/>
      <c r="AA548" s="216"/>
      <c r="AB548" s="216"/>
      <c r="AC548" s="216"/>
      <c r="AD548" s="216"/>
      <c r="AE548" s="216"/>
      <c r="AF548" s="216"/>
      <c r="AG548" s="216"/>
      <c r="AH548" s="216"/>
      <c r="AI548" s="216"/>
      <c r="AJ548" s="216"/>
      <c r="AK548" s="216"/>
      <c r="AL548" s="216"/>
      <c r="AM548" s="216"/>
      <c r="AN548" s="216"/>
      <c r="AO548" s="216"/>
      <c r="AP548" s="216"/>
      <c r="AQ548" s="276"/>
      <c r="AR548" s="277"/>
      <c r="AS548" s="278"/>
      <c r="AT548" s="278"/>
      <c r="AU548" s="278"/>
      <c r="AV548" s="278"/>
      <c r="AW548" s="278"/>
      <c r="AX548" s="278"/>
      <c r="AY548" s="278"/>
      <c r="AZ548" s="278"/>
      <c r="BA548" s="278"/>
      <c r="BB548" s="278"/>
      <c r="BC548" s="278"/>
      <c r="BD548" s="278"/>
      <c r="BE548" s="278"/>
      <c r="BF548" s="278"/>
      <c r="BG548" s="278"/>
      <c r="BH548" s="278"/>
      <c r="BI548" s="278"/>
      <c r="BJ548" s="278"/>
      <c r="BK548" s="278"/>
      <c r="BL548" s="278"/>
      <c r="BM548" s="278"/>
      <c r="BN548" s="278"/>
      <c r="BO548" s="278"/>
      <c r="BP548" s="278"/>
      <c r="BQ548" s="278"/>
      <c r="BR548" s="278"/>
      <c r="BS548" s="278"/>
      <c r="BT548" s="278"/>
      <c r="BU548" s="278"/>
      <c r="BV548" s="278"/>
      <c r="BW548" s="278"/>
      <c r="BX548" s="278"/>
      <c r="BY548" s="278"/>
      <c r="BZ548" s="279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hidden="1" x14ac:dyDescent="0.25">
      <c r="A549" s="9"/>
      <c r="B549" s="281"/>
      <c r="C549" s="282"/>
      <c r="D549" s="282"/>
      <c r="E549" s="282"/>
      <c r="F549" s="282"/>
      <c r="G549" s="282"/>
      <c r="H549" s="282"/>
      <c r="I549" s="282"/>
      <c r="J549" s="282"/>
      <c r="K549" s="282"/>
      <c r="L549" s="282"/>
      <c r="M549" s="282"/>
      <c r="N549" s="282"/>
      <c r="O549" s="282"/>
      <c r="P549" s="282"/>
      <c r="Q549" s="282"/>
      <c r="R549" s="282"/>
      <c r="S549" s="282"/>
      <c r="T549" s="282"/>
      <c r="U549" s="282"/>
      <c r="V549" s="282"/>
      <c r="W549" s="282"/>
      <c r="X549" s="282"/>
      <c r="Y549" s="282"/>
      <c r="Z549" s="282"/>
      <c r="AA549" s="282"/>
      <c r="AB549" s="282"/>
      <c r="AC549" s="282"/>
      <c r="AD549" s="282"/>
      <c r="AE549" s="282"/>
      <c r="AF549" s="282"/>
      <c r="AG549" s="282"/>
      <c r="AH549" s="282"/>
      <c r="AI549" s="282"/>
      <c r="AJ549" s="282"/>
      <c r="AK549" s="282"/>
      <c r="AL549" s="282"/>
      <c r="AM549" s="282"/>
      <c r="AN549" s="282"/>
      <c r="AO549" s="282"/>
      <c r="AP549" s="282"/>
      <c r="AQ549" s="283"/>
      <c r="AR549" s="171"/>
      <c r="AS549" s="172"/>
      <c r="AT549" s="172"/>
      <c r="AU549" s="172"/>
      <c r="AV549" s="172"/>
      <c r="AW549" s="172"/>
      <c r="AX549" s="172"/>
      <c r="AY549" s="172"/>
      <c r="AZ549" s="172"/>
      <c r="BA549" s="172"/>
      <c r="BB549" s="172"/>
      <c r="BC549" s="172"/>
      <c r="BD549" s="172"/>
      <c r="BE549" s="172"/>
      <c r="BF549" s="172"/>
      <c r="BG549" s="172"/>
      <c r="BH549" s="172"/>
      <c r="BI549" s="172"/>
      <c r="BJ549" s="172"/>
      <c r="BK549" s="172"/>
      <c r="BL549" s="172"/>
      <c r="BM549" s="172"/>
      <c r="BN549" s="172"/>
      <c r="BO549" s="172"/>
      <c r="BP549" s="172"/>
      <c r="BQ549" s="172"/>
      <c r="BR549" s="172"/>
      <c r="BS549" s="172"/>
      <c r="BT549" s="172"/>
      <c r="BU549" s="172"/>
      <c r="BV549" s="172"/>
      <c r="BW549" s="172"/>
      <c r="BX549" s="172"/>
      <c r="BY549" s="172"/>
      <c r="BZ549" s="173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hidden="1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hidden="1" x14ac:dyDescent="0.25">
      <c r="A551" s="9"/>
      <c r="B551" s="2" t="s">
        <v>33</v>
      </c>
      <c r="J551" s="80" t="s">
        <v>217</v>
      </c>
      <c r="K551" s="80"/>
      <c r="L551" s="80"/>
      <c r="M551" s="80"/>
      <c r="N551" s="80"/>
      <c r="O551" s="80"/>
      <c r="P551" s="80"/>
      <c r="Q551" s="80"/>
      <c r="R551" s="80"/>
      <c r="S551" s="2" t="s">
        <v>188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hidden="1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hidden="1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hidden="1" x14ac:dyDescent="0.25">
      <c r="A554" s="9"/>
      <c r="B554" s="359" t="s">
        <v>43</v>
      </c>
      <c r="C554" s="360"/>
      <c r="D554" s="360"/>
      <c r="E554" s="360"/>
      <c r="F554" s="360"/>
      <c r="G554" s="360"/>
      <c r="H554" s="360"/>
      <c r="I554" s="360"/>
      <c r="J554" s="360"/>
      <c r="K554" s="360"/>
      <c r="L554" s="360"/>
      <c r="M554" s="360"/>
      <c r="N554" s="360"/>
      <c r="O554" s="360"/>
      <c r="P554" s="360"/>
      <c r="Q554" s="360"/>
      <c r="R554" s="360"/>
      <c r="S554" s="360"/>
      <c r="T554" s="360"/>
      <c r="U554" s="360"/>
      <c r="V554" s="360"/>
      <c r="W554" s="360"/>
      <c r="X554" s="360"/>
      <c r="Y554" s="360"/>
      <c r="Z554" s="360"/>
      <c r="AA554" s="360"/>
      <c r="AB554" s="360"/>
      <c r="AC554" s="360"/>
      <c r="AD554" s="360"/>
      <c r="AE554" s="360"/>
      <c r="AF554" s="361"/>
      <c r="AG554" s="400" t="s">
        <v>149</v>
      </c>
      <c r="AH554" s="401"/>
      <c r="AI554" s="401"/>
      <c r="AJ554" s="401"/>
      <c r="AK554" s="401"/>
      <c r="AL554" s="401"/>
      <c r="AM554" s="401"/>
      <c r="AN554" s="401"/>
      <c r="AO554" s="401"/>
      <c r="AP554" s="401"/>
      <c r="AQ554" s="401"/>
      <c r="AR554" s="401"/>
      <c r="AS554" s="401"/>
      <c r="AT554" s="401"/>
      <c r="AU554" s="401"/>
      <c r="AV554" s="401"/>
      <c r="AW554" s="401"/>
      <c r="AX554" s="401"/>
      <c r="AY554" s="401"/>
      <c r="AZ554" s="401"/>
      <c r="BA554" s="401"/>
      <c r="BB554" s="401"/>
      <c r="BC554" s="401"/>
      <c r="BD554" s="401"/>
      <c r="BE554" s="401"/>
      <c r="BF554" s="401"/>
      <c r="BG554" s="401"/>
      <c r="BH554" s="401"/>
      <c r="BI554" s="401"/>
      <c r="BJ554" s="401"/>
      <c r="BK554" s="401"/>
      <c r="BL554" s="401"/>
      <c r="BM554" s="401"/>
      <c r="BN554" s="401"/>
      <c r="BO554" s="401"/>
      <c r="BP554" s="401"/>
      <c r="BQ554" s="401"/>
      <c r="BR554" s="401"/>
      <c r="BS554" s="401"/>
      <c r="BT554" s="401"/>
      <c r="BU554" s="401"/>
      <c r="BV554" s="401"/>
      <c r="BW554" s="401"/>
      <c r="BX554" s="401"/>
      <c r="BY554" s="401"/>
      <c r="BZ554" s="402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hidden="1" customHeight="1" x14ac:dyDescent="0.25">
      <c r="A555" s="9"/>
      <c r="B555" s="362"/>
      <c r="C555" s="363"/>
      <c r="D555" s="363"/>
      <c r="E555" s="363"/>
      <c r="F555" s="363"/>
      <c r="G555" s="363"/>
      <c r="H555" s="363"/>
      <c r="I555" s="363"/>
      <c r="J555" s="363"/>
      <c r="K555" s="363"/>
      <c r="L555" s="363"/>
      <c r="M555" s="363"/>
      <c r="N555" s="363"/>
      <c r="O555" s="363"/>
      <c r="P555" s="363"/>
      <c r="Q555" s="363"/>
      <c r="R555" s="363"/>
      <c r="S555" s="363"/>
      <c r="T555" s="363"/>
      <c r="U555" s="363"/>
      <c r="V555" s="363"/>
      <c r="W555" s="363"/>
      <c r="X555" s="363"/>
      <c r="Y555" s="363"/>
      <c r="Z555" s="363"/>
      <c r="AA555" s="363"/>
      <c r="AB555" s="363"/>
      <c r="AC555" s="363"/>
      <c r="AD555" s="363"/>
      <c r="AE555" s="363"/>
      <c r="AF555" s="364"/>
      <c r="AG555" s="403" t="s">
        <v>150</v>
      </c>
      <c r="AH555" s="404"/>
      <c r="AI555" s="404"/>
      <c r="AJ555" s="404"/>
      <c r="AK555" s="404"/>
      <c r="AL555" s="404"/>
      <c r="AM555" s="404"/>
      <c r="AN555" s="404"/>
      <c r="AO555" s="404"/>
      <c r="AP555" s="404"/>
      <c r="AQ555" s="404"/>
      <c r="AR555" s="404"/>
      <c r="AS555" s="404"/>
      <c r="AT555" s="404"/>
      <c r="AU555" s="405" t="s">
        <v>151</v>
      </c>
      <c r="AV555" s="405"/>
      <c r="AW555" s="405"/>
      <c r="AX555" s="405"/>
      <c r="AY555" s="405"/>
      <c r="AZ555" s="405"/>
      <c r="BA555" s="405"/>
      <c r="BB555" s="405"/>
      <c r="BC555" s="405"/>
      <c r="BD555" s="405"/>
      <c r="BE555" s="405"/>
      <c r="BF555" s="405"/>
      <c r="BG555" s="405"/>
      <c r="BH555" s="405"/>
      <c r="BI555" s="405"/>
      <c r="BJ555" s="405"/>
      <c r="BK555" s="409" t="s">
        <v>152</v>
      </c>
      <c r="BL555" s="409"/>
      <c r="BM555" s="409"/>
      <c r="BN555" s="409"/>
      <c r="BO555" s="409"/>
      <c r="BP555" s="409"/>
      <c r="BQ555" s="409"/>
      <c r="BR555" s="409"/>
      <c r="BS555" s="409"/>
      <c r="BT555" s="409"/>
      <c r="BU555" s="409"/>
      <c r="BV555" s="409"/>
      <c r="BW555" s="409"/>
      <c r="BX555" s="409"/>
      <c r="BY555" s="409"/>
      <c r="BZ555" s="410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hidden="1" x14ac:dyDescent="0.25">
      <c r="A556" s="9"/>
      <c r="B556" s="365" t="s">
        <v>44</v>
      </c>
      <c r="C556" s="366"/>
      <c r="D556" s="366"/>
      <c r="E556" s="366"/>
      <c r="F556" s="366"/>
      <c r="G556" s="366"/>
      <c r="H556" s="366"/>
      <c r="I556" s="366"/>
      <c r="J556" s="366"/>
      <c r="K556" s="366"/>
      <c r="L556" s="366"/>
      <c r="M556" s="366"/>
      <c r="N556" s="366"/>
      <c r="O556" s="366"/>
      <c r="P556" s="366"/>
      <c r="Q556" s="366"/>
      <c r="R556" s="366"/>
      <c r="S556" s="366"/>
      <c r="T556" s="366"/>
      <c r="U556" s="366"/>
      <c r="V556" s="366"/>
      <c r="W556" s="366"/>
      <c r="X556" s="366"/>
      <c r="Y556" s="366"/>
      <c r="Z556" s="366"/>
      <c r="AA556" s="366"/>
      <c r="AB556" s="366"/>
      <c r="AC556" s="366"/>
      <c r="AD556" s="366"/>
      <c r="AE556" s="366"/>
      <c r="AF556" s="367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hidden="1" x14ac:dyDescent="0.25">
      <c r="A557" s="9"/>
      <c r="B557" s="356" t="s">
        <v>45</v>
      </c>
      <c r="C557" s="357"/>
      <c r="D557" s="357"/>
      <c r="E557" s="357"/>
      <c r="F557" s="357"/>
      <c r="G557" s="357"/>
      <c r="H557" s="357"/>
      <c r="I557" s="357"/>
      <c r="J557" s="357"/>
      <c r="K557" s="357"/>
      <c r="L557" s="357"/>
      <c r="M557" s="357"/>
      <c r="N557" s="357"/>
      <c r="O557" s="357"/>
      <c r="P557" s="357"/>
      <c r="Q557" s="357"/>
      <c r="R557" s="357"/>
      <c r="S557" s="357"/>
      <c r="T557" s="357"/>
      <c r="U557" s="357"/>
      <c r="V557" s="357"/>
      <c r="W557" s="357"/>
      <c r="X557" s="357"/>
      <c r="Y557" s="357"/>
      <c r="Z557" s="357"/>
      <c r="AA557" s="357"/>
      <c r="AB557" s="357"/>
      <c r="AC557" s="357"/>
      <c r="AD557" s="357"/>
      <c r="AE557" s="357"/>
      <c r="AF557" s="358"/>
      <c r="AG557" s="113"/>
      <c r="AH557" s="114"/>
      <c r="AI557" s="114"/>
      <c r="AJ557" s="114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  <c r="AV557" s="114"/>
      <c r="AW557" s="114"/>
      <c r="AX557" s="114"/>
      <c r="AY557" s="114"/>
      <c r="AZ557" s="114"/>
      <c r="BA557" s="114"/>
      <c r="BB557" s="114"/>
      <c r="BC557" s="114"/>
      <c r="BD557" s="114"/>
      <c r="BE557" s="114"/>
      <c r="BF557" s="114"/>
      <c r="BG557" s="114"/>
      <c r="BH557" s="114"/>
      <c r="BI557" s="114"/>
      <c r="BJ557" s="114"/>
      <c r="BK557" s="114"/>
      <c r="BL557" s="114"/>
      <c r="BM557" s="114"/>
      <c r="BN557" s="114"/>
      <c r="BO557" s="114"/>
      <c r="BP557" s="114"/>
      <c r="BQ557" s="114"/>
      <c r="BR557" s="114"/>
      <c r="BS557" s="114"/>
      <c r="BT557" s="114"/>
      <c r="BU557" s="114"/>
      <c r="BV557" s="114"/>
      <c r="BW557" s="114"/>
      <c r="BX557" s="114"/>
      <c r="BY557" s="114"/>
      <c r="BZ557" s="115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hidden="1" x14ac:dyDescent="0.25">
      <c r="A558" s="9"/>
      <c r="B558" s="356" t="s">
        <v>46</v>
      </c>
      <c r="C558" s="357"/>
      <c r="D558" s="357"/>
      <c r="E558" s="357"/>
      <c r="F558" s="357"/>
      <c r="G558" s="357"/>
      <c r="H558" s="357"/>
      <c r="I558" s="357"/>
      <c r="J558" s="357"/>
      <c r="K558" s="357"/>
      <c r="L558" s="357"/>
      <c r="M558" s="357"/>
      <c r="N558" s="357"/>
      <c r="O558" s="357"/>
      <c r="P558" s="357"/>
      <c r="Q558" s="357"/>
      <c r="R558" s="357"/>
      <c r="S558" s="357"/>
      <c r="T558" s="357"/>
      <c r="U558" s="357"/>
      <c r="V558" s="357"/>
      <c r="W558" s="357"/>
      <c r="X558" s="357"/>
      <c r="Y558" s="357"/>
      <c r="Z558" s="357"/>
      <c r="AA558" s="357"/>
      <c r="AB558" s="357"/>
      <c r="AC558" s="357"/>
      <c r="AD558" s="357"/>
      <c r="AE558" s="357"/>
      <c r="AF558" s="358"/>
      <c r="AG558" s="113"/>
      <c r="AH558" s="114"/>
      <c r="AI558" s="114"/>
      <c r="AJ558" s="114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  <c r="AV558" s="114"/>
      <c r="AW558" s="114"/>
      <c r="AX558" s="114"/>
      <c r="AY558" s="114"/>
      <c r="AZ558" s="114"/>
      <c r="BA558" s="114"/>
      <c r="BB558" s="114"/>
      <c r="BC558" s="114"/>
      <c r="BD558" s="114"/>
      <c r="BE558" s="114"/>
      <c r="BF558" s="114"/>
      <c r="BG558" s="114"/>
      <c r="BH558" s="114"/>
      <c r="BI558" s="114"/>
      <c r="BJ558" s="114"/>
      <c r="BK558" s="114"/>
      <c r="BL558" s="114"/>
      <c r="BM558" s="114"/>
      <c r="BN558" s="114"/>
      <c r="BO558" s="114"/>
      <c r="BP558" s="114"/>
      <c r="BQ558" s="114"/>
      <c r="BR558" s="114"/>
      <c r="BS558" s="114"/>
      <c r="BT558" s="114"/>
      <c r="BU558" s="114"/>
      <c r="BV558" s="114"/>
      <c r="BW558" s="114"/>
      <c r="BX558" s="114"/>
      <c r="BY558" s="114"/>
      <c r="BZ558" s="115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hidden="1" x14ac:dyDescent="0.25">
      <c r="A559" s="9"/>
      <c r="B559" s="356" t="s">
        <v>47</v>
      </c>
      <c r="C559" s="357"/>
      <c r="D559" s="357"/>
      <c r="E559" s="357"/>
      <c r="F559" s="357"/>
      <c r="G559" s="357"/>
      <c r="H559" s="357"/>
      <c r="I559" s="357"/>
      <c r="J559" s="357"/>
      <c r="K559" s="357"/>
      <c r="L559" s="357"/>
      <c r="M559" s="357"/>
      <c r="N559" s="357"/>
      <c r="O559" s="357"/>
      <c r="P559" s="357"/>
      <c r="Q559" s="357"/>
      <c r="R559" s="357"/>
      <c r="S559" s="357"/>
      <c r="T559" s="357"/>
      <c r="U559" s="357"/>
      <c r="V559" s="357"/>
      <c r="W559" s="357"/>
      <c r="X559" s="357"/>
      <c r="Y559" s="357"/>
      <c r="Z559" s="357"/>
      <c r="AA559" s="357"/>
      <c r="AB559" s="357"/>
      <c r="AC559" s="357"/>
      <c r="AD559" s="357"/>
      <c r="AE559" s="357"/>
      <c r="AF559" s="358"/>
      <c r="AG559" s="113"/>
      <c r="AH559" s="114"/>
      <c r="AI559" s="114"/>
      <c r="AJ559" s="114"/>
      <c r="AK559" s="114"/>
      <c r="AL559" s="114"/>
      <c r="AM559" s="114"/>
      <c r="AN559" s="114"/>
      <c r="AO559" s="114"/>
      <c r="AP559" s="114"/>
      <c r="AQ559" s="114"/>
      <c r="AR559" s="114"/>
      <c r="AS559" s="114"/>
      <c r="AT559" s="114"/>
      <c r="AU559" s="114"/>
      <c r="AV559" s="114"/>
      <c r="AW559" s="114"/>
      <c r="AX559" s="114"/>
      <c r="AY559" s="114"/>
      <c r="AZ559" s="114"/>
      <c r="BA559" s="114"/>
      <c r="BB559" s="114"/>
      <c r="BC559" s="114"/>
      <c r="BD559" s="114"/>
      <c r="BE559" s="114"/>
      <c r="BF559" s="114"/>
      <c r="BG559" s="114"/>
      <c r="BH559" s="114"/>
      <c r="BI559" s="114"/>
      <c r="BJ559" s="114"/>
      <c r="BK559" s="114"/>
      <c r="BL559" s="114"/>
      <c r="BM559" s="114"/>
      <c r="BN559" s="114"/>
      <c r="BO559" s="114"/>
      <c r="BP559" s="114"/>
      <c r="BQ559" s="114"/>
      <c r="BR559" s="114"/>
      <c r="BS559" s="114"/>
      <c r="BT559" s="114"/>
      <c r="BU559" s="114"/>
      <c r="BV559" s="114"/>
      <c r="BW559" s="114"/>
      <c r="BX559" s="114"/>
      <c r="BY559" s="114"/>
      <c r="BZ559" s="115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hidden="1" x14ac:dyDescent="0.25">
      <c r="A560" s="9"/>
      <c r="B560" s="356" t="s">
        <v>48</v>
      </c>
      <c r="C560" s="357"/>
      <c r="D560" s="357"/>
      <c r="E560" s="357"/>
      <c r="F560" s="357"/>
      <c r="G560" s="357"/>
      <c r="H560" s="357"/>
      <c r="I560" s="357"/>
      <c r="J560" s="357"/>
      <c r="K560" s="357"/>
      <c r="L560" s="357"/>
      <c r="M560" s="357"/>
      <c r="N560" s="357"/>
      <c r="O560" s="357"/>
      <c r="P560" s="357"/>
      <c r="Q560" s="357"/>
      <c r="R560" s="357"/>
      <c r="S560" s="357"/>
      <c r="T560" s="357"/>
      <c r="U560" s="357"/>
      <c r="V560" s="357"/>
      <c r="W560" s="357"/>
      <c r="X560" s="357"/>
      <c r="Y560" s="357"/>
      <c r="Z560" s="357"/>
      <c r="AA560" s="357"/>
      <c r="AB560" s="357"/>
      <c r="AC560" s="357"/>
      <c r="AD560" s="357"/>
      <c r="AE560" s="357"/>
      <c r="AF560" s="358"/>
      <c r="AG560" s="113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/>
      <c r="BF560" s="114"/>
      <c r="BG560" s="114"/>
      <c r="BH560" s="114"/>
      <c r="BI560" s="114"/>
      <c r="BJ560" s="114"/>
      <c r="BK560" s="114"/>
      <c r="BL560" s="114"/>
      <c r="BM560" s="114"/>
      <c r="BN560" s="114"/>
      <c r="BO560" s="114"/>
      <c r="BP560" s="114"/>
      <c r="BQ560" s="114"/>
      <c r="BR560" s="114"/>
      <c r="BS560" s="114"/>
      <c r="BT560" s="114"/>
      <c r="BU560" s="114"/>
      <c r="BV560" s="114"/>
      <c r="BW560" s="114"/>
      <c r="BX560" s="114"/>
      <c r="BY560" s="114"/>
      <c r="BZ560" s="115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hidden="1" x14ac:dyDescent="0.25">
      <c r="A561" s="9"/>
      <c r="B561" s="215"/>
      <c r="C561" s="216"/>
      <c r="D561" s="216"/>
      <c r="E561" s="216"/>
      <c r="F561" s="216"/>
      <c r="G561" s="216"/>
      <c r="H561" s="216"/>
      <c r="I561" s="216"/>
      <c r="J561" s="216"/>
      <c r="K561" s="216"/>
      <c r="L561" s="216"/>
      <c r="M561" s="216"/>
      <c r="N561" s="216"/>
      <c r="O561" s="216"/>
      <c r="P561" s="216"/>
      <c r="Q561" s="216"/>
      <c r="R561" s="216"/>
      <c r="S561" s="216"/>
      <c r="T561" s="216"/>
      <c r="U561" s="216"/>
      <c r="V561" s="216"/>
      <c r="W561" s="216"/>
      <c r="X561" s="216"/>
      <c r="Y561" s="216"/>
      <c r="Z561" s="216"/>
      <c r="AA561" s="216"/>
      <c r="AB561" s="216"/>
      <c r="AC561" s="216"/>
      <c r="AD561" s="216"/>
      <c r="AE561" s="216"/>
      <c r="AF561" s="217"/>
      <c r="AG561" s="113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/>
      <c r="BF561" s="114"/>
      <c r="BG561" s="114"/>
      <c r="BH561" s="114"/>
      <c r="BI561" s="114"/>
      <c r="BJ561" s="114"/>
      <c r="BK561" s="114"/>
      <c r="BL561" s="114"/>
      <c r="BM561" s="114"/>
      <c r="BN561" s="114"/>
      <c r="BO561" s="114"/>
      <c r="BP561" s="114"/>
      <c r="BQ561" s="114"/>
      <c r="BR561" s="114"/>
      <c r="BS561" s="114"/>
      <c r="BT561" s="114"/>
      <c r="BU561" s="114"/>
      <c r="BV561" s="114"/>
      <c r="BW561" s="114"/>
      <c r="BX561" s="114"/>
      <c r="BY561" s="114"/>
      <c r="BZ561" s="115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hidden="1" x14ac:dyDescent="0.25">
      <c r="A562" s="9"/>
      <c r="B562" s="215"/>
      <c r="C562" s="216"/>
      <c r="D562" s="216"/>
      <c r="E562" s="216"/>
      <c r="F562" s="216"/>
      <c r="G562" s="216"/>
      <c r="H562" s="216"/>
      <c r="I562" s="216"/>
      <c r="J562" s="216"/>
      <c r="K562" s="216"/>
      <c r="L562" s="216"/>
      <c r="M562" s="216"/>
      <c r="N562" s="216"/>
      <c r="O562" s="216"/>
      <c r="P562" s="216"/>
      <c r="Q562" s="216"/>
      <c r="R562" s="216"/>
      <c r="S562" s="216"/>
      <c r="T562" s="216"/>
      <c r="U562" s="216"/>
      <c r="V562" s="216"/>
      <c r="W562" s="216"/>
      <c r="X562" s="216"/>
      <c r="Y562" s="216"/>
      <c r="Z562" s="216"/>
      <c r="AA562" s="216"/>
      <c r="AB562" s="216"/>
      <c r="AC562" s="216"/>
      <c r="AD562" s="216"/>
      <c r="AE562" s="216"/>
      <c r="AF562" s="217"/>
      <c r="AG562" s="113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/>
      <c r="AX562" s="114"/>
      <c r="AY562" s="114"/>
      <c r="AZ562" s="114"/>
      <c r="BA562" s="114"/>
      <c r="BB562" s="114"/>
      <c r="BC562" s="114"/>
      <c r="BD562" s="114"/>
      <c r="BE562" s="114"/>
      <c r="BF562" s="114"/>
      <c r="BG562" s="114"/>
      <c r="BH562" s="114"/>
      <c r="BI562" s="114"/>
      <c r="BJ562" s="114"/>
      <c r="BK562" s="114"/>
      <c r="BL562" s="114"/>
      <c r="BM562" s="114"/>
      <c r="BN562" s="114"/>
      <c r="BO562" s="114"/>
      <c r="BP562" s="114"/>
      <c r="BQ562" s="114"/>
      <c r="BR562" s="114"/>
      <c r="BS562" s="114"/>
      <c r="BT562" s="114"/>
      <c r="BU562" s="114"/>
      <c r="BV562" s="114"/>
      <c r="BW562" s="114"/>
      <c r="BX562" s="114"/>
      <c r="BY562" s="114"/>
      <c r="BZ562" s="115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hidden="1" x14ac:dyDescent="0.25">
      <c r="A563" s="9"/>
      <c r="B563" s="215"/>
      <c r="C563" s="216"/>
      <c r="D563" s="216"/>
      <c r="E563" s="216"/>
      <c r="F563" s="216"/>
      <c r="G563" s="216"/>
      <c r="H563" s="216"/>
      <c r="I563" s="216"/>
      <c r="J563" s="216"/>
      <c r="K563" s="216"/>
      <c r="L563" s="216"/>
      <c r="M563" s="216"/>
      <c r="N563" s="216"/>
      <c r="O563" s="216"/>
      <c r="P563" s="216"/>
      <c r="Q563" s="216"/>
      <c r="R563" s="216"/>
      <c r="S563" s="216"/>
      <c r="T563" s="216"/>
      <c r="U563" s="216"/>
      <c r="V563" s="216"/>
      <c r="W563" s="216"/>
      <c r="X563" s="216"/>
      <c r="Y563" s="216"/>
      <c r="Z563" s="216"/>
      <c r="AA563" s="216"/>
      <c r="AB563" s="216"/>
      <c r="AC563" s="216"/>
      <c r="AD563" s="216"/>
      <c r="AE563" s="216"/>
      <c r="AF563" s="217"/>
      <c r="AG563" s="113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  <c r="BB563" s="114"/>
      <c r="BC563" s="114"/>
      <c r="BD563" s="114"/>
      <c r="BE563" s="114"/>
      <c r="BF563" s="114"/>
      <c r="BG563" s="114"/>
      <c r="BH563" s="114"/>
      <c r="BI563" s="114"/>
      <c r="BJ563" s="114"/>
      <c r="BK563" s="114"/>
      <c r="BL563" s="114"/>
      <c r="BM563" s="114"/>
      <c r="BN563" s="114"/>
      <c r="BO563" s="114"/>
      <c r="BP563" s="114"/>
      <c r="BQ563" s="114"/>
      <c r="BR563" s="114"/>
      <c r="BS563" s="114"/>
      <c r="BT563" s="114"/>
      <c r="BU563" s="114"/>
      <c r="BV563" s="114"/>
      <c r="BW563" s="114"/>
      <c r="BX563" s="114"/>
      <c r="BY563" s="114"/>
      <c r="BZ563" s="115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hidden="1" x14ac:dyDescent="0.25">
      <c r="A564" s="9"/>
      <c r="B564" s="215"/>
      <c r="C564" s="216"/>
      <c r="D564" s="216"/>
      <c r="E564" s="216"/>
      <c r="F564" s="216"/>
      <c r="G564" s="216"/>
      <c r="H564" s="216"/>
      <c r="I564" s="216"/>
      <c r="J564" s="216"/>
      <c r="K564" s="216"/>
      <c r="L564" s="216"/>
      <c r="M564" s="216"/>
      <c r="N564" s="216"/>
      <c r="O564" s="216"/>
      <c r="P564" s="216"/>
      <c r="Q564" s="216"/>
      <c r="R564" s="216"/>
      <c r="S564" s="216"/>
      <c r="T564" s="216"/>
      <c r="U564" s="216"/>
      <c r="V564" s="216"/>
      <c r="W564" s="216"/>
      <c r="X564" s="216"/>
      <c r="Y564" s="216"/>
      <c r="Z564" s="216"/>
      <c r="AA564" s="216"/>
      <c r="AB564" s="216"/>
      <c r="AC564" s="216"/>
      <c r="AD564" s="216"/>
      <c r="AE564" s="216"/>
      <c r="AF564" s="217"/>
      <c r="AG564" s="113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/>
      <c r="AX564" s="114"/>
      <c r="AY564" s="114"/>
      <c r="AZ564" s="114"/>
      <c r="BA564" s="114"/>
      <c r="BB564" s="114"/>
      <c r="BC564" s="114"/>
      <c r="BD564" s="114"/>
      <c r="BE564" s="114"/>
      <c r="BF564" s="114"/>
      <c r="BG564" s="114"/>
      <c r="BH564" s="114"/>
      <c r="BI564" s="114"/>
      <c r="BJ564" s="114"/>
      <c r="BK564" s="114"/>
      <c r="BL564" s="114"/>
      <c r="BM564" s="114"/>
      <c r="BN564" s="114"/>
      <c r="BO564" s="114"/>
      <c r="BP564" s="114"/>
      <c r="BQ564" s="114"/>
      <c r="BR564" s="114"/>
      <c r="BS564" s="114"/>
      <c r="BT564" s="114"/>
      <c r="BU564" s="114"/>
      <c r="BV564" s="114"/>
      <c r="BW564" s="114"/>
      <c r="BX564" s="114"/>
      <c r="BY564" s="114"/>
      <c r="BZ564" s="115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hidden="1" x14ac:dyDescent="0.25">
      <c r="A565" s="9"/>
      <c r="B565" s="215"/>
      <c r="C565" s="216"/>
      <c r="D565" s="216"/>
      <c r="E565" s="216"/>
      <c r="F565" s="216"/>
      <c r="G565" s="216"/>
      <c r="H565" s="216"/>
      <c r="I565" s="216"/>
      <c r="J565" s="216"/>
      <c r="K565" s="216"/>
      <c r="L565" s="216"/>
      <c r="M565" s="216"/>
      <c r="N565" s="216"/>
      <c r="O565" s="216"/>
      <c r="P565" s="216"/>
      <c r="Q565" s="216"/>
      <c r="R565" s="216"/>
      <c r="S565" s="216"/>
      <c r="T565" s="216"/>
      <c r="U565" s="216"/>
      <c r="V565" s="216"/>
      <c r="W565" s="216"/>
      <c r="X565" s="216"/>
      <c r="Y565" s="216"/>
      <c r="Z565" s="216"/>
      <c r="AA565" s="216"/>
      <c r="AB565" s="216"/>
      <c r="AC565" s="216"/>
      <c r="AD565" s="216"/>
      <c r="AE565" s="216"/>
      <c r="AF565" s="217"/>
      <c r="AG565" s="113"/>
      <c r="AH565" s="114"/>
      <c r="AI565" s="114"/>
      <c r="AJ565" s="114"/>
      <c r="AK565" s="114"/>
      <c r="AL565" s="114"/>
      <c r="AM565" s="114"/>
      <c r="AN565" s="114"/>
      <c r="AO565" s="114"/>
      <c r="AP565" s="114"/>
      <c r="AQ565" s="114"/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  <c r="BB565" s="114"/>
      <c r="BC565" s="114"/>
      <c r="BD565" s="114"/>
      <c r="BE565" s="114"/>
      <c r="BF565" s="114"/>
      <c r="BG565" s="114"/>
      <c r="BH565" s="114"/>
      <c r="BI565" s="114"/>
      <c r="BJ565" s="114"/>
      <c r="BK565" s="114"/>
      <c r="BL565" s="114"/>
      <c r="BM565" s="114"/>
      <c r="BN565" s="114"/>
      <c r="BO565" s="114"/>
      <c r="BP565" s="114"/>
      <c r="BQ565" s="114"/>
      <c r="BR565" s="114"/>
      <c r="BS565" s="114"/>
      <c r="BT565" s="114"/>
      <c r="BU565" s="114"/>
      <c r="BV565" s="114"/>
      <c r="BW565" s="114"/>
      <c r="BX565" s="114"/>
      <c r="BY565" s="114"/>
      <c r="BZ565" s="115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hidden="1" x14ac:dyDescent="0.25">
      <c r="A566" s="9"/>
      <c r="B566" s="215"/>
      <c r="C566" s="216"/>
      <c r="D566" s="216"/>
      <c r="E566" s="216"/>
      <c r="F566" s="216"/>
      <c r="G566" s="216"/>
      <c r="H566" s="216"/>
      <c r="I566" s="216"/>
      <c r="J566" s="216"/>
      <c r="K566" s="216"/>
      <c r="L566" s="216"/>
      <c r="M566" s="216"/>
      <c r="N566" s="216"/>
      <c r="O566" s="216"/>
      <c r="P566" s="216"/>
      <c r="Q566" s="216"/>
      <c r="R566" s="216"/>
      <c r="S566" s="216"/>
      <c r="T566" s="216"/>
      <c r="U566" s="216"/>
      <c r="V566" s="216"/>
      <c r="W566" s="216"/>
      <c r="X566" s="216"/>
      <c r="Y566" s="216"/>
      <c r="Z566" s="216"/>
      <c r="AA566" s="216"/>
      <c r="AB566" s="216"/>
      <c r="AC566" s="216"/>
      <c r="AD566" s="216"/>
      <c r="AE566" s="216"/>
      <c r="AF566" s="217"/>
      <c r="AG566" s="113"/>
      <c r="AH566" s="114"/>
      <c r="AI566" s="114"/>
      <c r="AJ566" s="114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  <c r="BB566" s="114"/>
      <c r="BC566" s="114"/>
      <c r="BD566" s="114"/>
      <c r="BE566" s="114"/>
      <c r="BF566" s="114"/>
      <c r="BG566" s="114"/>
      <c r="BH566" s="114"/>
      <c r="BI566" s="114"/>
      <c r="BJ566" s="114"/>
      <c r="BK566" s="114"/>
      <c r="BL566" s="114"/>
      <c r="BM566" s="114"/>
      <c r="BN566" s="114"/>
      <c r="BO566" s="114"/>
      <c r="BP566" s="114"/>
      <c r="BQ566" s="114"/>
      <c r="BR566" s="114"/>
      <c r="BS566" s="114"/>
      <c r="BT566" s="114"/>
      <c r="BU566" s="114"/>
      <c r="BV566" s="114"/>
      <c r="BW566" s="114"/>
      <c r="BX566" s="114"/>
      <c r="BY566" s="114"/>
      <c r="BZ566" s="115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hidden="1" x14ac:dyDescent="0.25">
      <c r="A567" s="9"/>
      <c r="B567" s="215"/>
      <c r="C567" s="216"/>
      <c r="D567" s="216"/>
      <c r="E567" s="216"/>
      <c r="F567" s="216"/>
      <c r="G567" s="216"/>
      <c r="H567" s="216"/>
      <c r="I567" s="216"/>
      <c r="J567" s="216"/>
      <c r="K567" s="216"/>
      <c r="L567" s="216"/>
      <c r="M567" s="216"/>
      <c r="N567" s="216"/>
      <c r="O567" s="216"/>
      <c r="P567" s="216"/>
      <c r="Q567" s="216"/>
      <c r="R567" s="216"/>
      <c r="S567" s="216"/>
      <c r="T567" s="216"/>
      <c r="U567" s="216"/>
      <c r="V567" s="216"/>
      <c r="W567" s="216"/>
      <c r="X567" s="216"/>
      <c r="Y567" s="216"/>
      <c r="Z567" s="216"/>
      <c r="AA567" s="216"/>
      <c r="AB567" s="216"/>
      <c r="AC567" s="216"/>
      <c r="AD567" s="216"/>
      <c r="AE567" s="216"/>
      <c r="AF567" s="217"/>
      <c r="AG567" s="113"/>
      <c r="AH567" s="114"/>
      <c r="AI567" s="114"/>
      <c r="AJ567" s="114"/>
      <c r="AK567" s="114"/>
      <c r="AL567" s="114"/>
      <c r="AM567" s="114"/>
      <c r="AN567" s="114"/>
      <c r="AO567" s="114"/>
      <c r="AP567" s="114"/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  <c r="BB567" s="114"/>
      <c r="BC567" s="114"/>
      <c r="BD567" s="114"/>
      <c r="BE567" s="114"/>
      <c r="BF567" s="114"/>
      <c r="BG567" s="114"/>
      <c r="BH567" s="114"/>
      <c r="BI567" s="114"/>
      <c r="BJ567" s="114"/>
      <c r="BK567" s="114"/>
      <c r="BL567" s="114"/>
      <c r="BM567" s="114"/>
      <c r="BN567" s="114"/>
      <c r="BO567" s="114"/>
      <c r="BP567" s="114"/>
      <c r="BQ567" s="114"/>
      <c r="BR567" s="114"/>
      <c r="BS567" s="114"/>
      <c r="BT567" s="114"/>
      <c r="BU567" s="114"/>
      <c r="BV567" s="114"/>
      <c r="BW567" s="114"/>
      <c r="BX567" s="114"/>
      <c r="BY567" s="114"/>
      <c r="BZ567" s="115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hidden="1" x14ac:dyDescent="0.25">
      <c r="A568" s="9"/>
      <c r="B568" s="215"/>
      <c r="C568" s="216"/>
      <c r="D568" s="216"/>
      <c r="E568" s="216"/>
      <c r="F568" s="216"/>
      <c r="G568" s="216"/>
      <c r="H568" s="216"/>
      <c r="I568" s="216"/>
      <c r="J568" s="216"/>
      <c r="K568" s="216"/>
      <c r="L568" s="216"/>
      <c r="M568" s="216"/>
      <c r="N568" s="216"/>
      <c r="O568" s="216"/>
      <c r="P568" s="216"/>
      <c r="Q568" s="216"/>
      <c r="R568" s="216"/>
      <c r="S568" s="216"/>
      <c r="T568" s="216"/>
      <c r="U568" s="216"/>
      <c r="V568" s="216"/>
      <c r="W568" s="216"/>
      <c r="X568" s="216"/>
      <c r="Y568" s="216"/>
      <c r="Z568" s="216"/>
      <c r="AA568" s="216"/>
      <c r="AB568" s="216"/>
      <c r="AC568" s="216"/>
      <c r="AD568" s="216"/>
      <c r="AE568" s="216"/>
      <c r="AF568" s="217"/>
      <c r="AG568" s="113"/>
      <c r="AH568" s="114"/>
      <c r="AI568" s="114"/>
      <c r="AJ568" s="114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  <c r="AV568" s="114"/>
      <c r="AW568" s="114"/>
      <c r="AX568" s="114"/>
      <c r="AY568" s="114"/>
      <c r="AZ568" s="114"/>
      <c r="BA568" s="114"/>
      <c r="BB568" s="114"/>
      <c r="BC568" s="114"/>
      <c r="BD568" s="114"/>
      <c r="BE568" s="114"/>
      <c r="BF568" s="114"/>
      <c r="BG568" s="114"/>
      <c r="BH568" s="114"/>
      <c r="BI568" s="114"/>
      <c r="BJ568" s="114"/>
      <c r="BK568" s="114"/>
      <c r="BL568" s="114"/>
      <c r="BM568" s="114"/>
      <c r="BN568" s="114"/>
      <c r="BO568" s="114"/>
      <c r="BP568" s="114"/>
      <c r="BQ568" s="114"/>
      <c r="BR568" s="114"/>
      <c r="BS568" s="114"/>
      <c r="BT568" s="114"/>
      <c r="BU568" s="114"/>
      <c r="BV568" s="114"/>
      <c r="BW568" s="114"/>
      <c r="BX568" s="114"/>
      <c r="BY568" s="114"/>
      <c r="BZ568" s="115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hidden="1" x14ac:dyDescent="0.25">
      <c r="A569" s="9"/>
      <c r="B569" s="215"/>
      <c r="C569" s="216"/>
      <c r="D569" s="216"/>
      <c r="E569" s="216"/>
      <c r="F569" s="216"/>
      <c r="G569" s="216"/>
      <c r="H569" s="216"/>
      <c r="I569" s="216"/>
      <c r="J569" s="216"/>
      <c r="K569" s="216"/>
      <c r="L569" s="216"/>
      <c r="M569" s="216"/>
      <c r="N569" s="216"/>
      <c r="O569" s="216"/>
      <c r="P569" s="216"/>
      <c r="Q569" s="216"/>
      <c r="R569" s="216"/>
      <c r="S569" s="216"/>
      <c r="T569" s="216"/>
      <c r="U569" s="216"/>
      <c r="V569" s="216"/>
      <c r="W569" s="216"/>
      <c r="X569" s="216"/>
      <c r="Y569" s="216"/>
      <c r="Z569" s="216"/>
      <c r="AA569" s="216"/>
      <c r="AB569" s="216"/>
      <c r="AC569" s="216"/>
      <c r="AD569" s="216"/>
      <c r="AE569" s="216"/>
      <c r="AF569" s="217"/>
      <c r="AG569" s="113"/>
      <c r="AH569" s="114"/>
      <c r="AI569" s="114"/>
      <c r="AJ569" s="114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  <c r="BB569" s="114"/>
      <c r="BC569" s="114"/>
      <c r="BD569" s="114"/>
      <c r="BE569" s="114"/>
      <c r="BF569" s="114"/>
      <c r="BG569" s="114"/>
      <c r="BH569" s="114"/>
      <c r="BI569" s="114"/>
      <c r="BJ569" s="114"/>
      <c r="BK569" s="114"/>
      <c r="BL569" s="114"/>
      <c r="BM569" s="114"/>
      <c r="BN569" s="114"/>
      <c r="BO569" s="114"/>
      <c r="BP569" s="114"/>
      <c r="BQ569" s="114"/>
      <c r="BR569" s="114"/>
      <c r="BS569" s="114"/>
      <c r="BT569" s="114"/>
      <c r="BU569" s="114"/>
      <c r="BV569" s="114"/>
      <c r="BW569" s="114"/>
      <c r="BX569" s="114"/>
      <c r="BY569" s="114"/>
      <c r="BZ569" s="115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hidden="1" x14ac:dyDescent="0.25">
      <c r="A570" s="9"/>
      <c r="B570" s="281"/>
      <c r="C570" s="282"/>
      <c r="D570" s="282"/>
      <c r="E570" s="282"/>
      <c r="F570" s="282"/>
      <c r="G570" s="282"/>
      <c r="H570" s="282"/>
      <c r="I570" s="282"/>
      <c r="J570" s="282"/>
      <c r="K570" s="282"/>
      <c r="L570" s="282"/>
      <c r="M570" s="282"/>
      <c r="N570" s="282"/>
      <c r="O570" s="282"/>
      <c r="P570" s="282"/>
      <c r="Q570" s="282"/>
      <c r="R570" s="282"/>
      <c r="S570" s="282"/>
      <c r="T570" s="282"/>
      <c r="U570" s="282"/>
      <c r="V570" s="282"/>
      <c r="W570" s="282"/>
      <c r="X570" s="282"/>
      <c r="Y570" s="282"/>
      <c r="Z570" s="282"/>
      <c r="AA570" s="282"/>
      <c r="AB570" s="282"/>
      <c r="AC570" s="282"/>
      <c r="AD570" s="282"/>
      <c r="AE570" s="282"/>
      <c r="AF570" s="335"/>
      <c r="AG570" s="168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69"/>
      <c r="BN570" s="169"/>
      <c r="BO570" s="169"/>
      <c r="BP570" s="169"/>
      <c r="BQ570" s="169"/>
      <c r="BR570" s="169"/>
      <c r="BS570" s="169"/>
      <c r="BT570" s="169"/>
      <c r="BU570" s="169"/>
      <c r="BV570" s="169"/>
      <c r="BW570" s="169"/>
      <c r="BX570" s="169"/>
      <c r="BY570" s="169"/>
      <c r="BZ570" s="170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hidden="1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hidden="1" x14ac:dyDescent="0.25">
      <c r="A572" s="9"/>
      <c r="B572" s="2" t="s">
        <v>189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hidden="1" x14ac:dyDescent="0.25">
      <c r="A573" s="9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/>
      <c r="AJ573" s="63"/>
      <c r="AK573" s="63"/>
      <c r="AL573" s="63"/>
      <c r="AM573" s="63"/>
      <c r="AN573" s="63"/>
      <c r="AO573" s="63"/>
      <c r="AP573" s="63"/>
      <c r="AQ573" s="63"/>
      <c r="AR573" s="63"/>
      <c r="AS573" s="63"/>
      <c r="AT573" s="63"/>
      <c r="AU573" s="63"/>
      <c r="AV573" s="63"/>
      <c r="AW573" s="63"/>
      <c r="AX573" s="63"/>
      <c r="AY573" s="63"/>
      <c r="AZ573" s="63"/>
      <c r="BA573" s="63"/>
      <c r="BB573" s="63"/>
      <c r="BC573" s="63"/>
      <c r="BD573" s="63"/>
      <c r="BE573" s="63"/>
      <c r="BF573" s="63"/>
      <c r="BG573" s="63"/>
      <c r="BH573" s="63"/>
      <c r="BI573" s="63"/>
      <c r="BJ573" s="63"/>
      <c r="BK573" s="63"/>
      <c r="BL573" s="63"/>
      <c r="BM573" s="63"/>
      <c r="BN573" s="63"/>
      <c r="BO573" s="63"/>
      <c r="BP573" s="63"/>
      <c r="BQ573" s="63"/>
      <c r="BR573" s="63"/>
      <c r="BS573" s="63"/>
      <c r="BT573" s="63"/>
      <c r="BU573" s="63"/>
      <c r="BV573" s="63"/>
      <c r="BW573" s="63"/>
      <c r="BX573" s="63"/>
      <c r="BY573" s="63"/>
      <c r="BZ573" s="63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hidden="1" x14ac:dyDescent="0.25">
      <c r="A574" s="9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63"/>
      <c r="AM574" s="63"/>
      <c r="AN574" s="63"/>
      <c r="AO574" s="63"/>
      <c r="AP574" s="63"/>
      <c r="AQ574" s="63"/>
      <c r="AR574" s="63"/>
      <c r="AS574" s="63"/>
      <c r="AT574" s="63"/>
      <c r="AU574" s="63"/>
      <c r="AV574" s="63"/>
      <c r="AW574" s="63"/>
      <c r="AX574" s="63"/>
      <c r="AY574" s="63"/>
      <c r="AZ574" s="63"/>
      <c r="BA574" s="63"/>
      <c r="BB574" s="63"/>
      <c r="BC574" s="63"/>
      <c r="BD574" s="63"/>
      <c r="BE574" s="63"/>
      <c r="BF574" s="63"/>
      <c r="BG574" s="63"/>
      <c r="BH574" s="63"/>
      <c r="BI574" s="63"/>
      <c r="BJ574" s="63"/>
      <c r="BK574" s="63"/>
      <c r="BL574" s="63"/>
      <c r="BM574" s="63"/>
      <c r="BN574" s="63"/>
      <c r="BO574" s="63"/>
      <c r="BP574" s="63"/>
      <c r="BQ574" s="63"/>
      <c r="BR574" s="63"/>
      <c r="BS574" s="63"/>
      <c r="BT574" s="63"/>
      <c r="BU574" s="63"/>
      <c r="BV574" s="63"/>
      <c r="BW574" s="63"/>
      <c r="BX574" s="63"/>
      <c r="BY574" s="63"/>
      <c r="BZ574" s="63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hidden="1" x14ac:dyDescent="0.25">
      <c r="A575" s="9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  <c r="AQ575" s="63"/>
      <c r="AR575" s="63"/>
      <c r="AS575" s="63"/>
      <c r="AT575" s="63"/>
      <c r="AU575" s="63"/>
      <c r="AV575" s="63"/>
      <c r="AW575" s="63"/>
      <c r="AX575" s="63"/>
      <c r="AY575" s="63"/>
      <c r="AZ575" s="63"/>
      <c r="BA575" s="63"/>
      <c r="BB575" s="63"/>
      <c r="BC575" s="63"/>
      <c r="BD575" s="63"/>
      <c r="BE575" s="63"/>
      <c r="BF575" s="63"/>
      <c r="BG575" s="63"/>
      <c r="BH575" s="63"/>
      <c r="BI575" s="63"/>
      <c r="BJ575" s="63"/>
      <c r="BK575" s="63"/>
      <c r="BL575" s="63"/>
      <c r="BM575" s="63"/>
      <c r="BN575" s="63"/>
      <c r="BO575" s="63"/>
      <c r="BP575" s="63"/>
      <c r="BQ575" s="63"/>
      <c r="BR575" s="63"/>
      <c r="BS575" s="63"/>
      <c r="BT575" s="63"/>
      <c r="BU575" s="63"/>
      <c r="BV575" s="63"/>
      <c r="BW575" s="63"/>
      <c r="BX575" s="63"/>
      <c r="BY575" s="63"/>
      <c r="BZ575" s="63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hidden="1" customHeight="1" x14ac:dyDescent="0.25">
      <c r="A576" s="9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  <c r="AL576" s="63"/>
      <c r="AM576" s="63"/>
      <c r="AN576" s="63"/>
      <c r="AO576" s="63"/>
      <c r="AP576" s="63"/>
      <c r="AQ576" s="63"/>
      <c r="AR576" s="63"/>
      <c r="AS576" s="63"/>
      <c r="AT576" s="63"/>
      <c r="AU576" s="63"/>
      <c r="AV576" s="63"/>
      <c r="AW576" s="63"/>
      <c r="AX576" s="63"/>
      <c r="AY576" s="63"/>
      <c r="AZ576" s="63"/>
      <c r="BA576" s="63"/>
      <c r="BB576" s="63"/>
      <c r="BC576" s="63"/>
      <c r="BD576" s="63"/>
      <c r="BE576" s="63"/>
      <c r="BF576" s="63"/>
      <c r="BG576" s="63"/>
      <c r="BH576" s="63"/>
      <c r="BI576" s="63"/>
      <c r="BJ576" s="63"/>
      <c r="BK576" s="63"/>
      <c r="BL576" s="63"/>
      <c r="BM576" s="63"/>
      <c r="BN576" s="63"/>
      <c r="BO576" s="63"/>
      <c r="BP576" s="63"/>
      <c r="BQ576" s="63"/>
      <c r="BR576" s="63"/>
      <c r="BS576" s="63"/>
      <c r="BT576" s="63"/>
      <c r="BU576" s="63"/>
      <c r="BV576" s="63"/>
      <c r="BW576" s="63"/>
      <c r="BX576" s="63"/>
      <c r="BY576" s="63"/>
      <c r="BZ576" s="63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hidden="1" customHeight="1" x14ac:dyDescent="0.25">
      <c r="A577" s="9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63"/>
      <c r="AD577" s="63"/>
      <c r="AE577" s="63"/>
      <c r="AF577" s="63"/>
      <c r="AG577" s="63"/>
      <c r="AH577" s="63"/>
      <c r="AI577" s="63"/>
      <c r="AJ577" s="63"/>
      <c r="AK577" s="63"/>
      <c r="AL577" s="63"/>
      <c r="AM577" s="63"/>
      <c r="AN577" s="63"/>
      <c r="AO577" s="63"/>
      <c r="AP577" s="63"/>
      <c r="AQ577" s="63"/>
      <c r="AR577" s="63"/>
      <c r="AS577" s="63"/>
      <c r="AT577" s="63"/>
      <c r="AU577" s="63"/>
      <c r="AV577" s="63"/>
      <c r="AW577" s="63"/>
      <c r="AX577" s="63"/>
      <c r="AY577" s="63"/>
      <c r="AZ577" s="63"/>
      <c r="BA577" s="63"/>
      <c r="BB577" s="63"/>
      <c r="BC577" s="63"/>
      <c r="BD577" s="63"/>
      <c r="BE577" s="63"/>
      <c r="BF577" s="63"/>
      <c r="BG577" s="63"/>
      <c r="BH577" s="63"/>
      <c r="BI577" s="63"/>
      <c r="BJ577" s="63"/>
      <c r="BK577" s="63"/>
      <c r="BL577" s="63"/>
      <c r="BM577" s="63"/>
      <c r="BN577" s="63"/>
      <c r="BO577" s="63"/>
      <c r="BP577" s="63"/>
      <c r="BQ577" s="63"/>
      <c r="BR577" s="63"/>
      <c r="BS577" s="63"/>
      <c r="BT577" s="63"/>
      <c r="BU577" s="63"/>
      <c r="BV577" s="63"/>
      <c r="BW577" s="63"/>
      <c r="BX577" s="63"/>
      <c r="BY577" s="63"/>
      <c r="BZ577" s="63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hidden="1" x14ac:dyDescent="0.25">
      <c r="A578" s="9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63"/>
      <c r="AE578" s="63"/>
      <c r="AF578" s="63"/>
      <c r="AG578" s="63"/>
      <c r="AH578" s="63"/>
      <c r="AI578" s="63"/>
      <c r="AJ578" s="63"/>
      <c r="AK578" s="63"/>
      <c r="AL578" s="63"/>
      <c r="AM578" s="63"/>
      <c r="AN578" s="63"/>
      <c r="AO578" s="63"/>
      <c r="AP578" s="63"/>
      <c r="AQ578" s="63"/>
      <c r="AR578" s="63"/>
      <c r="AS578" s="63"/>
      <c r="AT578" s="63"/>
      <c r="AU578" s="63"/>
      <c r="AV578" s="63"/>
      <c r="AW578" s="63"/>
      <c r="AX578" s="63"/>
      <c r="AY578" s="63"/>
      <c r="AZ578" s="63"/>
      <c r="BA578" s="63"/>
      <c r="BB578" s="63"/>
      <c r="BC578" s="63"/>
      <c r="BD578" s="63"/>
      <c r="BE578" s="63"/>
      <c r="BF578" s="63"/>
      <c r="BG578" s="63"/>
      <c r="BH578" s="63"/>
      <c r="BI578" s="63"/>
      <c r="BJ578" s="63"/>
      <c r="BK578" s="63"/>
      <c r="BL578" s="63"/>
      <c r="BM578" s="63"/>
      <c r="BN578" s="63"/>
      <c r="BO578" s="63"/>
      <c r="BP578" s="63"/>
      <c r="BQ578" s="63"/>
      <c r="BR578" s="63"/>
      <c r="BS578" s="63"/>
      <c r="BT578" s="63"/>
      <c r="BU578" s="63"/>
      <c r="BV578" s="63"/>
      <c r="BW578" s="63"/>
      <c r="BX578" s="63"/>
      <c r="BY578" s="63"/>
      <c r="BZ578" s="63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hidden="1" x14ac:dyDescent="0.25">
      <c r="A579" s="9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63"/>
      <c r="AE579" s="63"/>
      <c r="AF579" s="63"/>
      <c r="AG579" s="63"/>
      <c r="AH579" s="63"/>
      <c r="AI579" s="63"/>
      <c r="AJ579" s="63"/>
      <c r="AK579" s="63"/>
      <c r="AL579" s="63"/>
      <c r="AM579" s="63"/>
      <c r="AN579" s="63"/>
      <c r="AO579" s="63"/>
      <c r="AP579" s="63"/>
      <c r="AQ579" s="63"/>
      <c r="AR579" s="63"/>
      <c r="AS579" s="63"/>
      <c r="AT579" s="63"/>
      <c r="AU579" s="63"/>
      <c r="AV579" s="63"/>
      <c r="AW579" s="63"/>
      <c r="AX579" s="63"/>
      <c r="AY579" s="63"/>
      <c r="AZ579" s="63"/>
      <c r="BA579" s="63"/>
      <c r="BB579" s="63"/>
      <c r="BC579" s="63"/>
      <c r="BD579" s="63"/>
      <c r="BE579" s="63"/>
      <c r="BF579" s="63"/>
      <c r="BG579" s="63"/>
      <c r="BH579" s="63"/>
      <c r="BI579" s="63"/>
      <c r="BJ579" s="63"/>
      <c r="BK579" s="63"/>
      <c r="BL579" s="63"/>
      <c r="BM579" s="63"/>
      <c r="BN579" s="63"/>
      <c r="BO579" s="63"/>
      <c r="BP579" s="63"/>
      <c r="BQ579" s="63"/>
      <c r="BR579" s="63"/>
      <c r="BS579" s="63"/>
      <c r="BT579" s="63"/>
      <c r="BU579" s="63"/>
      <c r="BV579" s="63"/>
      <c r="BW579" s="63"/>
      <c r="BX579" s="63"/>
      <c r="BY579" s="63"/>
      <c r="BZ579" s="63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hidden="1" x14ac:dyDescent="0.25">
      <c r="A580" s="9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  <c r="AL580" s="63"/>
      <c r="AM580" s="63"/>
      <c r="AN580" s="63"/>
      <c r="AO580" s="63"/>
      <c r="AP580" s="63"/>
      <c r="AQ580" s="63"/>
      <c r="AR580" s="63"/>
      <c r="AS580" s="63"/>
      <c r="AT580" s="63"/>
      <c r="AU580" s="63"/>
      <c r="AV580" s="63"/>
      <c r="AW580" s="63"/>
      <c r="AX580" s="63"/>
      <c r="AY580" s="63"/>
      <c r="AZ580" s="63"/>
      <c r="BA580" s="63"/>
      <c r="BB580" s="63"/>
      <c r="BC580" s="63"/>
      <c r="BD580" s="63"/>
      <c r="BE580" s="63"/>
      <c r="BF580" s="63"/>
      <c r="BG580" s="63"/>
      <c r="BH580" s="63"/>
      <c r="BI580" s="63"/>
      <c r="BJ580" s="63"/>
      <c r="BK580" s="63"/>
      <c r="BL580" s="63"/>
      <c r="BM580" s="63"/>
      <c r="BN580" s="63"/>
      <c r="BO580" s="63"/>
      <c r="BP580" s="63"/>
      <c r="BQ580" s="63"/>
      <c r="BR580" s="63"/>
      <c r="BS580" s="63"/>
      <c r="BT580" s="63"/>
      <c r="BU580" s="63"/>
      <c r="BV580" s="63"/>
      <c r="BW580" s="63"/>
      <c r="BX580" s="63"/>
      <c r="BY580" s="63"/>
      <c r="BZ580" s="63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hidden="1" x14ac:dyDescent="0.25">
      <c r="A581" s="9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  <c r="AQ581" s="63"/>
      <c r="AR581" s="63"/>
      <c r="AS581" s="63"/>
      <c r="AT581" s="63"/>
      <c r="AU581" s="63"/>
      <c r="AV581" s="63"/>
      <c r="AW581" s="63"/>
      <c r="AX581" s="63"/>
      <c r="AY581" s="63"/>
      <c r="AZ581" s="63"/>
      <c r="BA581" s="63"/>
      <c r="BB581" s="63"/>
      <c r="BC581" s="63"/>
      <c r="BD581" s="63"/>
      <c r="BE581" s="63"/>
      <c r="BF581" s="63"/>
      <c r="BG581" s="63"/>
      <c r="BH581" s="63"/>
      <c r="BI581" s="63"/>
      <c r="BJ581" s="63"/>
      <c r="BK581" s="63"/>
      <c r="BL581" s="63"/>
      <c r="BM581" s="63"/>
      <c r="BN581" s="63"/>
      <c r="BO581" s="63"/>
      <c r="BP581" s="63"/>
      <c r="BQ581" s="63"/>
      <c r="BR581" s="63"/>
      <c r="BS581" s="63"/>
      <c r="BT581" s="63"/>
      <c r="BU581" s="63"/>
      <c r="BV581" s="63"/>
      <c r="BW581" s="63"/>
      <c r="BX581" s="63"/>
      <c r="BY581" s="63"/>
      <c r="BZ581" s="63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hidden="1" x14ac:dyDescent="0.25">
      <c r="A582" s="9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63"/>
      <c r="AD582" s="63"/>
      <c r="AE582" s="63"/>
      <c r="AF582" s="63"/>
      <c r="AG582" s="63"/>
      <c r="AH582" s="63"/>
      <c r="AI582" s="63"/>
      <c r="AJ582" s="63"/>
      <c r="AK582" s="63"/>
      <c r="AL582" s="63"/>
      <c r="AM582" s="63"/>
      <c r="AN582" s="63"/>
      <c r="AO582" s="63"/>
      <c r="AP582" s="63"/>
      <c r="AQ582" s="63"/>
      <c r="AR582" s="63"/>
      <c r="AS582" s="63"/>
      <c r="AT582" s="63"/>
      <c r="AU582" s="63"/>
      <c r="AV582" s="63"/>
      <c r="AW582" s="63"/>
      <c r="AX582" s="63"/>
      <c r="AY582" s="63"/>
      <c r="AZ582" s="63"/>
      <c r="BA582" s="63"/>
      <c r="BB582" s="63"/>
      <c r="BC582" s="63"/>
      <c r="BD582" s="63"/>
      <c r="BE582" s="63"/>
      <c r="BF582" s="63"/>
      <c r="BG582" s="63"/>
      <c r="BH582" s="63"/>
      <c r="BI582" s="63"/>
      <c r="BJ582" s="63"/>
      <c r="BK582" s="63"/>
      <c r="BL582" s="63"/>
      <c r="BM582" s="63"/>
      <c r="BN582" s="63"/>
      <c r="BO582" s="63"/>
      <c r="BP582" s="63"/>
      <c r="BQ582" s="63"/>
      <c r="BR582" s="63"/>
      <c r="BS582" s="63"/>
      <c r="BT582" s="63"/>
      <c r="BU582" s="63"/>
      <c r="BV582" s="63"/>
      <c r="BW582" s="63"/>
      <c r="BX582" s="63"/>
      <c r="BY582" s="63"/>
      <c r="BZ582" s="63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hidden="1" x14ac:dyDescent="0.25">
      <c r="A583" s="9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63"/>
      <c r="AE583" s="63"/>
      <c r="AF583" s="63"/>
      <c r="AG583" s="63"/>
      <c r="AH583" s="63"/>
      <c r="AI583" s="63"/>
      <c r="AJ583" s="63"/>
      <c r="AK583" s="63"/>
      <c r="AL583" s="63"/>
      <c r="AM583" s="63"/>
      <c r="AN583" s="63"/>
      <c r="AO583" s="63"/>
      <c r="AP583" s="63"/>
      <c r="AQ583" s="63"/>
      <c r="AR583" s="63"/>
      <c r="AS583" s="63"/>
      <c r="AT583" s="63"/>
      <c r="AU583" s="63"/>
      <c r="AV583" s="63"/>
      <c r="AW583" s="63"/>
      <c r="AX583" s="63"/>
      <c r="AY583" s="63"/>
      <c r="AZ583" s="63"/>
      <c r="BA583" s="63"/>
      <c r="BB583" s="63"/>
      <c r="BC583" s="63"/>
      <c r="BD583" s="63"/>
      <c r="BE583" s="63"/>
      <c r="BF583" s="63"/>
      <c r="BG583" s="63"/>
      <c r="BH583" s="63"/>
      <c r="BI583" s="63"/>
      <c r="BJ583" s="63"/>
      <c r="BK583" s="63"/>
      <c r="BL583" s="63"/>
      <c r="BM583" s="63"/>
      <c r="BN583" s="63"/>
      <c r="BO583" s="63"/>
      <c r="BP583" s="63"/>
      <c r="BQ583" s="63"/>
      <c r="BR583" s="63"/>
      <c r="BS583" s="63"/>
      <c r="BT583" s="63"/>
      <c r="BU583" s="63"/>
      <c r="BV583" s="63"/>
      <c r="BW583" s="63"/>
      <c r="BX583" s="63"/>
      <c r="BY583" s="63"/>
      <c r="BZ583" s="63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hidden="1" x14ac:dyDescent="0.25">
      <c r="A584" s="9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  <c r="AL584" s="63"/>
      <c r="AM584" s="63"/>
      <c r="AN584" s="63"/>
      <c r="AO584" s="63"/>
      <c r="AP584" s="63"/>
      <c r="AQ584" s="63"/>
      <c r="AR584" s="63"/>
      <c r="AS584" s="63"/>
      <c r="AT584" s="63"/>
      <c r="AU584" s="63"/>
      <c r="AV584" s="63"/>
      <c r="AW584" s="63"/>
      <c r="AX584" s="63"/>
      <c r="AY584" s="63"/>
      <c r="AZ584" s="63"/>
      <c r="BA584" s="63"/>
      <c r="BB584" s="63"/>
      <c r="BC584" s="63"/>
      <c r="BD584" s="63"/>
      <c r="BE584" s="63"/>
      <c r="BF584" s="63"/>
      <c r="BG584" s="63"/>
      <c r="BH584" s="63"/>
      <c r="BI584" s="63"/>
      <c r="BJ584" s="63"/>
      <c r="BK584" s="63"/>
      <c r="BL584" s="63"/>
      <c r="BM584" s="63"/>
      <c r="BN584" s="63"/>
      <c r="BO584" s="63"/>
      <c r="BP584" s="63"/>
      <c r="BQ584" s="63"/>
      <c r="BR584" s="63"/>
      <c r="BS584" s="63"/>
      <c r="BT584" s="63"/>
      <c r="BU584" s="63"/>
      <c r="BV584" s="63"/>
      <c r="BW584" s="63"/>
      <c r="BX584" s="63"/>
      <c r="BY584" s="63"/>
      <c r="BZ584" s="63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hidden="1" x14ac:dyDescent="0.25">
      <c r="A585" s="9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  <c r="AL585" s="63"/>
      <c r="AM585" s="63"/>
      <c r="AN585" s="63"/>
      <c r="AO585" s="63"/>
      <c r="AP585" s="63"/>
      <c r="AQ585" s="63"/>
      <c r="AR585" s="63"/>
      <c r="AS585" s="63"/>
      <c r="AT585" s="63"/>
      <c r="AU585" s="63"/>
      <c r="AV585" s="63"/>
      <c r="AW585" s="63"/>
      <c r="AX585" s="63"/>
      <c r="AY585" s="63"/>
      <c r="AZ585" s="63"/>
      <c r="BA585" s="63"/>
      <c r="BB585" s="63"/>
      <c r="BC585" s="63"/>
      <c r="BD585" s="63"/>
      <c r="BE585" s="63"/>
      <c r="BF585" s="63"/>
      <c r="BG585" s="63"/>
      <c r="BH585" s="63"/>
      <c r="BI585" s="63"/>
      <c r="BJ585" s="63"/>
      <c r="BK585" s="63"/>
      <c r="BL585" s="63"/>
      <c r="BM585" s="63"/>
      <c r="BN585" s="63"/>
      <c r="BO585" s="63"/>
      <c r="BP585" s="63"/>
      <c r="BQ585" s="63"/>
      <c r="BR585" s="63"/>
      <c r="BS585" s="63"/>
      <c r="BT585" s="63"/>
      <c r="BU585" s="63"/>
      <c r="BV585" s="63"/>
      <c r="BW585" s="63"/>
      <c r="BX585" s="63"/>
      <c r="BY585" s="63"/>
      <c r="BZ585" s="63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hidden="1" x14ac:dyDescent="0.25">
      <c r="A586" s="9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63"/>
      <c r="AD586" s="63"/>
      <c r="AE586" s="63"/>
      <c r="AF586" s="63"/>
      <c r="AG586" s="63"/>
      <c r="AH586" s="63"/>
      <c r="AI586" s="63"/>
      <c r="AJ586" s="63"/>
      <c r="AK586" s="63"/>
      <c r="AL586" s="63"/>
      <c r="AM586" s="63"/>
      <c r="AN586" s="63"/>
      <c r="AO586" s="63"/>
      <c r="AP586" s="63"/>
      <c r="AQ586" s="63"/>
      <c r="AR586" s="63"/>
      <c r="AS586" s="63"/>
      <c r="AT586" s="63"/>
      <c r="AU586" s="63"/>
      <c r="AV586" s="63"/>
      <c r="AW586" s="63"/>
      <c r="AX586" s="63"/>
      <c r="AY586" s="63"/>
      <c r="AZ586" s="63"/>
      <c r="BA586" s="63"/>
      <c r="BB586" s="63"/>
      <c r="BC586" s="63"/>
      <c r="BD586" s="63"/>
      <c r="BE586" s="63"/>
      <c r="BF586" s="63"/>
      <c r="BG586" s="63"/>
      <c r="BH586" s="63"/>
      <c r="BI586" s="63"/>
      <c r="BJ586" s="63"/>
      <c r="BK586" s="63"/>
      <c r="BL586" s="63"/>
      <c r="BM586" s="63"/>
      <c r="BN586" s="63"/>
      <c r="BO586" s="63"/>
      <c r="BP586" s="63"/>
      <c r="BQ586" s="63"/>
      <c r="BR586" s="63"/>
      <c r="BS586" s="63"/>
      <c r="BT586" s="63"/>
      <c r="BU586" s="63"/>
      <c r="BV586" s="63"/>
      <c r="BW586" s="63"/>
      <c r="BX586" s="63"/>
      <c r="BY586" s="63"/>
      <c r="BZ586" s="63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hidden="1" x14ac:dyDescent="0.25">
      <c r="A587" s="9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  <c r="AL587" s="63"/>
      <c r="AM587" s="63"/>
      <c r="AN587" s="63"/>
      <c r="AO587" s="63"/>
      <c r="AP587" s="63"/>
      <c r="AQ587" s="63"/>
      <c r="AR587" s="63"/>
      <c r="AS587" s="63"/>
      <c r="AT587" s="63"/>
      <c r="AU587" s="63"/>
      <c r="AV587" s="63"/>
      <c r="AW587" s="63"/>
      <c r="AX587" s="63"/>
      <c r="AY587" s="63"/>
      <c r="AZ587" s="63"/>
      <c r="BA587" s="63"/>
      <c r="BB587" s="63"/>
      <c r="BC587" s="63"/>
      <c r="BD587" s="63"/>
      <c r="BE587" s="63"/>
      <c r="BF587" s="63"/>
      <c r="BG587" s="63"/>
      <c r="BH587" s="63"/>
      <c r="BI587" s="63"/>
      <c r="BJ587" s="63"/>
      <c r="BK587" s="63"/>
      <c r="BL587" s="63"/>
      <c r="BM587" s="63"/>
      <c r="BN587" s="63"/>
      <c r="BO587" s="63"/>
      <c r="BP587" s="63"/>
      <c r="BQ587" s="63"/>
      <c r="BR587" s="63"/>
      <c r="BS587" s="63"/>
      <c r="BT587" s="63"/>
      <c r="BU587" s="63"/>
      <c r="BV587" s="63"/>
      <c r="BW587" s="63"/>
      <c r="BX587" s="63"/>
      <c r="BY587" s="63"/>
      <c r="BZ587" s="63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hidden="1" x14ac:dyDescent="0.25">
      <c r="A588" s="9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/>
      <c r="AK588" s="63"/>
      <c r="AL588" s="63"/>
      <c r="AM588" s="63"/>
      <c r="AN588" s="63"/>
      <c r="AO588" s="63"/>
      <c r="AP588" s="63"/>
      <c r="AQ588" s="63"/>
      <c r="AR588" s="63"/>
      <c r="AS588" s="63"/>
      <c r="AT588" s="63"/>
      <c r="AU588" s="63"/>
      <c r="AV588" s="63"/>
      <c r="AW588" s="63"/>
      <c r="AX588" s="63"/>
      <c r="AY588" s="63"/>
      <c r="AZ588" s="63"/>
      <c r="BA588" s="63"/>
      <c r="BB588" s="63"/>
      <c r="BC588" s="63"/>
      <c r="BD588" s="63"/>
      <c r="BE588" s="63"/>
      <c r="BF588" s="63"/>
      <c r="BG588" s="63"/>
      <c r="BH588" s="63"/>
      <c r="BI588" s="63"/>
      <c r="BJ588" s="63"/>
      <c r="BK588" s="63"/>
      <c r="BL588" s="63"/>
      <c r="BM588" s="63"/>
      <c r="BN588" s="63"/>
      <c r="BO588" s="63"/>
      <c r="BP588" s="63"/>
      <c r="BQ588" s="63"/>
      <c r="BR588" s="63"/>
      <c r="BS588" s="63"/>
      <c r="BT588" s="63"/>
      <c r="BU588" s="63"/>
      <c r="BV588" s="63"/>
      <c r="BW588" s="63"/>
      <c r="BX588" s="63"/>
      <c r="BY588" s="63"/>
      <c r="BZ588" s="63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hidden="1" x14ac:dyDescent="0.25">
      <c r="A589" s="9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63"/>
      <c r="AE589" s="63"/>
      <c r="AF589" s="63"/>
      <c r="AG589" s="63"/>
      <c r="AH589" s="63"/>
      <c r="AI589" s="63"/>
      <c r="AJ589" s="63"/>
      <c r="AK589" s="63"/>
      <c r="AL589" s="63"/>
      <c r="AM589" s="63"/>
      <c r="AN589" s="63"/>
      <c r="AO589" s="63"/>
      <c r="AP589" s="63"/>
      <c r="AQ589" s="63"/>
      <c r="AR589" s="63"/>
      <c r="AS589" s="63"/>
      <c r="AT589" s="63"/>
      <c r="AU589" s="63"/>
      <c r="AV589" s="63"/>
      <c r="AW589" s="63"/>
      <c r="AX589" s="63"/>
      <c r="AY589" s="63"/>
      <c r="AZ589" s="63"/>
      <c r="BA589" s="63"/>
      <c r="BB589" s="63"/>
      <c r="BC589" s="63"/>
      <c r="BD589" s="63"/>
      <c r="BE589" s="63"/>
      <c r="BF589" s="63"/>
      <c r="BG589" s="63"/>
      <c r="BH589" s="63"/>
      <c r="BI589" s="63"/>
      <c r="BJ589" s="63"/>
      <c r="BK589" s="63"/>
      <c r="BL589" s="63"/>
      <c r="BM589" s="63"/>
      <c r="BN589" s="63"/>
      <c r="BO589" s="63"/>
      <c r="BP589" s="63"/>
      <c r="BQ589" s="63"/>
      <c r="BR589" s="63"/>
      <c r="BS589" s="63"/>
      <c r="BT589" s="63"/>
      <c r="BU589" s="63"/>
      <c r="BV589" s="63"/>
      <c r="BW589" s="63"/>
      <c r="BX589" s="63"/>
      <c r="BY589" s="63"/>
      <c r="BZ589" s="63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hidden="1" x14ac:dyDescent="0.25">
      <c r="A590" s="9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63"/>
      <c r="AE590" s="63"/>
      <c r="AF590" s="63"/>
      <c r="AG590" s="63"/>
      <c r="AH590" s="63"/>
      <c r="AI590" s="63"/>
      <c r="AJ590" s="63"/>
      <c r="AK590" s="63"/>
      <c r="AL590" s="63"/>
      <c r="AM590" s="63"/>
      <c r="AN590" s="63"/>
      <c r="AO590" s="63"/>
      <c r="AP590" s="63"/>
      <c r="AQ590" s="63"/>
      <c r="AR590" s="63"/>
      <c r="AS590" s="63"/>
      <c r="AT590" s="63"/>
      <c r="AU590" s="63"/>
      <c r="AV590" s="63"/>
      <c r="AW590" s="63"/>
      <c r="AX590" s="63"/>
      <c r="AY590" s="63"/>
      <c r="AZ590" s="63"/>
      <c r="BA590" s="63"/>
      <c r="BB590" s="63"/>
      <c r="BC590" s="63"/>
      <c r="BD590" s="63"/>
      <c r="BE590" s="63"/>
      <c r="BF590" s="63"/>
      <c r="BG590" s="63"/>
      <c r="BH590" s="63"/>
      <c r="BI590" s="63"/>
      <c r="BJ590" s="63"/>
      <c r="BK590" s="63"/>
      <c r="BL590" s="63"/>
      <c r="BM590" s="63"/>
      <c r="BN590" s="63"/>
      <c r="BO590" s="63"/>
      <c r="BP590" s="63"/>
      <c r="BQ590" s="63"/>
      <c r="BR590" s="63"/>
      <c r="BS590" s="63"/>
      <c r="BT590" s="63"/>
      <c r="BU590" s="63"/>
      <c r="BV590" s="63"/>
      <c r="BW590" s="63"/>
      <c r="BX590" s="63"/>
      <c r="BY590" s="63"/>
      <c r="BZ590" s="63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hidden="1" x14ac:dyDescent="0.25">
      <c r="A591" s="9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  <c r="AL591" s="63"/>
      <c r="AM591" s="63"/>
      <c r="AN591" s="63"/>
      <c r="AO591" s="63"/>
      <c r="AP591" s="63"/>
      <c r="AQ591" s="63"/>
      <c r="AR591" s="63"/>
      <c r="AS591" s="63"/>
      <c r="AT591" s="63"/>
      <c r="AU591" s="63"/>
      <c r="AV591" s="63"/>
      <c r="AW591" s="63"/>
      <c r="AX591" s="63"/>
      <c r="AY591" s="63"/>
      <c r="AZ591" s="63"/>
      <c r="BA591" s="63"/>
      <c r="BB591" s="63"/>
      <c r="BC591" s="63"/>
      <c r="BD591" s="63"/>
      <c r="BE591" s="63"/>
      <c r="BF591" s="63"/>
      <c r="BG591" s="63"/>
      <c r="BH591" s="63"/>
      <c r="BI591" s="63"/>
      <c r="BJ591" s="63"/>
      <c r="BK591" s="63"/>
      <c r="BL591" s="63"/>
      <c r="BM591" s="63"/>
      <c r="BN591" s="63"/>
      <c r="BO591" s="63"/>
      <c r="BP591" s="63"/>
      <c r="BQ591" s="63"/>
      <c r="BR591" s="63"/>
      <c r="BS591" s="63"/>
      <c r="BT591" s="63"/>
      <c r="BU591" s="63"/>
      <c r="BV591" s="63"/>
      <c r="BW591" s="63"/>
      <c r="BX591" s="63"/>
      <c r="BY591" s="63"/>
      <c r="BZ591" s="63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hidden="1" x14ac:dyDescent="0.25">
      <c r="A592" s="9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63"/>
      <c r="AE592" s="63"/>
      <c r="AF592" s="63"/>
      <c r="AG592" s="63"/>
      <c r="AH592" s="63"/>
      <c r="AI592" s="63"/>
      <c r="AJ592" s="63"/>
      <c r="AK592" s="63"/>
      <c r="AL592" s="63"/>
      <c r="AM592" s="63"/>
      <c r="AN592" s="63"/>
      <c r="AO592" s="63"/>
      <c r="AP592" s="63"/>
      <c r="AQ592" s="63"/>
      <c r="AR592" s="63"/>
      <c r="AS592" s="63"/>
      <c r="AT592" s="63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  <c r="BI592" s="63"/>
      <c r="BJ592" s="63"/>
      <c r="BK592" s="63"/>
      <c r="BL592" s="63"/>
      <c r="BM592" s="63"/>
      <c r="BN592" s="63"/>
      <c r="BO592" s="63"/>
      <c r="BP592" s="63"/>
      <c r="BQ592" s="63"/>
      <c r="BR592" s="63"/>
      <c r="BS592" s="63"/>
      <c r="BT592" s="63"/>
      <c r="BU592" s="63"/>
      <c r="BV592" s="63"/>
      <c r="BW592" s="63"/>
      <c r="BX592" s="63"/>
      <c r="BY592" s="63"/>
      <c r="BZ592" s="63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hidden="1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hidden="1" x14ac:dyDescent="0.25">
      <c r="A594" s="9"/>
      <c r="B594" s="2" t="s">
        <v>36</v>
      </c>
      <c r="J594" s="80" t="s">
        <v>218</v>
      </c>
      <c r="K594" s="80"/>
      <c r="L594" s="80"/>
      <c r="M594" s="80"/>
      <c r="N594" s="80"/>
      <c r="O594" s="80"/>
      <c r="P594" s="80"/>
      <c r="Q594" s="80"/>
      <c r="R594" s="80"/>
      <c r="S594" s="2" t="s">
        <v>190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hidden="1" x14ac:dyDescent="0.25">
      <c r="A595" s="9"/>
      <c r="B595" s="2" t="s">
        <v>191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hidden="1" x14ac:dyDescent="0.25">
      <c r="A596" s="9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63"/>
      <c r="BR596" s="63"/>
      <c r="BS596" s="63"/>
      <c r="BT596" s="63"/>
      <c r="BU596" s="63"/>
      <c r="BV596" s="63"/>
      <c r="BW596" s="63"/>
      <c r="BX596" s="63"/>
      <c r="BY596" s="63"/>
      <c r="BZ596" s="63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hidden="1" x14ac:dyDescent="0.25">
      <c r="A597" s="9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63"/>
      <c r="AE597" s="63"/>
      <c r="AF597" s="63"/>
      <c r="AG597" s="63"/>
      <c r="AH597" s="63"/>
      <c r="AI597" s="63"/>
      <c r="AJ597" s="63"/>
      <c r="AK597" s="63"/>
      <c r="AL597" s="63"/>
      <c r="AM597" s="63"/>
      <c r="AN597" s="63"/>
      <c r="AO597" s="63"/>
      <c r="AP597" s="63"/>
      <c r="AQ597" s="63"/>
      <c r="AR597" s="63"/>
      <c r="AS597" s="63"/>
      <c r="AT597" s="63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  <c r="BI597" s="63"/>
      <c r="BJ597" s="63"/>
      <c r="BK597" s="63"/>
      <c r="BL597" s="63"/>
      <c r="BM597" s="63"/>
      <c r="BN597" s="63"/>
      <c r="BO597" s="63"/>
      <c r="BP597" s="63"/>
      <c r="BQ597" s="63"/>
      <c r="BR597" s="63"/>
      <c r="BS597" s="63"/>
      <c r="BT597" s="63"/>
      <c r="BU597" s="63"/>
      <c r="BV597" s="63"/>
      <c r="BW597" s="63"/>
      <c r="BX597" s="63"/>
      <c r="BY597" s="63"/>
      <c r="BZ597" s="63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hidden="1" x14ac:dyDescent="0.25">
      <c r="A598" s="9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63"/>
      <c r="AM598" s="63"/>
      <c r="AN598" s="63"/>
      <c r="AO598" s="63"/>
      <c r="AP598" s="63"/>
      <c r="AQ598" s="63"/>
      <c r="AR598" s="63"/>
      <c r="AS598" s="63"/>
      <c r="AT598" s="63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  <c r="BI598" s="63"/>
      <c r="BJ598" s="63"/>
      <c r="BK598" s="63"/>
      <c r="BL598" s="63"/>
      <c r="BM598" s="63"/>
      <c r="BN598" s="63"/>
      <c r="BO598" s="63"/>
      <c r="BP598" s="63"/>
      <c r="BQ598" s="63"/>
      <c r="BR598" s="63"/>
      <c r="BS598" s="63"/>
      <c r="BT598" s="63"/>
      <c r="BU598" s="63"/>
      <c r="BV598" s="63"/>
      <c r="BW598" s="63"/>
      <c r="BX598" s="63"/>
      <c r="BY598" s="63"/>
      <c r="BZ598" s="63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hidden="1" x14ac:dyDescent="0.25">
      <c r="A599" s="9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63"/>
      <c r="AM599" s="63"/>
      <c r="AN599" s="63"/>
      <c r="AO599" s="63"/>
      <c r="AP599" s="63"/>
      <c r="AQ599" s="63"/>
      <c r="AR599" s="63"/>
      <c r="AS599" s="63"/>
      <c r="AT599" s="63"/>
      <c r="AU599" s="63"/>
      <c r="AV599" s="63"/>
      <c r="AW599" s="63"/>
      <c r="AX599" s="63"/>
      <c r="AY599" s="63"/>
      <c r="AZ599" s="63"/>
      <c r="BA599" s="63"/>
      <c r="BB599" s="63"/>
      <c r="BC599" s="63"/>
      <c r="BD599" s="63"/>
      <c r="BE599" s="63"/>
      <c r="BF599" s="63"/>
      <c r="BG599" s="63"/>
      <c r="BH599" s="63"/>
      <c r="BI599" s="63"/>
      <c r="BJ599" s="63"/>
      <c r="BK599" s="63"/>
      <c r="BL599" s="63"/>
      <c r="BM599" s="63"/>
      <c r="BN599" s="63"/>
      <c r="BO599" s="63"/>
      <c r="BP599" s="63"/>
      <c r="BQ599" s="63"/>
      <c r="BR599" s="63"/>
      <c r="BS599" s="63"/>
      <c r="BT599" s="63"/>
      <c r="BU599" s="63"/>
      <c r="BV599" s="63"/>
      <c r="BW599" s="63"/>
      <c r="BX599" s="63"/>
      <c r="BY599" s="63"/>
      <c r="BZ599" s="63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hidden="1" x14ac:dyDescent="0.25">
      <c r="A600" s="9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63"/>
      <c r="AD600" s="63"/>
      <c r="AE600" s="63"/>
      <c r="AF600" s="63"/>
      <c r="AG600" s="63"/>
      <c r="AH600" s="63"/>
      <c r="AI600" s="63"/>
      <c r="AJ600" s="63"/>
      <c r="AK600" s="63"/>
      <c r="AL600" s="63"/>
      <c r="AM600" s="63"/>
      <c r="AN600" s="63"/>
      <c r="AO600" s="63"/>
      <c r="AP600" s="63"/>
      <c r="AQ600" s="63"/>
      <c r="AR600" s="63"/>
      <c r="AS600" s="63"/>
      <c r="AT600" s="63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  <c r="BI600" s="63"/>
      <c r="BJ600" s="63"/>
      <c r="BK600" s="63"/>
      <c r="BL600" s="63"/>
      <c r="BM600" s="63"/>
      <c r="BN600" s="63"/>
      <c r="BO600" s="63"/>
      <c r="BP600" s="63"/>
      <c r="BQ600" s="63"/>
      <c r="BR600" s="63"/>
      <c r="BS600" s="63"/>
      <c r="BT600" s="63"/>
      <c r="BU600" s="63"/>
      <c r="BV600" s="63"/>
      <c r="BW600" s="63"/>
      <c r="BX600" s="63"/>
      <c r="BY600" s="63"/>
      <c r="BZ600" s="63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hidden="1" x14ac:dyDescent="0.25">
      <c r="A601" s="9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63"/>
      <c r="AE601" s="63"/>
      <c r="AF601" s="63"/>
      <c r="AG601" s="63"/>
      <c r="AH601" s="63"/>
      <c r="AI601" s="63"/>
      <c r="AJ601" s="63"/>
      <c r="AK601" s="63"/>
      <c r="AL601" s="63"/>
      <c r="AM601" s="63"/>
      <c r="AN601" s="63"/>
      <c r="AO601" s="63"/>
      <c r="AP601" s="63"/>
      <c r="AQ601" s="63"/>
      <c r="AR601" s="63"/>
      <c r="AS601" s="63"/>
      <c r="AT601" s="63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  <c r="BI601" s="63"/>
      <c r="BJ601" s="63"/>
      <c r="BK601" s="63"/>
      <c r="BL601" s="63"/>
      <c r="BM601" s="63"/>
      <c r="BN601" s="63"/>
      <c r="BO601" s="63"/>
      <c r="BP601" s="63"/>
      <c r="BQ601" s="63"/>
      <c r="BR601" s="63"/>
      <c r="BS601" s="63"/>
      <c r="BT601" s="63"/>
      <c r="BU601" s="63"/>
      <c r="BV601" s="63"/>
      <c r="BW601" s="63"/>
      <c r="BX601" s="63"/>
      <c r="BY601" s="63"/>
      <c r="BZ601" s="63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hidden="1" x14ac:dyDescent="0.25">
      <c r="A602" s="9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63"/>
      <c r="AE602" s="63"/>
      <c r="AF602" s="63"/>
      <c r="AG602" s="63"/>
      <c r="AH602" s="63"/>
      <c r="AI602" s="63"/>
      <c r="AJ602" s="63"/>
      <c r="AK602" s="63"/>
      <c r="AL602" s="63"/>
      <c r="AM602" s="63"/>
      <c r="AN602" s="63"/>
      <c r="AO602" s="63"/>
      <c r="AP602" s="63"/>
      <c r="AQ602" s="63"/>
      <c r="AR602" s="63"/>
      <c r="AS602" s="63"/>
      <c r="AT602" s="63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  <c r="BI602" s="63"/>
      <c r="BJ602" s="63"/>
      <c r="BK602" s="63"/>
      <c r="BL602" s="63"/>
      <c r="BM602" s="63"/>
      <c r="BN602" s="63"/>
      <c r="BO602" s="63"/>
      <c r="BP602" s="63"/>
      <c r="BQ602" s="63"/>
      <c r="BR602" s="63"/>
      <c r="BS602" s="63"/>
      <c r="BT602" s="63"/>
      <c r="BU602" s="63"/>
      <c r="BV602" s="63"/>
      <c r="BW602" s="63"/>
      <c r="BX602" s="63"/>
      <c r="BY602" s="63"/>
      <c r="BZ602" s="63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hidden="1" x14ac:dyDescent="0.25">
      <c r="A603" s="9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  <c r="AL603" s="63"/>
      <c r="AM603" s="63"/>
      <c r="AN603" s="63"/>
      <c r="AO603" s="63"/>
      <c r="AP603" s="63"/>
      <c r="AQ603" s="63"/>
      <c r="AR603" s="63"/>
      <c r="AS603" s="63"/>
      <c r="AT603" s="63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  <c r="BI603" s="63"/>
      <c r="BJ603" s="63"/>
      <c r="BK603" s="63"/>
      <c r="BL603" s="63"/>
      <c r="BM603" s="63"/>
      <c r="BN603" s="63"/>
      <c r="BO603" s="63"/>
      <c r="BP603" s="63"/>
      <c r="BQ603" s="63"/>
      <c r="BR603" s="63"/>
      <c r="BS603" s="63"/>
      <c r="BT603" s="63"/>
      <c r="BU603" s="63"/>
      <c r="BV603" s="63"/>
      <c r="BW603" s="63"/>
      <c r="BX603" s="63"/>
      <c r="BY603" s="63"/>
      <c r="BZ603" s="63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hidden="1" x14ac:dyDescent="0.25">
      <c r="A604" s="9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  <c r="AL604" s="63"/>
      <c r="AM604" s="63"/>
      <c r="AN604" s="63"/>
      <c r="AO604" s="63"/>
      <c r="AP604" s="63"/>
      <c r="AQ604" s="63"/>
      <c r="AR604" s="63"/>
      <c r="AS604" s="63"/>
      <c r="AT604" s="63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  <c r="BI604" s="63"/>
      <c r="BJ604" s="63"/>
      <c r="BK604" s="63"/>
      <c r="BL604" s="63"/>
      <c r="BM604" s="63"/>
      <c r="BN604" s="63"/>
      <c r="BO604" s="63"/>
      <c r="BP604" s="63"/>
      <c r="BQ604" s="63"/>
      <c r="BR604" s="63"/>
      <c r="BS604" s="63"/>
      <c r="BT604" s="63"/>
      <c r="BU604" s="63"/>
      <c r="BV604" s="63"/>
      <c r="BW604" s="63"/>
      <c r="BX604" s="63"/>
      <c r="BY604" s="63"/>
      <c r="BZ604" s="63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hidden="1" x14ac:dyDescent="0.25">
      <c r="A605" s="9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/>
      <c r="AI605" s="63"/>
      <c r="AJ605" s="63"/>
      <c r="AK605" s="63"/>
      <c r="AL605" s="63"/>
      <c r="AM605" s="63"/>
      <c r="AN605" s="63"/>
      <c r="AO605" s="63"/>
      <c r="AP605" s="63"/>
      <c r="AQ605" s="63"/>
      <c r="AR605" s="63"/>
      <c r="AS605" s="63"/>
      <c r="AT605" s="63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  <c r="BI605" s="63"/>
      <c r="BJ605" s="63"/>
      <c r="BK605" s="63"/>
      <c r="BL605" s="63"/>
      <c r="BM605" s="63"/>
      <c r="BN605" s="63"/>
      <c r="BO605" s="63"/>
      <c r="BP605" s="63"/>
      <c r="BQ605" s="63"/>
      <c r="BR605" s="63"/>
      <c r="BS605" s="63"/>
      <c r="BT605" s="63"/>
      <c r="BU605" s="63"/>
      <c r="BV605" s="63"/>
      <c r="BW605" s="63"/>
      <c r="BX605" s="63"/>
      <c r="BY605" s="63"/>
      <c r="BZ605" s="63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hidden="1" x14ac:dyDescent="0.25">
      <c r="A606" s="9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  <c r="AN606" s="63"/>
      <c r="AO606" s="63"/>
      <c r="AP606" s="63"/>
      <c r="AQ606" s="63"/>
      <c r="AR606" s="63"/>
      <c r="AS606" s="63"/>
      <c r="AT606" s="63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  <c r="BI606" s="63"/>
      <c r="BJ606" s="63"/>
      <c r="BK606" s="63"/>
      <c r="BL606" s="63"/>
      <c r="BM606" s="63"/>
      <c r="BN606" s="63"/>
      <c r="BO606" s="63"/>
      <c r="BP606" s="63"/>
      <c r="BQ606" s="63"/>
      <c r="BR606" s="63"/>
      <c r="BS606" s="63"/>
      <c r="BT606" s="63"/>
      <c r="BU606" s="63"/>
      <c r="BV606" s="63"/>
      <c r="BW606" s="63"/>
      <c r="BX606" s="63"/>
      <c r="BY606" s="63"/>
      <c r="BZ606" s="63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hidden="1" x14ac:dyDescent="0.25">
      <c r="A607" s="9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  <c r="AL607" s="63"/>
      <c r="AM607" s="63"/>
      <c r="AN607" s="63"/>
      <c r="AO607" s="63"/>
      <c r="AP607" s="63"/>
      <c r="AQ607" s="63"/>
      <c r="AR607" s="63"/>
      <c r="AS607" s="63"/>
      <c r="AT607" s="63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  <c r="BI607" s="63"/>
      <c r="BJ607" s="63"/>
      <c r="BK607" s="63"/>
      <c r="BL607" s="63"/>
      <c r="BM607" s="63"/>
      <c r="BN607" s="63"/>
      <c r="BO607" s="63"/>
      <c r="BP607" s="63"/>
      <c r="BQ607" s="63"/>
      <c r="BR607" s="63"/>
      <c r="BS607" s="63"/>
      <c r="BT607" s="63"/>
      <c r="BU607" s="63"/>
      <c r="BV607" s="63"/>
      <c r="BW607" s="63"/>
      <c r="BX607" s="63"/>
      <c r="BY607" s="63"/>
      <c r="BZ607" s="63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hidden="1" x14ac:dyDescent="0.25">
      <c r="A608" s="9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  <c r="AL608" s="63"/>
      <c r="AM608" s="63"/>
      <c r="AN608" s="63"/>
      <c r="AO608" s="63"/>
      <c r="AP608" s="63"/>
      <c r="AQ608" s="63"/>
      <c r="AR608" s="63"/>
      <c r="AS608" s="63"/>
      <c r="AT608" s="63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  <c r="BI608" s="63"/>
      <c r="BJ608" s="63"/>
      <c r="BK608" s="63"/>
      <c r="BL608" s="63"/>
      <c r="BM608" s="63"/>
      <c r="BN608" s="63"/>
      <c r="BO608" s="63"/>
      <c r="BP608" s="63"/>
      <c r="BQ608" s="63"/>
      <c r="BR608" s="63"/>
      <c r="BS608" s="63"/>
      <c r="BT608" s="63"/>
      <c r="BU608" s="63"/>
      <c r="BV608" s="63"/>
      <c r="BW608" s="63"/>
      <c r="BX608" s="63"/>
      <c r="BY608" s="63"/>
      <c r="BZ608" s="63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hidden="1" x14ac:dyDescent="0.25">
      <c r="A609" s="9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63"/>
      <c r="AE609" s="63"/>
      <c r="AF609" s="63"/>
      <c r="AG609" s="63"/>
      <c r="AH609" s="63"/>
      <c r="AI609" s="63"/>
      <c r="AJ609" s="63"/>
      <c r="AK609" s="63"/>
      <c r="AL609" s="63"/>
      <c r="AM609" s="63"/>
      <c r="AN609" s="63"/>
      <c r="AO609" s="63"/>
      <c r="AP609" s="63"/>
      <c r="AQ609" s="63"/>
      <c r="AR609" s="63"/>
      <c r="AS609" s="63"/>
      <c r="AT609" s="63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  <c r="BI609" s="63"/>
      <c r="BJ609" s="63"/>
      <c r="BK609" s="63"/>
      <c r="BL609" s="63"/>
      <c r="BM609" s="63"/>
      <c r="BN609" s="63"/>
      <c r="BO609" s="63"/>
      <c r="BP609" s="63"/>
      <c r="BQ609" s="63"/>
      <c r="BR609" s="63"/>
      <c r="BS609" s="63"/>
      <c r="BT609" s="63"/>
      <c r="BU609" s="63"/>
      <c r="BV609" s="63"/>
      <c r="BW609" s="63"/>
      <c r="BX609" s="63"/>
      <c r="BY609" s="63"/>
      <c r="BZ609" s="63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hidden="1" x14ac:dyDescent="0.25">
      <c r="A610" s="9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63"/>
      <c r="AE610" s="63"/>
      <c r="AF610" s="63"/>
      <c r="AG610" s="63"/>
      <c r="AH610" s="63"/>
      <c r="AI610" s="63"/>
      <c r="AJ610" s="63"/>
      <c r="AK610" s="63"/>
      <c r="AL610" s="63"/>
      <c r="AM610" s="63"/>
      <c r="AN610" s="63"/>
      <c r="AO610" s="63"/>
      <c r="AP610" s="63"/>
      <c r="AQ610" s="63"/>
      <c r="AR610" s="63"/>
      <c r="AS610" s="63"/>
      <c r="AT610" s="63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  <c r="BI610" s="63"/>
      <c r="BJ610" s="63"/>
      <c r="BK610" s="63"/>
      <c r="BL610" s="63"/>
      <c r="BM610" s="63"/>
      <c r="BN610" s="63"/>
      <c r="BO610" s="63"/>
      <c r="BP610" s="63"/>
      <c r="BQ610" s="63"/>
      <c r="BR610" s="63"/>
      <c r="BS610" s="63"/>
      <c r="BT610" s="63"/>
      <c r="BU610" s="63"/>
      <c r="BV610" s="63"/>
      <c r="BW610" s="63"/>
      <c r="BX610" s="63"/>
      <c r="BY610" s="63"/>
      <c r="BZ610" s="63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hidden="1" x14ac:dyDescent="0.25">
      <c r="A611" s="9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  <c r="BI611" s="63"/>
      <c r="BJ611" s="63"/>
      <c r="BK611" s="63"/>
      <c r="BL611" s="63"/>
      <c r="BM611" s="63"/>
      <c r="BN611" s="63"/>
      <c r="BO611" s="63"/>
      <c r="BP611" s="63"/>
      <c r="BQ611" s="63"/>
      <c r="BR611" s="63"/>
      <c r="BS611" s="63"/>
      <c r="BT611" s="63"/>
      <c r="BU611" s="63"/>
      <c r="BV611" s="63"/>
      <c r="BW611" s="63"/>
      <c r="BX611" s="63"/>
      <c r="BY611" s="63"/>
      <c r="BZ611" s="63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hidden="1" x14ac:dyDescent="0.25">
      <c r="A612" s="9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  <c r="AL612" s="63"/>
      <c r="AM612" s="63"/>
      <c r="AN612" s="63"/>
      <c r="AO612" s="63"/>
      <c r="AP612" s="63"/>
      <c r="AQ612" s="63"/>
      <c r="AR612" s="63"/>
      <c r="AS612" s="63"/>
      <c r="AT612" s="63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  <c r="BI612" s="63"/>
      <c r="BJ612" s="63"/>
      <c r="BK612" s="63"/>
      <c r="BL612" s="63"/>
      <c r="BM612" s="63"/>
      <c r="BN612" s="63"/>
      <c r="BO612" s="63"/>
      <c r="BP612" s="63"/>
      <c r="BQ612" s="63"/>
      <c r="BR612" s="63"/>
      <c r="BS612" s="63"/>
      <c r="BT612" s="63"/>
      <c r="BU612" s="63"/>
      <c r="BV612" s="63"/>
      <c r="BW612" s="63"/>
      <c r="BX612" s="63"/>
      <c r="BY612" s="63"/>
      <c r="BZ612" s="63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hidden="1" x14ac:dyDescent="0.25">
      <c r="A613" s="9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  <c r="AL613" s="63"/>
      <c r="AM613" s="63"/>
      <c r="AN613" s="63"/>
      <c r="AO613" s="63"/>
      <c r="AP613" s="63"/>
      <c r="AQ613" s="63"/>
      <c r="AR613" s="63"/>
      <c r="AS613" s="63"/>
      <c r="AT613" s="63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  <c r="BI613" s="63"/>
      <c r="BJ613" s="63"/>
      <c r="BK613" s="63"/>
      <c r="BL613" s="63"/>
      <c r="BM613" s="63"/>
      <c r="BN613" s="63"/>
      <c r="BO613" s="63"/>
      <c r="BP613" s="63"/>
      <c r="BQ613" s="63"/>
      <c r="BR613" s="63"/>
      <c r="BS613" s="63"/>
      <c r="BT613" s="63"/>
      <c r="BU613" s="63"/>
      <c r="BV613" s="63"/>
      <c r="BW613" s="63"/>
      <c r="BX613" s="63"/>
      <c r="BY613" s="63"/>
      <c r="BZ613" s="63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hidden="1" x14ac:dyDescent="0.25">
      <c r="A614" s="9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63"/>
      <c r="AE614" s="63"/>
      <c r="AF614" s="63"/>
      <c r="AG614" s="63"/>
      <c r="AH614" s="63"/>
      <c r="AI614" s="63"/>
      <c r="AJ614" s="63"/>
      <c r="AK614" s="63"/>
      <c r="AL614" s="63"/>
      <c r="AM614" s="63"/>
      <c r="AN614" s="63"/>
      <c r="AO614" s="63"/>
      <c r="AP614" s="63"/>
      <c r="AQ614" s="63"/>
      <c r="AR614" s="63"/>
      <c r="AS614" s="63"/>
      <c r="AT614" s="63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  <c r="BI614" s="63"/>
      <c r="BJ614" s="63"/>
      <c r="BK614" s="63"/>
      <c r="BL614" s="63"/>
      <c r="BM614" s="63"/>
      <c r="BN614" s="63"/>
      <c r="BO614" s="63"/>
      <c r="BP614" s="63"/>
      <c r="BQ614" s="63"/>
      <c r="BR614" s="63"/>
      <c r="BS614" s="63"/>
      <c r="BT614" s="63"/>
      <c r="BU614" s="63"/>
      <c r="BV614" s="63"/>
      <c r="BW614" s="63"/>
      <c r="BX614" s="63"/>
      <c r="BY614" s="63"/>
      <c r="BZ614" s="63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hidden="1" x14ac:dyDescent="0.25">
      <c r="A615" s="9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63"/>
      <c r="AE615" s="63"/>
      <c r="AF615" s="63"/>
      <c r="AG615" s="63"/>
      <c r="AH615" s="63"/>
      <c r="AI615" s="63"/>
      <c r="AJ615" s="63"/>
      <c r="AK615" s="63"/>
      <c r="AL615" s="63"/>
      <c r="AM615" s="63"/>
      <c r="AN615" s="63"/>
      <c r="AO615" s="63"/>
      <c r="AP615" s="63"/>
      <c r="AQ615" s="63"/>
      <c r="AR615" s="63"/>
      <c r="AS615" s="63"/>
      <c r="AT615" s="63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  <c r="BI615" s="63"/>
      <c r="BJ615" s="63"/>
      <c r="BK615" s="63"/>
      <c r="BL615" s="63"/>
      <c r="BM615" s="63"/>
      <c r="BN615" s="63"/>
      <c r="BO615" s="63"/>
      <c r="BP615" s="63"/>
      <c r="BQ615" s="63"/>
      <c r="BR615" s="63"/>
      <c r="BS615" s="63"/>
      <c r="BT615" s="63"/>
      <c r="BU615" s="63"/>
      <c r="BV615" s="63"/>
      <c r="BW615" s="63"/>
      <c r="BX615" s="63"/>
      <c r="BY615" s="63"/>
      <c r="BZ615" s="63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hidden="1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hidden="1" x14ac:dyDescent="0.25">
      <c r="A617" s="9"/>
      <c r="B617" s="17" t="s">
        <v>153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hidden="1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hidden="1" customHeight="1" x14ac:dyDescent="0.25">
      <c r="A619" s="9"/>
      <c r="B619" s="2" t="s">
        <v>36</v>
      </c>
      <c r="J619" s="80" t="s">
        <v>218</v>
      </c>
      <c r="K619" s="80"/>
      <c r="L619" s="80"/>
      <c r="M619" s="80"/>
      <c r="N619" s="80"/>
      <c r="O619" s="80"/>
      <c r="P619" s="80"/>
      <c r="Q619" s="80"/>
      <c r="R619" s="80"/>
      <c r="S619" s="2" t="s">
        <v>154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hidden="1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hidden="1" x14ac:dyDescent="0.25">
      <c r="A621" s="9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63"/>
      <c r="AM621" s="63"/>
      <c r="AN621" s="63"/>
      <c r="AO621" s="63"/>
      <c r="AP621" s="63"/>
      <c r="AQ621" s="63"/>
      <c r="AR621" s="63"/>
      <c r="AS621" s="63"/>
      <c r="AT621" s="63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  <c r="BI621" s="63"/>
      <c r="BJ621" s="63"/>
      <c r="BK621" s="63"/>
      <c r="BL621" s="63"/>
      <c r="BM621" s="63"/>
      <c r="BN621" s="63"/>
      <c r="BO621" s="63"/>
      <c r="BP621" s="63"/>
      <c r="BQ621" s="63"/>
      <c r="BR621" s="63"/>
      <c r="BS621" s="63"/>
      <c r="BT621" s="63"/>
      <c r="BU621" s="63"/>
      <c r="BV621" s="63"/>
      <c r="BW621" s="63"/>
      <c r="BX621" s="63"/>
      <c r="BY621" s="63"/>
      <c r="BZ621" s="63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hidden="1" x14ac:dyDescent="0.25">
      <c r="A622" s="9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3"/>
      <c r="BO622" s="63"/>
      <c r="BP622" s="63"/>
      <c r="BQ622" s="63"/>
      <c r="BR622" s="63"/>
      <c r="BS622" s="63"/>
      <c r="BT622" s="63"/>
      <c r="BU622" s="63"/>
      <c r="BV622" s="63"/>
      <c r="BW622" s="63"/>
      <c r="BX622" s="63"/>
      <c r="BY622" s="63"/>
      <c r="BZ622" s="63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hidden="1" x14ac:dyDescent="0.25">
      <c r="A623" s="9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  <c r="BI623" s="63"/>
      <c r="BJ623" s="63"/>
      <c r="BK623" s="63"/>
      <c r="BL623" s="63"/>
      <c r="BM623" s="63"/>
      <c r="BN623" s="63"/>
      <c r="BO623" s="63"/>
      <c r="BP623" s="63"/>
      <c r="BQ623" s="63"/>
      <c r="BR623" s="63"/>
      <c r="BS623" s="63"/>
      <c r="BT623" s="63"/>
      <c r="BU623" s="63"/>
      <c r="BV623" s="63"/>
      <c r="BW623" s="63"/>
      <c r="BX623" s="63"/>
      <c r="BY623" s="63"/>
      <c r="BZ623" s="63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hidden="1" x14ac:dyDescent="0.25">
      <c r="A624" s="9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63"/>
      <c r="AE624" s="63"/>
      <c r="AF624" s="63"/>
      <c r="AG624" s="63"/>
      <c r="AH624" s="63"/>
      <c r="AI624" s="63"/>
      <c r="AJ624" s="63"/>
      <c r="AK624" s="63"/>
      <c r="AL624" s="63"/>
      <c r="AM624" s="63"/>
      <c r="AN624" s="63"/>
      <c r="AO624" s="63"/>
      <c r="AP624" s="63"/>
      <c r="AQ624" s="63"/>
      <c r="AR624" s="63"/>
      <c r="AS624" s="63"/>
      <c r="AT624" s="63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  <c r="BI624" s="63"/>
      <c r="BJ624" s="63"/>
      <c r="BK624" s="63"/>
      <c r="BL624" s="63"/>
      <c r="BM624" s="63"/>
      <c r="BN624" s="63"/>
      <c r="BO624" s="63"/>
      <c r="BP624" s="63"/>
      <c r="BQ624" s="63"/>
      <c r="BR624" s="63"/>
      <c r="BS624" s="63"/>
      <c r="BT624" s="63"/>
      <c r="BU624" s="63"/>
      <c r="BV624" s="63"/>
      <c r="BW624" s="63"/>
      <c r="BX624" s="63"/>
      <c r="BY624" s="63"/>
      <c r="BZ624" s="63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hidden="1" x14ac:dyDescent="0.25">
      <c r="A625" s="9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63"/>
      <c r="AE625" s="63"/>
      <c r="AF625" s="63"/>
      <c r="AG625" s="63"/>
      <c r="AH625" s="63"/>
      <c r="AI625" s="63"/>
      <c r="AJ625" s="63"/>
      <c r="AK625" s="63"/>
      <c r="AL625" s="63"/>
      <c r="AM625" s="63"/>
      <c r="AN625" s="63"/>
      <c r="AO625" s="63"/>
      <c r="AP625" s="63"/>
      <c r="AQ625" s="63"/>
      <c r="AR625" s="63"/>
      <c r="AS625" s="63"/>
      <c r="AT625" s="63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  <c r="BI625" s="63"/>
      <c r="BJ625" s="63"/>
      <c r="BK625" s="63"/>
      <c r="BL625" s="63"/>
      <c r="BM625" s="63"/>
      <c r="BN625" s="63"/>
      <c r="BO625" s="63"/>
      <c r="BP625" s="63"/>
      <c r="BQ625" s="63"/>
      <c r="BR625" s="63"/>
      <c r="BS625" s="63"/>
      <c r="BT625" s="63"/>
      <c r="BU625" s="63"/>
      <c r="BV625" s="63"/>
      <c r="BW625" s="63"/>
      <c r="BX625" s="63"/>
      <c r="BY625" s="63"/>
      <c r="BZ625" s="63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hidden="1" x14ac:dyDescent="0.25">
      <c r="A626" s="9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63"/>
      <c r="AE626" s="63"/>
      <c r="AF626" s="63"/>
      <c r="AG626" s="63"/>
      <c r="AH626" s="63"/>
      <c r="AI626" s="63"/>
      <c r="AJ626" s="63"/>
      <c r="AK626" s="63"/>
      <c r="AL626" s="63"/>
      <c r="AM626" s="63"/>
      <c r="AN626" s="63"/>
      <c r="AO626" s="63"/>
      <c r="AP626" s="63"/>
      <c r="AQ626" s="63"/>
      <c r="AR626" s="63"/>
      <c r="AS626" s="63"/>
      <c r="AT626" s="63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  <c r="BI626" s="63"/>
      <c r="BJ626" s="63"/>
      <c r="BK626" s="63"/>
      <c r="BL626" s="63"/>
      <c r="BM626" s="63"/>
      <c r="BN626" s="63"/>
      <c r="BO626" s="63"/>
      <c r="BP626" s="63"/>
      <c r="BQ626" s="63"/>
      <c r="BR626" s="63"/>
      <c r="BS626" s="63"/>
      <c r="BT626" s="63"/>
      <c r="BU626" s="63"/>
      <c r="BV626" s="63"/>
      <c r="BW626" s="63"/>
      <c r="BX626" s="63"/>
      <c r="BY626" s="63"/>
      <c r="BZ626" s="63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hidden="1" x14ac:dyDescent="0.25">
      <c r="A627" s="9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63"/>
      <c r="AE627" s="63"/>
      <c r="AF627" s="63"/>
      <c r="AG627" s="63"/>
      <c r="AH627" s="63"/>
      <c r="AI627" s="63"/>
      <c r="AJ627" s="63"/>
      <c r="AK627" s="63"/>
      <c r="AL627" s="63"/>
      <c r="AM627" s="63"/>
      <c r="AN627" s="63"/>
      <c r="AO627" s="63"/>
      <c r="AP627" s="63"/>
      <c r="AQ627" s="63"/>
      <c r="AR627" s="63"/>
      <c r="AS627" s="63"/>
      <c r="AT627" s="63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  <c r="BI627" s="63"/>
      <c r="BJ627" s="63"/>
      <c r="BK627" s="63"/>
      <c r="BL627" s="63"/>
      <c r="BM627" s="63"/>
      <c r="BN627" s="63"/>
      <c r="BO627" s="63"/>
      <c r="BP627" s="63"/>
      <c r="BQ627" s="63"/>
      <c r="BR627" s="63"/>
      <c r="BS627" s="63"/>
      <c r="BT627" s="63"/>
      <c r="BU627" s="63"/>
      <c r="BV627" s="63"/>
      <c r="BW627" s="63"/>
      <c r="BX627" s="63"/>
      <c r="BY627" s="63"/>
      <c r="BZ627" s="63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hidden="1" x14ac:dyDescent="0.25">
      <c r="A628" s="9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  <c r="AL628" s="63"/>
      <c r="AM628" s="63"/>
      <c r="AN628" s="63"/>
      <c r="AO628" s="63"/>
      <c r="AP628" s="63"/>
      <c r="AQ628" s="63"/>
      <c r="AR628" s="63"/>
      <c r="AS628" s="63"/>
      <c r="AT628" s="63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  <c r="BI628" s="63"/>
      <c r="BJ628" s="63"/>
      <c r="BK628" s="63"/>
      <c r="BL628" s="63"/>
      <c r="BM628" s="63"/>
      <c r="BN628" s="63"/>
      <c r="BO628" s="63"/>
      <c r="BP628" s="63"/>
      <c r="BQ628" s="63"/>
      <c r="BR628" s="63"/>
      <c r="BS628" s="63"/>
      <c r="BT628" s="63"/>
      <c r="BU628" s="63"/>
      <c r="BV628" s="63"/>
      <c r="BW628" s="63"/>
      <c r="BX628" s="63"/>
      <c r="BY628" s="63"/>
      <c r="BZ628" s="63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hidden="1" x14ac:dyDescent="0.25">
      <c r="A629" s="9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63"/>
      <c r="AM629" s="63"/>
      <c r="AN629" s="63"/>
      <c r="AO629" s="63"/>
      <c r="AP629" s="63"/>
      <c r="AQ629" s="63"/>
      <c r="AR629" s="63"/>
      <c r="AS629" s="63"/>
      <c r="AT629" s="63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  <c r="BI629" s="63"/>
      <c r="BJ629" s="63"/>
      <c r="BK629" s="63"/>
      <c r="BL629" s="63"/>
      <c r="BM629" s="63"/>
      <c r="BN629" s="63"/>
      <c r="BO629" s="63"/>
      <c r="BP629" s="63"/>
      <c r="BQ629" s="63"/>
      <c r="BR629" s="63"/>
      <c r="BS629" s="63"/>
      <c r="BT629" s="63"/>
      <c r="BU629" s="63"/>
      <c r="BV629" s="63"/>
      <c r="BW629" s="63"/>
      <c r="BX629" s="63"/>
      <c r="BY629" s="63"/>
      <c r="BZ629" s="63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hidden="1" x14ac:dyDescent="0.25">
      <c r="A630" s="9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63"/>
      <c r="AE630" s="63"/>
      <c r="AF630" s="63"/>
      <c r="AG630" s="63"/>
      <c r="AH630" s="63"/>
      <c r="AI630" s="63"/>
      <c r="AJ630" s="63"/>
      <c r="AK630" s="63"/>
      <c r="AL630" s="63"/>
      <c r="AM630" s="63"/>
      <c r="AN630" s="63"/>
      <c r="AO630" s="63"/>
      <c r="AP630" s="63"/>
      <c r="AQ630" s="63"/>
      <c r="AR630" s="63"/>
      <c r="AS630" s="63"/>
      <c r="AT630" s="63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  <c r="BI630" s="63"/>
      <c r="BJ630" s="63"/>
      <c r="BK630" s="63"/>
      <c r="BL630" s="63"/>
      <c r="BM630" s="63"/>
      <c r="BN630" s="63"/>
      <c r="BO630" s="63"/>
      <c r="BP630" s="63"/>
      <c r="BQ630" s="63"/>
      <c r="BR630" s="63"/>
      <c r="BS630" s="63"/>
      <c r="BT630" s="63"/>
      <c r="BU630" s="63"/>
      <c r="BV630" s="63"/>
      <c r="BW630" s="63"/>
      <c r="BX630" s="63"/>
      <c r="BY630" s="63"/>
      <c r="BZ630" s="63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hidden="1" x14ac:dyDescent="0.25">
      <c r="A631" s="9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63"/>
      <c r="AE631" s="63"/>
      <c r="AF631" s="63"/>
      <c r="AG631" s="63"/>
      <c r="AH631" s="63"/>
      <c r="AI631" s="63"/>
      <c r="AJ631" s="63"/>
      <c r="AK631" s="63"/>
      <c r="AL631" s="63"/>
      <c r="AM631" s="63"/>
      <c r="AN631" s="63"/>
      <c r="AO631" s="63"/>
      <c r="AP631" s="63"/>
      <c r="AQ631" s="63"/>
      <c r="AR631" s="63"/>
      <c r="AS631" s="63"/>
      <c r="AT631" s="63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  <c r="BI631" s="63"/>
      <c r="BJ631" s="63"/>
      <c r="BK631" s="63"/>
      <c r="BL631" s="63"/>
      <c r="BM631" s="63"/>
      <c r="BN631" s="63"/>
      <c r="BO631" s="63"/>
      <c r="BP631" s="63"/>
      <c r="BQ631" s="63"/>
      <c r="BR631" s="63"/>
      <c r="BS631" s="63"/>
      <c r="BT631" s="63"/>
      <c r="BU631" s="63"/>
      <c r="BV631" s="63"/>
      <c r="BW631" s="63"/>
      <c r="BX631" s="63"/>
      <c r="BY631" s="63"/>
      <c r="BZ631" s="63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hidden="1" x14ac:dyDescent="0.25">
      <c r="A632" s="9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  <c r="AL632" s="63"/>
      <c r="AM632" s="63"/>
      <c r="AN632" s="63"/>
      <c r="AO632" s="63"/>
      <c r="AP632" s="63"/>
      <c r="AQ632" s="63"/>
      <c r="AR632" s="63"/>
      <c r="AS632" s="63"/>
      <c r="AT632" s="63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  <c r="BI632" s="63"/>
      <c r="BJ632" s="63"/>
      <c r="BK632" s="63"/>
      <c r="BL632" s="63"/>
      <c r="BM632" s="63"/>
      <c r="BN632" s="63"/>
      <c r="BO632" s="63"/>
      <c r="BP632" s="63"/>
      <c r="BQ632" s="63"/>
      <c r="BR632" s="63"/>
      <c r="BS632" s="63"/>
      <c r="BT632" s="63"/>
      <c r="BU632" s="63"/>
      <c r="BV632" s="63"/>
      <c r="BW632" s="63"/>
      <c r="BX632" s="63"/>
      <c r="BY632" s="63"/>
      <c r="BZ632" s="63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hidden="1" x14ac:dyDescent="0.25">
      <c r="A633" s="9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63"/>
      <c r="AE633" s="63"/>
      <c r="AF633" s="63"/>
      <c r="AG633" s="63"/>
      <c r="AH633" s="63"/>
      <c r="AI633" s="63"/>
      <c r="AJ633" s="63"/>
      <c r="AK633" s="63"/>
      <c r="AL633" s="63"/>
      <c r="AM633" s="63"/>
      <c r="AN633" s="63"/>
      <c r="AO633" s="63"/>
      <c r="AP633" s="63"/>
      <c r="AQ633" s="63"/>
      <c r="AR633" s="63"/>
      <c r="AS633" s="63"/>
      <c r="AT633" s="63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  <c r="BI633" s="63"/>
      <c r="BJ633" s="63"/>
      <c r="BK633" s="63"/>
      <c r="BL633" s="63"/>
      <c r="BM633" s="63"/>
      <c r="BN633" s="63"/>
      <c r="BO633" s="63"/>
      <c r="BP633" s="63"/>
      <c r="BQ633" s="63"/>
      <c r="BR633" s="63"/>
      <c r="BS633" s="63"/>
      <c r="BT633" s="63"/>
      <c r="BU633" s="63"/>
      <c r="BV633" s="63"/>
      <c r="BW633" s="63"/>
      <c r="BX633" s="63"/>
      <c r="BY633" s="63"/>
      <c r="BZ633" s="63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hidden="1" x14ac:dyDescent="0.25">
      <c r="A634" s="9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63"/>
      <c r="AE634" s="63"/>
      <c r="AF634" s="63"/>
      <c r="AG634" s="63"/>
      <c r="AH634" s="63"/>
      <c r="AI634" s="63"/>
      <c r="AJ634" s="63"/>
      <c r="AK634" s="63"/>
      <c r="AL634" s="63"/>
      <c r="AM634" s="63"/>
      <c r="AN634" s="63"/>
      <c r="AO634" s="63"/>
      <c r="AP634" s="63"/>
      <c r="AQ634" s="63"/>
      <c r="AR634" s="63"/>
      <c r="AS634" s="63"/>
      <c r="AT634" s="63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  <c r="BI634" s="63"/>
      <c r="BJ634" s="63"/>
      <c r="BK634" s="63"/>
      <c r="BL634" s="63"/>
      <c r="BM634" s="63"/>
      <c r="BN634" s="63"/>
      <c r="BO634" s="63"/>
      <c r="BP634" s="63"/>
      <c r="BQ634" s="63"/>
      <c r="BR634" s="63"/>
      <c r="BS634" s="63"/>
      <c r="BT634" s="63"/>
      <c r="BU634" s="63"/>
      <c r="BV634" s="63"/>
      <c r="BW634" s="63"/>
      <c r="BX634" s="63"/>
      <c r="BY634" s="63"/>
      <c r="BZ634" s="63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hidden="1" x14ac:dyDescent="0.25">
      <c r="A635" s="9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  <c r="AO635" s="63"/>
      <c r="AP635" s="63"/>
      <c r="AQ635" s="63"/>
      <c r="AR635" s="63"/>
      <c r="AS635" s="63"/>
      <c r="AT635" s="63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  <c r="BI635" s="63"/>
      <c r="BJ635" s="63"/>
      <c r="BK635" s="63"/>
      <c r="BL635" s="63"/>
      <c r="BM635" s="63"/>
      <c r="BN635" s="63"/>
      <c r="BO635" s="63"/>
      <c r="BP635" s="63"/>
      <c r="BQ635" s="63"/>
      <c r="BR635" s="63"/>
      <c r="BS635" s="63"/>
      <c r="BT635" s="63"/>
      <c r="BU635" s="63"/>
      <c r="BV635" s="63"/>
      <c r="BW635" s="63"/>
      <c r="BX635" s="63"/>
      <c r="BY635" s="63"/>
      <c r="BZ635" s="63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hidden="1" x14ac:dyDescent="0.25">
      <c r="A636" s="9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63"/>
      <c r="AE636" s="63"/>
      <c r="AF636" s="63"/>
      <c r="AG636" s="63"/>
      <c r="AH636" s="63"/>
      <c r="AI636" s="63"/>
      <c r="AJ636" s="63"/>
      <c r="AK636" s="63"/>
      <c r="AL636" s="63"/>
      <c r="AM636" s="63"/>
      <c r="AN636" s="63"/>
      <c r="AO636" s="63"/>
      <c r="AP636" s="63"/>
      <c r="AQ636" s="63"/>
      <c r="AR636" s="63"/>
      <c r="AS636" s="63"/>
      <c r="AT636" s="63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  <c r="BI636" s="63"/>
      <c r="BJ636" s="63"/>
      <c r="BK636" s="63"/>
      <c r="BL636" s="63"/>
      <c r="BM636" s="63"/>
      <c r="BN636" s="63"/>
      <c r="BO636" s="63"/>
      <c r="BP636" s="63"/>
      <c r="BQ636" s="63"/>
      <c r="BR636" s="63"/>
      <c r="BS636" s="63"/>
      <c r="BT636" s="63"/>
      <c r="BU636" s="63"/>
      <c r="BV636" s="63"/>
      <c r="BW636" s="63"/>
      <c r="BX636" s="63"/>
      <c r="BY636" s="63"/>
      <c r="BZ636" s="63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hidden="1" x14ac:dyDescent="0.25">
      <c r="A637" s="9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63"/>
      <c r="AM637" s="63"/>
      <c r="AN637" s="63"/>
      <c r="AO637" s="63"/>
      <c r="AP637" s="63"/>
      <c r="AQ637" s="63"/>
      <c r="AR637" s="63"/>
      <c r="AS637" s="63"/>
      <c r="AT637" s="63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  <c r="BI637" s="63"/>
      <c r="BJ637" s="63"/>
      <c r="BK637" s="63"/>
      <c r="BL637" s="63"/>
      <c r="BM637" s="63"/>
      <c r="BN637" s="63"/>
      <c r="BO637" s="63"/>
      <c r="BP637" s="63"/>
      <c r="BQ637" s="63"/>
      <c r="BR637" s="63"/>
      <c r="BS637" s="63"/>
      <c r="BT637" s="63"/>
      <c r="BU637" s="63"/>
      <c r="BV637" s="63"/>
      <c r="BW637" s="63"/>
      <c r="BX637" s="63"/>
      <c r="BY637" s="63"/>
      <c r="BZ637" s="63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hidden="1" x14ac:dyDescent="0.25">
      <c r="A638" s="9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63"/>
      <c r="AD638" s="63"/>
      <c r="AE638" s="63"/>
      <c r="AF638" s="63"/>
      <c r="AG638" s="63"/>
      <c r="AH638" s="63"/>
      <c r="AI638" s="63"/>
      <c r="AJ638" s="63"/>
      <c r="AK638" s="63"/>
      <c r="AL638" s="63"/>
      <c r="AM638" s="63"/>
      <c r="AN638" s="63"/>
      <c r="AO638" s="63"/>
      <c r="AP638" s="63"/>
      <c r="AQ638" s="63"/>
      <c r="AR638" s="63"/>
      <c r="AS638" s="63"/>
      <c r="AT638" s="63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  <c r="BI638" s="63"/>
      <c r="BJ638" s="63"/>
      <c r="BK638" s="63"/>
      <c r="BL638" s="63"/>
      <c r="BM638" s="63"/>
      <c r="BN638" s="63"/>
      <c r="BO638" s="63"/>
      <c r="BP638" s="63"/>
      <c r="BQ638" s="63"/>
      <c r="BR638" s="63"/>
      <c r="BS638" s="63"/>
      <c r="BT638" s="63"/>
      <c r="BU638" s="63"/>
      <c r="BV638" s="63"/>
      <c r="BW638" s="63"/>
      <c r="BX638" s="63"/>
      <c r="BY638" s="63"/>
      <c r="BZ638" s="63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hidden="1" x14ac:dyDescent="0.25">
      <c r="A639" s="9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  <c r="AO639" s="63"/>
      <c r="AP639" s="63"/>
      <c r="AQ639" s="63"/>
      <c r="AR639" s="63"/>
      <c r="AS639" s="63"/>
      <c r="AT639" s="63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  <c r="BI639" s="63"/>
      <c r="BJ639" s="63"/>
      <c r="BK639" s="63"/>
      <c r="BL639" s="63"/>
      <c r="BM639" s="63"/>
      <c r="BN639" s="63"/>
      <c r="BO639" s="63"/>
      <c r="BP639" s="63"/>
      <c r="BQ639" s="63"/>
      <c r="BR639" s="63"/>
      <c r="BS639" s="63"/>
      <c r="BT639" s="63"/>
      <c r="BU639" s="63"/>
      <c r="BV639" s="63"/>
      <c r="BW639" s="63"/>
      <c r="BX639" s="63"/>
      <c r="BY639" s="63"/>
      <c r="BZ639" s="63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hidden="1" x14ac:dyDescent="0.25">
      <c r="A640" s="9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63"/>
      <c r="AE640" s="63"/>
      <c r="AF640" s="63"/>
      <c r="AG640" s="63"/>
      <c r="AH640" s="63"/>
      <c r="AI640" s="63"/>
      <c r="AJ640" s="63"/>
      <c r="AK640" s="63"/>
      <c r="AL640" s="63"/>
      <c r="AM640" s="63"/>
      <c r="AN640" s="63"/>
      <c r="AO640" s="63"/>
      <c r="AP640" s="63"/>
      <c r="AQ640" s="63"/>
      <c r="AR640" s="63"/>
      <c r="AS640" s="63"/>
      <c r="AT640" s="63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  <c r="BI640" s="63"/>
      <c r="BJ640" s="63"/>
      <c r="BK640" s="63"/>
      <c r="BL640" s="63"/>
      <c r="BM640" s="63"/>
      <c r="BN640" s="63"/>
      <c r="BO640" s="63"/>
      <c r="BP640" s="63"/>
      <c r="BQ640" s="63"/>
      <c r="BR640" s="63"/>
      <c r="BS640" s="63"/>
      <c r="BT640" s="63"/>
      <c r="BU640" s="63"/>
      <c r="BV640" s="63"/>
      <c r="BW640" s="63"/>
      <c r="BX640" s="63"/>
      <c r="BY640" s="63"/>
      <c r="BZ640" s="63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hidden="1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hidden="1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hidden="1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hidden="1" x14ac:dyDescent="0.25">
      <c r="A644" s="9"/>
      <c r="B644" s="391" t="s">
        <v>50</v>
      </c>
      <c r="C644" s="392"/>
      <c r="D644" s="392"/>
      <c r="E644" s="392"/>
      <c r="F644" s="392"/>
      <c r="G644" s="392"/>
      <c r="H644" s="392"/>
      <c r="I644" s="392"/>
      <c r="J644" s="392"/>
      <c r="K644" s="392"/>
      <c r="L644" s="392"/>
      <c r="M644" s="392"/>
      <c r="N644" s="392"/>
      <c r="O644" s="392"/>
      <c r="P644" s="392"/>
      <c r="Q644" s="392"/>
      <c r="R644" s="392"/>
      <c r="S644" s="392"/>
      <c r="T644" s="392"/>
      <c r="U644" s="392"/>
      <c r="V644" s="392"/>
      <c r="W644" s="392"/>
      <c r="X644" s="392"/>
      <c r="Y644" s="392"/>
      <c r="Z644" s="392"/>
      <c r="AA644" s="392"/>
      <c r="AB644" s="392"/>
      <c r="AC644" s="392"/>
      <c r="AD644" s="392"/>
      <c r="AE644" s="392"/>
      <c r="AF644" s="392"/>
      <c r="AG644" s="392"/>
      <c r="AH644" s="392"/>
      <c r="AI644" s="392"/>
      <c r="AJ644" s="393"/>
      <c r="AK644" s="348" t="s">
        <v>104</v>
      </c>
      <c r="AL644" s="349"/>
      <c r="AM644" s="349"/>
      <c r="AN644" s="349"/>
      <c r="AO644" s="349"/>
      <c r="AP644" s="349"/>
      <c r="AQ644" s="349"/>
      <c r="AR644" s="349"/>
      <c r="AS644" s="349"/>
      <c r="AT644" s="349"/>
      <c r="AU644" s="349"/>
      <c r="AV644" s="349"/>
      <c r="AW644" s="349"/>
      <c r="AX644" s="349"/>
      <c r="AY644" s="349"/>
      <c r="AZ644" s="349"/>
      <c r="BA644" s="349"/>
      <c r="BB644" s="349"/>
      <c r="BC644" s="349"/>
      <c r="BD644" s="349"/>
      <c r="BE644" s="349"/>
      <c r="BF644" s="349"/>
      <c r="BG644" s="349"/>
      <c r="BH644" s="349"/>
      <c r="BI644" s="349"/>
      <c r="BJ644" s="349"/>
      <c r="BK644" s="349"/>
      <c r="BL644" s="349"/>
      <c r="BM644" s="349"/>
      <c r="BN644" s="349"/>
      <c r="BO644" s="349"/>
      <c r="BP644" s="349"/>
      <c r="BQ644" s="349"/>
      <c r="BR644" s="349"/>
      <c r="BS644" s="349"/>
      <c r="BT644" s="349"/>
      <c r="BU644" s="349"/>
      <c r="BV644" s="349"/>
      <c r="BW644" s="349"/>
      <c r="BX644" s="349"/>
      <c r="BY644" s="349"/>
      <c r="BZ644" s="350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hidden="1" x14ac:dyDescent="0.25">
      <c r="A645" s="9"/>
      <c r="B645" s="394"/>
      <c r="C645" s="395"/>
      <c r="D645" s="395"/>
      <c r="E645" s="395"/>
      <c r="F645" s="395"/>
      <c r="G645" s="395"/>
      <c r="H645" s="395"/>
      <c r="I645" s="395"/>
      <c r="J645" s="395"/>
      <c r="K645" s="395"/>
      <c r="L645" s="395"/>
      <c r="M645" s="395"/>
      <c r="N645" s="395"/>
      <c r="O645" s="395"/>
      <c r="P645" s="395"/>
      <c r="Q645" s="395"/>
      <c r="R645" s="395"/>
      <c r="S645" s="395"/>
      <c r="T645" s="395"/>
      <c r="U645" s="395"/>
      <c r="V645" s="395"/>
      <c r="W645" s="395"/>
      <c r="X645" s="395"/>
      <c r="Y645" s="395"/>
      <c r="Z645" s="395"/>
      <c r="AA645" s="395"/>
      <c r="AB645" s="395"/>
      <c r="AC645" s="395"/>
      <c r="AD645" s="395"/>
      <c r="AE645" s="395"/>
      <c r="AF645" s="395"/>
      <c r="AG645" s="395"/>
      <c r="AH645" s="395"/>
      <c r="AI645" s="395"/>
      <c r="AJ645" s="396"/>
      <c r="AK645" s="345" t="s">
        <v>51</v>
      </c>
      <c r="AL645" s="346"/>
      <c r="AM645" s="346"/>
      <c r="AN645" s="346"/>
      <c r="AO645" s="346"/>
      <c r="AP645" s="346"/>
      <c r="AQ645" s="346"/>
      <c r="AR645" s="346"/>
      <c r="AS645" s="346"/>
      <c r="AT645" s="346"/>
      <c r="AU645" s="346"/>
      <c r="AV645" s="346"/>
      <c r="AW645" s="346"/>
      <c r="AX645" s="347"/>
      <c r="AY645" s="345" t="s">
        <v>52</v>
      </c>
      <c r="AZ645" s="346"/>
      <c r="BA645" s="346"/>
      <c r="BB645" s="346"/>
      <c r="BC645" s="346"/>
      <c r="BD645" s="346"/>
      <c r="BE645" s="346"/>
      <c r="BF645" s="346"/>
      <c r="BG645" s="346"/>
      <c r="BH645" s="346"/>
      <c r="BI645" s="346"/>
      <c r="BJ645" s="346"/>
      <c r="BK645" s="346"/>
      <c r="BL645" s="347"/>
      <c r="BM645" s="345" t="s">
        <v>53</v>
      </c>
      <c r="BN645" s="346"/>
      <c r="BO645" s="346"/>
      <c r="BP645" s="346"/>
      <c r="BQ645" s="346"/>
      <c r="BR645" s="346"/>
      <c r="BS645" s="346"/>
      <c r="BT645" s="346"/>
      <c r="BU645" s="346"/>
      <c r="BV645" s="346"/>
      <c r="BW645" s="346"/>
      <c r="BX645" s="346"/>
      <c r="BY645" s="346"/>
      <c r="BZ645" s="347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hidden="1" x14ac:dyDescent="0.25">
      <c r="A646" s="9"/>
      <c r="B646" s="397"/>
      <c r="C646" s="398"/>
      <c r="D646" s="398"/>
      <c r="E646" s="398"/>
      <c r="F646" s="398"/>
      <c r="G646" s="398"/>
      <c r="H646" s="398"/>
      <c r="I646" s="398"/>
      <c r="J646" s="398"/>
      <c r="K646" s="398"/>
      <c r="L646" s="398"/>
      <c r="M646" s="398"/>
      <c r="N646" s="398"/>
      <c r="O646" s="398"/>
      <c r="P646" s="398"/>
      <c r="Q646" s="398"/>
      <c r="R646" s="398"/>
      <c r="S646" s="398"/>
      <c r="T646" s="398"/>
      <c r="U646" s="398"/>
      <c r="V646" s="398"/>
      <c r="W646" s="398"/>
      <c r="X646" s="398"/>
      <c r="Y646" s="398"/>
      <c r="Z646" s="398"/>
      <c r="AA646" s="398"/>
      <c r="AB646" s="398"/>
      <c r="AC646" s="398"/>
      <c r="AD646" s="398"/>
      <c r="AE646" s="398"/>
      <c r="AF646" s="398"/>
      <c r="AG646" s="398"/>
      <c r="AH646" s="398"/>
      <c r="AI646" s="398"/>
      <c r="AJ646" s="399"/>
      <c r="AK646" s="351">
        <f>AJ38</f>
        <v>0</v>
      </c>
      <c r="AL646" s="352"/>
      <c r="AM646" s="352"/>
      <c r="AN646" s="352"/>
      <c r="AO646" s="352"/>
      <c r="AP646" s="352"/>
      <c r="AQ646" s="352"/>
      <c r="AR646" s="352"/>
      <c r="AS646" s="352"/>
      <c r="AT646" s="352"/>
      <c r="AU646" s="352"/>
      <c r="AV646" s="352"/>
      <c r="AW646" s="352"/>
      <c r="AX646" s="352"/>
      <c r="AY646" s="352"/>
      <c r="AZ646" s="352"/>
      <c r="BA646" s="352"/>
      <c r="BB646" s="352"/>
      <c r="BC646" s="352"/>
      <c r="BD646" s="352"/>
      <c r="BE646" s="352"/>
      <c r="BF646" s="352"/>
      <c r="BG646" s="352"/>
      <c r="BH646" s="352"/>
      <c r="BI646" s="352"/>
      <c r="BJ646" s="352"/>
      <c r="BK646" s="352"/>
      <c r="BL646" s="352"/>
      <c r="BM646" s="352"/>
      <c r="BN646" s="352"/>
      <c r="BO646" s="352"/>
      <c r="BP646" s="352"/>
      <c r="BQ646" s="352"/>
      <c r="BR646" s="352"/>
      <c r="BS646" s="352"/>
      <c r="BT646" s="352"/>
      <c r="BU646" s="352"/>
      <c r="BV646" s="352"/>
      <c r="BW646" s="352"/>
      <c r="BX646" s="352"/>
      <c r="BY646" s="352"/>
      <c r="BZ646" s="352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hidden="1" x14ac:dyDescent="0.25">
      <c r="A647" s="9"/>
      <c r="B647" s="310" t="s">
        <v>105</v>
      </c>
      <c r="C647" s="311"/>
      <c r="D647" s="311"/>
      <c r="E647" s="311"/>
      <c r="F647" s="311"/>
      <c r="G647" s="311"/>
      <c r="H647" s="311"/>
      <c r="I647" s="311"/>
      <c r="J647" s="311"/>
      <c r="K647" s="311"/>
      <c r="L647" s="311"/>
      <c r="M647" s="311"/>
      <c r="N647" s="311"/>
      <c r="O647" s="311"/>
      <c r="P647" s="311"/>
      <c r="Q647" s="311"/>
      <c r="R647" s="311"/>
      <c r="S647" s="311"/>
      <c r="T647" s="311"/>
      <c r="U647" s="311"/>
      <c r="V647" s="311"/>
      <c r="W647" s="311"/>
      <c r="X647" s="311"/>
      <c r="Y647" s="311"/>
      <c r="Z647" s="311"/>
      <c r="AA647" s="311"/>
      <c r="AB647" s="311"/>
      <c r="AC647" s="311"/>
      <c r="AD647" s="311"/>
      <c r="AE647" s="311"/>
      <c r="AF647" s="311"/>
      <c r="AG647" s="311"/>
      <c r="AH647" s="311"/>
      <c r="AI647" s="311"/>
      <c r="AJ647" s="311"/>
      <c r="AK647" s="312"/>
      <c r="AL647" s="312"/>
      <c r="AM647" s="312"/>
      <c r="AN647" s="312"/>
      <c r="AO647" s="312"/>
      <c r="AP647" s="312"/>
      <c r="AQ647" s="312"/>
      <c r="AR647" s="312"/>
      <c r="AS647" s="312"/>
      <c r="AT647" s="312"/>
      <c r="AU647" s="312"/>
      <c r="AV647" s="312"/>
      <c r="AW647" s="312"/>
      <c r="AX647" s="312"/>
      <c r="AY647" s="312"/>
      <c r="AZ647" s="312"/>
      <c r="BA647" s="312"/>
      <c r="BB647" s="312"/>
      <c r="BC647" s="312"/>
      <c r="BD647" s="312"/>
      <c r="BE647" s="312"/>
      <c r="BF647" s="312"/>
      <c r="BG647" s="312"/>
      <c r="BH647" s="312"/>
      <c r="BI647" s="312"/>
      <c r="BJ647" s="312"/>
      <c r="BK647" s="312"/>
      <c r="BL647" s="312"/>
      <c r="BM647" s="312"/>
      <c r="BN647" s="312"/>
      <c r="BO647" s="312"/>
      <c r="BP647" s="312"/>
      <c r="BQ647" s="312"/>
      <c r="BR647" s="312"/>
      <c r="BS647" s="312"/>
      <c r="BT647" s="312"/>
      <c r="BU647" s="312"/>
      <c r="BV647" s="312"/>
      <c r="BW647" s="312"/>
      <c r="BX647" s="312"/>
      <c r="BY647" s="312"/>
      <c r="BZ647" s="344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hidden="1" x14ac:dyDescent="0.25">
      <c r="A648" s="9"/>
      <c r="B648" s="285" t="s">
        <v>117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97"/>
      <c r="AL648" s="297"/>
      <c r="AM648" s="297"/>
      <c r="AN648" s="297"/>
      <c r="AO648" s="297"/>
      <c r="AP648" s="297"/>
      <c r="AQ648" s="297"/>
      <c r="AR648" s="297"/>
      <c r="AS648" s="297"/>
      <c r="AT648" s="297"/>
      <c r="AU648" s="297"/>
      <c r="AV648" s="297"/>
      <c r="AW648" s="297"/>
      <c r="AX648" s="297"/>
      <c r="AY648" s="297"/>
      <c r="AZ648" s="297"/>
      <c r="BA648" s="297"/>
      <c r="BB648" s="297"/>
      <c r="BC648" s="297"/>
      <c r="BD648" s="297"/>
      <c r="BE648" s="297"/>
      <c r="BF648" s="297"/>
      <c r="BG648" s="297"/>
      <c r="BH648" s="297"/>
      <c r="BI648" s="297"/>
      <c r="BJ648" s="297"/>
      <c r="BK648" s="297"/>
      <c r="BL648" s="297"/>
      <c r="BM648" s="297"/>
      <c r="BN648" s="297"/>
      <c r="BO648" s="297"/>
      <c r="BP648" s="297"/>
      <c r="BQ648" s="297"/>
      <c r="BR648" s="297"/>
      <c r="BS648" s="297"/>
      <c r="BT648" s="297"/>
      <c r="BU648" s="297"/>
      <c r="BV648" s="297"/>
      <c r="BW648" s="297"/>
      <c r="BX648" s="297"/>
      <c r="BY648" s="297"/>
      <c r="BZ648" s="298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hidden="1" x14ac:dyDescent="0.25">
      <c r="A649" s="9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97"/>
      <c r="AL649" s="297"/>
      <c r="AM649" s="297"/>
      <c r="AN649" s="297"/>
      <c r="AO649" s="297"/>
      <c r="AP649" s="297"/>
      <c r="AQ649" s="297"/>
      <c r="AR649" s="297"/>
      <c r="AS649" s="297"/>
      <c r="AT649" s="297"/>
      <c r="AU649" s="297"/>
      <c r="AV649" s="297"/>
      <c r="AW649" s="297"/>
      <c r="AX649" s="297"/>
      <c r="AY649" s="297"/>
      <c r="AZ649" s="297"/>
      <c r="BA649" s="297"/>
      <c r="BB649" s="297"/>
      <c r="BC649" s="297"/>
      <c r="BD649" s="297"/>
      <c r="BE649" s="297"/>
      <c r="BF649" s="297"/>
      <c r="BG649" s="297"/>
      <c r="BH649" s="297"/>
      <c r="BI649" s="297"/>
      <c r="BJ649" s="297"/>
      <c r="BK649" s="297"/>
      <c r="BL649" s="297"/>
      <c r="BM649" s="297"/>
      <c r="BN649" s="297"/>
      <c r="BO649" s="297"/>
      <c r="BP649" s="297"/>
      <c r="BQ649" s="297"/>
      <c r="BR649" s="297"/>
      <c r="BS649" s="297"/>
      <c r="BT649" s="297"/>
      <c r="BU649" s="297"/>
      <c r="BV649" s="297"/>
      <c r="BW649" s="297"/>
      <c r="BX649" s="297"/>
      <c r="BY649" s="297"/>
      <c r="BZ649" s="298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hidden="1" x14ac:dyDescent="0.25">
      <c r="A650" s="9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299"/>
      <c r="AL650" s="299"/>
      <c r="AM650" s="299"/>
      <c r="AN650" s="299"/>
      <c r="AO650" s="299"/>
      <c r="AP650" s="299"/>
      <c r="AQ650" s="299"/>
      <c r="AR650" s="299"/>
      <c r="AS650" s="299"/>
      <c r="AT650" s="299"/>
      <c r="AU650" s="299"/>
      <c r="AV650" s="299"/>
      <c r="AW650" s="299"/>
      <c r="AX650" s="299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299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299"/>
      <c r="BW650" s="299"/>
      <c r="BX650" s="299"/>
      <c r="BY650" s="299"/>
      <c r="BZ650" s="300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hidden="1" x14ac:dyDescent="0.25">
      <c r="A651" s="9"/>
      <c r="B651" s="291" t="s">
        <v>108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296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hidden="1" x14ac:dyDescent="0.25">
      <c r="A652" s="9"/>
      <c r="B652" s="202" t="s">
        <v>106</v>
      </c>
      <c r="C652" s="203"/>
      <c r="D652" s="203"/>
      <c r="E652" s="203"/>
      <c r="F652" s="203"/>
      <c r="G652" s="203"/>
      <c r="H652" s="203"/>
      <c r="I652" s="203"/>
      <c r="J652" s="203"/>
      <c r="K652" s="203"/>
      <c r="L652" s="203"/>
      <c r="M652" s="203"/>
      <c r="N652" s="203"/>
      <c r="O652" s="203"/>
      <c r="P652" s="203"/>
      <c r="Q652" s="203"/>
      <c r="R652" s="203"/>
      <c r="S652" s="203"/>
      <c r="T652" s="203"/>
      <c r="U652" s="203"/>
      <c r="V652" s="203"/>
      <c r="W652" s="203"/>
      <c r="X652" s="203"/>
      <c r="Y652" s="203"/>
      <c r="Z652" s="203"/>
      <c r="AA652" s="203"/>
      <c r="AB652" s="203"/>
      <c r="AC652" s="203"/>
      <c r="AD652" s="203"/>
      <c r="AE652" s="203"/>
      <c r="AF652" s="203"/>
      <c r="AG652" s="203"/>
      <c r="AH652" s="203"/>
      <c r="AI652" s="203"/>
      <c r="AJ652" s="203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  <c r="AV652" s="114"/>
      <c r="AW652" s="114"/>
      <c r="AX652" s="114"/>
      <c r="AY652" s="114"/>
      <c r="AZ652" s="114"/>
      <c r="BA652" s="114"/>
      <c r="BB652" s="114"/>
      <c r="BC652" s="114"/>
      <c r="BD652" s="114"/>
      <c r="BE652" s="114"/>
      <c r="BF652" s="114"/>
      <c r="BG652" s="114"/>
      <c r="BH652" s="114"/>
      <c r="BI652" s="114"/>
      <c r="BJ652" s="114"/>
      <c r="BK652" s="114"/>
      <c r="BL652" s="114"/>
      <c r="BM652" s="114"/>
      <c r="BN652" s="114"/>
      <c r="BO652" s="114"/>
      <c r="BP652" s="114"/>
      <c r="BQ652" s="114"/>
      <c r="BR652" s="114"/>
      <c r="BS652" s="114"/>
      <c r="BT652" s="114"/>
      <c r="BU652" s="114"/>
      <c r="BV652" s="114"/>
      <c r="BW652" s="114"/>
      <c r="BX652" s="114"/>
      <c r="BY652" s="114"/>
      <c r="BZ652" s="115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hidden="1" x14ac:dyDescent="0.25">
      <c r="A653" s="9"/>
      <c r="B653" s="202" t="s">
        <v>107</v>
      </c>
      <c r="C653" s="203"/>
      <c r="D653" s="203"/>
      <c r="E653" s="203"/>
      <c r="F653" s="203"/>
      <c r="G653" s="203"/>
      <c r="H653" s="203"/>
      <c r="I653" s="203"/>
      <c r="J653" s="203"/>
      <c r="K653" s="203"/>
      <c r="L653" s="203"/>
      <c r="M653" s="203"/>
      <c r="N653" s="203"/>
      <c r="O653" s="203"/>
      <c r="P653" s="203"/>
      <c r="Q653" s="203"/>
      <c r="R653" s="203"/>
      <c r="S653" s="203"/>
      <c r="T653" s="203"/>
      <c r="U653" s="203"/>
      <c r="V653" s="203"/>
      <c r="W653" s="203"/>
      <c r="X653" s="203"/>
      <c r="Y653" s="203"/>
      <c r="Z653" s="203"/>
      <c r="AA653" s="203"/>
      <c r="AB653" s="203"/>
      <c r="AC653" s="203"/>
      <c r="AD653" s="203"/>
      <c r="AE653" s="203"/>
      <c r="AF653" s="203"/>
      <c r="AG653" s="203"/>
      <c r="AH653" s="203"/>
      <c r="AI653" s="203"/>
      <c r="AJ653" s="203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  <c r="AV653" s="114"/>
      <c r="AW653" s="114"/>
      <c r="AX653" s="114"/>
      <c r="AY653" s="114"/>
      <c r="AZ653" s="114"/>
      <c r="BA653" s="114"/>
      <c r="BB653" s="114"/>
      <c r="BC653" s="114"/>
      <c r="BD653" s="114"/>
      <c r="BE653" s="114"/>
      <c r="BF653" s="114"/>
      <c r="BG653" s="114"/>
      <c r="BH653" s="114"/>
      <c r="BI653" s="114"/>
      <c r="BJ653" s="114"/>
      <c r="BK653" s="114"/>
      <c r="BL653" s="114"/>
      <c r="BM653" s="114"/>
      <c r="BN653" s="114"/>
      <c r="BO653" s="114"/>
      <c r="BP653" s="114"/>
      <c r="BQ653" s="114"/>
      <c r="BR653" s="114"/>
      <c r="BS653" s="114"/>
      <c r="BT653" s="114"/>
      <c r="BU653" s="114"/>
      <c r="BV653" s="114"/>
      <c r="BW653" s="114"/>
      <c r="BX653" s="114"/>
      <c r="BY653" s="114"/>
      <c r="BZ653" s="115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hidden="1" x14ac:dyDescent="0.25">
      <c r="A654" s="9"/>
      <c r="B654" s="202" t="s">
        <v>109</v>
      </c>
      <c r="C654" s="203"/>
      <c r="D654" s="203"/>
      <c r="E654" s="203"/>
      <c r="F654" s="203"/>
      <c r="G654" s="203"/>
      <c r="H654" s="203"/>
      <c r="I654" s="203"/>
      <c r="J654" s="203"/>
      <c r="K654" s="203"/>
      <c r="L654" s="203"/>
      <c r="M654" s="203"/>
      <c r="N654" s="203"/>
      <c r="O654" s="203"/>
      <c r="P654" s="203"/>
      <c r="Q654" s="203"/>
      <c r="R654" s="203"/>
      <c r="S654" s="203"/>
      <c r="T654" s="203"/>
      <c r="U654" s="203"/>
      <c r="V654" s="203"/>
      <c r="W654" s="203"/>
      <c r="X654" s="203"/>
      <c r="Y654" s="203"/>
      <c r="Z654" s="203"/>
      <c r="AA654" s="203"/>
      <c r="AB654" s="203"/>
      <c r="AC654" s="203"/>
      <c r="AD654" s="203"/>
      <c r="AE654" s="203"/>
      <c r="AF654" s="203"/>
      <c r="AG654" s="203"/>
      <c r="AH654" s="203"/>
      <c r="AI654" s="203"/>
      <c r="AJ654" s="203"/>
      <c r="AK654" s="114"/>
      <c r="AL654" s="114"/>
      <c r="AM654" s="114"/>
      <c r="AN654" s="114"/>
      <c r="AO654" s="114"/>
      <c r="AP654" s="114"/>
      <c r="AQ654" s="114"/>
      <c r="AR654" s="114"/>
      <c r="AS654" s="114"/>
      <c r="AT654" s="114"/>
      <c r="AU654" s="114"/>
      <c r="AV654" s="114"/>
      <c r="AW654" s="114"/>
      <c r="AX654" s="114"/>
      <c r="AY654" s="114"/>
      <c r="AZ654" s="114"/>
      <c r="BA654" s="114"/>
      <c r="BB654" s="114"/>
      <c r="BC654" s="114"/>
      <c r="BD654" s="114"/>
      <c r="BE654" s="114"/>
      <c r="BF654" s="114"/>
      <c r="BG654" s="114"/>
      <c r="BH654" s="114"/>
      <c r="BI654" s="114"/>
      <c r="BJ654" s="114"/>
      <c r="BK654" s="114"/>
      <c r="BL654" s="114"/>
      <c r="BM654" s="114"/>
      <c r="BN654" s="114"/>
      <c r="BO654" s="114"/>
      <c r="BP654" s="114"/>
      <c r="BQ654" s="114"/>
      <c r="BR654" s="114"/>
      <c r="BS654" s="114"/>
      <c r="BT654" s="114"/>
      <c r="BU654" s="114"/>
      <c r="BV654" s="114"/>
      <c r="BW654" s="114"/>
      <c r="BX654" s="114"/>
      <c r="BY654" s="114"/>
      <c r="BZ654" s="115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hidden="1" x14ac:dyDescent="0.25">
      <c r="A655" s="9"/>
      <c r="B655" s="208" t="s">
        <v>111</v>
      </c>
      <c r="C655" s="209"/>
      <c r="D655" s="209"/>
      <c r="E655" s="209"/>
      <c r="F655" s="209"/>
      <c r="G655" s="209"/>
      <c r="H655" s="209"/>
      <c r="I655" s="209"/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  <c r="AH655" s="209"/>
      <c r="AI655" s="209"/>
      <c r="AJ655" s="209"/>
      <c r="AK655" s="210"/>
      <c r="AL655" s="211"/>
      <c r="AM655" s="211"/>
      <c r="AN655" s="211"/>
      <c r="AO655" s="211"/>
      <c r="AP655" s="211"/>
      <c r="AQ655" s="211"/>
      <c r="AR655" s="211"/>
      <c r="AS655" s="211"/>
      <c r="AT655" s="211"/>
      <c r="AU655" s="211"/>
      <c r="AV655" s="211"/>
      <c r="AW655" s="211"/>
      <c r="AX655" s="211"/>
      <c r="AY655" s="211"/>
      <c r="AZ655" s="211"/>
      <c r="BA655" s="211"/>
      <c r="BB655" s="211"/>
      <c r="BC655" s="211"/>
      <c r="BD655" s="211"/>
      <c r="BE655" s="211"/>
      <c r="BF655" s="211"/>
      <c r="BG655" s="211"/>
      <c r="BH655" s="211"/>
      <c r="BI655" s="211"/>
      <c r="BJ655" s="211"/>
      <c r="BK655" s="211"/>
      <c r="BL655" s="211"/>
      <c r="BM655" s="211"/>
      <c r="BN655" s="211"/>
      <c r="BO655" s="211"/>
      <c r="BP655" s="211"/>
      <c r="BQ655" s="211"/>
      <c r="BR655" s="211"/>
      <c r="BS655" s="211"/>
      <c r="BT655" s="211"/>
      <c r="BU655" s="211"/>
      <c r="BV655" s="211"/>
      <c r="BW655" s="211"/>
      <c r="BX655" s="211"/>
      <c r="BY655" s="211"/>
      <c r="BZ655" s="212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hidden="1" x14ac:dyDescent="0.25">
      <c r="A656" s="9"/>
      <c r="B656" s="202" t="s">
        <v>112</v>
      </c>
      <c r="C656" s="203"/>
      <c r="D656" s="203"/>
      <c r="E656" s="203"/>
      <c r="F656" s="203"/>
      <c r="G656" s="203"/>
      <c r="H656" s="203"/>
      <c r="I656" s="203"/>
      <c r="J656" s="203"/>
      <c r="K656" s="203"/>
      <c r="L656" s="203"/>
      <c r="M656" s="203"/>
      <c r="N656" s="203"/>
      <c r="O656" s="203"/>
      <c r="P656" s="203"/>
      <c r="Q656" s="203"/>
      <c r="R656" s="203"/>
      <c r="S656" s="203"/>
      <c r="T656" s="203"/>
      <c r="U656" s="203"/>
      <c r="V656" s="203"/>
      <c r="W656" s="203"/>
      <c r="X656" s="203"/>
      <c r="Y656" s="203"/>
      <c r="Z656" s="203"/>
      <c r="AA656" s="203"/>
      <c r="AB656" s="203"/>
      <c r="AC656" s="203"/>
      <c r="AD656" s="203"/>
      <c r="AE656" s="203"/>
      <c r="AF656" s="203"/>
      <c r="AG656" s="203"/>
      <c r="AH656" s="203"/>
      <c r="AI656" s="203"/>
      <c r="AJ656" s="203"/>
      <c r="AK656" s="213"/>
      <c r="AL656" s="213"/>
      <c r="AM656" s="213"/>
      <c r="AN656" s="213"/>
      <c r="AO656" s="213"/>
      <c r="AP656" s="213"/>
      <c r="AQ656" s="213"/>
      <c r="AR656" s="213"/>
      <c r="AS656" s="213"/>
      <c r="AT656" s="213"/>
      <c r="AU656" s="213"/>
      <c r="AV656" s="213"/>
      <c r="AW656" s="213"/>
      <c r="AX656" s="213"/>
      <c r="AY656" s="213"/>
      <c r="AZ656" s="213"/>
      <c r="BA656" s="213"/>
      <c r="BB656" s="213"/>
      <c r="BC656" s="213"/>
      <c r="BD656" s="213"/>
      <c r="BE656" s="213"/>
      <c r="BF656" s="213"/>
      <c r="BG656" s="213"/>
      <c r="BH656" s="213"/>
      <c r="BI656" s="213"/>
      <c r="BJ656" s="213"/>
      <c r="BK656" s="213"/>
      <c r="BL656" s="213"/>
      <c r="BM656" s="213"/>
      <c r="BN656" s="213"/>
      <c r="BO656" s="213"/>
      <c r="BP656" s="213"/>
      <c r="BQ656" s="213"/>
      <c r="BR656" s="213"/>
      <c r="BS656" s="213"/>
      <c r="BT656" s="213"/>
      <c r="BU656" s="213"/>
      <c r="BV656" s="213"/>
      <c r="BW656" s="213"/>
      <c r="BX656" s="213"/>
      <c r="BY656" s="213"/>
      <c r="BZ656" s="214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hidden="1" x14ac:dyDescent="0.25">
      <c r="A657" s="9"/>
      <c r="B657" s="202" t="s">
        <v>116</v>
      </c>
      <c r="C657" s="203"/>
      <c r="D657" s="203"/>
      <c r="E657" s="203"/>
      <c r="F657" s="203"/>
      <c r="G657" s="203"/>
      <c r="H657" s="203"/>
      <c r="I657" s="203"/>
      <c r="J657" s="203"/>
      <c r="K657" s="203"/>
      <c r="L657" s="203"/>
      <c r="M657" s="203"/>
      <c r="N657" s="203"/>
      <c r="O657" s="203"/>
      <c r="P657" s="203"/>
      <c r="Q657" s="203"/>
      <c r="R657" s="203"/>
      <c r="S657" s="203"/>
      <c r="T657" s="203"/>
      <c r="U657" s="203"/>
      <c r="V657" s="203"/>
      <c r="W657" s="203"/>
      <c r="X657" s="203"/>
      <c r="Y657" s="203"/>
      <c r="Z657" s="203"/>
      <c r="AA657" s="203"/>
      <c r="AB657" s="203"/>
      <c r="AC657" s="203"/>
      <c r="AD657" s="203"/>
      <c r="AE657" s="203"/>
      <c r="AF657" s="203"/>
      <c r="AG657" s="203"/>
      <c r="AH657" s="203"/>
      <c r="AI657" s="203"/>
      <c r="AJ657" s="203"/>
      <c r="AK657" s="114"/>
      <c r="AL657" s="114"/>
      <c r="AM657" s="114"/>
      <c r="AN657" s="114"/>
      <c r="AO657" s="114"/>
      <c r="AP657" s="114"/>
      <c r="AQ657" s="114"/>
      <c r="AR657" s="114"/>
      <c r="AS657" s="114"/>
      <c r="AT657" s="114"/>
      <c r="AU657" s="114"/>
      <c r="AV657" s="114"/>
      <c r="AW657" s="114"/>
      <c r="AX657" s="114"/>
      <c r="AY657" s="114"/>
      <c r="AZ657" s="114"/>
      <c r="BA657" s="114"/>
      <c r="BB657" s="114"/>
      <c r="BC657" s="114"/>
      <c r="BD657" s="114"/>
      <c r="BE657" s="114"/>
      <c r="BF657" s="114"/>
      <c r="BG657" s="114"/>
      <c r="BH657" s="114"/>
      <c r="BI657" s="114"/>
      <c r="BJ657" s="114"/>
      <c r="BK657" s="114"/>
      <c r="BL657" s="114"/>
      <c r="BM657" s="114"/>
      <c r="BN657" s="114"/>
      <c r="BO657" s="114"/>
      <c r="BP657" s="114"/>
      <c r="BQ657" s="114"/>
      <c r="BR657" s="114"/>
      <c r="BS657" s="114"/>
      <c r="BT657" s="114"/>
      <c r="BU657" s="114"/>
      <c r="BV657" s="114"/>
      <c r="BW657" s="114"/>
      <c r="BX657" s="114"/>
      <c r="BY657" s="114"/>
      <c r="BZ657" s="115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hidden="1" x14ac:dyDescent="0.25">
      <c r="A658" s="9"/>
      <c r="B658" s="202" t="s">
        <v>113</v>
      </c>
      <c r="C658" s="203"/>
      <c r="D658" s="203"/>
      <c r="E658" s="203"/>
      <c r="F658" s="203"/>
      <c r="G658" s="203"/>
      <c r="H658" s="203"/>
      <c r="I658" s="203"/>
      <c r="J658" s="203"/>
      <c r="K658" s="203"/>
      <c r="L658" s="203"/>
      <c r="M658" s="203"/>
      <c r="N658" s="203"/>
      <c r="O658" s="203"/>
      <c r="P658" s="203"/>
      <c r="Q658" s="203"/>
      <c r="R658" s="203"/>
      <c r="S658" s="203"/>
      <c r="T658" s="203"/>
      <c r="U658" s="203"/>
      <c r="V658" s="203"/>
      <c r="W658" s="203"/>
      <c r="X658" s="203"/>
      <c r="Y658" s="203"/>
      <c r="Z658" s="203"/>
      <c r="AA658" s="203"/>
      <c r="AB658" s="203"/>
      <c r="AC658" s="203"/>
      <c r="AD658" s="203"/>
      <c r="AE658" s="203"/>
      <c r="AF658" s="203"/>
      <c r="AG658" s="203"/>
      <c r="AH658" s="203"/>
      <c r="AI658" s="203"/>
      <c r="AJ658" s="203"/>
      <c r="AK658" s="204"/>
      <c r="AL658" s="204"/>
      <c r="AM658" s="204"/>
      <c r="AN658" s="204"/>
      <c r="AO658" s="204"/>
      <c r="AP658" s="204"/>
      <c r="AQ658" s="204"/>
      <c r="AR658" s="204"/>
      <c r="AS658" s="204"/>
      <c r="AT658" s="204"/>
      <c r="AU658" s="204"/>
      <c r="AV658" s="204"/>
      <c r="AW658" s="204"/>
      <c r="AX658" s="204"/>
      <c r="AY658" s="204"/>
      <c r="AZ658" s="204"/>
      <c r="BA658" s="204"/>
      <c r="BB658" s="204"/>
      <c r="BC658" s="204"/>
      <c r="BD658" s="204"/>
      <c r="BE658" s="204"/>
      <c r="BF658" s="204"/>
      <c r="BG658" s="204"/>
      <c r="BH658" s="204"/>
      <c r="BI658" s="204"/>
      <c r="BJ658" s="204"/>
      <c r="BK658" s="204"/>
      <c r="BL658" s="204"/>
      <c r="BM658" s="204"/>
      <c r="BN658" s="204"/>
      <c r="BO658" s="204"/>
      <c r="BP658" s="204"/>
      <c r="BQ658" s="204"/>
      <c r="BR658" s="204"/>
      <c r="BS658" s="204"/>
      <c r="BT658" s="204"/>
      <c r="BU658" s="204"/>
      <c r="BV658" s="204"/>
      <c r="BW658" s="204"/>
      <c r="BX658" s="204"/>
      <c r="BY658" s="204"/>
      <c r="BZ658" s="205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hidden="1" x14ac:dyDescent="0.25">
      <c r="A659" s="9"/>
      <c r="B659" s="202" t="s">
        <v>114</v>
      </c>
      <c r="C659" s="203"/>
      <c r="D659" s="203"/>
      <c r="E659" s="203"/>
      <c r="F659" s="203"/>
      <c r="G659" s="203"/>
      <c r="H659" s="203"/>
      <c r="I659" s="203"/>
      <c r="J659" s="203"/>
      <c r="K659" s="203"/>
      <c r="L659" s="203"/>
      <c r="M659" s="203"/>
      <c r="N659" s="203"/>
      <c r="O659" s="203"/>
      <c r="P659" s="203"/>
      <c r="Q659" s="203"/>
      <c r="R659" s="203"/>
      <c r="S659" s="203"/>
      <c r="T659" s="203"/>
      <c r="U659" s="203"/>
      <c r="V659" s="203"/>
      <c r="W659" s="203"/>
      <c r="X659" s="203"/>
      <c r="Y659" s="203"/>
      <c r="Z659" s="203"/>
      <c r="AA659" s="203"/>
      <c r="AB659" s="203"/>
      <c r="AC659" s="203"/>
      <c r="AD659" s="203"/>
      <c r="AE659" s="203"/>
      <c r="AF659" s="203"/>
      <c r="AG659" s="203"/>
      <c r="AH659" s="203"/>
      <c r="AI659" s="203"/>
      <c r="AJ659" s="203"/>
      <c r="AK659" s="204"/>
      <c r="AL659" s="204"/>
      <c r="AM659" s="204"/>
      <c r="AN659" s="204"/>
      <c r="AO659" s="204"/>
      <c r="AP659" s="204"/>
      <c r="AQ659" s="204"/>
      <c r="AR659" s="204"/>
      <c r="AS659" s="204"/>
      <c r="AT659" s="204"/>
      <c r="AU659" s="204"/>
      <c r="AV659" s="204"/>
      <c r="AW659" s="204"/>
      <c r="AX659" s="204"/>
      <c r="AY659" s="204"/>
      <c r="AZ659" s="204"/>
      <c r="BA659" s="204"/>
      <c r="BB659" s="204"/>
      <c r="BC659" s="204"/>
      <c r="BD659" s="204"/>
      <c r="BE659" s="204"/>
      <c r="BF659" s="204"/>
      <c r="BG659" s="204"/>
      <c r="BH659" s="204"/>
      <c r="BI659" s="204"/>
      <c r="BJ659" s="204"/>
      <c r="BK659" s="204"/>
      <c r="BL659" s="204"/>
      <c r="BM659" s="204"/>
      <c r="BN659" s="204"/>
      <c r="BO659" s="204"/>
      <c r="BP659" s="204"/>
      <c r="BQ659" s="204"/>
      <c r="BR659" s="204"/>
      <c r="BS659" s="204"/>
      <c r="BT659" s="204"/>
      <c r="BU659" s="204"/>
      <c r="BV659" s="204"/>
      <c r="BW659" s="204"/>
      <c r="BX659" s="204"/>
      <c r="BY659" s="204"/>
      <c r="BZ659" s="205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hidden="1" x14ac:dyDescent="0.25">
      <c r="A660" s="9"/>
      <c r="B660" s="206" t="s">
        <v>115</v>
      </c>
      <c r="C660" s="207"/>
      <c r="D660" s="207"/>
      <c r="E660" s="207"/>
      <c r="F660" s="207"/>
      <c r="G660" s="207"/>
      <c r="H660" s="207"/>
      <c r="I660" s="207"/>
      <c r="J660" s="207"/>
      <c r="K660" s="207"/>
      <c r="L660" s="207"/>
      <c r="M660" s="207"/>
      <c r="N660" s="207"/>
      <c r="O660" s="207"/>
      <c r="P660" s="207"/>
      <c r="Q660" s="207"/>
      <c r="R660" s="207"/>
      <c r="S660" s="207"/>
      <c r="T660" s="207"/>
      <c r="U660" s="207"/>
      <c r="V660" s="207"/>
      <c r="W660" s="207"/>
      <c r="X660" s="207"/>
      <c r="Y660" s="207"/>
      <c r="Z660" s="207"/>
      <c r="AA660" s="207"/>
      <c r="AB660" s="207"/>
      <c r="AC660" s="207"/>
      <c r="AD660" s="207"/>
      <c r="AE660" s="207"/>
      <c r="AF660" s="207"/>
      <c r="AG660" s="207"/>
      <c r="AH660" s="207"/>
      <c r="AI660" s="207"/>
      <c r="AJ660" s="207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  <c r="BA660" s="169"/>
      <c r="BB660" s="169"/>
      <c r="BC660" s="169"/>
      <c r="BD660" s="169"/>
      <c r="BE660" s="169"/>
      <c r="BF660" s="169"/>
      <c r="BG660" s="169"/>
      <c r="BH660" s="169"/>
      <c r="BI660" s="169"/>
      <c r="BJ660" s="169"/>
      <c r="BK660" s="169"/>
      <c r="BL660" s="169"/>
      <c r="BM660" s="16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69"/>
      <c r="BX660" s="169"/>
      <c r="BY660" s="169"/>
      <c r="BZ660" s="170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hidden="1" customHeight="1" x14ac:dyDescent="0.25">
      <c r="A661" s="9"/>
      <c r="B661" s="198" t="s">
        <v>110</v>
      </c>
      <c r="C661" s="199"/>
      <c r="D661" s="199"/>
      <c r="E661" s="199"/>
      <c r="F661" s="199"/>
      <c r="G661" s="199"/>
      <c r="H661" s="199"/>
      <c r="I661" s="199"/>
      <c r="J661" s="199"/>
      <c r="K661" s="199"/>
      <c r="L661" s="199"/>
      <c r="M661" s="199"/>
      <c r="N661" s="199"/>
      <c r="O661" s="199"/>
      <c r="P661" s="199"/>
      <c r="Q661" s="199"/>
      <c r="R661" s="199"/>
      <c r="S661" s="199"/>
      <c r="T661" s="199"/>
      <c r="U661" s="199"/>
      <c r="V661" s="199"/>
      <c r="W661" s="199"/>
      <c r="X661" s="199"/>
      <c r="Y661" s="199"/>
      <c r="Z661" s="199"/>
      <c r="AA661" s="199"/>
      <c r="AB661" s="199"/>
      <c r="AC661" s="199"/>
      <c r="AD661" s="199"/>
      <c r="AE661" s="199"/>
      <c r="AF661" s="199"/>
      <c r="AG661" s="199"/>
      <c r="AH661" s="199"/>
      <c r="AI661" s="199"/>
      <c r="AJ661" s="199"/>
      <c r="AK661" s="200"/>
      <c r="AL661" s="200"/>
      <c r="AM661" s="200"/>
      <c r="AN661" s="200"/>
      <c r="AO661" s="200"/>
      <c r="AP661" s="200"/>
      <c r="AQ661" s="200"/>
      <c r="AR661" s="200"/>
      <c r="AS661" s="200"/>
      <c r="AT661" s="200"/>
      <c r="AU661" s="200"/>
      <c r="AV661" s="200"/>
      <c r="AW661" s="200"/>
      <c r="AX661" s="200"/>
      <c r="AY661" s="200"/>
      <c r="AZ661" s="200"/>
      <c r="BA661" s="200"/>
      <c r="BB661" s="200"/>
      <c r="BC661" s="200"/>
      <c r="BD661" s="200"/>
      <c r="BE661" s="200"/>
      <c r="BF661" s="200"/>
      <c r="BG661" s="200"/>
      <c r="BH661" s="200"/>
      <c r="BI661" s="200"/>
      <c r="BJ661" s="200"/>
      <c r="BK661" s="200"/>
      <c r="BL661" s="200"/>
      <c r="BM661" s="200"/>
      <c r="BN661" s="200"/>
      <c r="BO661" s="200"/>
      <c r="BP661" s="200"/>
      <c r="BQ661" s="200"/>
      <c r="BR661" s="200"/>
      <c r="BS661" s="200"/>
      <c r="BT661" s="200"/>
      <c r="BU661" s="200"/>
      <c r="BV661" s="200"/>
      <c r="BW661" s="200"/>
      <c r="BX661" s="200"/>
      <c r="BY661" s="200"/>
      <c r="BZ661" s="201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hidden="1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hidden="1" x14ac:dyDescent="0.25">
      <c r="A663" s="9"/>
      <c r="B663" s="17" t="s">
        <v>159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hidden="1" x14ac:dyDescent="0.25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hidden="1" x14ac:dyDescent="0.25">
      <c r="A665" s="9"/>
      <c r="B665" s="2" t="s">
        <v>160</v>
      </c>
      <c r="K665" s="218" t="s">
        <v>195</v>
      </c>
      <c r="L665" s="218"/>
      <c r="M665" s="218"/>
      <c r="N665" s="218"/>
      <c r="O665" s="218"/>
      <c r="P665" s="2" t="s">
        <v>163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hidden="1" x14ac:dyDescent="0.25">
      <c r="A666" s="9"/>
      <c r="B666" s="2" t="s">
        <v>162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hidden="1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hidden="1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hidden="1" x14ac:dyDescent="0.25">
      <c r="A669" s="9"/>
      <c r="B669" s="2" t="s">
        <v>164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hidden="1" x14ac:dyDescent="0.25">
      <c r="A670" s="9"/>
      <c r="B670" s="390"/>
      <c r="C670" s="390"/>
      <c r="D670" s="390"/>
      <c r="E670" s="390"/>
      <c r="F670" s="390"/>
      <c r="G670" s="390"/>
      <c r="H670" s="390"/>
      <c r="I670" s="390"/>
      <c r="J670" s="390"/>
      <c r="K670" s="390"/>
      <c r="L670" s="390"/>
      <c r="M670" s="390"/>
      <c r="N670" s="390"/>
      <c r="O670" s="390"/>
      <c r="P670" s="390"/>
      <c r="Q670" s="390"/>
      <c r="R670" s="390"/>
      <c r="S670" s="390"/>
      <c r="T670" s="390"/>
      <c r="U670" s="390"/>
      <c r="V670" s="390"/>
      <c r="W670" s="390"/>
      <c r="X670" s="390"/>
      <c r="Y670" s="390"/>
      <c r="Z670" s="390"/>
      <c r="AA670" s="390"/>
      <c r="AB670" s="390"/>
      <c r="AC670" s="390"/>
      <c r="AD670" s="390"/>
      <c r="AE670" s="390"/>
      <c r="AF670" s="390"/>
      <c r="AG670" s="390"/>
      <c r="AH670" s="390"/>
      <c r="AI670" s="390"/>
      <c r="AJ670" s="390"/>
      <c r="AK670" s="390"/>
      <c r="AL670" s="390"/>
      <c r="AM670" s="390"/>
      <c r="AN670" s="390"/>
      <c r="AO670" s="390"/>
      <c r="AP670" s="390"/>
      <c r="AQ670" s="390"/>
      <c r="AR670" s="390"/>
      <c r="AS670" s="390"/>
      <c r="AT670" s="390"/>
      <c r="AU670" s="390"/>
      <c r="AV670" s="390"/>
      <c r="AW670" s="390"/>
      <c r="AX670" s="390"/>
      <c r="AY670" s="390"/>
      <c r="AZ670" s="390"/>
      <c r="BA670" s="390"/>
      <c r="BB670" s="390"/>
      <c r="BC670" s="390"/>
      <c r="BD670" s="390"/>
      <c r="BE670" s="390"/>
      <c r="BF670" s="390"/>
      <c r="BG670" s="390"/>
      <c r="BH670" s="390"/>
      <c r="BI670" s="390"/>
      <c r="BJ670" s="390"/>
      <c r="BK670" s="390"/>
      <c r="BL670" s="390"/>
      <c r="BM670" s="390"/>
      <c r="BN670" s="390"/>
      <c r="BO670" s="390"/>
      <c r="BP670" s="390"/>
      <c r="BQ670" s="390"/>
      <c r="BR670" s="390"/>
      <c r="BS670" s="390"/>
      <c r="BT670" s="390"/>
      <c r="BU670" s="390"/>
      <c r="BV670" s="390"/>
      <c r="BW670" s="390"/>
      <c r="BX670" s="390"/>
      <c r="BY670" s="390"/>
      <c r="BZ670" s="390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hidden="1" x14ac:dyDescent="0.25">
      <c r="A671" s="9"/>
      <c r="B671" s="390"/>
      <c r="C671" s="390"/>
      <c r="D671" s="390"/>
      <c r="E671" s="390"/>
      <c r="F671" s="390"/>
      <c r="G671" s="390"/>
      <c r="H671" s="390"/>
      <c r="I671" s="390"/>
      <c r="J671" s="390"/>
      <c r="K671" s="390"/>
      <c r="L671" s="390"/>
      <c r="M671" s="390"/>
      <c r="N671" s="390"/>
      <c r="O671" s="390"/>
      <c r="P671" s="390"/>
      <c r="Q671" s="390"/>
      <c r="R671" s="390"/>
      <c r="S671" s="390"/>
      <c r="T671" s="390"/>
      <c r="U671" s="390"/>
      <c r="V671" s="390"/>
      <c r="W671" s="390"/>
      <c r="X671" s="390"/>
      <c r="Y671" s="390"/>
      <c r="Z671" s="390"/>
      <c r="AA671" s="390"/>
      <c r="AB671" s="390"/>
      <c r="AC671" s="390"/>
      <c r="AD671" s="390"/>
      <c r="AE671" s="390"/>
      <c r="AF671" s="390"/>
      <c r="AG671" s="390"/>
      <c r="AH671" s="390"/>
      <c r="AI671" s="390"/>
      <c r="AJ671" s="390"/>
      <c r="AK671" s="390"/>
      <c r="AL671" s="390"/>
      <c r="AM671" s="390"/>
      <c r="AN671" s="390"/>
      <c r="AO671" s="390"/>
      <c r="AP671" s="390"/>
      <c r="AQ671" s="390"/>
      <c r="AR671" s="390"/>
      <c r="AS671" s="390"/>
      <c r="AT671" s="390"/>
      <c r="AU671" s="390"/>
      <c r="AV671" s="390"/>
      <c r="AW671" s="390"/>
      <c r="AX671" s="390"/>
      <c r="AY671" s="390"/>
      <c r="AZ671" s="390"/>
      <c r="BA671" s="390"/>
      <c r="BB671" s="390"/>
      <c r="BC671" s="390"/>
      <c r="BD671" s="390"/>
      <c r="BE671" s="390"/>
      <c r="BF671" s="390"/>
      <c r="BG671" s="390"/>
      <c r="BH671" s="390"/>
      <c r="BI671" s="390"/>
      <c r="BJ671" s="390"/>
      <c r="BK671" s="390"/>
      <c r="BL671" s="390"/>
      <c r="BM671" s="390"/>
      <c r="BN671" s="390"/>
      <c r="BO671" s="390"/>
      <c r="BP671" s="390"/>
      <c r="BQ671" s="390"/>
      <c r="BR671" s="390"/>
      <c r="BS671" s="390"/>
      <c r="BT671" s="390"/>
      <c r="BU671" s="390"/>
      <c r="BV671" s="390"/>
      <c r="BW671" s="390"/>
      <c r="BX671" s="390"/>
      <c r="BY671" s="390"/>
      <c r="BZ671" s="390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hidden="1" x14ac:dyDescent="0.25">
      <c r="A672" s="9"/>
      <c r="B672" s="390"/>
      <c r="C672" s="390"/>
      <c r="D672" s="390"/>
      <c r="E672" s="390"/>
      <c r="F672" s="390"/>
      <c r="G672" s="390"/>
      <c r="H672" s="390"/>
      <c r="I672" s="390"/>
      <c r="J672" s="390"/>
      <c r="K672" s="390"/>
      <c r="L672" s="390"/>
      <c r="M672" s="390"/>
      <c r="N672" s="390"/>
      <c r="O672" s="390"/>
      <c r="P672" s="390"/>
      <c r="Q672" s="390"/>
      <c r="R672" s="390"/>
      <c r="S672" s="390"/>
      <c r="T672" s="390"/>
      <c r="U672" s="390"/>
      <c r="V672" s="390"/>
      <c r="W672" s="390"/>
      <c r="X672" s="390"/>
      <c r="Y672" s="390"/>
      <c r="Z672" s="390"/>
      <c r="AA672" s="390"/>
      <c r="AB672" s="390"/>
      <c r="AC672" s="390"/>
      <c r="AD672" s="390"/>
      <c r="AE672" s="390"/>
      <c r="AF672" s="390"/>
      <c r="AG672" s="390"/>
      <c r="AH672" s="390"/>
      <c r="AI672" s="390"/>
      <c r="AJ672" s="390"/>
      <c r="AK672" s="390"/>
      <c r="AL672" s="390"/>
      <c r="AM672" s="390"/>
      <c r="AN672" s="390"/>
      <c r="AO672" s="390"/>
      <c r="AP672" s="390"/>
      <c r="AQ672" s="390"/>
      <c r="AR672" s="390"/>
      <c r="AS672" s="390"/>
      <c r="AT672" s="390"/>
      <c r="AU672" s="390"/>
      <c r="AV672" s="390"/>
      <c r="AW672" s="390"/>
      <c r="AX672" s="390"/>
      <c r="AY672" s="390"/>
      <c r="AZ672" s="390"/>
      <c r="BA672" s="390"/>
      <c r="BB672" s="390"/>
      <c r="BC672" s="390"/>
      <c r="BD672" s="390"/>
      <c r="BE672" s="390"/>
      <c r="BF672" s="390"/>
      <c r="BG672" s="390"/>
      <c r="BH672" s="390"/>
      <c r="BI672" s="390"/>
      <c r="BJ672" s="390"/>
      <c r="BK672" s="390"/>
      <c r="BL672" s="390"/>
      <c r="BM672" s="390"/>
      <c r="BN672" s="390"/>
      <c r="BO672" s="390"/>
      <c r="BP672" s="390"/>
      <c r="BQ672" s="390"/>
      <c r="BR672" s="390"/>
      <c r="BS672" s="390"/>
      <c r="BT672" s="390"/>
      <c r="BU672" s="390"/>
      <c r="BV672" s="390"/>
      <c r="BW672" s="390"/>
      <c r="BX672" s="390"/>
      <c r="BY672" s="390"/>
      <c r="BZ672" s="390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hidden="1" x14ac:dyDescent="0.25">
      <c r="A673" s="9"/>
      <c r="B673" s="390"/>
      <c r="C673" s="390"/>
      <c r="D673" s="390"/>
      <c r="E673" s="390"/>
      <c r="F673" s="390"/>
      <c r="G673" s="390"/>
      <c r="H673" s="390"/>
      <c r="I673" s="390"/>
      <c r="J673" s="390"/>
      <c r="K673" s="390"/>
      <c r="L673" s="390"/>
      <c r="M673" s="390"/>
      <c r="N673" s="390"/>
      <c r="O673" s="390"/>
      <c r="P673" s="390"/>
      <c r="Q673" s="390"/>
      <c r="R673" s="390"/>
      <c r="S673" s="390"/>
      <c r="T673" s="390"/>
      <c r="U673" s="390"/>
      <c r="V673" s="390"/>
      <c r="W673" s="390"/>
      <c r="X673" s="390"/>
      <c r="Y673" s="390"/>
      <c r="Z673" s="390"/>
      <c r="AA673" s="390"/>
      <c r="AB673" s="390"/>
      <c r="AC673" s="390"/>
      <c r="AD673" s="390"/>
      <c r="AE673" s="390"/>
      <c r="AF673" s="390"/>
      <c r="AG673" s="390"/>
      <c r="AH673" s="390"/>
      <c r="AI673" s="390"/>
      <c r="AJ673" s="390"/>
      <c r="AK673" s="390"/>
      <c r="AL673" s="390"/>
      <c r="AM673" s="390"/>
      <c r="AN673" s="390"/>
      <c r="AO673" s="390"/>
      <c r="AP673" s="390"/>
      <c r="AQ673" s="390"/>
      <c r="AR673" s="390"/>
      <c r="AS673" s="390"/>
      <c r="AT673" s="390"/>
      <c r="AU673" s="390"/>
      <c r="AV673" s="390"/>
      <c r="AW673" s="390"/>
      <c r="AX673" s="390"/>
      <c r="AY673" s="390"/>
      <c r="AZ673" s="390"/>
      <c r="BA673" s="390"/>
      <c r="BB673" s="390"/>
      <c r="BC673" s="390"/>
      <c r="BD673" s="390"/>
      <c r="BE673" s="390"/>
      <c r="BF673" s="390"/>
      <c r="BG673" s="390"/>
      <c r="BH673" s="390"/>
      <c r="BI673" s="390"/>
      <c r="BJ673" s="390"/>
      <c r="BK673" s="390"/>
      <c r="BL673" s="390"/>
      <c r="BM673" s="390"/>
      <c r="BN673" s="390"/>
      <c r="BO673" s="390"/>
      <c r="BP673" s="390"/>
      <c r="BQ673" s="390"/>
      <c r="BR673" s="390"/>
      <c r="BS673" s="390"/>
      <c r="BT673" s="390"/>
      <c r="BU673" s="390"/>
      <c r="BV673" s="390"/>
      <c r="BW673" s="390"/>
      <c r="BX673" s="390"/>
      <c r="BY673" s="390"/>
      <c r="BZ673" s="390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hidden="1" x14ac:dyDescent="0.25">
      <c r="A674" s="9"/>
      <c r="B674" s="390"/>
      <c r="C674" s="390"/>
      <c r="D674" s="390"/>
      <c r="E674" s="390"/>
      <c r="F674" s="390"/>
      <c r="G674" s="390"/>
      <c r="H674" s="390"/>
      <c r="I674" s="390"/>
      <c r="J674" s="390"/>
      <c r="K674" s="390"/>
      <c r="L674" s="390"/>
      <c r="M674" s="390"/>
      <c r="N674" s="390"/>
      <c r="O674" s="390"/>
      <c r="P674" s="390"/>
      <c r="Q674" s="390"/>
      <c r="R674" s="390"/>
      <c r="S674" s="390"/>
      <c r="T674" s="390"/>
      <c r="U674" s="390"/>
      <c r="V674" s="390"/>
      <c r="W674" s="390"/>
      <c r="X674" s="390"/>
      <c r="Y674" s="390"/>
      <c r="Z674" s="390"/>
      <c r="AA674" s="390"/>
      <c r="AB674" s="390"/>
      <c r="AC674" s="390"/>
      <c r="AD674" s="390"/>
      <c r="AE674" s="390"/>
      <c r="AF674" s="390"/>
      <c r="AG674" s="390"/>
      <c r="AH674" s="390"/>
      <c r="AI674" s="390"/>
      <c r="AJ674" s="390"/>
      <c r="AK674" s="390"/>
      <c r="AL674" s="390"/>
      <c r="AM674" s="390"/>
      <c r="AN674" s="390"/>
      <c r="AO674" s="390"/>
      <c r="AP674" s="390"/>
      <c r="AQ674" s="390"/>
      <c r="AR674" s="390"/>
      <c r="AS674" s="390"/>
      <c r="AT674" s="390"/>
      <c r="AU674" s="390"/>
      <c r="AV674" s="390"/>
      <c r="AW674" s="390"/>
      <c r="AX674" s="390"/>
      <c r="AY674" s="390"/>
      <c r="AZ674" s="390"/>
      <c r="BA674" s="390"/>
      <c r="BB674" s="390"/>
      <c r="BC674" s="390"/>
      <c r="BD674" s="390"/>
      <c r="BE674" s="390"/>
      <c r="BF674" s="390"/>
      <c r="BG674" s="390"/>
      <c r="BH674" s="390"/>
      <c r="BI674" s="390"/>
      <c r="BJ674" s="390"/>
      <c r="BK674" s="390"/>
      <c r="BL674" s="390"/>
      <c r="BM674" s="390"/>
      <c r="BN674" s="390"/>
      <c r="BO674" s="390"/>
      <c r="BP674" s="390"/>
      <c r="BQ674" s="390"/>
      <c r="BR674" s="390"/>
      <c r="BS674" s="390"/>
      <c r="BT674" s="390"/>
      <c r="BU674" s="390"/>
      <c r="BV674" s="390"/>
      <c r="BW674" s="390"/>
      <c r="BX674" s="390"/>
      <c r="BY674" s="390"/>
      <c r="BZ674" s="390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hidden="1" x14ac:dyDescent="0.25">
      <c r="A675" s="9"/>
      <c r="B675" s="390"/>
      <c r="C675" s="390"/>
      <c r="D675" s="390"/>
      <c r="E675" s="390"/>
      <c r="F675" s="390"/>
      <c r="G675" s="390"/>
      <c r="H675" s="390"/>
      <c r="I675" s="390"/>
      <c r="J675" s="390"/>
      <c r="K675" s="390"/>
      <c r="L675" s="390"/>
      <c r="M675" s="390"/>
      <c r="N675" s="390"/>
      <c r="O675" s="390"/>
      <c r="P675" s="390"/>
      <c r="Q675" s="390"/>
      <c r="R675" s="390"/>
      <c r="S675" s="390"/>
      <c r="T675" s="390"/>
      <c r="U675" s="390"/>
      <c r="V675" s="390"/>
      <c r="W675" s="390"/>
      <c r="X675" s="390"/>
      <c r="Y675" s="390"/>
      <c r="Z675" s="390"/>
      <c r="AA675" s="390"/>
      <c r="AB675" s="390"/>
      <c r="AC675" s="390"/>
      <c r="AD675" s="390"/>
      <c r="AE675" s="390"/>
      <c r="AF675" s="390"/>
      <c r="AG675" s="390"/>
      <c r="AH675" s="390"/>
      <c r="AI675" s="390"/>
      <c r="AJ675" s="390"/>
      <c r="AK675" s="390"/>
      <c r="AL675" s="390"/>
      <c r="AM675" s="390"/>
      <c r="AN675" s="390"/>
      <c r="AO675" s="390"/>
      <c r="AP675" s="390"/>
      <c r="AQ675" s="390"/>
      <c r="AR675" s="390"/>
      <c r="AS675" s="390"/>
      <c r="AT675" s="390"/>
      <c r="AU675" s="390"/>
      <c r="AV675" s="390"/>
      <c r="AW675" s="390"/>
      <c r="AX675" s="390"/>
      <c r="AY675" s="390"/>
      <c r="AZ675" s="390"/>
      <c r="BA675" s="390"/>
      <c r="BB675" s="390"/>
      <c r="BC675" s="390"/>
      <c r="BD675" s="390"/>
      <c r="BE675" s="390"/>
      <c r="BF675" s="390"/>
      <c r="BG675" s="390"/>
      <c r="BH675" s="390"/>
      <c r="BI675" s="390"/>
      <c r="BJ675" s="390"/>
      <c r="BK675" s="390"/>
      <c r="BL675" s="390"/>
      <c r="BM675" s="390"/>
      <c r="BN675" s="390"/>
      <c r="BO675" s="390"/>
      <c r="BP675" s="390"/>
      <c r="BQ675" s="390"/>
      <c r="BR675" s="390"/>
      <c r="BS675" s="390"/>
      <c r="BT675" s="390"/>
      <c r="BU675" s="390"/>
      <c r="BV675" s="390"/>
      <c r="BW675" s="390"/>
      <c r="BX675" s="390"/>
      <c r="BY675" s="390"/>
      <c r="BZ675" s="390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hidden="1" x14ac:dyDescent="0.25">
      <c r="A676" s="9"/>
      <c r="B676" s="390"/>
      <c r="C676" s="390"/>
      <c r="D676" s="390"/>
      <c r="E676" s="390"/>
      <c r="F676" s="390"/>
      <c r="G676" s="390"/>
      <c r="H676" s="390"/>
      <c r="I676" s="390"/>
      <c r="J676" s="390"/>
      <c r="K676" s="390"/>
      <c r="L676" s="390"/>
      <c r="M676" s="390"/>
      <c r="N676" s="390"/>
      <c r="O676" s="390"/>
      <c r="P676" s="390"/>
      <c r="Q676" s="390"/>
      <c r="R676" s="390"/>
      <c r="S676" s="390"/>
      <c r="T676" s="390"/>
      <c r="U676" s="390"/>
      <c r="V676" s="390"/>
      <c r="W676" s="390"/>
      <c r="X676" s="390"/>
      <c r="Y676" s="390"/>
      <c r="Z676" s="390"/>
      <c r="AA676" s="390"/>
      <c r="AB676" s="390"/>
      <c r="AC676" s="390"/>
      <c r="AD676" s="390"/>
      <c r="AE676" s="390"/>
      <c r="AF676" s="390"/>
      <c r="AG676" s="390"/>
      <c r="AH676" s="390"/>
      <c r="AI676" s="390"/>
      <c r="AJ676" s="390"/>
      <c r="AK676" s="390"/>
      <c r="AL676" s="390"/>
      <c r="AM676" s="390"/>
      <c r="AN676" s="390"/>
      <c r="AO676" s="390"/>
      <c r="AP676" s="390"/>
      <c r="AQ676" s="390"/>
      <c r="AR676" s="390"/>
      <c r="AS676" s="390"/>
      <c r="AT676" s="390"/>
      <c r="AU676" s="390"/>
      <c r="AV676" s="390"/>
      <c r="AW676" s="390"/>
      <c r="AX676" s="390"/>
      <c r="AY676" s="390"/>
      <c r="AZ676" s="390"/>
      <c r="BA676" s="390"/>
      <c r="BB676" s="390"/>
      <c r="BC676" s="390"/>
      <c r="BD676" s="390"/>
      <c r="BE676" s="390"/>
      <c r="BF676" s="390"/>
      <c r="BG676" s="390"/>
      <c r="BH676" s="390"/>
      <c r="BI676" s="390"/>
      <c r="BJ676" s="390"/>
      <c r="BK676" s="390"/>
      <c r="BL676" s="390"/>
      <c r="BM676" s="390"/>
      <c r="BN676" s="390"/>
      <c r="BO676" s="390"/>
      <c r="BP676" s="390"/>
      <c r="BQ676" s="390"/>
      <c r="BR676" s="390"/>
      <c r="BS676" s="390"/>
      <c r="BT676" s="390"/>
      <c r="BU676" s="390"/>
      <c r="BV676" s="390"/>
      <c r="BW676" s="390"/>
      <c r="BX676" s="390"/>
      <c r="BY676" s="390"/>
      <c r="BZ676" s="390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hidden="1" x14ac:dyDescent="0.25">
      <c r="A677" s="9"/>
      <c r="B677" s="2" t="s">
        <v>161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hidden="1" x14ac:dyDescent="0.25">
      <c r="A678" s="9"/>
      <c r="B678" s="390"/>
      <c r="C678" s="390"/>
      <c r="D678" s="390"/>
      <c r="E678" s="390"/>
      <c r="F678" s="390"/>
      <c r="G678" s="390"/>
      <c r="H678" s="390"/>
      <c r="I678" s="390"/>
      <c r="J678" s="390"/>
      <c r="K678" s="390"/>
      <c r="L678" s="390"/>
      <c r="M678" s="390"/>
      <c r="N678" s="390"/>
      <c r="O678" s="390"/>
      <c r="P678" s="390"/>
      <c r="Q678" s="390"/>
      <c r="R678" s="390"/>
      <c r="S678" s="390"/>
      <c r="T678" s="390"/>
      <c r="U678" s="390"/>
      <c r="V678" s="390"/>
      <c r="W678" s="390"/>
      <c r="X678" s="390"/>
      <c r="Y678" s="390"/>
      <c r="Z678" s="390"/>
      <c r="AA678" s="390"/>
      <c r="AB678" s="390"/>
      <c r="AC678" s="390"/>
      <c r="AD678" s="390"/>
      <c r="AE678" s="390"/>
      <c r="AF678" s="390"/>
      <c r="AG678" s="390"/>
      <c r="AH678" s="390"/>
      <c r="AI678" s="390"/>
      <c r="AJ678" s="390"/>
      <c r="AK678" s="390"/>
      <c r="AL678" s="390"/>
      <c r="AM678" s="390"/>
      <c r="AN678" s="390"/>
      <c r="AO678" s="390"/>
      <c r="AP678" s="390"/>
      <c r="AQ678" s="390"/>
      <c r="AR678" s="390"/>
      <c r="AS678" s="390"/>
      <c r="AT678" s="390"/>
      <c r="AU678" s="390"/>
      <c r="AV678" s="390"/>
      <c r="AW678" s="390"/>
      <c r="AX678" s="390"/>
      <c r="AY678" s="390"/>
      <c r="AZ678" s="390"/>
      <c r="BA678" s="390"/>
      <c r="BB678" s="390"/>
      <c r="BC678" s="390"/>
      <c r="BD678" s="390"/>
      <c r="BE678" s="390"/>
      <c r="BF678" s="390"/>
      <c r="BG678" s="390"/>
      <c r="BH678" s="390"/>
      <c r="BI678" s="390"/>
      <c r="BJ678" s="390"/>
      <c r="BK678" s="390"/>
      <c r="BL678" s="390"/>
      <c r="BM678" s="390"/>
      <c r="BN678" s="390"/>
      <c r="BO678" s="390"/>
      <c r="BP678" s="390"/>
      <c r="BQ678" s="390"/>
      <c r="BR678" s="390"/>
      <c r="BS678" s="390"/>
      <c r="BT678" s="390"/>
      <c r="BU678" s="390"/>
      <c r="BV678" s="390"/>
      <c r="BW678" s="390"/>
      <c r="BX678" s="390"/>
      <c r="BY678" s="390"/>
      <c r="BZ678" s="390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hidden="1" x14ac:dyDescent="0.25">
      <c r="A679" s="9"/>
      <c r="B679" s="390"/>
      <c r="C679" s="390"/>
      <c r="D679" s="390"/>
      <c r="E679" s="390"/>
      <c r="F679" s="390"/>
      <c r="G679" s="390"/>
      <c r="H679" s="390"/>
      <c r="I679" s="390"/>
      <c r="J679" s="390"/>
      <c r="K679" s="390"/>
      <c r="L679" s="390"/>
      <c r="M679" s="390"/>
      <c r="N679" s="390"/>
      <c r="O679" s="390"/>
      <c r="P679" s="390"/>
      <c r="Q679" s="390"/>
      <c r="R679" s="390"/>
      <c r="S679" s="390"/>
      <c r="T679" s="390"/>
      <c r="U679" s="390"/>
      <c r="V679" s="390"/>
      <c r="W679" s="390"/>
      <c r="X679" s="390"/>
      <c r="Y679" s="390"/>
      <c r="Z679" s="390"/>
      <c r="AA679" s="390"/>
      <c r="AB679" s="390"/>
      <c r="AC679" s="390"/>
      <c r="AD679" s="390"/>
      <c r="AE679" s="390"/>
      <c r="AF679" s="390"/>
      <c r="AG679" s="390"/>
      <c r="AH679" s="390"/>
      <c r="AI679" s="390"/>
      <c r="AJ679" s="390"/>
      <c r="AK679" s="390"/>
      <c r="AL679" s="390"/>
      <c r="AM679" s="390"/>
      <c r="AN679" s="390"/>
      <c r="AO679" s="390"/>
      <c r="AP679" s="390"/>
      <c r="AQ679" s="390"/>
      <c r="AR679" s="390"/>
      <c r="AS679" s="390"/>
      <c r="AT679" s="390"/>
      <c r="AU679" s="390"/>
      <c r="AV679" s="390"/>
      <c r="AW679" s="390"/>
      <c r="AX679" s="390"/>
      <c r="AY679" s="390"/>
      <c r="AZ679" s="390"/>
      <c r="BA679" s="390"/>
      <c r="BB679" s="390"/>
      <c r="BC679" s="390"/>
      <c r="BD679" s="390"/>
      <c r="BE679" s="390"/>
      <c r="BF679" s="390"/>
      <c r="BG679" s="390"/>
      <c r="BH679" s="390"/>
      <c r="BI679" s="390"/>
      <c r="BJ679" s="390"/>
      <c r="BK679" s="390"/>
      <c r="BL679" s="390"/>
      <c r="BM679" s="390"/>
      <c r="BN679" s="390"/>
      <c r="BO679" s="390"/>
      <c r="BP679" s="390"/>
      <c r="BQ679" s="390"/>
      <c r="BR679" s="390"/>
      <c r="BS679" s="390"/>
      <c r="BT679" s="390"/>
      <c r="BU679" s="390"/>
      <c r="BV679" s="390"/>
      <c r="BW679" s="390"/>
      <c r="BX679" s="390"/>
      <c r="BY679" s="390"/>
      <c r="BZ679" s="390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hidden="1" x14ac:dyDescent="0.25">
      <c r="A680" s="9"/>
      <c r="B680" s="390"/>
      <c r="C680" s="390"/>
      <c r="D680" s="390"/>
      <c r="E680" s="390"/>
      <c r="F680" s="390"/>
      <c r="G680" s="390"/>
      <c r="H680" s="390"/>
      <c r="I680" s="390"/>
      <c r="J680" s="390"/>
      <c r="K680" s="390"/>
      <c r="L680" s="390"/>
      <c r="M680" s="390"/>
      <c r="N680" s="390"/>
      <c r="O680" s="390"/>
      <c r="P680" s="390"/>
      <c r="Q680" s="390"/>
      <c r="R680" s="390"/>
      <c r="S680" s="390"/>
      <c r="T680" s="390"/>
      <c r="U680" s="390"/>
      <c r="V680" s="390"/>
      <c r="W680" s="390"/>
      <c r="X680" s="390"/>
      <c r="Y680" s="390"/>
      <c r="Z680" s="390"/>
      <c r="AA680" s="390"/>
      <c r="AB680" s="390"/>
      <c r="AC680" s="390"/>
      <c r="AD680" s="390"/>
      <c r="AE680" s="390"/>
      <c r="AF680" s="390"/>
      <c r="AG680" s="390"/>
      <c r="AH680" s="390"/>
      <c r="AI680" s="390"/>
      <c r="AJ680" s="390"/>
      <c r="AK680" s="390"/>
      <c r="AL680" s="390"/>
      <c r="AM680" s="390"/>
      <c r="AN680" s="390"/>
      <c r="AO680" s="390"/>
      <c r="AP680" s="390"/>
      <c r="AQ680" s="390"/>
      <c r="AR680" s="390"/>
      <c r="AS680" s="390"/>
      <c r="AT680" s="390"/>
      <c r="AU680" s="390"/>
      <c r="AV680" s="390"/>
      <c r="AW680" s="390"/>
      <c r="AX680" s="390"/>
      <c r="AY680" s="390"/>
      <c r="AZ680" s="390"/>
      <c r="BA680" s="390"/>
      <c r="BB680" s="390"/>
      <c r="BC680" s="390"/>
      <c r="BD680" s="390"/>
      <c r="BE680" s="390"/>
      <c r="BF680" s="390"/>
      <c r="BG680" s="390"/>
      <c r="BH680" s="390"/>
      <c r="BI680" s="390"/>
      <c r="BJ680" s="390"/>
      <c r="BK680" s="390"/>
      <c r="BL680" s="390"/>
      <c r="BM680" s="390"/>
      <c r="BN680" s="390"/>
      <c r="BO680" s="390"/>
      <c r="BP680" s="390"/>
      <c r="BQ680" s="390"/>
      <c r="BR680" s="390"/>
      <c r="BS680" s="390"/>
      <c r="BT680" s="390"/>
      <c r="BU680" s="390"/>
      <c r="BV680" s="390"/>
      <c r="BW680" s="390"/>
      <c r="BX680" s="390"/>
      <c r="BY680" s="390"/>
      <c r="BZ680" s="390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hidden="1" x14ac:dyDescent="0.25">
      <c r="A681" s="9"/>
      <c r="B681" s="390"/>
      <c r="C681" s="390"/>
      <c r="D681" s="390"/>
      <c r="E681" s="390"/>
      <c r="F681" s="390"/>
      <c r="G681" s="390"/>
      <c r="H681" s="390"/>
      <c r="I681" s="390"/>
      <c r="J681" s="390"/>
      <c r="K681" s="390"/>
      <c r="L681" s="390"/>
      <c r="M681" s="390"/>
      <c r="N681" s="390"/>
      <c r="O681" s="390"/>
      <c r="P681" s="390"/>
      <c r="Q681" s="390"/>
      <c r="R681" s="390"/>
      <c r="S681" s="390"/>
      <c r="T681" s="390"/>
      <c r="U681" s="390"/>
      <c r="V681" s="390"/>
      <c r="W681" s="390"/>
      <c r="X681" s="390"/>
      <c r="Y681" s="390"/>
      <c r="Z681" s="390"/>
      <c r="AA681" s="390"/>
      <c r="AB681" s="390"/>
      <c r="AC681" s="390"/>
      <c r="AD681" s="390"/>
      <c r="AE681" s="390"/>
      <c r="AF681" s="390"/>
      <c r="AG681" s="390"/>
      <c r="AH681" s="390"/>
      <c r="AI681" s="390"/>
      <c r="AJ681" s="390"/>
      <c r="AK681" s="390"/>
      <c r="AL681" s="390"/>
      <c r="AM681" s="390"/>
      <c r="AN681" s="390"/>
      <c r="AO681" s="390"/>
      <c r="AP681" s="390"/>
      <c r="AQ681" s="390"/>
      <c r="AR681" s="390"/>
      <c r="AS681" s="390"/>
      <c r="AT681" s="390"/>
      <c r="AU681" s="390"/>
      <c r="AV681" s="390"/>
      <c r="AW681" s="390"/>
      <c r="AX681" s="390"/>
      <c r="AY681" s="390"/>
      <c r="AZ681" s="390"/>
      <c r="BA681" s="390"/>
      <c r="BB681" s="390"/>
      <c r="BC681" s="390"/>
      <c r="BD681" s="390"/>
      <c r="BE681" s="390"/>
      <c r="BF681" s="390"/>
      <c r="BG681" s="390"/>
      <c r="BH681" s="390"/>
      <c r="BI681" s="390"/>
      <c r="BJ681" s="390"/>
      <c r="BK681" s="390"/>
      <c r="BL681" s="390"/>
      <c r="BM681" s="390"/>
      <c r="BN681" s="390"/>
      <c r="BO681" s="390"/>
      <c r="BP681" s="390"/>
      <c r="BQ681" s="390"/>
      <c r="BR681" s="390"/>
      <c r="BS681" s="390"/>
      <c r="BT681" s="390"/>
      <c r="BU681" s="390"/>
      <c r="BV681" s="390"/>
      <c r="BW681" s="390"/>
      <c r="BX681" s="390"/>
      <c r="BY681" s="390"/>
      <c r="BZ681" s="390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hidden="1" x14ac:dyDescent="0.25">
      <c r="A682" s="9"/>
      <c r="B682" s="390"/>
      <c r="C682" s="390"/>
      <c r="D682" s="390"/>
      <c r="E682" s="390"/>
      <c r="F682" s="390"/>
      <c r="G682" s="390"/>
      <c r="H682" s="390"/>
      <c r="I682" s="390"/>
      <c r="J682" s="390"/>
      <c r="K682" s="390"/>
      <c r="L682" s="390"/>
      <c r="M682" s="390"/>
      <c r="N682" s="390"/>
      <c r="O682" s="390"/>
      <c r="P682" s="390"/>
      <c r="Q682" s="390"/>
      <c r="R682" s="390"/>
      <c r="S682" s="390"/>
      <c r="T682" s="390"/>
      <c r="U682" s="390"/>
      <c r="V682" s="390"/>
      <c r="W682" s="390"/>
      <c r="X682" s="390"/>
      <c r="Y682" s="390"/>
      <c r="Z682" s="390"/>
      <c r="AA682" s="390"/>
      <c r="AB682" s="390"/>
      <c r="AC682" s="390"/>
      <c r="AD682" s="390"/>
      <c r="AE682" s="390"/>
      <c r="AF682" s="390"/>
      <c r="AG682" s="390"/>
      <c r="AH682" s="390"/>
      <c r="AI682" s="390"/>
      <c r="AJ682" s="390"/>
      <c r="AK682" s="390"/>
      <c r="AL682" s="390"/>
      <c r="AM682" s="390"/>
      <c r="AN682" s="390"/>
      <c r="AO682" s="390"/>
      <c r="AP682" s="390"/>
      <c r="AQ682" s="390"/>
      <c r="AR682" s="390"/>
      <c r="AS682" s="390"/>
      <c r="AT682" s="390"/>
      <c r="AU682" s="390"/>
      <c r="AV682" s="390"/>
      <c r="AW682" s="390"/>
      <c r="AX682" s="390"/>
      <c r="AY682" s="390"/>
      <c r="AZ682" s="390"/>
      <c r="BA682" s="390"/>
      <c r="BB682" s="390"/>
      <c r="BC682" s="390"/>
      <c r="BD682" s="390"/>
      <c r="BE682" s="390"/>
      <c r="BF682" s="390"/>
      <c r="BG682" s="390"/>
      <c r="BH682" s="390"/>
      <c r="BI682" s="390"/>
      <c r="BJ682" s="390"/>
      <c r="BK682" s="390"/>
      <c r="BL682" s="390"/>
      <c r="BM682" s="390"/>
      <c r="BN682" s="390"/>
      <c r="BO682" s="390"/>
      <c r="BP682" s="390"/>
      <c r="BQ682" s="390"/>
      <c r="BR682" s="390"/>
      <c r="BS682" s="390"/>
      <c r="BT682" s="390"/>
      <c r="BU682" s="390"/>
      <c r="BV682" s="390"/>
      <c r="BW682" s="390"/>
      <c r="BX682" s="390"/>
      <c r="BY682" s="390"/>
      <c r="BZ682" s="390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hidden="1" x14ac:dyDescent="0.25">
      <c r="A683" s="9"/>
      <c r="B683" s="390"/>
      <c r="C683" s="390"/>
      <c r="D683" s="390"/>
      <c r="E683" s="390"/>
      <c r="F683" s="390"/>
      <c r="G683" s="390"/>
      <c r="H683" s="390"/>
      <c r="I683" s="390"/>
      <c r="J683" s="390"/>
      <c r="K683" s="390"/>
      <c r="L683" s="390"/>
      <c r="M683" s="390"/>
      <c r="N683" s="390"/>
      <c r="O683" s="390"/>
      <c r="P683" s="390"/>
      <c r="Q683" s="390"/>
      <c r="R683" s="390"/>
      <c r="S683" s="390"/>
      <c r="T683" s="390"/>
      <c r="U683" s="390"/>
      <c r="V683" s="390"/>
      <c r="W683" s="390"/>
      <c r="X683" s="390"/>
      <c r="Y683" s="390"/>
      <c r="Z683" s="390"/>
      <c r="AA683" s="390"/>
      <c r="AB683" s="390"/>
      <c r="AC683" s="390"/>
      <c r="AD683" s="390"/>
      <c r="AE683" s="390"/>
      <c r="AF683" s="390"/>
      <c r="AG683" s="390"/>
      <c r="AH683" s="390"/>
      <c r="AI683" s="390"/>
      <c r="AJ683" s="390"/>
      <c r="AK683" s="390"/>
      <c r="AL683" s="390"/>
      <c r="AM683" s="390"/>
      <c r="AN683" s="390"/>
      <c r="AO683" s="390"/>
      <c r="AP683" s="390"/>
      <c r="AQ683" s="390"/>
      <c r="AR683" s="390"/>
      <c r="AS683" s="390"/>
      <c r="AT683" s="390"/>
      <c r="AU683" s="390"/>
      <c r="AV683" s="390"/>
      <c r="AW683" s="390"/>
      <c r="AX683" s="390"/>
      <c r="AY683" s="390"/>
      <c r="AZ683" s="390"/>
      <c r="BA683" s="390"/>
      <c r="BB683" s="390"/>
      <c r="BC683" s="390"/>
      <c r="BD683" s="390"/>
      <c r="BE683" s="390"/>
      <c r="BF683" s="390"/>
      <c r="BG683" s="390"/>
      <c r="BH683" s="390"/>
      <c r="BI683" s="390"/>
      <c r="BJ683" s="390"/>
      <c r="BK683" s="390"/>
      <c r="BL683" s="390"/>
      <c r="BM683" s="390"/>
      <c r="BN683" s="390"/>
      <c r="BO683" s="390"/>
      <c r="BP683" s="390"/>
      <c r="BQ683" s="390"/>
      <c r="BR683" s="390"/>
      <c r="BS683" s="390"/>
      <c r="BT683" s="390"/>
      <c r="BU683" s="390"/>
      <c r="BV683" s="390"/>
      <c r="BW683" s="390"/>
      <c r="BX683" s="390"/>
      <c r="BY683" s="390"/>
      <c r="BZ683" s="390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hidden="1" x14ac:dyDescent="0.25">
      <c r="A684" s="9"/>
      <c r="B684" s="390"/>
      <c r="C684" s="390"/>
      <c r="D684" s="390"/>
      <c r="E684" s="390"/>
      <c r="F684" s="390"/>
      <c r="G684" s="390"/>
      <c r="H684" s="390"/>
      <c r="I684" s="390"/>
      <c r="J684" s="390"/>
      <c r="K684" s="390"/>
      <c r="L684" s="390"/>
      <c r="M684" s="390"/>
      <c r="N684" s="390"/>
      <c r="O684" s="390"/>
      <c r="P684" s="390"/>
      <c r="Q684" s="390"/>
      <c r="R684" s="390"/>
      <c r="S684" s="390"/>
      <c r="T684" s="390"/>
      <c r="U684" s="390"/>
      <c r="V684" s="390"/>
      <c r="W684" s="390"/>
      <c r="X684" s="390"/>
      <c r="Y684" s="390"/>
      <c r="Z684" s="390"/>
      <c r="AA684" s="390"/>
      <c r="AB684" s="390"/>
      <c r="AC684" s="390"/>
      <c r="AD684" s="390"/>
      <c r="AE684" s="390"/>
      <c r="AF684" s="390"/>
      <c r="AG684" s="390"/>
      <c r="AH684" s="390"/>
      <c r="AI684" s="390"/>
      <c r="AJ684" s="390"/>
      <c r="AK684" s="390"/>
      <c r="AL684" s="390"/>
      <c r="AM684" s="390"/>
      <c r="AN684" s="390"/>
      <c r="AO684" s="390"/>
      <c r="AP684" s="390"/>
      <c r="AQ684" s="390"/>
      <c r="AR684" s="390"/>
      <c r="AS684" s="390"/>
      <c r="AT684" s="390"/>
      <c r="AU684" s="390"/>
      <c r="AV684" s="390"/>
      <c r="AW684" s="390"/>
      <c r="AX684" s="390"/>
      <c r="AY684" s="390"/>
      <c r="AZ684" s="390"/>
      <c r="BA684" s="390"/>
      <c r="BB684" s="390"/>
      <c r="BC684" s="390"/>
      <c r="BD684" s="390"/>
      <c r="BE684" s="390"/>
      <c r="BF684" s="390"/>
      <c r="BG684" s="390"/>
      <c r="BH684" s="390"/>
      <c r="BI684" s="390"/>
      <c r="BJ684" s="390"/>
      <c r="BK684" s="390"/>
      <c r="BL684" s="390"/>
      <c r="BM684" s="390"/>
      <c r="BN684" s="390"/>
      <c r="BO684" s="390"/>
      <c r="BP684" s="390"/>
      <c r="BQ684" s="390"/>
      <c r="BR684" s="390"/>
      <c r="BS684" s="390"/>
      <c r="BT684" s="390"/>
      <c r="BU684" s="390"/>
      <c r="BV684" s="390"/>
      <c r="BW684" s="390"/>
      <c r="BX684" s="390"/>
      <c r="BY684" s="390"/>
      <c r="BZ684" s="390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hidden="1" x14ac:dyDescent="0.25">
      <c r="A685" s="9"/>
      <c r="B685" s="2" t="s">
        <v>165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hidden="1" x14ac:dyDescent="0.25">
      <c r="A686" s="9"/>
      <c r="B686" s="390"/>
      <c r="C686" s="390"/>
      <c r="D686" s="390"/>
      <c r="E686" s="390"/>
      <c r="F686" s="390"/>
      <c r="G686" s="390"/>
      <c r="H686" s="390"/>
      <c r="I686" s="390"/>
      <c r="J686" s="390"/>
      <c r="K686" s="390"/>
      <c r="L686" s="390"/>
      <c r="M686" s="390"/>
      <c r="N686" s="390"/>
      <c r="O686" s="390"/>
      <c r="P686" s="390"/>
      <c r="Q686" s="390"/>
      <c r="R686" s="390"/>
      <c r="S686" s="390"/>
      <c r="T686" s="390"/>
      <c r="U686" s="390"/>
      <c r="V686" s="390"/>
      <c r="W686" s="390"/>
      <c r="X686" s="390"/>
      <c r="Y686" s="390"/>
      <c r="Z686" s="390"/>
      <c r="AA686" s="390"/>
      <c r="AB686" s="390"/>
      <c r="AC686" s="390"/>
      <c r="AD686" s="390"/>
      <c r="AE686" s="390"/>
      <c r="AF686" s="390"/>
      <c r="AG686" s="390"/>
      <c r="AH686" s="390"/>
      <c r="AI686" s="390"/>
      <c r="AJ686" s="390"/>
      <c r="AK686" s="390"/>
      <c r="AL686" s="390"/>
      <c r="AM686" s="390"/>
      <c r="AN686" s="390"/>
      <c r="AO686" s="390"/>
      <c r="AP686" s="390"/>
      <c r="AQ686" s="390"/>
      <c r="AR686" s="390"/>
      <c r="AS686" s="390"/>
      <c r="AT686" s="390"/>
      <c r="AU686" s="390"/>
      <c r="AV686" s="390"/>
      <c r="AW686" s="390"/>
      <c r="AX686" s="390"/>
      <c r="AY686" s="390"/>
      <c r="AZ686" s="390"/>
      <c r="BA686" s="390"/>
      <c r="BB686" s="390"/>
      <c r="BC686" s="390"/>
      <c r="BD686" s="390"/>
      <c r="BE686" s="390"/>
      <c r="BF686" s="390"/>
      <c r="BG686" s="390"/>
      <c r="BH686" s="390"/>
      <c r="BI686" s="390"/>
      <c r="BJ686" s="390"/>
      <c r="BK686" s="390"/>
      <c r="BL686" s="390"/>
      <c r="BM686" s="390"/>
      <c r="BN686" s="390"/>
      <c r="BO686" s="390"/>
      <c r="BP686" s="390"/>
      <c r="BQ686" s="390"/>
      <c r="BR686" s="390"/>
      <c r="BS686" s="390"/>
      <c r="BT686" s="390"/>
      <c r="BU686" s="390"/>
      <c r="BV686" s="390"/>
      <c r="BW686" s="390"/>
      <c r="BX686" s="390"/>
      <c r="BY686" s="390"/>
      <c r="BZ686" s="390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hidden="1" x14ac:dyDescent="0.25">
      <c r="A687" s="9"/>
      <c r="B687" s="390"/>
      <c r="C687" s="390"/>
      <c r="D687" s="390"/>
      <c r="E687" s="390"/>
      <c r="F687" s="390"/>
      <c r="G687" s="390"/>
      <c r="H687" s="390"/>
      <c r="I687" s="390"/>
      <c r="J687" s="390"/>
      <c r="K687" s="390"/>
      <c r="L687" s="390"/>
      <c r="M687" s="390"/>
      <c r="N687" s="390"/>
      <c r="O687" s="390"/>
      <c r="P687" s="390"/>
      <c r="Q687" s="390"/>
      <c r="R687" s="390"/>
      <c r="S687" s="390"/>
      <c r="T687" s="390"/>
      <c r="U687" s="390"/>
      <c r="V687" s="390"/>
      <c r="W687" s="390"/>
      <c r="X687" s="390"/>
      <c r="Y687" s="390"/>
      <c r="Z687" s="390"/>
      <c r="AA687" s="390"/>
      <c r="AB687" s="390"/>
      <c r="AC687" s="390"/>
      <c r="AD687" s="390"/>
      <c r="AE687" s="390"/>
      <c r="AF687" s="390"/>
      <c r="AG687" s="390"/>
      <c r="AH687" s="390"/>
      <c r="AI687" s="390"/>
      <c r="AJ687" s="390"/>
      <c r="AK687" s="390"/>
      <c r="AL687" s="390"/>
      <c r="AM687" s="390"/>
      <c r="AN687" s="390"/>
      <c r="AO687" s="390"/>
      <c r="AP687" s="390"/>
      <c r="AQ687" s="390"/>
      <c r="AR687" s="390"/>
      <c r="AS687" s="390"/>
      <c r="AT687" s="390"/>
      <c r="AU687" s="390"/>
      <c r="AV687" s="390"/>
      <c r="AW687" s="390"/>
      <c r="AX687" s="390"/>
      <c r="AY687" s="390"/>
      <c r="AZ687" s="390"/>
      <c r="BA687" s="390"/>
      <c r="BB687" s="390"/>
      <c r="BC687" s="390"/>
      <c r="BD687" s="390"/>
      <c r="BE687" s="390"/>
      <c r="BF687" s="390"/>
      <c r="BG687" s="390"/>
      <c r="BH687" s="390"/>
      <c r="BI687" s="390"/>
      <c r="BJ687" s="390"/>
      <c r="BK687" s="390"/>
      <c r="BL687" s="390"/>
      <c r="BM687" s="390"/>
      <c r="BN687" s="390"/>
      <c r="BO687" s="390"/>
      <c r="BP687" s="390"/>
      <c r="BQ687" s="390"/>
      <c r="BR687" s="390"/>
      <c r="BS687" s="390"/>
      <c r="BT687" s="390"/>
      <c r="BU687" s="390"/>
      <c r="BV687" s="390"/>
      <c r="BW687" s="390"/>
      <c r="BX687" s="390"/>
      <c r="BY687" s="390"/>
      <c r="BZ687" s="390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hidden="1" x14ac:dyDescent="0.25">
      <c r="A688" s="9"/>
      <c r="B688" s="390"/>
      <c r="C688" s="390"/>
      <c r="D688" s="390"/>
      <c r="E688" s="390"/>
      <c r="F688" s="390"/>
      <c r="G688" s="390"/>
      <c r="H688" s="390"/>
      <c r="I688" s="390"/>
      <c r="J688" s="390"/>
      <c r="K688" s="390"/>
      <c r="L688" s="390"/>
      <c r="M688" s="390"/>
      <c r="N688" s="390"/>
      <c r="O688" s="390"/>
      <c r="P688" s="390"/>
      <c r="Q688" s="390"/>
      <c r="R688" s="390"/>
      <c r="S688" s="390"/>
      <c r="T688" s="390"/>
      <c r="U688" s="390"/>
      <c r="V688" s="390"/>
      <c r="W688" s="390"/>
      <c r="X688" s="390"/>
      <c r="Y688" s="390"/>
      <c r="Z688" s="390"/>
      <c r="AA688" s="390"/>
      <c r="AB688" s="390"/>
      <c r="AC688" s="390"/>
      <c r="AD688" s="390"/>
      <c r="AE688" s="390"/>
      <c r="AF688" s="390"/>
      <c r="AG688" s="390"/>
      <c r="AH688" s="390"/>
      <c r="AI688" s="390"/>
      <c r="AJ688" s="390"/>
      <c r="AK688" s="390"/>
      <c r="AL688" s="390"/>
      <c r="AM688" s="390"/>
      <c r="AN688" s="390"/>
      <c r="AO688" s="390"/>
      <c r="AP688" s="390"/>
      <c r="AQ688" s="390"/>
      <c r="AR688" s="390"/>
      <c r="AS688" s="390"/>
      <c r="AT688" s="390"/>
      <c r="AU688" s="390"/>
      <c r="AV688" s="390"/>
      <c r="AW688" s="390"/>
      <c r="AX688" s="390"/>
      <c r="AY688" s="390"/>
      <c r="AZ688" s="390"/>
      <c r="BA688" s="390"/>
      <c r="BB688" s="390"/>
      <c r="BC688" s="390"/>
      <c r="BD688" s="390"/>
      <c r="BE688" s="390"/>
      <c r="BF688" s="390"/>
      <c r="BG688" s="390"/>
      <c r="BH688" s="390"/>
      <c r="BI688" s="390"/>
      <c r="BJ688" s="390"/>
      <c r="BK688" s="390"/>
      <c r="BL688" s="390"/>
      <c r="BM688" s="390"/>
      <c r="BN688" s="390"/>
      <c r="BO688" s="390"/>
      <c r="BP688" s="390"/>
      <c r="BQ688" s="390"/>
      <c r="BR688" s="390"/>
      <c r="BS688" s="390"/>
      <c r="BT688" s="390"/>
      <c r="BU688" s="390"/>
      <c r="BV688" s="390"/>
      <c r="BW688" s="390"/>
      <c r="BX688" s="390"/>
      <c r="BY688" s="390"/>
      <c r="BZ688" s="390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hidden="1" x14ac:dyDescent="0.25">
      <c r="A689" s="9"/>
      <c r="B689" s="390"/>
      <c r="C689" s="390"/>
      <c r="D689" s="390"/>
      <c r="E689" s="390"/>
      <c r="F689" s="390"/>
      <c r="G689" s="390"/>
      <c r="H689" s="390"/>
      <c r="I689" s="390"/>
      <c r="J689" s="390"/>
      <c r="K689" s="390"/>
      <c r="L689" s="390"/>
      <c r="M689" s="390"/>
      <c r="N689" s="390"/>
      <c r="O689" s="390"/>
      <c r="P689" s="390"/>
      <c r="Q689" s="390"/>
      <c r="R689" s="390"/>
      <c r="S689" s="390"/>
      <c r="T689" s="390"/>
      <c r="U689" s="390"/>
      <c r="V689" s="390"/>
      <c r="W689" s="390"/>
      <c r="X689" s="390"/>
      <c r="Y689" s="390"/>
      <c r="Z689" s="390"/>
      <c r="AA689" s="390"/>
      <c r="AB689" s="390"/>
      <c r="AC689" s="390"/>
      <c r="AD689" s="390"/>
      <c r="AE689" s="390"/>
      <c r="AF689" s="390"/>
      <c r="AG689" s="390"/>
      <c r="AH689" s="390"/>
      <c r="AI689" s="390"/>
      <c r="AJ689" s="390"/>
      <c r="AK689" s="390"/>
      <c r="AL689" s="390"/>
      <c r="AM689" s="390"/>
      <c r="AN689" s="390"/>
      <c r="AO689" s="390"/>
      <c r="AP689" s="390"/>
      <c r="AQ689" s="390"/>
      <c r="AR689" s="390"/>
      <c r="AS689" s="390"/>
      <c r="AT689" s="390"/>
      <c r="AU689" s="390"/>
      <c r="AV689" s="390"/>
      <c r="AW689" s="390"/>
      <c r="AX689" s="390"/>
      <c r="AY689" s="390"/>
      <c r="AZ689" s="390"/>
      <c r="BA689" s="390"/>
      <c r="BB689" s="390"/>
      <c r="BC689" s="390"/>
      <c r="BD689" s="390"/>
      <c r="BE689" s="390"/>
      <c r="BF689" s="390"/>
      <c r="BG689" s="390"/>
      <c r="BH689" s="390"/>
      <c r="BI689" s="390"/>
      <c r="BJ689" s="390"/>
      <c r="BK689" s="390"/>
      <c r="BL689" s="390"/>
      <c r="BM689" s="390"/>
      <c r="BN689" s="390"/>
      <c r="BO689" s="390"/>
      <c r="BP689" s="390"/>
      <c r="BQ689" s="390"/>
      <c r="BR689" s="390"/>
      <c r="BS689" s="390"/>
      <c r="BT689" s="390"/>
      <c r="BU689" s="390"/>
      <c r="BV689" s="390"/>
      <c r="BW689" s="390"/>
      <c r="BX689" s="390"/>
      <c r="BY689" s="390"/>
      <c r="BZ689" s="390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hidden="1" x14ac:dyDescent="0.25">
      <c r="A690" s="9"/>
      <c r="B690" s="390"/>
      <c r="C690" s="390"/>
      <c r="D690" s="390"/>
      <c r="E690" s="390"/>
      <c r="F690" s="390"/>
      <c r="G690" s="390"/>
      <c r="H690" s="390"/>
      <c r="I690" s="390"/>
      <c r="J690" s="390"/>
      <c r="K690" s="390"/>
      <c r="L690" s="390"/>
      <c r="M690" s="390"/>
      <c r="N690" s="390"/>
      <c r="O690" s="390"/>
      <c r="P690" s="390"/>
      <c r="Q690" s="390"/>
      <c r="R690" s="390"/>
      <c r="S690" s="390"/>
      <c r="T690" s="390"/>
      <c r="U690" s="390"/>
      <c r="V690" s="390"/>
      <c r="W690" s="390"/>
      <c r="X690" s="390"/>
      <c r="Y690" s="390"/>
      <c r="Z690" s="390"/>
      <c r="AA690" s="390"/>
      <c r="AB690" s="390"/>
      <c r="AC690" s="390"/>
      <c r="AD690" s="390"/>
      <c r="AE690" s="390"/>
      <c r="AF690" s="390"/>
      <c r="AG690" s="390"/>
      <c r="AH690" s="390"/>
      <c r="AI690" s="390"/>
      <c r="AJ690" s="390"/>
      <c r="AK690" s="390"/>
      <c r="AL690" s="390"/>
      <c r="AM690" s="390"/>
      <c r="AN690" s="390"/>
      <c r="AO690" s="390"/>
      <c r="AP690" s="390"/>
      <c r="AQ690" s="390"/>
      <c r="AR690" s="390"/>
      <c r="AS690" s="390"/>
      <c r="AT690" s="390"/>
      <c r="AU690" s="390"/>
      <c r="AV690" s="390"/>
      <c r="AW690" s="390"/>
      <c r="AX690" s="390"/>
      <c r="AY690" s="390"/>
      <c r="AZ690" s="390"/>
      <c r="BA690" s="390"/>
      <c r="BB690" s="390"/>
      <c r="BC690" s="390"/>
      <c r="BD690" s="390"/>
      <c r="BE690" s="390"/>
      <c r="BF690" s="390"/>
      <c r="BG690" s="390"/>
      <c r="BH690" s="390"/>
      <c r="BI690" s="390"/>
      <c r="BJ690" s="390"/>
      <c r="BK690" s="390"/>
      <c r="BL690" s="390"/>
      <c r="BM690" s="390"/>
      <c r="BN690" s="390"/>
      <c r="BO690" s="390"/>
      <c r="BP690" s="390"/>
      <c r="BQ690" s="390"/>
      <c r="BR690" s="390"/>
      <c r="BS690" s="390"/>
      <c r="BT690" s="390"/>
      <c r="BU690" s="390"/>
      <c r="BV690" s="390"/>
      <c r="BW690" s="390"/>
      <c r="BX690" s="390"/>
      <c r="BY690" s="390"/>
      <c r="BZ690" s="390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hidden="1" x14ac:dyDescent="0.25">
      <c r="A691" s="9"/>
      <c r="B691" s="390"/>
      <c r="C691" s="390"/>
      <c r="D691" s="390"/>
      <c r="E691" s="390"/>
      <c r="F691" s="390"/>
      <c r="G691" s="390"/>
      <c r="H691" s="390"/>
      <c r="I691" s="390"/>
      <c r="J691" s="390"/>
      <c r="K691" s="390"/>
      <c r="L691" s="390"/>
      <c r="M691" s="390"/>
      <c r="N691" s="390"/>
      <c r="O691" s="390"/>
      <c r="P691" s="390"/>
      <c r="Q691" s="390"/>
      <c r="R691" s="390"/>
      <c r="S691" s="390"/>
      <c r="T691" s="390"/>
      <c r="U691" s="390"/>
      <c r="V691" s="390"/>
      <c r="W691" s="390"/>
      <c r="X691" s="390"/>
      <c r="Y691" s="390"/>
      <c r="Z691" s="390"/>
      <c r="AA691" s="390"/>
      <c r="AB691" s="390"/>
      <c r="AC691" s="390"/>
      <c r="AD691" s="390"/>
      <c r="AE691" s="390"/>
      <c r="AF691" s="390"/>
      <c r="AG691" s="390"/>
      <c r="AH691" s="390"/>
      <c r="AI691" s="390"/>
      <c r="AJ691" s="390"/>
      <c r="AK691" s="390"/>
      <c r="AL691" s="390"/>
      <c r="AM691" s="390"/>
      <c r="AN691" s="390"/>
      <c r="AO691" s="390"/>
      <c r="AP691" s="390"/>
      <c r="AQ691" s="390"/>
      <c r="AR691" s="390"/>
      <c r="AS691" s="390"/>
      <c r="AT691" s="390"/>
      <c r="AU691" s="390"/>
      <c r="AV691" s="390"/>
      <c r="AW691" s="390"/>
      <c r="AX691" s="390"/>
      <c r="AY691" s="390"/>
      <c r="AZ691" s="390"/>
      <c r="BA691" s="390"/>
      <c r="BB691" s="390"/>
      <c r="BC691" s="390"/>
      <c r="BD691" s="390"/>
      <c r="BE691" s="390"/>
      <c r="BF691" s="390"/>
      <c r="BG691" s="390"/>
      <c r="BH691" s="390"/>
      <c r="BI691" s="390"/>
      <c r="BJ691" s="390"/>
      <c r="BK691" s="390"/>
      <c r="BL691" s="390"/>
      <c r="BM691" s="390"/>
      <c r="BN691" s="390"/>
      <c r="BO691" s="390"/>
      <c r="BP691" s="390"/>
      <c r="BQ691" s="390"/>
      <c r="BR691" s="390"/>
      <c r="BS691" s="390"/>
      <c r="BT691" s="390"/>
      <c r="BU691" s="390"/>
      <c r="BV691" s="390"/>
      <c r="BW691" s="390"/>
      <c r="BX691" s="390"/>
      <c r="BY691" s="390"/>
      <c r="BZ691" s="390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hidden="1" x14ac:dyDescent="0.25">
      <c r="A692" s="9"/>
      <c r="B692" s="390"/>
      <c r="C692" s="390"/>
      <c r="D692" s="390"/>
      <c r="E692" s="390"/>
      <c r="F692" s="390"/>
      <c r="G692" s="390"/>
      <c r="H692" s="390"/>
      <c r="I692" s="390"/>
      <c r="J692" s="390"/>
      <c r="K692" s="390"/>
      <c r="L692" s="390"/>
      <c r="M692" s="390"/>
      <c r="N692" s="390"/>
      <c r="O692" s="390"/>
      <c r="P692" s="390"/>
      <c r="Q692" s="390"/>
      <c r="R692" s="390"/>
      <c r="S692" s="390"/>
      <c r="T692" s="390"/>
      <c r="U692" s="390"/>
      <c r="V692" s="390"/>
      <c r="W692" s="390"/>
      <c r="X692" s="390"/>
      <c r="Y692" s="390"/>
      <c r="Z692" s="390"/>
      <c r="AA692" s="390"/>
      <c r="AB692" s="390"/>
      <c r="AC692" s="390"/>
      <c r="AD692" s="390"/>
      <c r="AE692" s="390"/>
      <c r="AF692" s="390"/>
      <c r="AG692" s="390"/>
      <c r="AH692" s="390"/>
      <c r="AI692" s="390"/>
      <c r="AJ692" s="390"/>
      <c r="AK692" s="390"/>
      <c r="AL692" s="390"/>
      <c r="AM692" s="390"/>
      <c r="AN692" s="390"/>
      <c r="AO692" s="390"/>
      <c r="AP692" s="390"/>
      <c r="AQ692" s="390"/>
      <c r="AR692" s="390"/>
      <c r="AS692" s="390"/>
      <c r="AT692" s="390"/>
      <c r="AU692" s="390"/>
      <c r="AV692" s="390"/>
      <c r="AW692" s="390"/>
      <c r="AX692" s="390"/>
      <c r="AY692" s="390"/>
      <c r="AZ692" s="390"/>
      <c r="BA692" s="390"/>
      <c r="BB692" s="390"/>
      <c r="BC692" s="390"/>
      <c r="BD692" s="390"/>
      <c r="BE692" s="390"/>
      <c r="BF692" s="390"/>
      <c r="BG692" s="390"/>
      <c r="BH692" s="390"/>
      <c r="BI692" s="390"/>
      <c r="BJ692" s="390"/>
      <c r="BK692" s="390"/>
      <c r="BL692" s="390"/>
      <c r="BM692" s="390"/>
      <c r="BN692" s="390"/>
      <c r="BO692" s="390"/>
      <c r="BP692" s="390"/>
      <c r="BQ692" s="390"/>
      <c r="BR692" s="390"/>
      <c r="BS692" s="390"/>
      <c r="BT692" s="390"/>
      <c r="BU692" s="390"/>
      <c r="BV692" s="390"/>
      <c r="BW692" s="390"/>
      <c r="BX692" s="390"/>
      <c r="BY692" s="390"/>
      <c r="BZ692" s="390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AZ488:BN488"/>
    <mergeCell ref="M500:W500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B2:CB693">
    <cfRule type="containsText" dxfId="1" priority="23" stopIfTrue="1" operator="containsText" text="Riadok bude skrytý.">
      <formula>NOT(ISERROR(SEARCH("Riadok bude skrytý.",CB2)))</formula>
    </cfRule>
  </conditionalFormatting>
  <conditionalFormatting sqref="CC7:CC693">
    <cfRule type="containsText" dxfId="0" priority="24" stopIfTrue="1" operator="containsText" text="Chcem skryť riadok.">
      <formula>NOT(ISERROR(SEARCH("Chcem skryť riadok.",CC7)))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Slovsolanum</dc:creator>
  <cp:lastModifiedBy>Jaroslav Mačák</cp:lastModifiedBy>
  <cp:lastPrinted>2022-02-17T09:52:57Z</cp:lastPrinted>
  <dcterms:created xsi:type="dcterms:W3CDTF">2012-01-12T21:00:01Z</dcterms:created>
  <dcterms:modified xsi:type="dcterms:W3CDTF">2024-02-07T07:30:04Z</dcterms:modified>
</cp:coreProperties>
</file>