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arova\Desktop\cirkevná škola\"/>
    </mc:Choice>
  </mc:AlternateContent>
  <bookViews>
    <workbookView xWindow="0" yWindow="0" windowWidth="16380" windowHeight="8190" tabRatio="500" activeTab="1"/>
  </bookViews>
  <sheets>
    <sheet name="UVOD" sheetId="1" r:id="rId1"/>
    <sheet name="UDAJE" sheetId="2" r:id="rId2"/>
  </sheets>
  <definedNames>
    <definedName name="_xlnm.Print_Area" localSheetId="1">UDAJE!$A$1:$K$90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89" i="2" l="1"/>
  <c r="J89" i="2"/>
  <c r="I89" i="2"/>
  <c r="F89" i="2"/>
  <c r="K89" i="2" s="1"/>
  <c r="L88" i="2"/>
  <c r="J88" i="2"/>
  <c r="I88" i="2"/>
  <c r="F88" i="2"/>
  <c r="K88" i="2" s="1"/>
  <c r="L86" i="2"/>
  <c r="G86" i="2"/>
  <c r="E86" i="2"/>
  <c r="E87" i="2" s="1"/>
  <c r="D86" i="2"/>
  <c r="I86" i="2" s="1"/>
  <c r="L85" i="2"/>
  <c r="K85" i="2"/>
  <c r="J85" i="2"/>
  <c r="I85" i="2"/>
  <c r="F85" i="2"/>
  <c r="L84" i="2"/>
  <c r="K84" i="2"/>
  <c r="J84" i="2"/>
  <c r="I84" i="2"/>
  <c r="F84" i="2"/>
  <c r="L83" i="2"/>
  <c r="K83" i="2"/>
  <c r="J83" i="2"/>
  <c r="I83" i="2"/>
  <c r="F83" i="2"/>
  <c r="L82" i="2"/>
  <c r="J82" i="2"/>
  <c r="I82" i="2"/>
  <c r="F82" i="2"/>
  <c r="K82" i="2" s="1"/>
  <c r="L81" i="2"/>
  <c r="K81" i="2"/>
  <c r="J81" i="2"/>
  <c r="I81" i="2"/>
  <c r="F81" i="2"/>
  <c r="L80" i="2"/>
  <c r="J80" i="2"/>
  <c r="I80" i="2"/>
  <c r="F80" i="2"/>
  <c r="K80" i="2" s="1"/>
  <c r="L79" i="2"/>
  <c r="J79" i="2"/>
  <c r="I79" i="2"/>
  <c r="F79" i="2"/>
  <c r="K79" i="2" s="1"/>
  <c r="L78" i="2"/>
  <c r="K78" i="2"/>
  <c r="J78" i="2"/>
  <c r="I78" i="2"/>
  <c r="F78" i="2"/>
  <c r="L77" i="2"/>
  <c r="K77" i="2"/>
  <c r="J77" i="2"/>
  <c r="I77" i="2"/>
  <c r="F77" i="2"/>
  <c r="L76" i="2"/>
  <c r="K76" i="2"/>
  <c r="J76" i="2"/>
  <c r="I76" i="2"/>
  <c r="F76" i="2"/>
  <c r="L75" i="2"/>
  <c r="K75" i="2"/>
  <c r="J75" i="2"/>
  <c r="I75" i="2"/>
  <c r="F75" i="2"/>
  <c r="L74" i="2"/>
  <c r="J74" i="2"/>
  <c r="I74" i="2"/>
  <c r="F74" i="2"/>
  <c r="K74" i="2" s="1"/>
  <c r="L73" i="2"/>
  <c r="K73" i="2"/>
  <c r="J73" i="2"/>
  <c r="I73" i="2"/>
  <c r="F73" i="2"/>
  <c r="L72" i="2"/>
  <c r="J72" i="2"/>
  <c r="I72" i="2"/>
  <c r="F72" i="2"/>
  <c r="K72" i="2" s="1"/>
  <c r="L71" i="2"/>
  <c r="J71" i="2"/>
  <c r="I71" i="2"/>
  <c r="F71" i="2"/>
  <c r="K71" i="2" s="1"/>
  <c r="L70" i="2"/>
  <c r="K70" i="2"/>
  <c r="J70" i="2"/>
  <c r="I70" i="2"/>
  <c r="F70" i="2"/>
  <c r="L69" i="2"/>
  <c r="K69" i="2"/>
  <c r="J69" i="2"/>
  <c r="I69" i="2"/>
  <c r="F69" i="2"/>
  <c r="L68" i="2"/>
  <c r="K68" i="2"/>
  <c r="J68" i="2"/>
  <c r="I68" i="2"/>
  <c r="F68" i="2"/>
  <c r="L67" i="2"/>
  <c r="J67" i="2"/>
  <c r="I67" i="2"/>
  <c r="F67" i="2"/>
  <c r="K67" i="2" s="1"/>
  <c r="L66" i="2"/>
  <c r="J66" i="2"/>
  <c r="I66" i="2"/>
  <c r="F66" i="2"/>
  <c r="K66" i="2" s="1"/>
  <c r="L65" i="2"/>
  <c r="K65" i="2"/>
  <c r="J65" i="2"/>
  <c r="I65" i="2"/>
  <c r="F65" i="2"/>
  <c r="L64" i="2"/>
  <c r="J64" i="2"/>
  <c r="I64" i="2"/>
  <c r="F64" i="2"/>
  <c r="K64" i="2" s="1"/>
  <c r="L63" i="2"/>
  <c r="J63" i="2"/>
  <c r="I63" i="2"/>
  <c r="F63" i="2"/>
  <c r="K63" i="2" s="1"/>
  <c r="L62" i="2"/>
  <c r="K62" i="2"/>
  <c r="J62" i="2"/>
  <c r="I62" i="2"/>
  <c r="F62" i="2"/>
  <c r="L61" i="2"/>
  <c r="K61" i="2"/>
  <c r="J61" i="2"/>
  <c r="I61" i="2"/>
  <c r="F61" i="2"/>
  <c r="L60" i="2"/>
  <c r="K60" i="2"/>
  <c r="J60" i="2"/>
  <c r="I60" i="2"/>
  <c r="F60" i="2"/>
  <c r="L59" i="2"/>
  <c r="K59" i="2"/>
  <c r="J59" i="2"/>
  <c r="I59" i="2"/>
  <c r="F59" i="2"/>
  <c r="L58" i="2"/>
  <c r="J58" i="2"/>
  <c r="I58" i="2"/>
  <c r="F58" i="2"/>
  <c r="K58" i="2" s="1"/>
  <c r="L57" i="2"/>
  <c r="K57" i="2"/>
  <c r="J57" i="2"/>
  <c r="I57" i="2"/>
  <c r="F57" i="2"/>
  <c r="L56" i="2"/>
  <c r="J56" i="2"/>
  <c r="I56" i="2"/>
  <c r="F56" i="2"/>
  <c r="K56" i="2" s="1"/>
  <c r="L55" i="2"/>
  <c r="J55" i="2"/>
  <c r="I55" i="2"/>
  <c r="F55" i="2"/>
  <c r="K55" i="2" s="1"/>
  <c r="L54" i="2"/>
  <c r="K54" i="2"/>
  <c r="J54" i="2"/>
  <c r="I54" i="2"/>
  <c r="F54" i="2"/>
  <c r="L53" i="2"/>
  <c r="K53" i="2"/>
  <c r="J53" i="2"/>
  <c r="I53" i="2"/>
  <c r="F53" i="2"/>
  <c r="L52" i="2"/>
  <c r="K52" i="2"/>
  <c r="J52" i="2"/>
  <c r="I52" i="2"/>
  <c r="F52" i="2"/>
  <c r="L51" i="2"/>
  <c r="K51" i="2"/>
  <c r="J51" i="2"/>
  <c r="I51" i="2"/>
  <c r="F51" i="2"/>
  <c r="G44" i="2"/>
  <c r="L44" i="2" s="1"/>
  <c r="E44" i="2"/>
  <c r="J44" i="2" s="1"/>
  <c r="D44" i="2"/>
  <c r="I44" i="2" s="1"/>
  <c r="L43" i="2"/>
  <c r="J43" i="2"/>
  <c r="I43" i="2"/>
  <c r="F43" i="2"/>
  <c r="K43" i="2" s="1"/>
  <c r="L42" i="2"/>
  <c r="K42" i="2"/>
  <c r="J42" i="2"/>
  <c r="I42" i="2"/>
  <c r="F42" i="2"/>
  <c r="L41" i="2"/>
  <c r="J41" i="2"/>
  <c r="I41" i="2"/>
  <c r="F41" i="2"/>
  <c r="K41" i="2" s="1"/>
  <c r="L40" i="2"/>
  <c r="J40" i="2"/>
  <c r="I40" i="2"/>
  <c r="F40" i="2"/>
  <c r="K40" i="2" s="1"/>
  <c r="L39" i="2"/>
  <c r="J39" i="2"/>
  <c r="I39" i="2"/>
  <c r="F39" i="2"/>
  <c r="K39" i="2" s="1"/>
  <c r="L38" i="2"/>
  <c r="K38" i="2"/>
  <c r="J38" i="2"/>
  <c r="I38" i="2"/>
  <c r="F38" i="2"/>
  <c r="L37" i="2"/>
  <c r="K37" i="2"/>
  <c r="J37" i="2"/>
  <c r="I37" i="2"/>
  <c r="F37" i="2"/>
  <c r="L36" i="2"/>
  <c r="K36" i="2"/>
  <c r="J36" i="2"/>
  <c r="I36" i="2"/>
  <c r="F36" i="2"/>
  <c r="L35" i="2"/>
  <c r="J35" i="2"/>
  <c r="I35" i="2"/>
  <c r="F35" i="2"/>
  <c r="K35" i="2" s="1"/>
  <c r="L34" i="2"/>
  <c r="K34" i="2"/>
  <c r="J34" i="2"/>
  <c r="I34" i="2"/>
  <c r="F34" i="2"/>
  <c r="L33" i="2"/>
  <c r="J33" i="2"/>
  <c r="I33" i="2"/>
  <c r="F33" i="2"/>
  <c r="K33" i="2" s="1"/>
  <c r="L32" i="2"/>
  <c r="J32" i="2"/>
  <c r="I32" i="2"/>
  <c r="F32" i="2"/>
  <c r="K32" i="2" s="1"/>
  <c r="L31" i="2"/>
  <c r="J31" i="2"/>
  <c r="I31" i="2"/>
  <c r="F31" i="2"/>
  <c r="K31" i="2" s="1"/>
  <c r="L30" i="2"/>
  <c r="J30" i="2"/>
  <c r="I30" i="2"/>
  <c r="F30" i="2"/>
  <c r="K30" i="2" s="1"/>
  <c r="L29" i="2"/>
  <c r="K29" i="2"/>
  <c r="J29" i="2"/>
  <c r="I29" i="2"/>
  <c r="F29" i="2"/>
  <c r="L28" i="2"/>
  <c r="K28" i="2"/>
  <c r="J28" i="2"/>
  <c r="I28" i="2"/>
  <c r="F28" i="2"/>
  <c r="L27" i="2"/>
  <c r="J27" i="2"/>
  <c r="I27" i="2"/>
  <c r="F27" i="2"/>
  <c r="K27" i="2" s="1"/>
  <c r="L26" i="2"/>
  <c r="K26" i="2"/>
  <c r="J26" i="2"/>
  <c r="I26" i="2"/>
  <c r="F26" i="2"/>
  <c r="L25" i="2"/>
  <c r="J25" i="2"/>
  <c r="I25" i="2"/>
  <c r="F25" i="2"/>
  <c r="K25" i="2" s="1"/>
  <c r="L24" i="2"/>
  <c r="J24" i="2"/>
  <c r="I24" i="2"/>
  <c r="F24" i="2"/>
  <c r="K24" i="2" s="1"/>
  <c r="L23" i="2"/>
  <c r="J23" i="2"/>
  <c r="I23" i="2"/>
  <c r="F23" i="2"/>
  <c r="K23" i="2" s="1"/>
  <c r="L22" i="2"/>
  <c r="K22" i="2"/>
  <c r="J22" i="2"/>
  <c r="I22" i="2"/>
  <c r="F22" i="2"/>
  <c r="L21" i="2"/>
  <c r="K21" i="2"/>
  <c r="J21" i="2"/>
  <c r="I21" i="2"/>
  <c r="F21" i="2"/>
  <c r="L20" i="2"/>
  <c r="K20" i="2"/>
  <c r="J20" i="2"/>
  <c r="I20" i="2"/>
  <c r="F20" i="2"/>
  <c r="L19" i="2"/>
  <c r="J19" i="2"/>
  <c r="I19" i="2"/>
  <c r="F19" i="2"/>
  <c r="K19" i="2" s="1"/>
  <c r="L18" i="2"/>
  <c r="K18" i="2"/>
  <c r="J18" i="2"/>
  <c r="I18" i="2"/>
  <c r="F18" i="2"/>
  <c r="L17" i="2"/>
  <c r="J17" i="2"/>
  <c r="I17" i="2"/>
  <c r="F17" i="2"/>
  <c r="K17" i="2" s="1"/>
  <c r="L16" i="2"/>
  <c r="J16" i="2"/>
  <c r="I16" i="2"/>
  <c r="F16" i="2"/>
  <c r="K16" i="2" s="1"/>
  <c r="L15" i="2"/>
  <c r="J15" i="2"/>
  <c r="I15" i="2"/>
  <c r="F15" i="2"/>
  <c r="K15" i="2" s="1"/>
  <c r="L14" i="2"/>
  <c r="J14" i="2"/>
  <c r="I14" i="2"/>
  <c r="F14" i="2"/>
  <c r="K14" i="2" s="1"/>
  <c r="L13" i="2"/>
  <c r="J13" i="2"/>
  <c r="I13" i="2"/>
  <c r="F13" i="2"/>
  <c r="K13" i="2" s="1"/>
  <c r="L12" i="2"/>
  <c r="K12" i="2"/>
  <c r="J12" i="2"/>
  <c r="I12" i="2"/>
  <c r="F12" i="2"/>
  <c r="L11" i="2"/>
  <c r="J11" i="2"/>
  <c r="I11" i="2"/>
  <c r="F11" i="2"/>
  <c r="K11" i="2" s="1"/>
  <c r="L10" i="2"/>
  <c r="J10" i="2"/>
  <c r="I10" i="2"/>
  <c r="F10" i="2"/>
  <c r="K10" i="2" s="1"/>
  <c r="L9" i="2"/>
  <c r="J9" i="2"/>
  <c r="I9" i="2"/>
  <c r="F9" i="2"/>
  <c r="K9" i="2" s="1"/>
  <c r="L8" i="2"/>
  <c r="J8" i="2"/>
  <c r="I8" i="2"/>
  <c r="F8" i="2"/>
  <c r="K8" i="2" s="1"/>
  <c r="L7" i="2"/>
  <c r="J7" i="2"/>
  <c r="I7" i="2"/>
  <c r="F7" i="2"/>
  <c r="F44" i="2" l="1"/>
  <c r="K44" i="2" s="1"/>
  <c r="G87" i="2"/>
  <c r="G90" i="2" s="1"/>
  <c r="L90" i="2" s="1"/>
  <c r="I87" i="2"/>
  <c r="J87" i="2"/>
  <c r="E90" i="2"/>
  <c r="J90" i="2" s="1"/>
  <c r="F86" i="2"/>
  <c r="K7" i="2"/>
  <c r="J86" i="2"/>
  <c r="L87" i="2" l="1"/>
  <c r="D90" i="2"/>
  <c r="I90" i="2" s="1"/>
  <c r="K86" i="2"/>
  <c r="F90" i="2" l="1"/>
  <c r="K90" i="2" s="1"/>
  <c r="K87" i="2"/>
</calcChain>
</file>

<file path=xl/sharedStrings.xml><?xml version="1.0" encoding="utf-8"?>
<sst xmlns="http://schemas.openxmlformats.org/spreadsheetml/2006/main" count="324" uniqueCount="291">
  <si>
    <t>[*MESIAC*]</t>
  </si>
  <si>
    <t>[*KOD_OBCE*]</t>
  </si>
  <si>
    <t xml:space="preserve">         Výsledovka Úč NUJ 2 - 01</t>
  </si>
  <si>
    <t>[*NAZOV_TYP_ORG*]</t>
  </si>
  <si>
    <t>[*KOD_OKRESU*]</t>
  </si>
  <si>
    <t>[*NAZOV_OKRESU*]</t>
  </si>
  <si>
    <t xml:space="preserve">         VÝKAZ   ZISKOV A STRÁT                        </t>
  </si>
  <si>
    <t>[*ADRESA_OBEC*]</t>
  </si>
  <si>
    <t>[*ADRESA_TLF*]</t>
  </si>
  <si>
    <t xml:space="preserve">  k [*DATUM_VYTVORENIA*]</t>
  </si>
  <si>
    <t>[*ADRESA_FAX*]</t>
  </si>
  <si>
    <t>(v eurách zaokrúhlene na dve desatinné miesta)</t>
  </si>
  <si>
    <t xml:space="preserve">Za bežné účtovné </t>
  </si>
  <si>
    <t xml:space="preserve">    mesiac</t>
  </si>
  <si>
    <t>rok</t>
  </si>
  <si>
    <t>mesiac</t>
  </si>
  <si>
    <t>obdobie od</t>
  </si>
  <si>
    <t>01</t>
  </si>
  <si>
    <t>do</t>
  </si>
  <si>
    <t xml:space="preserve">Za bezprostredne </t>
  </si>
  <si>
    <t xml:space="preserve">predchádzajúce </t>
  </si>
  <si>
    <t>účtovné obdobie od</t>
  </si>
  <si>
    <t>Účtovná závierka:</t>
  </si>
  <si>
    <t>Daňové identifikačné číslo</t>
  </si>
  <si>
    <t>-</t>
  </si>
  <si>
    <t>riadna</t>
  </si>
  <si>
    <t>mimoriadna</t>
  </si>
  <si>
    <t>IČO</t>
  </si>
  <si>
    <t>SID</t>
  </si>
  <si>
    <t>[*ICO*]</t>
  </si>
  <si>
    <t>/</t>
  </si>
  <si>
    <t>Kód SK NACE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</si>
  <si>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</si>
  <si>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</si>
  <si>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</si>
  <si>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</si>
  <si>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</si>
  <si>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</si>
  <si>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</si>
  <si>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</si>
  <si>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</si>
  <si>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[*ADRESA_MAIL*]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</si>
  <si>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</si>
  <si>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</si>
  <si>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</si>
  <si>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Výkaz ziskov a strát (Úč NUJ 2-01)</t>
  </si>
  <si>
    <t>/ SID</t>
  </si>
  <si>
    <t>Číslo účtu</t>
  </si>
  <si>
    <t>Náklady</t>
  </si>
  <si>
    <t xml:space="preserve">Číslo riadku </t>
  </si>
  <si>
    <t>Činnosť</t>
  </si>
  <si>
    <t>Bezprostredne predchádzajúce účtovné obdobie</t>
  </si>
  <si>
    <t>Hlavná nezdaňovaná</t>
  </si>
  <si>
    <t>Zdaňovaná</t>
  </si>
  <si>
    <t>Spolu</t>
  </si>
  <si>
    <t>a</t>
  </si>
  <si>
    <t>b</t>
  </si>
  <si>
    <t>c</t>
  </si>
  <si>
    <t>501</t>
  </si>
  <si>
    <t>Spotreba materiálu</t>
  </si>
  <si>
    <t>502</t>
  </si>
  <si>
    <t>Spotreba energie</t>
  </si>
  <si>
    <t>02</t>
  </si>
  <si>
    <t>504</t>
  </si>
  <si>
    <t>Predaný tovar</t>
  </si>
  <si>
    <t>03</t>
  </si>
  <si>
    <t>511</t>
  </si>
  <si>
    <t>Opravy a udržiavanie</t>
  </si>
  <si>
    <t>04</t>
  </si>
  <si>
    <t>512</t>
  </si>
  <si>
    <t>Cestovné</t>
  </si>
  <si>
    <t>05</t>
  </si>
  <si>
    <t>513</t>
  </si>
  <si>
    <t>Náklady na reprezentáciu</t>
  </si>
  <si>
    <t>06</t>
  </si>
  <si>
    <t>518</t>
  </si>
  <si>
    <t>Ostatné služby</t>
  </si>
  <si>
    <t>07</t>
  </si>
  <si>
    <t>521</t>
  </si>
  <si>
    <t>Mzdové náklady</t>
  </si>
  <si>
    <t>08</t>
  </si>
  <si>
    <t>524</t>
  </si>
  <si>
    <t>Zákonné sociálne poistenie a zdravotné poistenie</t>
  </si>
  <si>
    <t>09</t>
  </si>
  <si>
    <t>525</t>
  </si>
  <si>
    <t xml:space="preserve">Ostatné sociálne poistenie </t>
  </si>
  <si>
    <t>10</t>
  </si>
  <si>
    <t>527</t>
  </si>
  <si>
    <t>Zákonné sociálne náklady</t>
  </si>
  <si>
    <t>11</t>
  </si>
  <si>
    <t>528</t>
  </si>
  <si>
    <t>Ostatné sociálne náklady</t>
  </si>
  <si>
    <t>12</t>
  </si>
  <si>
    <t>531</t>
  </si>
  <si>
    <t>Daň z motorových vozidiel</t>
  </si>
  <si>
    <t>13</t>
  </si>
  <si>
    <t>532</t>
  </si>
  <si>
    <t>Daň z nehnuteľností</t>
  </si>
  <si>
    <t>14</t>
  </si>
  <si>
    <t>538</t>
  </si>
  <si>
    <t>Ostatné dane a poplatky</t>
  </si>
  <si>
    <t>15</t>
  </si>
  <si>
    <t>541</t>
  </si>
  <si>
    <t>Zmluvné pokuty a penále</t>
  </si>
  <si>
    <t>16</t>
  </si>
  <si>
    <t>542</t>
  </si>
  <si>
    <t>Ostatné pokuty a penále</t>
  </si>
  <si>
    <t>17</t>
  </si>
  <si>
    <t>543</t>
  </si>
  <si>
    <t>Odpísanie pohľadávky</t>
  </si>
  <si>
    <t>18</t>
  </si>
  <si>
    <t>544</t>
  </si>
  <si>
    <t>Úroky</t>
  </si>
  <si>
    <t>19</t>
  </si>
  <si>
    <t>545</t>
  </si>
  <si>
    <t>Kurzové straty</t>
  </si>
  <si>
    <t>20</t>
  </si>
  <si>
    <t>546</t>
  </si>
  <si>
    <t>Dary</t>
  </si>
  <si>
    <t>21</t>
  </si>
  <si>
    <t>547</t>
  </si>
  <si>
    <t>Osobitné náklady</t>
  </si>
  <si>
    <t>22</t>
  </si>
  <si>
    <t>548</t>
  </si>
  <si>
    <t>Manká a škody</t>
  </si>
  <si>
    <t>23</t>
  </si>
  <si>
    <t>549</t>
  </si>
  <si>
    <t>Iné ostatné náklady</t>
  </si>
  <si>
    <t>24</t>
  </si>
  <si>
    <t>Odpisy dlhodobého nehmotného majetku a dlhodobého hmotného majetku</t>
  </si>
  <si>
    <t>25</t>
  </si>
  <si>
    <t>552</t>
  </si>
  <si>
    <t xml:space="preserve">Zostatková cena predaného dlhodobého nehmotného majetku a dlhodobého hmotného majetku  </t>
  </si>
  <si>
    <t>26</t>
  </si>
  <si>
    <t>553</t>
  </si>
  <si>
    <t>Predané cenné papiere</t>
  </si>
  <si>
    <t>27</t>
  </si>
  <si>
    <t>554</t>
  </si>
  <si>
    <t>Predaný materiál</t>
  </si>
  <si>
    <t>28</t>
  </si>
  <si>
    <t>555</t>
  </si>
  <si>
    <t>Náklady na krátkodobý finančný majetok</t>
  </si>
  <si>
    <t>29</t>
  </si>
  <si>
    <t>556</t>
  </si>
  <si>
    <t>Tvorba fondov</t>
  </si>
  <si>
    <t>30</t>
  </si>
  <si>
    <t>557</t>
  </si>
  <si>
    <t>Náklady na precenenie cenných papierov</t>
  </si>
  <si>
    <t>31</t>
  </si>
  <si>
    <t>558</t>
  </si>
  <si>
    <t xml:space="preserve">Tvorba a zúčtovanie opravných položiek </t>
  </si>
  <si>
    <t>32</t>
  </si>
  <si>
    <t>561</t>
  </si>
  <si>
    <t>Poskytnuté príspevky organizačným zložkám</t>
  </si>
  <si>
    <t>33</t>
  </si>
  <si>
    <t>562</t>
  </si>
  <si>
    <t>Poskytnuté príspevky iným účtovným jednotkám</t>
  </si>
  <si>
    <t>34</t>
  </si>
  <si>
    <t>563</t>
  </si>
  <si>
    <t>Poskytnuté príspevky fyzickým osobám</t>
  </si>
  <si>
    <t>35</t>
  </si>
  <si>
    <t>565</t>
  </si>
  <si>
    <t>Poskytnuté príspevky z podielu zaplatenej dane</t>
  </si>
  <si>
    <t>36</t>
  </si>
  <si>
    <t>567</t>
  </si>
  <si>
    <t>Poskytnuté príspevky z verejnej zbierky</t>
  </si>
  <si>
    <t>37</t>
  </si>
  <si>
    <t>Účtová trieda 5 spolu                    r. 01 až r. 37</t>
  </si>
  <si>
    <t>38</t>
  </si>
  <si>
    <t>Výnosy</t>
  </si>
  <si>
    <t>601</t>
  </si>
  <si>
    <t>Tržby za vlastné výrobky</t>
  </si>
  <si>
    <t>39</t>
  </si>
  <si>
    <t>602</t>
  </si>
  <si>
    <t>Tržby z predaja služieb</t>
  </si>
  <si>
    <t>40</t>
  </si>
  <si>
    <t>604</t>
  </si>
  <si>
    <t>Tržby za predaný tovar</t>
  </si>
  <si>
    <t>41</t>
  </si>
  <si>
    <t>611</t>
  </si>
  <si>
    <t>Zmena stavu zásob nedokončenej výroby</t>
  </si>
  <si>
    <t>42</t>
  </si>
  <si>
    <t>612</t>
  </si>
  <si>
    <t>Zmena stavu zásob polotovarov</t>
  </si>
  <si>
    <t>43</t>
  </si>
  <si>
    <t>613</t>
  </si>
  <si>
    <t>Zmena stavu zásob výrobkov</t>
  </si>
  <si>
    <t>44</t>
  </si>
  <si>
    <t>614</t>
  </si>
  <si>
    <t>Zmena stavu zásob zvierat</t>
  </si>
  <si>
    <t>45</t>
  </si>
  <si>
    <t>621</t>
  </si>
  <si>
    <t>Aktivácia materiálu a tovaru</t>
  </si>
  <si>
    <t>46</t>
  </si>
  <si>
    <t>622</t>
  </si>
  <si>
    <t>Aktivácia vnútroorganizačných služieb</t>
  </si>
  <si>
    <t>47</t>
  </si>
  <si>
    <t>623</t>
  </si>
  <si>
    <t>Aktivácia dlhodobého nehmotného majetku</t>
  </si>
  <si>
    <t>48</t>
  </si>
  <si>
    <t>624</t>
  </si>
  <si>
    <t>Aktivácia dlhodobého hmotného majetku</t>
  </si>
  <si>
    <t>49</t>
  </si>
  <si>
    <t>641</t>
  </si>
  <si>
    <t>50</t>
  </si>
  <si>
    <t>642</t>
  </si>
  <si>
    <t>51</t>
  </si>
  <si>
    <t>643</t>
  </si>
  <si>
    <t>Platby za odpísané pohľadávky</t>
  </si>
  <si>
    <t>52</t>
  </si>
  <si>
    <t>644</t>
  </si>
  <si>
    <t>53</t>
  </si>
  <si>
    <t>645</t>
  </si>
  <si>
    <t>Kurzové zisky</t>
  </si>
  <si>
    <t>54</t>
  </si>
  <si>
    <t>646</t>
  </si>
  <si>
    <t>Prijaté dary</t>
  </si>
  <si>
    <t>55</t>
  </si>
  <si>
    <t>647</t>
  </si>
  <si>
    <t>Osobitné výnosy</t>
  </si>
  <si>
    <t>56</t>
  </si>
  <si>
    <t>648</t>
  </si>
  <si>
    <t>Zákonné  poplatky</t>
  </si>
  <si>
    <t>57</t>
  </si>
  <si>
    <t>649</t>
  </si>
  <si>
    <t>Iné ostatné výnosy</t>
  </si>
  <si>
    <t>58</t>
  </si>
  <si>
    <t>651</t>
  </si>
  <si>
    <t>Tržby z predaja dlhodobého nehmotného majetku a dlhodobého hmotného majetku</t>
  </si>
  <si>
    <t>59</t>
  </si>
  <si>
    <t>652</t>
  </si>
  <si>
    <t>Výnosy z dlhodobého finančného majetku</t>
  </si>
  <si>
    <t>60</t>
  </si>
  <si>
    <t>653</t>
  </si>
  <si>
    <t>Tržby z predaja cenných papierov a podielov</t>
  </si>
  <si>
    <t>61</t>
  </si>
  <si>
    <t>654</t>
  </si>
  <si>
    <t>Tržby z predaja materiálu</t>
  </si>
  <si>
    <t>62</t>
  </si>
  <si>
    <t>655</t>
  </si>
  <si>
    <t>Výnosy z krátkodobého finančného majetku</t>
  </si>
  <si>
    <t>63</t>
  </si>
  <si>
    <t>656</t>
  </si>
  <si>
    <t>Výnosy z použitia fondu</t>
  </si>
  <si>
    <t>64</t>
  </si>
  <si>
    <t>657</t>
  </si>
  <si>
    <t>Výnosy z precenenia cenných papierov</t>
  </si>
  <si>
    <t>65</t>
  </si>
  <si>
    <t>658</t>
  </si>
  <si>
    <t>Výnosy z nájmu majetku</t>
  </si>
  <si>
    <t>66</t>
  </si>
  <si>
    <t>661</t>
  </si>
  <si>
    <t>Prijaté príspevky od organizačných zložiek</t>
  </si>
  <si>
    <t>67</t>
  </si>
  <si>
    <t>662</t>
  </si>
  <si>
    <t>Prijaté príspevky od iných organizácií</t>
  </si>
  <si>
    <t>68</t>
  </si>
  <si>
    <t>663</t>
  </si>
  <si>
    <t>Prijaté príspevky od fyzických osôb</t>
  </si>
  <si>
    <t>69</t>
  </si>
  <si>
    <t>664</t>
  </si>
  <si>
    <t>Prijaté členské príspevky</t>
  </si>
  <si>
    <t>70</t>
  </si>
  <si>
    <t>665</t>
  </si>
  <si>
    <t>Príspevky z podielu zaplatenej dane</t>
  </si>
  <si>
    <t>71</t>
  </si>
  <si>
    <t>667</t>
  </si>
  <si>
    <t>Prijaté príspevky z verejných zbierok</t>
  </si>
  <si>
    <t>72</t>
  </si>
  <si>
    <t>691</t>
  </si>
  <si>
    <t xml:space="preserve">Dotácie </t>
  </si>
  <si>
    <t>73</t>
  </si>
  <si>
    <t xml:space="preserve">Účtová trieda 6 spolu                    r. 39 až r. 73 </t>
  </si>
  <si>
    <t>Výsledok hospodárenia pred zdanením                r. 74 - r. 38</t>
  </si>
  <si>
    <t>591</t>
  </si>
  <si>
    <t>Daň z príjmov</t>
  </si>
  <si>
    <t>76</t>
  </si>
  <si>
    <t>595</t>
  </si>
  <si>
    <t>Dodatočné odvody dane z príjmov</t>
  </si>
  <si>
    <t>77</t>
  </si>
  <si>
    <t xml:space="preserve">Výsledok hospodárenia po zdanení                          (r. 75 - (r. 76 + r. 77) ) (+/-)                     </t>
  </si>
  <si>
    <t>78</t>
  </si>
  <si>
    <t>2023</t>
  </si>
  <si>
    <t>52089291</t>
  </si>
  <si>
    <t>1</t>
  </si>
  <si>
    <t xml:space="preserve">Cirkevná stredná odborná škola </t>
  </si>
  <si>
    <t>sv. Terézie z Lisieux</t>
  </si>
  <si>
    <t>Farská 5</t>
  </si>
  <si>
    <t>957</t>
  </si>
  <si>
    <t>Bánovce nad Bebravou</t>
  </si>
  <si>
    <t>Zostavené dňa: 21.3.2024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</si>
</sst>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 CE"/>
    </font>
    <font>
      <sz val="8"/>
      <color rgb="FF000000"/>
      <name val="Arial CE"/>
    </font>
    <font>
      <sz val="10"/>
      <color rgb="FF000000"/>
      <name val="Tahoma"/>
    </font>
    <font>
      <b/>
      <sz val="8"/>
      <color rgb="FF000000"/>
      <name val="Arial CE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000000"/>
      <name val="Arial CE"/>
    </font>
    <font>
      <b/>
      <sz val="8"/>
      <color rgb="FF000000"/>
      <name val="Arial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/>
    <xf numFmtId="49" fontId="0" fillId="0" borderId="1" xfId="0" applyNumberFormat="1" applyFont="1" applyBorder="1" applyAlignment="1" applyProtection="1">
      <protection locked="0"/>
    </xf>
    <xf numFmtId="0" fontId="1" fillId="0" borderId="3" xfId="0" applyFont="1" applyBorder="1" applyAlignment="1" applyProtection="1"/>
    <xf numFmtId="0" fontId="1" fillId="0" borderId="0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  <xf numFmtId="0" fontId="0" fillId="0" borderId="7" xfId="0" applyFont="1" applyBorder="1" applyAlignment="1" applyProtection="1"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/>
    <xf numFmtId="0" fontId="8" fillId="0" borderId="0" xfId="0" applyFont="1" applyBorder="1" applyAlignment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9" fillId="0" borderId="10" xfId="0" applyNumberFormat="1" applyFont="1" applyBorder="1" applyAlignment="1" applyProtection="1">
      <alignment horizontal="center" vertical="center" wrapText="1"/>
    </xf>
    <xf numFmtId="49" fontId="9" fillId="0" borderId="10" xfId="0" applyNumberFormat="1" applyFont="1" applyBorder="1" applyAlignment="1" applyProtection="1">
      <alignment horizontal="left" vertical="center" wrapText="1"/>
    </xf>
    <xf numFmtId="2" fontId="9" fillId="0" borderId="10" xfId="0" applyNumberFormat="1" applyFont="1" applyBorder="1" applyAlignment="1" applyProtection="1">
      <alignment horizontal="right" vertical="center" wrapText="1"/>
      <protection locked="0"/>
    </xf>
    <xf numFmtId="2" fontId="9" fillId="0" borderId="10" xfId="0" applyNumberFormat="1" applyFont="1" applyBorder="1" applyAlignment="1" applyProtection="1">
      <alignment horizontal="right" vertical="center" wrapText="1"/>
    </xf>
    <xf numFmtId="2" fontId="1" fillId="0" borderId="0" xfId="0" applyNumberFormat="1" applyFont="1" applyBorder="1" applyAlignment="1" applyProtection="1"/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2" fontId="9" fillId="0" borderId="1" xfId="0" applyNumberFormat="1" applyFont="1" applyBorder="1" applyAlignment="1" applyProtection="1">
      <alignment horizontal="right" vertical="center" wrapText="1"/>
      <protection locked="0"/>
    </xf>
    <xf numFmtId="2" fontId="9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2" fontId="7" fillId="0" borderId="1" xfId="0" applyNumberFormat="1" applyFont="1" applyBorder="1" applyAlignment="1" applyProtection="1">
      <alignment horizontal="right" vertical="center" wrapText="1"/>
    </xf>
    <xf numFmtId="49" fontId="7" fillId="0" borderId="0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2" fontId="7" fillId="0" borderId="0" xfId="0" applyNumberFormat="1" applyFont="1" applyBorder="1" applyAlignment="1" applyProtection="1">
      <alignment horizontal="right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protection locked="0"/>
    </xf>
    <xf numFmtId="0" fontId="0" fillId="0" borderId="2" xfId="0" applyFont="1" applyBorder="1" applyAlignment="1" applyProtection="1"/>
    <xf numFmtId="49" fontId="0" fillId="0" borderId="1" xfId="0" applyNumberFormat="1" applyFont="1" applyBorder="1" applyAlignment="1" applyProtection="1">
      <protection locked="0"/>
    </xf>
    <xf numFmtId="0" fontId="0" fillId="0" borderId="0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protection locked="0"/>
    </xf>
    <xf numFmtId="0" fontId="8" fillId="0" borderId="1" xfId="0" applyFont="1" applyBorder="1" applyAlignment="1" applyProtection="1"/>
    <xf numFmtId="0" fontId="0" fillId="0" borderId="0" xfId="0" applyFont="1" applyBorder="1" applyAlignment="1" applyProtection="1"/>
    <xf numFmtId="0" fontId="0" fillId="0" borderId="4" xfId="0" applyFont="1" applyBorder="1" applyAlignment="1" applyProtection="1">
      <alignment wrapText="1"/>
    </xf>
    <xf numFmtId="0" fontId="0" fillId="0" borderId="4" xfId="0" applyFont="1" applyBorder="1" applyAlignment="1" applyProtection="1">
      <alignment vertical="top" wrapText="1"/>
    </xf>
    <xf numFmtId="49" fontId="8" fillId="0" borderId="1" xfId="0" applyNumberFormat="1" applyFont="1" applyBorder="1" applyAlignment="1" applyProtection="1">
      <protection locked="0"/>
    </xf>
    <xf numFmtId="0" fontId="0" fillId="0" borderId="0" xfId="0" applyFont="1" applyBorder="1" applyAlignment="1" applyProtection="1">
      <alignment wrapText="1"/>
    </xf>
    <xf numFmtId="0" fontId="0" fillId="0" borderId="2" xfId="0" applyFont="1" applyBorder="1" applyAlignment="1" applyProtection="1">
      <alignment vertical="top" wrapText="1"/>
    </xf>
    <xf numFmtId="0" fontId="1" fillId="0" borderId="1" xfId="0" applyFont="1" applyBorder="1" applyAlignment="1" applyProtection="1"/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</xf>
    <xf numFmtId="2" fontId="9" fillId="0" borderId="1" xfId="0" applyNumberFormat="1" applyFont="1" applyBorder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</xf>
    <xf numFmtId="2" fontId="7" fillId="0" borderId="1" xfId="0" applyNumberFormat="1" applyFont="1" applyBorder="1" applyAlignment="1" applyProtection="1">
      <alignment horizontal="right" vertical="center" wrapText="1"/>
    </xf>
    <xf numFmtId="49" fontId="7" fillId="0" borderId="11" xfId="0" applyNumberFormat="1" applyFont="1" applyBorder="1" applyAlignment="1" applyProtection="1">
      <alignment horizontal="center" vertical="center" wrapText="1"/>
    </xf>
    <xf numFmtId="2" fontId="7" fillId="0" borderId="0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/>
    </xf>
    <xf numFmtId="2" fontId="9" fillId="0" borderId="11" xfId="0" applyNumberFormat="1" applyFont="1" applyBorder="1" applyAlignment="1" applyProtection="1">
      <alignment horizontal="right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8"/>
  <sheetViews>
    <sheetView topLeftCell="A43" zoomScaleNormal="100" workbookViewId="0">
      <selection activeCell="B57" sqref="B57"/>
    </sheetView>
  </sheetViews>
  <sheetFormatPr defaultColWidth="10" defaultRowHeight="12.75" x14ac:dyDescent="0.2"/>
  <cols>
    <col min="1" max="33" width="2.5703125" style="1" customWidth="1"/>
    <col min="34" max="34" width="10" style="1" hidden="1"/>
    <col min="35" max="256" width="9.140625" style="1" customWidth="1"/>
  </cols>
  <sheetData>
    <row r="1" spans="1:34" ht="12.75" customHeight="1" x14ac:dyDescent="0.2">
      <c r="AH1" s="2" t="s">
        <v>0</v>
      </c>
    </row>
    <row r="2" spans="1:34" ht="12.75" customHeight="1" x14ac:dyDescent="0.2">
      <c r="M2" s="3"/>
      <c r="AH2" s="2" t="s">
        <v>1</v>
      </c>
    </row>
    <row r="3" spans="1:34" ht="12.7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U3" s="65" t="s">
        <v>2</v>
      </c>
      <c r="V3" s="65"/>
      <c r="W3" s="65"/>
      <c r="X3" s="65"/>
      <c r="Y3" s="65"/>
      <c r="Z3" s="65"/>
      <c r="AA3" s="65"/>
      <c r="AB3" s="65"/>
      <c r="AC3" s="65"/>
      <c r="AD3" s="65"/>
      <c r="AE3" s="65"/>
      <c r="AH3" s="2" t="s">
        <v>3</v>
      </c>
    </row>
    <row r="4" spans="1:34" ht="12.7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AH4" s="2" t="s">
        <v>4</v>
      </c>
    </row>
    <row r="5" spans="1:34" ht="12.75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AH5" s="2" t="s">
        <v>5</v>
      </c>
    </row>
    <row r="6" spans="1:34" ht="15.75" customHeight="1" x14ac:dyDescent="0.25">
      <c r="A6" s="66" t="s">
        <v>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2" t="s">
        <v>7</v>
      </c>
    </row>
    <row r="7" spans="1:34" ht="12.75" customHeight="1" x14ac:dyDescent="0.2">
      <c r="AH7" s="2" t="s">
        <v>8</v>
      </c>
    </row>
    <row r="8" spans="1:34" ht="12.75" customHeight="1" x14ac:dyDescent="0.2">
      <c r="A8" s="67" t="s">
        <v>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2" t="s">
        <v>10</v>
      </c>
    </row>
    <row r="9" spans="1:34" ht="12.75" customHeight="1" x14ac:dyDescent="0.2">
      <c r="A9" s="68" t="s">
        <v>11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</row>
    <row r="10" spans="1:34" ht="12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4" ht="12.75" customHeight="1" x14ac:dyDescent="0.2"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34" ht="12.75" customHeight="1" x14ac:dyDescent="0.2">
      <c r="B12" s="63" t="s">
        <v>12</v>
      </c>
      <c r="C12" s="63"/>
      <c r="D12" s="63"/>
      <c r="E12" s="63"/>
      <c r="F12" s="63"/>
      <c r="G12" s="63"/>
      <c r="H12" s="56" t="s">
        <v>13</v>
      </c>
      <c r="I12" s="56"/>
      <c r="J12" s="56"/>
      <c r="K12" s="56"/>
      <c r="L12" s="64" t="s">
        <v>14</v>
      </c>
      <c r="M12" s="64"/>
      <c r="N12" s="4"/>
      <c r="O12" s="4"/>
      <c r="P12" s="4"/>
      <c r="U12" s="56" t="s">
        <v>15</v>
      </c>
      <c r="V12" s="56"/>
      <c r="W12" s="56"/>
      <c r="X12" s="64" t="s">
        <v>14</v>
      </c>
      <c r="Y12" s="64"/>
      <c r="Z12" s="4"/>
    </row>
    <row r="13" spans="1:34" ht="12.75" customHeight="1" x14ac:dyDescent="0.2">
      <c r="B13" s="63" t="s">
        <v>16</v>
      </c>
      <c r="C13" s="63"/>
      <c r="D13" s="63"/>
      <c r="E13" s="63"/>
      <c r="F13" s="63"/>
      <c r="G13" s="9"/>
      <c r="I13" s="55" t="s">
        <v>17</v>
      </c>
      <c r="J13" s="55"/>
      <c r="K13" s="11"/>
      <c r="L13" s="62" t="s">
        <v>282</v>
      </c>
      <c r="M13" s="62"/>
      <c r="N13" s="62"/>
      <c r="O13" s="62"/>
      <c r="S13" s="61" t="s">
        <v>18</v>
      </c>
      <c r="T13" s="61"/>
      <c r="U13" s="62" t="s">
        <v>92</v>
      </c>
      <c r="V13" s="62"/>
      <c r="X13" s="62" t="s">
        <v>282</v>
      </c>
      <c r="Y13" s="62"/>
      <c r="Z13" s="62"/>
      <c r="AA13" s="62"/>
    </row>
    <row r="14" spans="1:34" ht="12.75" customHeight="1" x14ac:dyDescent="0.2">
      <c r="C14" s="9"/>
      <c r="D14" s="9"/>
      <c r="E14" s="9"/>
      <c r="F14" s="9"/>
      <c r="G14" s="9"/>
      <c r="I14" s="12"/>
      <c r="J14" s="12"/>
      <c r="L14" s="12"/>
      <c r="M14" s="12"/>
      <c r="N14" s="12"/>
      <c r="O14" s="12"/>
      <c r="R14" s="4"/>
      <c r="S14" s="4"/>
      <c r="T14" s="12"/>
      <c r="X14" s="12"/>
      <c r="Y14" s="12"/>
      <c r="Z14" s="12"/>
      <c r="AA14" s="12"/>
    </row>
    <row r="15" spans="1:34" ht="12.75" customHeight="1" x14ac:dyDescent="0.2">
      <c r="B15" s="63" t="s">
        <v>19</v>
      </c>
      <c r="C15" s="63"/>
      <c r="D15" s="63"/>
      <c r="E15" s="63"/>
      <c r="F15" s="63"/>
      <c r="G15" s="63"/>
      <c r="I15" s="12"/>
      <c r="J15" s="12"/>
      <c r="L15" s="12"/>
      <c r="M15" s="12"/>
      <c r="N15" s="12"/>
      <c r="O15" s="12"/>
      <c r="R15" s="4"/>
      <c r="S15" s="4"/>
      <c r="T15" s="12"/>
      <c r="X15" s="12"/>
      <c r="Y15" s="12"/>
      <c r="Z15" s="12"/>
      <c r="AA15" s="12"/>
    </row>
    <row r="16" spans="1:34" ht="12.75" customHeight="1" x14ac:dyDescent="0.2">
      <c r="B16" s="63" t="s">
        <v>20</v>
      </c>
      <c r="C16" s="63"/>
      <c r="D16" s="63"/>
      <c r="E16" s="63"/>
      <c r="F16" s="63"/>
      <c r="G16" s="63"/>
      <c r="H16" s="56" t="s">
        <v>13</v>
      </c>
      <c r="I16" s="56"/>
      <c r="J16" s="56"/>
      <c r="K16" s="56"/>
      <c r="L16" s="64" t="s">
        <v>14</v>
      </c>
      <c r="M16" s="64"/>
      <c r="N16" s="4"/>
      <c r="O16" s="4"/>
      <c r="P16" s="4"/>
      <c r="U16" s="56" t="s">
        <v>15</v>
      </c>
      <c r="V16" s="56"/>
      <c r="W16" s="56"/>
      <c r="X16" s="64" t="s">
        <v>14</v>
      </c>
      <c r="Y16" s="64"/>
      <c r="Z16" s="4"/>
    </row>
    <row r="17" spans="2:32" ht="12.75" customHeight="1" x14ac:dyDescent="0.2">
      <c r="B17" s="60" t="s">
        <v>21</v>
      </c>
      <c r="C17" s="60"/>
      <c r="D17" s="60"/>
      <c r="E17" s="60"/>
      <c r="F17" s="60"/>
      <c r="G17" s="60"/>
      <c r="H17" s="60"/>
      <c r="I17" s="53">
        <v>1</v>
      </c>
      <c r="J17" s="53"/>
      <c r="K17" s="11"/>
      <c r="L17" s="53">
        <v>2022</v>
      </c>
      <c r="M17" s="53"/>
      <c r="N17" s="53"/>
      <c r="O17" s="53"/>
      <c r="S17" s="61" t="s">
        <v>18</v>
      </c>
      <c r="T17" s="61"/>
      <c r="U17" s="14">
        <v>1</v>
      </c>
      <c r="V17" s="15">
        <v>2</v>
      </c>
      <c r="X17" s="14">
        <v>2</v>
      </c>
      <c r="Y17" s="16">
        <v>0</v>
      </c>
      <c r="Z17" s="16">
        <v>2</v>
      </c>
      <c r="AA17" s="15">
        <v>2</v>
      </c>
    </row>
    <row r="18" spans="2:32" ht="11.25" customHeight="1" x14ac:dyDescent="0.2">
      <c r="C18" s="9"/>
      <c r="D18" s="9"/>
      <c r="E18" s="9"/>
      <c r="F18" s="9"/>
      <c r="G18" s="9"/>
      <c r="I18" s="12"/>
      <c r="J18" s="12"/>
      <c r="L18" s="12"/>
      <c r="M18" s="12"/>
      <c r="N18" s="12"/>
      <c r="O18" s="12"/>
      <c r="R18" s="4"/>
      <c r="S18" s="4"/>
      <c r="U18" s="12"/>
      <c r="V18" s="12"/>
      <c r="Z18" s="12"/>
      <c r="AA18" s="12"/>
      <c r="AB18" s="12"/>
      <c r="AC18" s="12"/>
    </row>
    <row r="19" spans="2:32" ht="11.25" customHeight="1" x14ac:dyDescent="0.2">
      <c r="L19" s="4"/>
      <c r="M19" s="4"/>
      <c r="N19" s="4"/>
      <c r="P19" s="4"/>
      <c r="Q19" s="4"/>
      <c r="R19" s="4"/>
      <c r="S19" s="4"/>
      <c r="W19" s="4"/>
      <c r="X19" s="4"/>
      <c r="Y19" s="4"/>
      <c r="Z19" s="9"/>
      <c r="AA19" s="9"/>
      <c r="AB19" s="9"/>
      <c r="AC19" s="9"/>
      <c r="AD19" s="9"/>
      <c r="AE19" s="9"/>
    </row>
    <row r="20" spans="2:32" ht="11.25" customHeight="1" x14ac:dyDescent="0.2">
      <c r="P20" s="56" t="s">
        <v>22</v>
      </c>
      <c r="Q20" s="56"/>
      <c r="R20" s="56"/>
      <c r="S20" s="56"/>
      <c r="T20" s="56"/>
      <c r="U20" s="56"/>
      <c r="V20" s="4"/>
    </row>
    <row r="21" spans="2:32" ht="11.25" customHeight="1" x14ac:dyDescent="0.2">
      <c r="P21" s="4"/>
      <c r="Q21" s="4"/>
      <c r="R21" s="4"/>
      <c r="S21" s="4"/>
      <c r="T21" s="4"/>
      <c r="U21" s="4"/>
      <c r="V21" s="4"/>
    </row>
    <row r="22" spans="2:32" ht="12.75" customHeight="1" x14ac:dyDescent="0.2">
      <c r="B22" s="9" t="s">
        <v>23</v>
      </c>
      <c r="C22" s="9"/>
      <c r="D22" s="9"/>
      <c r="E22" s="9"/>
      <c r="F22" s="9"/>
      <c r="G22" s="9"/>
      <c r="H22" s="9"/>
      <c r="I22" s="9"/>
      <c r="P22" s="13"/>
      <c r="Q22" s="17" t="s">
        <v>24</v>
      </c>
      <c r="R22" s="56" t="s">
        <v>25</v>
      </c>
      <c r="S22" s="56"/>
      <c r="T22" s="56"/>
      <c r="U22" s="56"/>
      <c r="V22" s="56"/>
    </row>
    <row r="23" spans="2:32" ht="12.75" customHeight="1" x14ac:dyDescent="0.2">
      <c r="B23" s="58">
        <v>2121092116</v>
      </c>
      <c r="C23" s="58"/>
      <c r="D23" s="58"/>
      <c r="E23" s="58"/>
      <c r="F23" s="58"/>
      <c r="G23" s="58"/>
      <c r="H23" s="58"/>
      <c r="I23" s="58"/>
      <c r="J23" s="58"/>
      <c r="K23" s="58"/>
      <c r="P23" s="13"/>
      <c r="Q23" s="18" t="s">
        <v>24</v>
      </c>
      <c r="R23" s="59" t="s">
        <v>26</v>
      </c>
      <c r="S23" s="59"/>
      <c r="T23" s="59"/>
      <c r="U23" s="59"/>
      <c r="V23" s="8"/>
      <c r="W23" s="4"/>
      <c r="X23" s="4"/>
      <c r="Y23" s="4"/>
    </row>
    <row r="24" spans="2:32" ht="12.75" customHeight="1" x14ac:dyDescent="0.2">
      <c r="U24" s="4"/>
      <c r="V24" s="4"/>
      <c r="W24" s="4"/>
      <c r="X24" s="4"/>
    </row>
    <row r="25" spans="2:32" ht="12.75" customHeight="1" x14ac:dyDescent="0.2">
      <c r="B25" s="59" t="s">
        <v>27</v>
      </c>
      <c r="C25" s="59"/>
      <c r="D25" s="59"/>
      <c r="J25" s="19"/>
      <c r="K25" s="20" t="s">
        <v>28</v>
      </c>
      <c r="L25" s="21"/>
      <c r="M25" s="20"/>
      <c r="N25" s="20"/>
    </row>
    <row r="26" spans="2:32" ht="12.75" customHeight="1" x14ac:dyDescent="0.2">
      <c r="B26" s="55" t="s">
        <v>283</v>
      </c>
      <c r="C26" s="55"/>
      <c r="D26" s="55"/>
      <c r="E26" s="55"/>
      <c r="F26" s="55"/>
      <c r="G26" s="55"/>
      <c r="H26" s="55"/>
      <c r="I26" s="55"/>
      <c r="J26" s="22" t="s">
        <v>30</v>
      </c>
      <c r="K26" s="57"/>
      <c r="L26" s="57"/>
      <c r="M26" s="57"/>
      <c r="N26" s="57"/>
    </row>
    <row r="28" spans="2:32" ht="12.75" customHeight="1" x14ac:dyDescent="0.2">
      <c r="B28" s="23" t="s">
        <v>31</v>
      </c>
      <c r="C28" s="23"/>
      <c r="D28" s="23"/>
      <c r="E28" s="23"/>
      <c r="F28" s="23"/>
      <c r="G28" s="23"/>
      <c r="H28" s="23"/>
      <c r="I28" s="23"/>
    </row>
    <row r="29" spans="2:32" ht="12.75" customHeight="1" x14ac:dyDescent="0.2">
      <c r="B29" s="57">
        <v>85</v>
      </c>
      <c r="C29" s="57"/>
      <c r="D29" s="24" t="s">
        <v>24</v>
      </c>
      <c r="E29" s="55" t="s">
        <v>151</v>
      </c>
      <c r="F29" s="55"/>
      <c r="G29" s="24" t="s">
        <v>24</v>
      </c>
      <c r="H29" s="10" t="s">
        <v>284</v>
      </c>
      <c r="I29" s="25"/>
    </row>
    <row r="31" spans="2:32" s="9" customFormat="1" ht="12.75" customHeight="1" x14ac:dyDescent="0.2">
      <c r="B31" s="56" t="s">
        <v>32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2:32" ht="12.75" customHeight="1" x14ac:dyDescent="0.2">
      <c r="B32" s="53" t="s">
        <v>285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</row>
    <row r="33" spans="2:32" ht="12.75" customHeight="1" x14ac:dyDescent="0.2">
      <c r="B33" s="53" t="s">
        <v>286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</row>
    <row r="34" spans="2:32" ht="12.75" customHeight="1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2:32" ht="12.75" customHeight="1" x14ac:dyDescent="0.2">
      <c r="B35" s="56" t="s">
        <v>33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32" ht="12.75" customHeight="1" x14ac:dyDescent="0.2">
      <c r="B36" s="54" t="s">
        <v>34</v>
      </c>
      <c r="C36" s="54"/>
      <c r="D36" s="54"/>
      <c r="E36" s="54"/>
      <c r="F36" s="54"/>
      <c r="G36" s="54"/>
      <c r="H36" s="54"/>
      <c r="I36" s="54"/>
      <c r="J36" s="54"/>
      <c r="K36" s="54"/>
    </row>
    <row r="37" spans="2:32" ht="12.75" customHeight="1" x14ac:dyDescent="0.2">
      <c r="B37" s="53" t="s">
        <v>287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</row>
    <row r="38" spans="2:32" ht="12.75" customHeight="1" x14ac:dyDescent="0.2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40" spans="2:32" ht="12.75" customHeight="1" x14ac:dyDescent="0.2">
      <c r="B40" s="54" t="s">
        <v>35</v>
      </c>
      <c r="C40" s="54"/>
      <c r="D40" s="54"/>
      <c r="E40" s="54"/>
      <c r="F40" s="9"/>
      <c r="G40" s="9"/>
      <c r="H40" s="54" t="s">
        <v>36</v>
      </c>
      <c r="I40" s="54"/>
      <c r="J40" s="54"/>
      <c r="K40" s="54"/>
      <c r="L40" s="54"/>
      <c r="M40" s="54"/>
      <c r="N40" s="54"/>
      <c r="O40" s="54"/>
      <c r="P40" s="54"/>
      <c r="Q40" s="54"/>
      <c r="R40" s="54"/>
    </row>
    <row r="41" spans="2:32" ht="12.75" customHeight="1" x14ac:dyDescent="0.2">
      <c r="B41" s="55" t="s">
        <v>288</v>
      </c>
      <c r="C41" s="55"/>
      <c r="D41" s="55"/>
      <c r="E41" s="55"/>
      <c r="F41" s="55"/>
      <c r="H41" s="53" t="s">
        <v>289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</row>
    <row r="43" spans="2:32" ht="12.75" customHeight="1" x14ac:dyDescent="0.2">
      <c r="B43" s="56" t="s">
        <v>37</v>
      </c>
      <c r="C43" s="56"/>
      <c r="D43" s="56"/>
      <c r="E43" s="56"/>
      <c r="F43" s="56"/>
      <c r="G43" s="56"/>
      <c r="H43" s="56"/>
      <c r="I43" s="56"/>
      <c r="J43" s="9"/>
      <c r="K43" s="56" t="s">
        <v>38</v>
      </c>
      <c r="L43" s="56"/>
      <c r="M43" s="56"/>
      <c r="N43" s="56"/>
      <c r="O43" s="56"/>
      <c r="P43" s="56"/>
      <c r="Q43" s="56"/>
      <c r="R43" s="56"/>
      <c r="S43" s="56"/>
      <c r="T43" s="56"/>
      <c r="U43" s="9"/>
      <c r="V43" s="56" t="s">
        <v>39</v>
      </c>
      <c r="W43" s="56"/>
      <c r="X43" s="56"/>
      <c r="Y43" s="56"/>
      <c r="Z43" s="56"/>
      <c r="AA43" s="56"/>
      <c r="AB43" s="56"/>
      <c r="AC43" s="56"/>
      <c r="AD43" s="56"/>
      <c r="AE43" s="56"/>
    </row>
    <row r="44" spans="2:32" ht="12.75" customHeight="1" x14ac:dyDescent="0.2">
      <c r="B44" s="53"/>
      <c r="C44" s="53"/>
      <c r="D44" s="53"/>
      <c r="E44" s="53"/>
      <c r="F44" s="53"/>
      <c r="G44" s="53"/>
      <c r="H44" s="53"/>
      <c r="K44" s="53" t="s">
        <v>8</v>
      </c>
      <c r="L44" s="53"/>
      <c r="M44" s="53"/>
      <c r="N44" s="53"/>
      <c r="O44" s="53"/>
      <c r="P44" s="53"/>
      <c r="Q44" s="53"/>
      <c r="R44" s="53"/>
      <c r="V44" s="53" t="s">
        <v>10</v>
      </c>
      <c r="W44" s="53"/>
      <c r="X44" s="53"/>
      <c r="Y44" s="53"/>
      <c r="Z44" s="53"/>
      <c r="AA44" s="53"/>
      <c r="AB44" s="53"/>
      <c r="AC44" s="53"/>
    </row>
    <row r="46" spans="2:32" ht="12.75" customHeight="1" x14ac:dyDescent="0.2">
      <c r="B46" s="54" t="s">
        <v>40</v>
      </c>
      <c r="C46" s="54"/>
      <c r="D46" s="54"/>
      <c r="E46" s="54"/>
      <c r="F46" s="54"/>
      <c r="G46" s="54"/>
    </row>
    <row r="47" spans="2:32" ht="12.75" customHeight="1" x14ac:dyDescent="0.2">
      <c r="B47" s="53" t="s">
        <v>41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50" spans="2:32" ht="12.75" customHeight="1" x14ac:dyDescent="0.2">
      <c r="B50" s="52" t="s">
        <v>290</v>
      </c>
      <c r="C50" s="52"/>
      <c r="D50" s="52"/>
      <c r="E50" s="52"/>
      <c r="F50" s="52"/>
      <c r="G50" s="52"/>
      <c r="H50" s="52"/>
      <c r="I50" s="52" t="s">
        <v>42</v>
      </c>
      <c r="J50" s="52"/>
      <c r="K50" s="52"/>
      <c r="L50" s="52"/>
      <c r="M50" s="52"/>
      <c r="N50" s="52"/>
      <c r="O50" s="52"/>
      <c r="P50" s="52"/>
      <c r="Q50" s="52" t="s">
        <v>43</v>
      </c>
      <c r="R50" s="52"/>
      <c r="S50" s="52"/>
      <c r="T50" s="52"/>
      <c r="U50" s="52"/>
      <c r="V50" s="52"/>
      <c r="W50" s="52"/>
      <c r="X50" s="52"/>
      <c r="Y50" s="52" t="s">
        <v>44</v>
      </c>
      <c r="Z50" s="52"/>
      <c r="AA50" s="52"/>
      <c r="AB50" s="52"/>
      <c r="AC50" s="52"/>
      <c r="AD50" s="52"/>
      <c r="AE50" s="52"/>
      <c r="AF50" s="52"/>
    </row>
    <row r="51" spans="2:32" ht="12.75" customHeight="1" x14ac:dyDescent="0.2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</row>
    <row r="52" spans="2:32" ht="12.75" customHeight="1" x14ac:dyDescent="0.2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</row>
    <row r="53" spans="2:32" ht="12.75" customHeight="1" x14ac:dyDescent="0.2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</row>
    <row r="54" spans="2:32" ht="12.75" customHeight="1" x14ac:dyDescent="0.2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</row>
    <row r="55" spans="2:32" ht="12.75" customHeight="1" x14ac:dyDescent="0.2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</row>
    <row r="56" spans="2:32" ht="12.7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spans="2:32" ht="11.25" customHeight="1" x14ac:dyDescent="0.2">
      <c r="B57" s="26"/>
      <c r="C57" s="26"/>
      <c r="D57" s="26"/>
      <c r="E57" s="26"/>
      <c r="F57" s="26"/>
      <c r="G57" s="26"/>
      <c r="H57" s="26"/>
    </row>
    <row r="58" spans="2:32" ht="11.25" customHeight="1" x14ac:dyDescent="0.2"/>
  </sheetData>
  <mergeCells count="57">
    <mergeCell ref="U3:AE3"/>
    <mergeCell ref="A6:AG6"/>
    <mergeCell ref="A8:AG8"/>
    <mergeCell ref="A9:AG9"/>
    <mergeCell ref="B12:G12"/>
    <mergeCell ref="H12:K12"/>
    <mergeCell ref="L12:M12"/>
    <mergeCell ref="U12:W12"/>
    <mergeCell ref="X12:Y12"/>
    <mergeCell ref="X13:AA13"/>
    <mergeCell ref="B15:G15"/>
    <mergeCell ref="B16:G16"/>
    <mergeCell ref="H16:K16"/>
    <mergeCell ref="L16:M16"/>
    <mergeCell ref="U16:W16"/>
    <mergeCell ref="X16:Y16"/>
    <mergeCell ref="B13:F13"/>
    <mergeCell ref="I13:J13"/>
    <mergeCell ref="L13:O13"/>
    <mergeCell ref="S13:T13"/>
    <mergeCell ref="U13:V13"/>
    <mergeCell ref="B17:H17"/>
    <mergeCell ref="I17:J17"/>
    <mergeCell ref="L17:O17"/>
    <mergeCell ref="S17:T17"/>
    <mergeCell ref="P20:U20"/>
    <mergeCell ref="R22:V22"/>
    <mergeCell ref="B23:K23"/>
    <mergeCell ref="R23:U23"/>
    <mergeCell ref="B25:D25"/>
    <mergeCell ref="B26:I26"/>
    <mergeCell ref="K26:N26"/>
    <mergeCell ref="B29:C29"/>
    <mergeCell ref="E29:F29"/>
    <mergeCell ref="B31:R31"/>
    <mergeCell ref="B32:AF32"/>
    <mergeCell ref="B33:AF33"/>
    <mergeCell ref="B35:N35"/>
    <mergeCell ref="B36:K36"/>
    <mergeCell ref="B37:AF37"/>
    <mergeCell ref="B38:AF38"/>
    <mergeCell ref="B40:E40"/>
    <mergeCell ref="H40:R40"/>
    <mergeCell ref="B41:F41"/>
    <mergeCell ref="H41:AF41"/>
    <mergeCell ref="B43:I43"/>
    <mergeCell ref="K43:T43"/>
    <mergeCell ref="V43:AE43"/>
    <mergeCell ref="B50:H56"/>
    <mergeCell ref="I50:P56"/>
    <mergeCell ref="Q50:X56"/>
    <mergeCell ref="Y50:AF56"/>
    <mergeCell ref="B44:H44"/>
    <mergeCell ref="K44:R44"/>
    <mergeCell ref="V44:AC44"/>
    <mergeCell ref="B46:G46"/>
    <mergeCell ref="B47:AE47"/>
  </mergeCells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0"/>
  <sheetViews>
    <sheetView tabSelected="1" topLeftCell="A67" zoomScaleNormal="100" workbookViewId="0">
      <selection activeCell="D24" sqref="D24"/>
    </sheetView>
  </sheetViews>
  <sheetFormatPr defaultColWidth="10" defaultRowHeight="12.75" x14ac:dyDescent="0.2"/>
  <cols>
    <col min="1" max="1" width="4.7109375" style="1" customWidth="1"/>
    <col min="2" max="2" width="30.28515625" style="1" customWidth="1"/>
    <col min="3" max="3" width="6.7109375" style="27" customWidth="1"/>
    <col min="4" max="6" width="14.7109375" style="1" customWidth="1"/>
    <col min="7" max="7" width="5.7109375" style="1" customWidth="1"/>
    <col min="8" max="8" width="9.7109375" style="1" customWidth="1"/>
    <col min="9" max="9" width="17.5703125" style="1" hidden="1" customWidth="1"/>
    <col min="10" max="10" width="21.28515625" style="1" hidden="1" customWidth="1"/>
    <col min="11" max="11" width="18.7109375" style="1" hidden="1" customWidth="1"/>
    <col min="12" max="12" width="18.28515625" style="1" hidden="1" customWidth="1"/>
    <col min="13" max="13" width="7.140625" style="1" customWidth="1"/>
    <col min="14" max="256" width="9.140625" style="1" customWidth="1"/>
  </cols>
  <sheetData>
    <row r="1" spans="1:13" ht="9.9499999999999993" customHeight="1" x14ac:dyDescent="0.2"/>
    <row r="2" spans="1:13" ht="12.75" customHeight="1" x14ac:dyDescent="0.2">
      <c r="B2" s="28" t="s">
        <v>45</v>
      </c>
      <c r="C2" s="9"/>
      <c r="E2" s="29" t="s">
        <v>27</v>
      </c>
      <c r="F2" s="10" t="s">
        <v>29</v>
      </c>
      <c r="G2" s="30" t="s">
        <v>46</v>
      </c>
      <c r="H2" s="10"/>
    </row>
    <row r="3" spans="1:13" ht="9.9499999999999993" customHeight="1" x14ac:dyDescent="0.2"/>
    <row r="4" spans="1:13" ht="12.95" customHeight="1" x14ac:dyDescent="0.2">
      <c r="A4" s="77" t="s">
        <v>47</v>
      </c>
      <c r="B4" s="77" t="s">
        <v>48</v>
      </c>
      <c r="C4" s="77" t="s">
        <v>49</v>
      </c>
      <c r="D4" s="75" t="s">
        <v>50</v>
      </c>
      <c r="E4" s="75"/>
      <c r="F4" s="75"/>
      <c r="G4" s="77" t="s">
        <v>51</v>
      </c>
      <c r="H4" s="77"/>
    </row>
    <row r="5" spans="1:13" ht="20.100000000000001" customHeight="1" x14ac:dyDescent="0.2">
      <c r="A5" s="77"/>
      <c r="B5" s="77"/>
      <c r="C5" s="77"/>
      <c r="D5" s="31" t="s">
        <v>52</v>
      </c>
      <c r="E5" s="31" t="s">
        <v>53</v>
      </c>
      <c r="F5" s="31" t="s">
        <v>54</v>
      </c>
      <c r="G5" s="77"/>
      <c r="H5" s="77"/>
    </row>
    <row r="6" spans="1:13" ht="14.1" customHeight="1" x14ac:dyDescent="0.2">
      <c r="A6" s="32" t="s">
        <v>55</v>
      </c>
      <c r="B6" s="32" t="s">
        <v>56</v>
      </c>
      <c r="C6" s="32" t="s">
        <v>57</v>
      </c>
      <c r="D6" s="32">
        <v>1</v>
      </c>
      <c r="E6" s="33">
        <v>2</v>
      </c>
      <c r="F6" s="33">
        <v>3</v>
      </c>
      <c r="G6" s="74">
        <v>4</v>
      </c>
      <c r="H6" s="74"/>
    </row>
    <row r="7" spans="1:13" ht="17.100000000000001" customHeight="1" x14ac:dyDescent="0.2">
      <c r="A7" s="34" t="s">
        <v>58</v>
      </c>
      <c r="B7" s="35" t="s">
        <v>59</v>
      </c>
      <c r="C7" s="34" t="s">
        <v>17</v>
      </c>
      <c r="D7" s="36">
        <v>3738</v>
      </c>
      <c r="E7" s="36">
        <v>0</v>
      </c>
      <c r="F7" s="37">
        <f t="shared" ref="F7:F43" si="0">D7+E7</f>
        <v>3738</v>
      </c>
      <c r="G7" s="76">
        <v>3750</v>
      </c>
      <c r="H7" s="76"/>
      <c r="I7" s="38">
        <f t="shared" ref="I7:I44" si="1">ABS(D7)</f>
        <v>3738</v>
      </c>
      <c r="J7" s="38">
        <f t="shared" ref="J7:J44" si="2">ABS(E7)</f>
        <v>0</v>
      </c>
      <c r="K7" s="38">
        <f t="shared" ref="K7:K44" si="3">ABS(F7)</f>
        <v>3738</v>
      </c>
      <c r="L7" s="38">
        <f t="shared" ref="L7:L44" si="4">ABS(G7)</f>
        <v>3750</v>
      </c>
      <c r="M7" s="2"/>
    </row>
    <row r="8" spans="1:13" ht="17.100000000000001" customHeight="1" x14ac:dyDescent="0.2">
      <c r="A8" s="39" t="s">
        <v>60</v>
      </c>
      <c r="B8" s="40" t="s">
        <v>61</v>
      </c>
      <c r="C8" s="39" t="s">
        <v>62</v>
      </c>
      <c r="D8" s="41">
        <v>15000</v>
      </c>
      <c r="E8" s="41">
        <v>0</v>
      </c>
      <c r="F8" s="42">
        <f t="shared" si="0"/>
        <v>15000</v>
      </c>
      <c r="G8" s="69">
        <v>0</v>
      </c>
      <c r="H8" s="69"/>
      <c r="I8" s="38">
        <f t="shared" si="1"/>
        <v>15000</v>
      </c>
      <c r="J8" s="38">
        <f t="shared" si="2"/>
        <v>0</v>
      </c>
      <c r="K8" s="38">
        <f t="shared" si="3"/>
        <v>15000</v>
      </c>
      <c r="L8" s="38">
        <f t="shared" si="4"/>
        <v>0</v>
      </c>
      <c r="M8" s="2"/>
    </row>
    <row r="9" spans="1:13" ht="17.100000000000001" customHeight="1" x14ac:dyDescent="0.2">
      <c r="A9" s="39" t="s">
        <v>63</v>
      </c>
      <c r="B9" s="40" t="s">
        <v>64</v>
      </c>
      <c r="C9" s="39" t="s">
        <v>65</v>
      </c>
      <c r="D9" s="41">
        <v>0</v>
      </c>
      <c r="E9" s="41">
        <v>0</v>
      </c>
      <c r="F9" s="42">
        <f t="shared" si="0"/>
        <v>0</v>
      </c>
      <c r="G9" s="69">
        <v>0</v>
      </c>
      <c r="H9" s="69"/>
      <c r="I9" s="38">
        <f t="shared" si="1"/>
        <v>0</v>
      </c>
      <c r="J9" s="38">
        <f t="shared" si="2"/>
        <v>0</v>
      </c>
      <c r="K9" s="38">
        <f t="shared" si="3"/>
        <v>0</v>
      </c>
      <c r="L9" s="38">
        <f t="shared" si="4"/>
        <v>0</v>
      </c>
      <c r="M9" s="2"/>
    </row>
    <row r="10" spans="1:13" ht="17.100000000000001" customHeight="1" x14ac:dyDescent="0.2">
      <c r="A10" s="39" t="s">
        <v>66</v>
      </c>
      <c r="B10" s="40" t="s">
        <v>67</v>
      </c>
      <c r="C10" s="39" t="s">
        <v>68</v>
      </c>
      <c r="D10" s="41">
        <v>1544</v>
      </c>
      <c r="E10" s="41">
        <v>0</v>
      </c>
      <c r="F10" s="42">
        <f t="shared" si="0"/>
        <v>1544</v>
      </c>
      <c r="G10" s="69">
        <v>1176</v>
      </c>
      <c r="H10" s="69"/>
      <c r="I10" s="38">
        <f t="shared" si="1"/>
        <v>1544</v>
      </c>
      <c r="J10" s="38">
        <f t="shared" si="2"/>
        <v>0</v>
      </c>
      <c r="K10" s="38">
        <f t="shared" si="3"/>
        <v>1544</v>
      </c>
      <c r="L10" s="38">
        <f t="shared" si="4"/>
        <v>1176</v>
      </c>
      <c r="M10" s="2"/>
    </row>
    <row r="11" spans="1:13" ht="17.100000000000001" customHeight="1" x14ac:dyDescent="0.2">
      <c r="A11" s="39" t="s">
        <v>69</v>
      </c>
      <c r="B11" s="40" t="s">
        <v>70</v>
      </c>
      <c r="C11" s="39" t="s">
        <v>71</v>
      </c>
      <c r="D11" s="41">
        <v>0</v>
      </c>
      <c r="E11" s="41">
        <v>0</v>
      </c>
      <c r="F11" s="42">
        <f t="shared" si="0"/>
        <v>0</v>
      </c>
      <c r="G11" s="69">
        <v>94</v>
      </c>
      <c r="H11" s="69"/>
      <c r="I11" s="38">
        <f t="shared" si="1"/>
        <v>0</v>
      </c>
      <c r="J11" s="38">
        <f t="shared" si="2"/>
        <v>0</v>
      </c>
      <c r="K11" s="38">
        <f t="shared" si="3"/>
        <v>0</v>
      </c>
      <c r="L11" s="38">
        <f t="shared" si="4"/>
        <v>94</v>
      </c>
      <c r="M11" s="2"/>
    </row>
    <row r="12" spans="1:13" ht="17.100000000000001" customHeight="1" x14ac:dyDescent="0.2">
      <c r="A12" s="39" t="s">
        <v>72</v>
      </c>
      <c r="B12" s="40" t="s">
        <v>73</v>
      </c>
      <c r="C12" s="39" t="s">
        <v>74</v>
      </c>
      <c r="D12" s="41">
        <v>0</v>
      </c>
      <c r="E12" s="41">
        <v>0</v>
      </c>
      <c r="F12" s="42">
        <f t="shared" si="0"/>
        <v>0</v>
      </c>
      <c r="G12" s="69">
        <v>2</v>
      </c>
      <c r="H12" s="69"/>
      <c r="I12" s="38">
        <f t="shared" si="1"/>
        <v>0</v>
      </c>
      <c r="J12" s="38">
        <f t="shared" si="2"/>
        <v>0</v>
      </c>
      <c r="K12" s="38">
        <f t="shared" si="3"/>
        <v>0</v>
      </c>
      <c r="L12" s="38">
        <f t="shared" si="4"/>
        <v>2</v>
      </c>
      <c r="M12" s="2"/>
    </row>
    <row r="13" spans="1:13" ht="17.100000000000001" customHeight="1" x14ac:dyDescent="0.2">
      <c r="A13" s="39" t="s">
        <v>75</v>
      </c>
      <c r="B13" s="40" t="s">
        <v>76</v>
      </c>
      <c r="C13" s="39" t="s">
        <v>77</v>
      </c>
      <c r="D13" s="41">
        <v>763</v>
      </c>
      <c r="E13" s="41">
        <v>0</v>
      </c>
      <c r="F13" s="42">
        <f t="shared" si="0"/>
        <v>763</v>
      </c>
      <c r="G13" s="69">
        <v>16114</v>
      </c>
      <c r="H13" s="69"/>
      <c r="I13" s="38">
        <f t="shared" si="1"/>
        <v>763</v>
      </c>
      <c r="J13" s="38">
        <f t="shared" si="2"/>
        <v>0</v>
      </c>
      <c r="K13" s="38">
        <f t="shared" si="3"/>
        <v>763</v>
      </c>
      <c r="L13" s="38">
        <f t="shared" si="4"/>
        <v>16114</v>
      </c>
      <c r="M13" s="2"/>
    </row>
    <row r="14" spans="1:13" ht="17.100000000000001" customHeight="1" x14ac:dyDescent="0.2">
      <c r="A14" s="39" t="s">
        <v>78</v>
      </c>
      <c r="B14" s="40" t="s">
        <v>79</v>
      </c>
      <c r="C14" s="39" t="s">
        <v>80</v>
      </c>
      <c r="D14" s="41">
        <v>123329</v>
      </c>
      <c r="E14" s="41">
        <v>0</v>
      </c>
      <c r="F14" s="42">
        <f t="shared" si="0"/>
        <v>123329</v>
      </c>
      <c r="G14" s="69">
        <v>99657</v>
      </c>
      <c r="H14" s="69"/>
      <c r="I14" s="38">
        <f t="shared" si="1"/>
        <v>123329</v>
      </c>
      <c r="J14" s="38">
        <f t="shared" si="2"/>
        <v>0</v>
      </c>
      <c r="K14" s="38">
        <f t="shared" si="3"/>
        <v>123329</v>
      </c>
      <c r="L14" s="38">
        <f t="shared" si="4"/>
        <v>99657</v>
      </c>
      <c r="M14" s="2"/>
    </row>
    <row r="15" spans="1:13" ht="22.5" customHeight="1" x14ac:dyDescent="0.2">
      <c r="A15" s="39" t="s">
        <v>81</v>
      </c>
      <c r="B15" s="40" t="s">
        <v>82</v>
      </c>
      <c r="C15" s="39" t="s">
        <v>83</v>
      </c>
      <c r="D15" s="41">
        <v>41842</v>
      </c>
      <c r="E15" s="41">
        <v>0</v>
      </c>
      <c r="F15" s="42">
        <f t="shared" si="0"/>
        <v>41842</v>
      </c>
      <c r="G15" s="69">
        <v>34839</v>
      </c>
      <c r="H15" s="69"/>
      <c r="I15" s="38">
        <f t="shared" si="1"/>
        <v>41842</v>
      </c>
      <c r="J15" s="38">
        <f t="shared" si="2"/>
        <v>0</v>
      </c>
      <c r="K15" s="38">
        <f t="shared" si="3"/>
        <v>41842</v>
      </c>
      <c r="L15" s="38">
        <f t="shared" si="4"/>
        <v>34839</v>
      </c>
      <c r="M15" s="2"/>
    </row>
    <row r="16" spans="1:13" ht="17.100000000000001" customHeight="1" x14ac:dyDescent="0.2">
      <c r="A16" s="39" t="s">
        <v>84</v>
      </c>
      <c r="B16" s="40" t="s">
        <v>85</v>
      </c>
      <c r="C16" s="39" t="s">
        <v>86</v>
      </c>
      <c r="D16" s="41">
        <v>0</v>
      </c>
      <c r="E16" s="41">
        <v>0</v>
      </c>
      <c r="F16" s="42">
        <f t="shared" si="0"/>
        <v>0</v>
      </c>
      <c r="G16" s="69">
        <v>0</v>
      </c>
      <c r="H16" s="69"/>
      <c r="I16" s="38">
        <f t="shared" si="1"/>
        <v>0</v>
      </c>
      <c r="J16" s="38">
        <f t="shared" si="2"/>
        <v>0</v>
      </c>
      <c r="K16" s="38">
        <f t="shared" si="3"/>
        <v>0</v>
      </c>
      <c r="L16" s="38">
        <f t="shared" si="4"/>
        <v>0</v>
      </c>
      <c r="M16" s="2"/>
    </row>
    <row r="17" spans="1:13" ht="17.100000000000001" customHeight="1" x14ac:dyDescent="0.2">
      <c r="A17" s="39" t="s">
        <v>87</v>
      </c>
      <c r="B17" s="40" t="s">
        <v>88</v>
      </c>
      <c r="C17" s="39" t="s">
        <v>89</v>
      </c>
      <c r="D17" s="41">
        <v>2597</v>
      </c>
      <c r="E17" s="41">
        <v>0</v>
      </c>
      <c r="F17" s="42">
        <f t="shared" si="0"/>
        <v>2597</v>
      </c>
      <c r="G17" s="69">
        <v>2524</v>
      </c>
      <c r="H17" s="69"/>
      <c r="I17" s="38">
        <f t="shared" si="1"/>
        <v>2597</v>
      </c>
      <c r="J17" s="38">
        <f t="shared" si="2"/>
        <v>0</v>
      </c>
      <c r="K17" s="38">
        <f t="shared" si="3"/>
        <v>2597</v>
      </c>
      <c r="L17" s="38">
        <f t="shared" si="4"/>
        <v>2524</v>
      </c>
      <c r="M17" s="2"/>
    </row>
    <row r="18" spans="1:13" ht="17.100000000000001" customHeight="1" x14ac:dyDescent="0.2">
      <c r="A18" s="39" t="s">
        <v>90</v>
      </c>
      <c r="B18" s="40" t="s">
        <v>91</v>
      </c>
      <c r="C18" s="39" t="s">
        <v>92</v>
      </c>
      <c r="D18" s="41">
        <v>0</v>
      </c>
      <c r="E18" s="41">
        <v>0</v>
      </c>
      <c r="F18" s="42">
        <f t="shared" si="0"/>
        <v>0</v>
      </c>
      <c r="G18" s="69">
        <v>0</v>
      </c>
      <c r="H18" s="69"/>
      <c r="I18" s="38">
        <f t="shared" si="1"/>
        <v>0</v>
      </c>
      <c r="J18" s="38">
        <f t="shared" si="2"/>
        <v>0</v>
      </c>
      <c r="K18" s="38">
        <f t="shared" si="3"/>
        <v>0</v>
      </c>
      <c r="L18" s="38">
        <f t="shared" si="4"/>
        <v>0</v>
      </c>
      <c r="M18" s="2"/>
    </row>
    <row r="19" spans="1:13" ht="17.100000000000001" customHeight="1" x14ac:dyDescent="0.2">
      <c r="A19" s="39" t="s">
        <v>93</v>
      </c>
      <c r="B19" s="40" t="s">
        <v>94</v>
      </c>
      <c r="C19" s="39" t="s">
        <v>95</v>
      </c>
      <c r="D19" s="41">
        <v>0</v>
      </c>
      <c r="E19" s="41">
        <v>0</v>
      </c>
      <c r="F19" s="42">
        <f t="shared" si="0"/>
        <v>0</v>
      </c>
      <c r="G19" s="69">
        <v>0</v>
      </c>
      <c r="H19" s="69"/>
      <c r="I19" s="38">
        <f t="shared" si="1"/>
        <v>0</v>
      </c>
      <c r="J19" s="38">
        <f t="shared" si="2"/>
        <v>0</v>
      </c>
      <c r="K19" s="38">
        <f t="shared" si="3"/>
        <v>0</v>
      </c>
      <c r="L19" s="38">
        <f t="shared" si="4"/>
        <v>0</v>
      </c>
      <c r="M19" s="2"/>
    </row>
    <row r="20" spans="1:13" ht="17.100000000000001" customHeight="1" x14ac:dyDescent="0.2">
      <c r="A20" s="39" t="s">
        <v>96</v>
      </c>
      <c r="B20" s="40" t="s">
        <v>97</v>
      </c>
      <c r="C20" s="39" t="s">
        <v>98</v>
      </c>
      <c r="D20" s="41">
        <v>0</v>
      </c>
      <c r="E20" s="41">
        <v>0</v>
      </c>
      <c r="F20" s="42">
        <f t="shared" si="0"/>
        <v>0</v>
      </c>
      <c r="G20" s="69">
        <v>0</v>
      </c>
      <c r="H20" s="69"/>
      <c r="I20" s="38">
        <f t="shared" si="1"/>
        <v>0</v>
      </c>
      <c r="J20" s="38">
        <f t="shared" si="2"/>
        <v>0</v>
      </c>
      <c r="K20" s="38">
        <f t="shared" si="3"/>
        <v>0</v>
      </c>
      <c r="L20" s="38">
        <f t="shared" si="4"/>
        <v>0</v>
      </c>
      <c r="M20" s="2"/>
    </row>
    <row r="21" spans="1:13" ht="17.100000000000001" customHeight="1" x14ac:dyDescent="0.2">
      <c r="A21" s="39" t="s">
        <v>99</v>
      </c>
      <c r="B21" s="40" t="s">
        <v>100</v>
      </c>
      <c r="C21" s="39" t="s">
        <v>101</v>
      </c>
      <c r="D21" s="41">
        <v>270</v>
      </c>
      <c r="E21" s="41">
        <v>0</v>
      </c>
      <c r="F21" s="42">
        <f t="shared" si="0"/>
        <v>270</v>
      </c>
      <c r="G21" s="69">
        <v>240</v>
      </c>
      <c r="H21" s="69"/>
      <c r="I21" s="38">
        <f t="shared" si="1"/>
        <v>270</v>
      </c>
      <c r="J21" s="38">
        <f t="shared" si="2"/>
        <v>0</v>
      </c>
      <c r="K21" s="38">
        <f t="shared" si="3"/>
        <v>270</v>
      </c>
      <c r="L21" s="38">
        <f t="shared" si="4"/>
        <v>240</v>
      </c>
      <c r="M21" s="2"/>
    </row>
    <row r="22" spans="1:13" ht="17.100000000000001" customHeight="1" x14ac:dyDescent="0.2">
      <c r="A22" s="39" t="s">
        <v>102</v>
      </c>
      <c r="B22" s="40" t="s">
        <v>103</v>
      </c>
      <c r="C22" s="39" t="s">
        <v>104</v>
      </c>
      <c r="D22" s="41">
        <v>0</v>
      </c>
      <c r="E22" s="41">
        <v>0</v>
      </c>
      <c r="F22" s="42">
        <f t="shared" si="0"/>
        <v>0</v>
      </c>
      <c r="G22" s="69">
        <v>0</v>
      </c>
      <c r="H22" s="69"/>
      <c r="I22" s="38">
        <f t="shared" si="1"/>
        <v>0</v>
      </c>
      <c r="J22" s="38">
        <f t="shared" si="2"/>
        <v>0</v>
      </c>
      <c r="K22" s="38">
        <f t="shared" si="3"/>
        <v>0</v>
      </c>
      <c r="L22" s="38">
        <f t="shared" si="4"/>
        <v>0</v>
      </c>
    </row>
    <row r="23" spans="1:13" ht="17.100000000000001" customHeight="1" x14ac:dyDescent="0.2">
      <c r="A23" s="39" t="s">
        <v>105</v>
      </c>
      <c r="B23" s="40" t="s">
        <v>106</v>
      </c>
      <c r="C23" s="39" t="s">
        <v>107</v>
      </c>
      <c r="D23" s="41">
        <v>0</v>
      </c>
      <c r="E23" s="41">
        <v>0</v>
      </c>
      <c r="F23" s="42">
        <f t="shared" si="0"/>
        <v>0</v>
      </c>
      <c r="G23" s="69">
        <v>0</v>
      </c>
      <c r="H23" s="69"/>
      <c r="I23" s="38">
        <f t="shared" si="1"/>
        <v>0</v>
      </c>
      <c r="J23" s="38">
        <f t="shared" si="2"/>
        <v>0</v>
      </c>
      <c r="K23" s="38">
        <f t="shared" si="3"/>
        <v>0</v>
      </c>
      <c r="L23" s="38">
        <f t="shared" si="4"/>
        <v>0</v>
      </c>
    </row>
    <row r="24" spans="1:13" ht="17.100000000000001" customHeight="1" x14ac:dyDescent="0.2">
      <c r="A24" s="39" t="s">
        <v>108</v>
      </c>
      <c r="B24" s="40" t="s">
        <v>109</v>
      </c>
      <c r="C24" s="39" t="s">
        <v>110</v>
      </c>
      <c r="D24" s="41">
        <v>0</v>
      </c>
      <c r="E24" s="41">
        <v>0</v>
      </c>
      <c r="F24" s="42">
        <f t="shared" si="0"/>
        <v>0</v>
      </c>
      <c r="G24" s="69">
        <v>0</v>
      </c>
      <c r="H24" s="69"/>
      <c r="I24" s="38">
        <f t="shared" si="1"/>
        <v>0</v>
      </c>
      <c r="J24" s="38">
        <f t="shared" si="2"/>
        <v>0</v>
      </c>
      <c r="K24" s="38">
        <f t="shared" si="3"/>
        <v>0</v>
      </c>
      <c r="L24" s="38">
        <f t="shared" si="4"/>
        <v>0</v>
      </c>
    </row>
    <row r="25" spans="1:13" ht="17.100000000000001" customHeight="1" x14ac:dyDescent="0.2">
      <c r="A25" s="39" t="s">
        <v>111</v>
      </c>
      <c r="B25" s="40" t="s">
        <v>112</v>
      </c>
      <c r="C25" s="39" t="s">
        <v>113</v>
      </c>
      <c r="D25" s="41">
        <v>0</v>
      </c>
      <c r="E25" s="41">
        <v>0</v>
      </c>
      <c r="F25" s="42">
        <f t="shared" si="0"/>
        <v>0</v>
      </c>
      <c r="G25" s="69">
        <v>0</v>
      </c>
      <c r="H25" s="69"/>
      <c r="I25" s="38">
        <f t="shared" si="1"/>
        <v>0</v>
      </c>
      <c r="J25" s="38">
        <f t="shared" si="2"/>
        <v>0</v>
      </c>
      <c r="K25" s="38">
        <f t="shared" si="3"/>
        <v>0</v>
      </c>
      <c r="L25" s="38">
        <f t="shared" si="4"/>
        <v>0</v>
      </c>
    </row>
    <row r="26" spans="1:13" ht="17.100000000000001" customHeight="1" x14ac:dyDescent="0.2">
      <c r="A26" s="39" t="s">
        <v>114</v>
      </c>
      <c r="B26" s="40" t="s">
        <v>115</v>
      </c>
      <c r="C26" s="39" t="s">
        <v>116</v>
      </c>
      <c r="D26" s="41">
        <v>0</v>
      </c>
      <c r="E26" s="41">
        <v>0</v>
      </c>
      <c r="F26" s="42">
        <f t="shared" si="0"/>
        <v>0</v>
      </c>
      <c r="G26" s="69">
        <v>0</v>
      </c>
      <c r="H26" s="69"/>
      <c r="I26" s="38">
        <f t="shared" si="1"/>
        <v>0</v>
      </c>
      <c r="J26" s="38">
        <f t="shared" si="2"/>
        <v>0</v>
      </c>
      <c r="K26" s="38">
        <f t="shared" si="3"/>
        <v>0</v>
      </c>
      <c r="L26" s="38">
        <f t="shared" si="4"/>
        <v>0</v>
      </c>
    </row>
    <row r="27" spans="1:13" ht="17.100000000000001" customHeight="1" x14ac:dyDescent="0.2">
      <c r="A27" s="39" t="s">
        <v>117</v>
      </c>
      <c r="B27" s="40" t="s">
        <v>118</v>
      </c>
      <c r="C27" s="39" t="s">
        <v>119</v>
      </c>
      <c r="D27" s="41">
        <v>0</v>
      </c>
      <c r="E27" s="41">
        <v>0</v>
      </c>
      <c r="F27" s="42">
        <f t="shared" si="0"/>
        <v>0</v>
      </c>
      <c r="G27" s="69">
        <v>0</v>
      </c>
      <c r="H27" s="69"/>
      <c r="I27" s="38">
        <f t="shared" si="1"/>
        <v>0</v>
      </c>
      <c r="J27" s="38">
        <f t="shared" si="2"/>
        <v>0</v>
      </c>
      <c r="K27" s="38">
        <f t="shared" si="3"/>
        <v>0</v>
      </c>
      <c r="L27" s="38">
        <f t="shared" si="4"/>
        <v>0</v>
      </c>
    </row>
    <row r="28" spans="1:13" ht="17.100000000000001" customHeight="1" x14ac:dyDescent="0.2">
      <c r="A28" s="39" t="s">
        <v>120</v>
      </c>
      <c r="B28" s="40" t="s">
        <v>121</v>
      </c>
      <c r="C28" s="39" t="s">
        <v>122</v>
      </c>
      <c r="D28" s="41">
        <v>0</v>
      </c>
      <c r="E28" s="41">
        <v>0</v>
      </c>
      <c r="F28" s="42">
        <f t="shared" si="0"/>
        <v>0</v>
      </c>
      <c r="G28" s="69">
        <v>0</v>
      </c>
      <c r="H28" s="69"/>
      <c r="I28" s="38">
        <f t="shared" si="1"/>
        <v>0</v>
      </c>
      <c r="J28" s="38">
        <f t="shared" si="2"/>
        <v>0</v>
      </c>
      <c r="K28" s="38">
        <f t="shared" si="3"/>
        <v>0</v>
      </c>
      <c r="L28" s="38">
        <f t="shared" si="4"/>
        <v>0</v>
      </c>
    </row>
    <row r="29" spans="1:13" ht="17.100000000000001" customHeight="1" x14ac:dyDescent="0.2">
      <c r="A29" s="39" t="s">
        <v>123</v>
      </c>
      <c r="B29" s="40" t="s">
        <v>124</v>
      </c>
      <c r="C29" s="39" t="s">
        <v>125</v>
      </c>
      <c r="D29" s="41">
        <v>0</v>
      </c>
      <c r="E29" s="41">
        <v>0</v>
      </c>
      <c r="F29" s="42">
        <f t="shared" si="0"/>
        <v>0</v>
      </c>
      <c r="G29" s="69">
        <v>0</v>
      </c>
      <c r="H29" s="69"/>
      <c r="I29" s="38">
        <f t="shared" si="1"/>
        <v>0</v>
      </c>
      <c r="J29" s="38">
        <f t="shared" si="2"/>
        <v>0</v>
      </c>
      <c r="K29" s="38">
        <f t="shared" si="3"/>
        <v>0</v>
      </c>
      <c r="L29" s="38">
        <f t="shared" si="4"/>
        <v>0</v>
      </c>
    </row>
    <row r="30" spans="1:13" ht="17.100000000000001" customHeight="1" x14ac:dyDescent="0.2">
      <c r="A30" s="39" t="s">
        <v>126</v>
      </c>
      <c r="B30" s="40" t="s">
        <v>127</v>
      </c>
      <c r="C30" s="39" t="s">
        <v>128</v>
      </c>
      <c r="D30" s="41">
        <v>0</v>
      </c>
      <c r="E30" s="41">
        <v>0</v>
      </c>
      <c r="F30" s="42">
        <f t="shared" si="0"/>
        <v>0</v>
      </c>
      <c r="G30" s="69">
        <v>69</v>
      </c>
      <c r="H30" s="69"/>
      <c r="I30" s="38">
        <f t="shared" si="1"/>
        <v>0</v>
      </c>
      <c r="J30" s="38">
        <f t="shared" si="2"/>
        <v>0</v>
      </c>
      <c r="K30" s="38">
        <f t="shared" si="3"/>
        <v>0</v>
      </c>
      <c r="L30" s="38">
        <f t="shared" si="4"/>
        <v>69</v>
      </c>
    </row>
    <row r="31" spans="1:13" ht="22.5" customHeight="1" x14ac:dyDescent="0.2">
      <c r="A31" s="43">
        <v>551</v>
      </c>
      <c r="B31" s="40" t="s">
        <v>129</v>
      </c>
      <c r="C31" s="39" t="s">
        <v>130</v>
      </c>
      <c r="D31" s="41">
        <v>503.4</v>
      </c>
      <c r="E31" s="41">
        <v>0</v>
      </c>
      <c r="F31" s="42">
        <f t="shared" si="0"/>
        <v>503.4</v>
      </c>
      <c r="G31" s="69">
        <v>1026</v>
      </c>
      <c r="H31" s="69"/>
      <c r="I31" s="38">
        <f t="shared" si="1"/>
        <v>503.4</v>
      </c>
      <c r="J31" s="38">
        <f t="shared" si="2"/>
        <v>0</v>
      </c>
      <c r="K31" s="38">
        <f t="shared" si="3"/>
        <v>503.4</v>
      </c>
      <c r="L31" s="38">
        <f t="shared" si="4"/>
        <v>1026</v>
      </c>
    </row>
    <row r="32" spans="1:13" ht="33.6" customHeight="1" x14ac:dyDescent="0.2">
      <c r="A32" s="39" t="s">
        <v>131</v>
      </c>
      <c r="B32" s="40" t="s">
        <v>132</v>
      </c>
      <c r="C32" s="39" t="s">
        <v>133</v>
      </c>
      <c r="D32" s="41">
        <v>0</v>
      </c>
      <c r="E32" s="41">
        <v>0</v>
      </c>
      <c r="F32" s="42">
        <f t="shared" si="0"/>
        <v>0</v>
      </c>
      <c r="G32" s="69">
        <v>0</v>
      </c>
      <c r="H32" s="69"/>
      <c r="I32" s="38">
        <f t="shared" si="1"/>
        <v>0</v>
      </c>
      <c r="J32" s="38">
        <f t="shared" si="2"/>
        <v>0</v>
      </c>
      <c r="K32" s="38">
        <f t="shared" si="3"/>
        <v>0</v>
      </c>
      <c r="L32" s="38">
        <f t="shared" si="4"/>
        <v>0</v>
      </c>
    </row>
    <row r="33" spans="1:12" ht="17.100000000000001" customHeight="1" x14ac:dyDescent="0.2">
      <c r="A33" s="39" t="s">
        <v>134</v>
      </c>
      <c r="B33" s="40" t="s">
        <v>135</v>
      </c>
      <c r="C33" s="39" t="s">
        <v>136</v>
      </c>
      <c r="D33" s="41">
        <v>0</v>
      </c>
      <c r="E33" s="41">
        <v>0</v>
      </c>
      <c r="F33" s="42">
        <f t="shared" si="0"/>
        <v>0</v>
      </c>
      <c r="G33" s="69">
        <v>0</v>
      </c>
      <c r="H33" s="69"/>
      <c r="I33" s="38">
        <f t="shared" si="1"/>
        <v>0</v>
      </c>
      <c r="J33" s="38">
        <f t="shared" si="2"/>
        <v>0</v>
      </c>
      <c r="K33" s="38">
        <f t="shared" si="3"/>
        <v>0</v>
      </c>
      <c r="L33" s="38">
        <f t="shared" si="4"/>
        <v>0</v>
      </c>
    </row>
    <row r="34" spans="1:12" ht="17.100000000000001" customHeight="1" x14ac:dyDescent="0.2">
      <c r="A34" s="39" t="s">
        <v>137</v>
      </c>
      <c r="B34" s="40" t="s">
        <v>138</v>
      </c>
      <c r="C34" s="39" t="s">
        <v>139</v>
      </c>
      <c r="D34" s="41">
        <v>0</v>
      </c>
      <c r="E34" s="41">
        <v>0</v>
      </c>
      <c r="F34" s="42">
        <f t="shared" si="0"/>
        <v>0</v>
      </c>
      <c r="G34" s="69">
        <v>0</v>
      </c>
      <c r="H34" s="69"/>
      <c r="I34" s="38">
        <f t="shared" si="1"/>
        <v>0</v>
      </c>
      <c r="J34" s="38">
        <f t="shared" si="2"/>
        <v>0</v>
      </c>
      <c r="K34" s="38">
        <f t="shared" si="3"/>
        <v>0</v>
      </c>
      <c r="L34" s="38">
        <f t="shared" si="4"/>
        <v>0</v>
      </c>
    </row>
    <row r="35" spans="1:12" ht="17.100000000000001" customHeight="1" x14ac:dyDescent="0.2">
      <c r="A35" s="39" t="s">
        <v>140</v>
      </c>
      <c r="B35" s="40" t="s">
        <v>141</v>
      </c>
      <c r="C35" s="39" t="s">
        <v>142</v>
      </c>
      <c r="D35" s="41">
        <v>0</v>
      </c>
      <c r="E35" s="41">
        <v>0</v>
      </c>
      <c r="F35" s="42">
        <f t="shared" si="0"/>
        <v>0</v>
      </c>
      <c r="G35" s="69">
        <v>0</v>
      </c>
      <c r="H35" s="69"/>
      <c r="I35" s="38">
        <f t="shared" si="1"/>
        <v>0</v>
      </c>
      <c r="J35" s="38">
        <f t="shared" si="2"/>
        <v>0</v>
      </c>
      <c r="K35" s="38">
        <f t="shared" si="3"/>
        <v>0</v>
      </c>
      <c r="L35" s="38">
        <f t="shared" si="4"/>
        <v>0</v>
      </c>
    </row>
    <row r="36" spans="1:12" ht="17.100000000000001" customHeight="1" x14ac:dyDescent="0.2">
      <c r="A36" s="39" t="s">
        <v>143</v>
      </c>
      <c r="B36" s="40" t="s">
        <v>144</v>
      </c>
      <c r="C36" s="39" t="s">
        <v>145</v>
      </c>
      <c r="D36" s="41">
        <v>0</v>
      </c>
      <c r="E36" s="41">
        <v>0</v>
      </c>
      <c r="F36" s="42">
        <f t="shared" si="0"/>
        <v>0</v>
      </c>
      <c r="G36" s="69">
        <v>0</v>
      </c>
      <c r="H36" s="69"/>
      <c r="I36" s="38">
        <f t="shared" si="1"/>
        <v>0</v>
      </c>
      <c r="J36" s="38">
        <f t="shared" si="2"/>
        <v>0</v>
      </c>
      <c r="K36" s="38">
        <f t="shared" si="3"/>
        <v>0</v>
      </c>
      <c r="L36" s="38">
        <f t="shared" si="4"/>
        <v>0</v>
      </c>
    </row>
    <row r="37" spans="1:12" ht="17.100000000000001" customHeight="1" x14ac:dyDescent="0.2">
      <c r="A37" s="39" t="s">
        <v>146</v>
      </c>
      <c r="B37" s="40" t="s">
        <v>147</v>
      </c>
      <c r="C37" s="39" t="s">
        <v>148</v>
      </c>
      <c r="D37" s="41">
        <v>0</v>
      </c>
      <c r="E37" s="41">
        <v>0</v>
      </c>
      <c r="F37" s="42">
        <f t="shared" si="0"/>
        <v>0</v>
      </c>
      <c r="G37" s="69">
        <v>0</v>
      </c>
      <c r="H37" s="69"/>
      <c r="I37" s="38">
        <f t="shared" si="1"/>
        <v>0</v>
      </c>
      <c r="J37" s="38">
        <f t="shared" si="2"/>
        <v>0</v>
      </c>
      <c r="K37" s="38">
        <f t="shared" si="3"/>
        <v>0</v>
      </c>
      <c r="L37" s="38">
        <f t="shared" si="4"/>
        <v>0</v>
      </c>
    </row>
    <row r="38" spans="1:12" ht="17.100000000000001" customHeight="1" x14ac:dyDescent="0.2">
      <c r="A38" s="39" t="s">
        <v>149</v>
      </c>
      <c r="B38" s="40" t="s">
        <v>150</v>
      </c>
      <c r="C38" s="39" t="s">
        <v>151</v>
      </c>
      <c r="D38" s="41">
        <v>0</v>
      </c>
      <c r="E38" s="41">
        <v>0</v>
      </c>
      <c r="F38" s="42">
        <f t="shared" si="0"/>
        <v>0</v>
      </c>
      <c r="G38" s="69">
        <v>0</v>
      </c>
      <c r="H38" s="69"/>
      <c r="I38" s="38">
        <f t="shared" si="1"/>
        <v>0</v>
      </c>
      <c r="J38" s="38">
        <f t="shared" si="2"/>
        <v>0</v>
      </c>
      <c r="K38" s="38">
        <f t="shared" si="3"/>
        <v>0</v>
      </c>
      <c r="L38" s="38">
        <f t="shared" si="4"/>
        <v>0</v>
      </c>
    </row>
    <row r="39" spans="1:12" ht="22.5" customHeight="1" x14ac:dyDescent="0.2">
      <c r="A39" s="39" t="s">
        <v>152</v>
      </c>
      <c r="B39" s="40" t="s">
        <v>153</v>
      </c>
      <c r="C39" s="39" t="s">
        <v>154</v>
      </c>
      <c r="D39" s="41">
        <v>0</v>
      </c>
      <c r="E39" s="41">
        <v>0</v>
      </c>
      <c r="F39" s="42">
        <f t="shared" si="0"/>
        <v>0</v>
      </c>
      <c r="G39" s="69">
        <v>0</v>
      </c>
      <c r="H39" s="69"/>
      <c r="I39" s="38">
        <f t="shared" si="1"/>
        <v>0</v>
      </c>
      <c r="J39" s="38">
        <f t="shared" si="2"/>
        <v>0</v>
      </c>
      <c r="K39" s="38">
        <f t="shared" si="3"/>
        <v>0</v>
      </c>
      <c r="L39" s="38">
        <f t="shared" si="4"/>
        <v>0</v>
      </c>
    </row>
    <row r="40" spans="1:12" ht="22.5" customHeight="1" x14ac:dyDescent="0.2">
      <c r="A40" s="39" t="s">
        <v>155</v>
      </c>
      <c r="B40" s="40" t="s">
        <v>156</v>
      </c>
      <c r="C40" s="39" t="s">
        <v>157</v>
      </c>
      <c r="D40" s="41">
        <v>0</v>
      </c>
      <c r="E40" s="41">
        <v>0</v>
      </c>
      <c r="F40" s="42">
        <f t="shared" si="0"/>
        <v>0</v>
      </c>
      <c r="G40" s="69">
        <v>0</v>
      </c>
      <c r="H40" s="69"/>
      <c r="I40" s="38">
        <f t="shared" si="1"/>
        <v>0</v>
      </c>
      <c r="J40" s="38">
        <f t="shared" si="2"/>
        <v>0</v>
      </c>
      <c r="K40" s="38">
        <f t="shared" si="3"/>
        <v>0</v>
      </c>
      <c r="L40" s="38">
        <f t="shared" si="4"/>
        <v>0</v>
      </c>
    </row>
    <row r="41" spans="1:12" ht="17.100000000000001" customHeight="1" x14ac:dyDescent="0.2">
      <c r="A41" s="39" t="s">
        <v>158</v>
      </c>
      <c r="B41" s="40" t="s">
        <v>159</v>
      </c>
      <c r="C41" s="39" t="s">
        <v>160</v>
      </c>
      <c r="D41" s="41">
        <v>0</v>
      </c>
      <c r="E41" s="41">
        <v>0</v>
      </c>
      <c r="F41" s="42">
        <f t="shared" si="0"/>
        <v>0</v>
      </c>
      <c r="G41" s="69">
        <v>0</v>
      </c>
      <c r="H41" s="69"/>
      <c r="I41" s="38">
        <f t="shared" si="1"/>
        <v>0</v>
      </c>
      <c r="J41" s="38">
        <f t="shared" si="2"/>
        <v>0</v>
      </c>
      <c r="K41" s="38">
        <f t="shared" si="3"/>
        <v>0</v>
      </c>
      <c r="L41" s="38">
        <f t="shared" si="4"/>
        <v>0</v>
      </c>
    </row>
    <row r="42" spans="1:12" ht="22.5" customHeight="1" x14ac:dyDescent="0.2">
      <c r="A42" s="39" t="s">
        <v>161</v>
      </c>
      <c r="B42" s="40" t="s">
        <v>162</v>
      </c>
      <c r="C42" s="39" t="s">
        <v>163</v>
      </c>
      <c r="D42" s="41">
        <v>0</v>
      </c>
      <c r="E42" s="41">
        <v>0</v>
      </c>
      <c r="F42" s="42">
        <f t="shared" si="0"/>
        <v>0</v>
      </c>
      <c r="G42" s="69">
        <v>0</v>
      </c>
      <c r="H42" s="69"/>
      <c r="I42" s="38">
        <f t="shared" si="1"/>
        <v>0</v>
      </c>
      <c r="J42" s="38">
        <f t="shared" si="2"/>
        <v>0</v>
      </c>
      <c r="K42" s="38">
        <f t="shared" si="3"/>
        <v>0</v>
      </c>
      <c r="L42" s="38">
        <f t="shared" si="4"/>
        <v>0</v>
      </c>
    </row>
    <row r="43" spans="1:12" ht="17.100000000000001" customHeight="1" x14ac:dyDescent="0.2">
      <c r="A43" s="39" t="s">
        <v>164</v>
      </c>
      <c r="B43" s="40" t="s">
        <v>165</v>
      </c>
      <c r="C43" s="39" t="s">
        <v>166</v>
      </c>
      <c r="D43" s="41">
        <v>0</v>
      </c>
      <c r="E43" s="41">
        <v>0</v>
      </c>
      <c r="F43" s="42">
        <f t="shared" si="0"/>
        <v>0</v>
      </c>
      <c r="G43" s="69">
        <v>0</v>
      </c>
      <c r="H43" s="69"/>
      <c r="I43" s="38">
        <f t="shared" si="1"/>
        <v>0</v>
      </c>
      <c r="J43" s="38">
        <f t="shared" si="2"/>
        <v>0</v>
      </c>
      <c r="K43" s="38">
        <f t="shared" si="3"/>
        <v>0</v>
      </c>
      <c r="L43" s="38">
        <f t="shared" si="4"/>
        <v>0</v>
      </c>
    </row>
    <row r="44" spans="1:12" ht="17.100000000000001" customHeight="1" x14ac:dyDescent="0.2">
      <c r="A44" s="70" t="s">
        <v>167</v>
      </c>
      <c r="B44" s="70"/>
      <c r="C44" s="32" t="s">
        <v>168</v>
      </c>
      <c r="D44" s="44">
        <f>SUM(D7+D8+D9+D10+D11+D12+D13+D14+D15+D16+D17+D18+D19+D20+D21+D22+D23+D24+D25+D26+D27+D28+D29+D30+D31+D32+D33+D34+D35+D36+D37+D38+D39+D40+D41+D42+D43)</f>
        <v>189586.4</v>
      </c>
      <c r="E44" s="44">
        <f>SUM(E7+E8+E9+E10+E11+E12+E13+E14+E15+E16+E17+E18+E19+E20+E21+E22+E23+E24+E25+E26+E27+E28+E29+E30+E31+E32+E33+E34+E35+E36+E37+E38+E39+E40+E41+E42+E43)</f>
        <v>0</v>
      </c>
      <c r="F44" s="44">
        <f>SUM(F7+F8+F9+F10+F11+F12+F13+F14+F15+F16+F17+F18+F19+F20+F21+F22+F23+F24+F25+F26+F27+F28+F29+F30+F31+F32+F33+F34+F35+F36+F37+F38+F39+F40+F41+F42+F43)</f>
        <v>189586.4</v>
      </c>
      <c r="G44" s="71">
        <f>SUM(G7+G8+G9+G10+G11+G12+G13+G14+G15+G16+G17+G18+G19+G20+G21+G22+G23+G24+G25+G26+G27+G28+G29+G30+G31+G32+G33+G34+G35+G36+G37+G38+G39+G40+G41+G42+G43)</f>
        <v>159491</v>
      </c>
      <c r="H44" s="71"/>
      <c r="I44" s="38">
        <f t="shared" si="1"/>
        <v>189586.4</v>
      </c>
      <c r="J44" s="38">
        <f t="shared" si="2"/>
        <v>0</v>
      </c>
      <c r="K44" s="38">
        <f t="shared" si="3"/>
        <v>189586.4</v>
      </c>
      <c r="L44" s="38">
        <f t="shared" si="4"/>
        <v>159491</v>
      </c>
    </row>
    <row r="45" spans="1:12" ht="9.9499999999999993" customHeight="1" x14ac:dyDescent="0.2">
      <c r="A45" s="45"/>
      <c r="B45" s="45"/>
      <c r="C45" s="46"/>
      <c r="D45" s="47"/>
      <c r="E45" s="47"/>
      <c r="F45" s="47"/>
      <c r="G45" s="73"/>
      <c r="H45" s="73"/>
    </row>
    <row r="46" spans="1:12" ht="17.100000000000001" customHeight="1" x14ac:dyDescent="0.2">
      <c r="A46" s="45"/>
      <c r="B46" s="28" t="s">
        <v>45</v>
      </c>
      <c r="C46" s="46"/>
      <c r="D46" s="47"/>
      <c r="E46" s="29" t="s">
        <v>27</v>
      </c>
      <c r="F46" s="10" t="s">
        <v>29</v>
      </c>
      <c r="G46" s="30" t="s">
        <v>46</v>
      </c>
      <c r="H46" s="10"/>
    </row>
    <row r="47" spans="1:12" ht="9.9499999999999993" customHeight="1" x14ac:dyDescent="0.2">
      <c r="A47" s="45"/>
      <c r="B47" s="45"/>
      <c r="C47" s="46"/>
      <c r="D47" s="47"/>
      <c r="E47" s="47"/>
      <c r="F47" s="47"/>
      <c r="G47" s="73"/>
      <c r="H47" s="73"/>
    </row>
    <row r="48" spans="1:12" ht="12.95" customHeight="1" x14ac:dyDescent="0.2">
      <c r="A48" s="74" t="s">
        <v>47</v>
      </c>
      <c r="B48" s="74" t="s">
        <v>169</v>
      </c>
      <c r="C48" s="74" t="s">
        <v>49</v>
      </c>
      <c r="D48" s="75" t="s">
        <v>50</v>
      </c>
      <c r="E48" s="75"/>
      <c r="F48" s="75"/>
      <c r="G48" s="74" t="s">
        <v>51</v>
      </c>
      <c r="H48" s="74"/>
    </row>
    <row r="49" spans="1:12" ht="20.100000000000001" customHeight="1" x14ac:dyDescent="0.2">
      <c r="A49" s="74"/>
      <c r="B49" s="74"/>
      <c r="C49" s="74"/>
      <c r="D49" s="32" t="s">
        <v>52</v>
      </c>
      <c r="E49" s="32" t="s">
        <v>53</v>
      </c>
      <c r="F49" s="32" t="s">
        <v>54</v>
      </c>
      <c r="G49" s="74"/>
      <c r="H49" s="74"/>
    </row>
    <row r="50" spans="1:12" ht="12.95" customHeight="1" x14ac:dyDescent="0.2">
      <c r="A50" s="48" t="s">
        <v>55</v>
      </c>
      <c r="B50" s="48" t="s">
        <v>56</v>
      </c>
      <c r="C50" s="48" t="s">
        <v>57</v>
      </c>
      <c r="D50" s="49">
        <v>1</v>
      </c>
      <c r="E50" s="50">
        <v>2</v>
      </c>
      <c r="F50" s="50">
        <v>3</v>
      </c>
      <c r="G50" s="72">
        <v>4</v>
      </c>
      <c r="H50" s="72"/>
    </row>
    <row r="51" spans="1:12" ht="17.100000000000001" customHeight="1" x14ac:dyDescent="0.2">
      <c r="A51" s="39" t="s">
        <v>170</v>
      </c>
      <c r="B51" s="40" t="s">
        <v>171</v>
      </c>
      <c r="C51" s="39" t="s">
        <v>172</v>
      </c>
      <c r="D51" s="41">
        <v>0</v>
      </c>
      <c r="E51" s="41">
        <v>0</v>
      </c>
      <c r="F51" s="42">
        <f t="shared" ref="F51:F85" si="5">D51+E51</f>
        <v>0</v>
      </c>
      <c r="G51" s="69">
        <v>0</v>
      </c>
      <c r="H51" s="69"/>
      <c r="I51" s="38">
        <f t="shared" ref="I51:I90" si="6">ABS(D51)</f>
        <v>0</v>
      </c>
      <c r="J51" s="38">
        <f t="shared" ref="J51:J90" si="7">ABS(E51)</f>
        <v>0</v>
      </c>
      <c r="K51" s="38">
        <f t="shared" ref="K51:K90" si="8">ABS(F51)</f>
        <v>0</v>
      </c>
      <c r="L51" s="38">
        <f t="shared" ref="L51:L90" si="9">ABS(G51)</f>
        <v>0</v>
      </c>
    </row>
    <row r="52" spans="1:12" ht="17.100000000000001" customHeight="1" x14ac:dyDescent="0.2">
      <c r="A52" s="39" t="s">
        <v>173</v>
      </c>
      <c r="B52" s="40" t="s">
        <v>174</v>
      </c>
      <c r="C52" s="39" t="s">
        <v>175</v>
      </c>
      <c r="D52" s="41">
        <v>0</v>
      </c>
      <c r="E52" s="41">
        <v>0</v>
      </c>
      <c r="F52" s="42">
        <f t="shared" si="5"/>
        <v>0</v>
      </c>
      <c r="G52" s="69">
        <v>0</v>
      </c>
      <c r="H52" s="69"/>
      <c r="I52" s="38">
        <f t="shared" si="6"/>
        <v>0</v>
      </c>
      <c r="J52" s="38">
        <f t="shared" si="7"/>
        <v>0</v>
      </c>
      <c r="K52" s="38">
        <f t="shared" si="8"/>
        <v>0</v>
      </c>
      <c r="L52" s="38">
        <f t="shared" si="9"/>
        <v>0</v>
      </c>
    </row>
    <row r="53" spans="1:12" ht="17.100000000000001" customHeight="1" x14ac:dyDescent="0.2">
      <c r="A53" s="39" t="s">
        <v>176</v>
      </c>
      <c r="B53" s="40" t="s">
        <v>177</v>
      </c>
      <c r="C53" s="39" t="s">
        <v>178</v>
      </c>
      <c r="D53" s="41">
        <v>0</v>
      </c>
      <c r="E53" s="41">
        <v>0</v>
      </c>
      <c r="F53" s="42">
        <f t="shared" si="5"/>
        <v>0</v>
      </c>
      <c r="G53" s="69">
        <v>0</v>
      </c>
      <c r="H53" s="69"/>
      <c r="I53" s="38">
        <f t="shared" si="6"/>
        <v>0</v>
      </c>
      <c r="J53" s="38">
        <f t="shared" si="7"/>
        <v>0</v>
      </c>
      <c r="K53" s="38">
        <f t="shared" si="8"/>
        <v>0</v>
      </c>
      <c r="L53" s="38">
        <f t="shared" si="9"/>
        <v>0</v>
      </c>
    </row>
    <row r="54" spans="1:12" ht="17.100000000000001" customHeight="1" x14ac:dyDescent="0.2">
      <c r="A54" s="39" t="s">
        <v>179</v>
      </c>
      <c r="B54" s="40" t="s">
        <v>180</v>
      </c>
      <c r="C54" s="39" t="s">
        <v>181</v>
      </c>
      <c r="D54" s="41">
        <v>0</v>
      </c>
      <c r="E54" s="41">
        <v>0</v>
      </c>
      <c r="F54" s="42">
        <f t="shared" si="5"/>
        <v>0</v>
      </c>
      <c r="G54" s="69">
        <v>0</v>
      </c>
      <c r="H54" s="69"/>
      <c r="I54" s="38">
        <f t="shared" si="6"/>
        <v>0</v>
      </c>
      <c r="J54" s="38">
        <f t="shared" si="7"/>
        <v>0</v>
      </c>
      <c r="K54" s="38">
        <f t="shared" si="8"/>
        <v>0</v>
      </c>
      <c r="L54" s="38">
        <f t="shared" si="9"/>
        <v>0</v>
      </c>
    </row>
    <row r="55" spans="1:12" ht="17.100000000000001" customHeight="1" x14ac:dyDescent="0.2">
      <c r="A55" s="39" t="s">
        <v>182</v>
      </c>
      <c r="B55" s="40" t="s">
        <v>183</v>
      </c>
      <c r="C55" s="39" t="s">
        <v>184</v>
      </c>
      <c r="D55" s="41">
        <v>0</v>
      </c>
      <c r="E55" s="41">
        <v>0</v>
      </c>
      <c r="F55" s="42">
        <f t="shared" si="5"/>
        <v>0</v>
      </c>
      <c r="G55" s="69">
        <v>0</v>
      </c>
      <c r="H55" s="69"/>
      <c r="I55" s="38">
        <f t="shared" si="6"/>
        <v>0</v>
      </c>
      <c r="J55" s="38">
        <f t="shared" si="7"/>
        <v>0</v>
      </c>
      <c r="K55" s="38">
        <f t="shared" si="8"/>
        <v>0</v>
      </c>
      <c r="L55" s="38">
        <f t="shared" si="9"/>
        <v>0</v>
      </c>
    </row>
    <row r="56" spans="1:12" ht="17.100000000000001" customHeight="1" x14ac:dyDescent="0.2">
      <c r="A56" s="39" t="s">
        <v>185</v>
      </c>
      <c r="B56" s="40" t="s">
        <v>186</v>
      </c>
      <c r="C56" s="39" t="s">
        <v>187</v>
      </c>
      <c r="D56" s="41">
        <v>0</v>
      </c>
      <c r="E56" s="41">
        <v>0</v>
      </c>
      <c r="F56" s="42">
        <f t="shared" si="5"/>
        <v>0</v>
      </c>
      <c r="G56" s="69">
        <v>0</v>
      </c>
      <c r="H56" s="69"/>
      <c r="I56" s="38">
        <f t="shared" si="6"/>
        <v>0</v>
      </c>
      <c r="J56" s="38">
        <f t="shared" si="7"/>
        <v>0</v>
      </c>
      <c r="K56" s="38">
        <f t="shared" si="8"/>
        <v>0</v>
      </c>
      <c r="L56" s="38">
        <f t="shared" si="9"/>
        <v>0</v>
      </c>
    </row>
    <row r="57" spans="1:12" ht="17.100000000000001" customHeight="1" x14ac:dyDescent="0.2">
      <c r="A57" s="39" t="s">
        <v>188</v>
      </c>
      <c r="B57" s="40" t="s">
        <v>189</v>
      </c>
      <c r="C57" s="39" t="s">
        <v>190</v>
      </c>
      <c r="D57" s="41">
        <v>0</v>
      </c>
      <c r="E57" s="41">
        <v>0</v>
      </c>
      <c r="F57" s="42">
        <f t="shared" si="5"/>
        <v>0</v>
      </c>
      <c r="G57" s="69">
        <v>0</v>
      </c>
      <c r="H57" s="69"/>
      <c r="I57" s="38">
        <f t="shared" si="6"/>
        <v>0</v>
      </c>
      <c r="J57" s="38">
        <f t="shared" si="7"/>
        <v>0</v>
      </c>
      <c r="K57" s="38">
        <f t="shared" si="8"/>
        <v>0</v>
      </c>
      <c r="L57" s="38">
        <f t="shared" si="9"/>
        <v>0</v>
      </c>
    </row>
    <row r="58" spans="1:12" ht="17.100000000000001" customHeight="1" x14ac:dyDescent="0.2">
      <c r="A58" s="39" t="s">
        <v>191</v>
      </c>
      <c r="B58" s="40" t="s">
        <v>192</v>
      </c>
      <c r="C58" s="39" t="s">
        <v>193</v>
      </c>
      <c r="D58" s="41">
        <v>0</v>
      </c>
      <c r="E58" s="41">
        <v>0</v>
      </c>
      <c r="F58" s="42">
        <f t="shared" si="5"/>
        <v>0</v>
      </c>
      <c r="G58" s="69">
        <v>0</v>
      </c>
      <c r="H58" s="69"/>
      <c r="I58" s="38">
        <f t="shared" si="6"/>
        <v>0</v>
      </c>
      <c r="J58" s="38">
        <f t="shared" si="7"/>
        <v>0</v>
      </c>
      <c r="K58" s="38">
        <f t="shared" si="8"/>
        <v>0</v>
      </c>
      <c r="L58" s="38">
        <f t="shared" si="9"/>
        <v>0</v>
      </c>
    </row>
    <row r="59" spans="1:12" ht="17.100000000000001" customHeight="1" x14ac:dyDescent="0.2">
      <c r="A59" s="39" t="s">
        <v>194</v>
      </c>
      <c r="B59" s="40" t="s">
        <v>195</v>
      </c>
      <c r="C59" s="39" t="s">
        <v>196</v>
      </c>
      <c r="D59" s="41">
        <v>0</v>
      </c>
      <c r="E59" s="41">
        <v>0</v>
      </c>
      <c r="F59" s="42">
        <f t="shared" si="5"/>
        <v>0</v>
      </c>
      <c r="G59" s="69">
        <v>0</v>
      </c>
      <c r="H59" s="69"/>
      <c r="I59" s="38">
        <f t="shared" si="6"/>
        <v>0</v>
      </c>
      <c r="J59" s="38">
        <f t="shared" si="7"/>
        <v>0</v>
      </c>
      <c r="K59" s="38">
        <f t="shared" si="8"/>
        <v>0</v>
      </c>
      <c r="L59" s="38">
        <f t="shared" si="9"/>
        <v>0</v>
      </c>
    </row>
    <row r="60" spans="1:12" ht="17.100000000000001" customHeight="1" x14ac:dyDescent="0.2">
      <c r="A60" s="39" t="s">
        <v>197</v>
      </c>
      <c r="B60" s="40" t="s">
        <v>198</v>
      </c>
      <c r="C60" s="39" t="s">
        <v>199</v>
      </c>
      <c r="D60" s="41">
        <v>0</v>
      </c>
      <c r="E60" s="41">
        <v>0</v>
      </c>
      <c r="F60" s="42">
        <f t="shared" si="5"/>
        <v>0</v>
      </c>
      <c r="G60" s="69">
        <v>0</v>
      </c>
      <c r="H60" s="69"/>
      <c r="I60" s="38">
        <f t="shared" si="6"/>
        <v>0</v>
      </c>
      <c r="J60" s="38">
        <f t="shared" si="7"/>
        <v>0</v>
      </c>
      <c r="K60" s="38">
        <f t="shared" si="8"/>
        <v>0</v>
      </c>
      <c r="L60" s="38">
        <f t="shared" si="9"/>
        <v>0</v>
      </c>
    </row>
    <row r="61" spans="1:12" ht="17.100000000000001" customHeight="1" x14ac:dyDescent="0.2">
      <c r="A61" s="39" t="s">
        <v>200</v>
      </c>
      <c r="B61" s="40" t="s">
        <v>201</v>
      </c>
      <c r="C61" s="39" t="s">
        <v>202</v>
      </c>
      <c r="D61" s="41">
        <v>0</v>
      </c>
      <c r="E61" s="41">
        <v>0</v>
      </c>
      <c r="F61" s="42">
        <f t="shared" si="5"/>
        <v>0</v>
      </c>
      <c r="G61" s="69">
        <v>0</v>
      </c>
      <c r="H61" s="69"/>
      <c r="I61" s="38">
        <f t="shared" si="6"/>
        <v>0</v>
      </c>
      <c r="J61" s="38">
        <f t="shared" si="7"/>
        <v>0</v>
      </c>
      <c r="K61" s="38">
        <f t="shared" si="8"/>
        <v>0</v>
      </c>
      <c r="L61" s="38">
        <f t="shared" si="9"/>
        <v>0</v>
      </c>
    </row>
    <row r="62" spans="1:12" ht="17.100000000000001" customHeight="1" x14ac:dyDescent="0.2">
      <c r="A62" s="39" t="s">
        <v>203</v>
      </c>
      <c r="B62" s="40" t="s">
        <v>103</v>
      </c>
      <c r="C62" s="39" t="s">
        <v>204</v>
      </c>
      <c r="D62" s="41">
        <v>0</v>
      </c>
      <c r="E62" s="41">
        <v>0</v>
      </c>
      <c r="F62" s="42">
        <f t="shared" si="5"/>
        <v>0</v>
      </c>
      <c r="G62" s="69">
        <v>0</v>
      </c>
      <c r="H62" s="69"/>
      <c r="I62" s="38">
        <f t="shared" si="6"/>
        <v>0</v>
      </c>
      <c r="J62" s="38">
        <f t="shared" si="7"/>
        <v>0</v>
      </c>
      <c r="K62" s="38">
        <f t="shared" si="8"/>
        <v>0</v>
      </c>
      <c r="L62" s="38">
        <f t="shared" si="9"/>
        <v>0</v>
      </c>
    </row>
    <row r="63" spans="1:12" ht="17.100000000000001" customHeight="1" x14ac:dyDescent="0.2">
      <c r="A63" s="39" t="s">
        <v>205</v>
      </c>
      <c r="B63" s="40" t="s">
        <v>106</v>
      </c>
      <c r="C63" s="39" t="s">
        <v>206</v>
      </c>
      <c r="D63" s="41">
        <v>0</v>
      </c>
      <c r="E63" s="41">
        <v>0</v>
      </c>
      <c r="F63" s="42">
        <f t="shared" si="5"/>
        <v>0</v>
      </c>
      <c r="G63" s="69">
        <v>0</v>
      </c>
      <c r="H63" s="69"/>
      <c r="I63" s="38">
        <f t="shared" si="6"/>
        <v>0</v>
      </c>
      <c r="J63" s="38">
        <f t="shared" si="7"/>
        <v>0</v>
      </c>
      <c r="K63" s="38">
        <f t="shared" si="8"/>
        <v>0</v>
      </c>
      <c r="L63" s="38">
        <f t="shared" si="9"/>
        <v>0</v>
      </c>
    </row>
    <row r="64" spans="1:12" ht="17.100000000000001" customHeight="1" x14ac:dyDescent="0.2">
      <c r="A64" s="39" t="s">
        <v>207</v>
      </c>
      <c r="B64" s="40" t="s">
        <v>208</v>
      </c>
      <c r="C64" s="39" t="s">
        <v>209</v>
      </c>
      <c r="D64" s="41">
        <v>0</v>
      </c>
      <c r="E64" s="41">
        <v>0</v>
      </c>
      <c r="F64" s="42">
        <f t="shared" si="5"/>
        <v>0</v>
      </c>
      <c r="G64" s="69">
        <v>0</v>
      </c>
      <c r="H64" s="69"/>
      <c r="I64" s="38">
        <f t="shared" si="6"/>
        <v>0</v>
      </c>
      <c r="J64" s="38">
        <f t="shared" si="7"/>
        <v>0</v>
      </c>
      <c r="K64" s="38">
        <f t="shared" si="8"/>
        <v>0</v>
      </c>
      <c r="L64" s="38">
        <f t="shared" si="9"/>
        <v>0</v>
      </c>
    </row>
    <row r="65" spans="1:12" ht="17.100000000000001" customHeight="1" x14ac:dyDescent="0.2">
      <c r="A65" s="39" t="s">
        <v>210</v>
      </c>
      <c r="B65" s="40" t="s">
        <v>112</v>
      </c>
      <c r="C65" s="39" t="s">
        <v>211</v>
      </c>
      <c r="D65" s="41">
        <v>0</v>
      </c>
      <c r="E65" s="41">
        <v>0</v>
      </c>
      <c r="F65" s="42">
        <f t="shared" si="5"/>
        <v>0</v>
      </c>
      <c r="G65" s="69">
        <v>0</v>
      </c>
      <c r="H65" s="69"/>
      <c r="I65" s="38">
        <f t="shared" si="6"/>
        <v>0</v>
      </c>
      <c r="J65" s="38">
        <f t="shared" si="7"/>
        <v>0</v>
      </c>
      <c r="K65" s="38">
        <f t="shared" si="8"/>
        <v>0</v>
      </c>
      <c r="L65" s="38">
        <f t="shared" si="9"/>
        <v>0</v>
      </c>
    </row>
    <row r="66" spans="1:12" ht="17.100000000000001" customHeight="1" x14ac:dyDescent="0.2">
      <c r="A66" s="39" t="s">
        <v>212</v>
      </c>
      <c r="B66" s="40" t="s">
        <v>213</v>
      </c>
      <c r="C66" s="39" t="s">
        <v>214</v>
      </c>
      <c r="D66" s="41">
        <v>0</v>
      </c>
      <c r="E66" s="41">
        <v>0</v>
      </c>
      <c r="F66" s="42">
        <f t="shared" si="5"/>
        <v>0</v>
      </c>
      <c r="G66" s="69">
        <v>0</v>
      </c>
      <c r="H66" s="69"/>
      <c r="I66" s="38">
        <f t="shared" si="6"/>
        <v>0</v>
      </c>
      <c r="J66" s="38">
        <f t="shared" si="7"/>
        <v>0</v>
      </c>
      <c r="K66" s="38">
        <f t="shared" si="8"/>
        <v>0</v>
      </c>
      <c r="L66" s="38">
        <f t="shared" si="9"/>
        <v>0</v>
      </c>
    </row>
    <row r="67" spans="1:12" ht="17.100000000000001" customHeight="1" x14ac:dyDescent="0.2">
      <c r="A67" s="39" t="s">
        <v>215</v>
      </c>
      <c r="B67" s="40" t="s">
        <v>216</v>
      </c>
      <c r="C67" s="39" t="s">
        <v>217</v>
      </c>
      <c r="D67" s="41">
        <v>0</v>
      </c>
      <c r="E67" s="41">
        <v>0</v>
      </c>
      <c r="F67" s="42">
        <f t="shared" si="5"/>
        <v>0</v>
      </c>
      <c r="G67" s="69">
        <v>0</v>
      </c>
      <c r="H67" s="69"/>
      <c r="I67" s="38">
        <f t="shared" si="6"/>
        <v>0</v>
      </c>
      <c r="J67" s="38">
        <f t="shared" si="7"/>
        <v>0</v>
      </c>
      <c r="K67" s="38">
        <f t="shared" si="8"/>
        <v>0</v>
      </c>
      <c r="L67" s="38">
        <f t="shared" si="9"/>
        <v>0</v>
      </c>
    </row>
    <row r="68" spans="1:12" ht="17.100000000000001" customHeight="1" x14ac:dyDescent="0.2">
      <c r="A68" s="39" t="s">
        <v>218</v>
      </c>
      <c r="B68" s="40" t="s">
        <v>219</v>
      </c>
      <c r="C68" s="39" t="s">
        <v>220</v>
      </c>
      <c r="D68" s="41">
        <v>0</v>
      </c>
      <c r="E68" s="41">
        <v>0</v>
      </c>
      <c r="F68" s="42">
        <f t="shared" si="5"/>
        <v>0</v>
      </c>
      <c r="G68" s="69">
        <v>0</v>
      </c>
      <c r="H68" s="69"/>
      <c r="I68" s="38">
        <f t="shared" si="6"/>
        <v>0</v>
      </c>
      <c r="J68" s="38">
        <f t="shared" si="7"/>
        <v>0</v>
      </c>
      <c r="K68" s="38">
        <f t="shared" si="8"/>
        <v>0</v>
      </c>
      <c r="L68" s="38">
        <f t="shared" si="9"/>
        <v>0</v>
      </c>
    </row>
    <row r="69" spans="1:12" ht="17.100000000000001" customHeight="1" x14ac:dyDescent="0.2">
      <c r="A69" s="39" t="s">
        <v>221</v>
      </c>
      <c r="B69" s="51" t="s">
        <v>222</v>
      </c>
      <c r="C69" s="39" t="s">
        <v>223</v>
      </c>
      <c r="D69" s="41">
        <v>0</v>
      </c>
      <c r="E69" s="41">
        <v>0</v>
      </c>
      <c r="F69" s="42">
        <f t="shared" si="5"/>
        <v>0</v>
      </c>
      <c r="G69" s="69">
        <v>1950</v>
      </c>
      <c r="H69" s="69"/>
      <c r="I69" s="38">
        <f t="shared" si="6"/>
        <v>0</v>
      </c>
      <c r="J69" s="38">
        <f t="shared" si="7"/>
        <v>0</v>
      </c>
      <c r="K69" s="38">
        <f t="shared" si="8"/>
        <v>0</v>
      </c>
      <c r="L69" s="38">
        <f t="shared" si="9"/>
        <v>1950</v>
      </c>
    </row>
    <row r="70" spans="1:12" ht="17.100000000000001" customHeight="1" x14ac:dyDescent="0.2">
      <c r="A70" s="39" t="s">
        <v>224</v>
      </c>
      <c r="B70" s="40" t="s">
        <v>225</v>
      </c>
      <c r="C70" s="39" t="s">
        <v>226</v>
      </c>
      <c r="D70" s="41">
        <v>0</v>
      </c>
      <c r="E70" s="41">
        <v>0</v>
      </c>
      <c r="F70" s="42">
        <f t="shared" si="5"/>
        <v>0</v>
      </c>
      <c r="G70" s="69">
        <v>0</v>
      </c>
      <c r="H70" s="69"/>
      <c r="I70" s="38">
        <f t="shared" si="6"/>
        <v>0</v>
      </c>
      <c r="J70" s="38">
        <f t="shared" si="7"/>
        <v>0</v>
      </c>
      <c r="K70" s="38">
        <f t="shared" si="8"/>
        <v>0</v>
      </c>
      <c r="L70" s="38">
        <f t="shared" si="9"/>
        <v>0</v>
      </c>
    </row>
    <row r="71" spans="1:12" ht="22.5" customHeight="1" x14ac:dyDescent="0.2">
      <c r="A71" s="39" t="s">
        <v>227</v>
      </c>
      <c r="B71" s="40" t="s">
        <v>228</v>
      </c>
      <c r="C71" s="39" t="s">
        <v>229</v>
      </c>
      <c r="D71" s="41">
        <v>0</v>
      </c>
      <c r="E71" s="41">
        <v>0</v>
      </c>
      <c r="F71" s="42">
        <f t="shared" si="5"/>
        <v>0</v>
      </c>
      <c r="G71" s="69">
        <v>0</v>
      </c>
      <c r="H71" s="69"/>
      <c r="I71" s="38">
        <f t="shared" si="6"/>
        <v>0</v>
      </c>
      <c r="J71" s="38">
        <f t="shared" si="7"/>
        <v>0</v>
      </c>
      <c r="K71" s="38">
        <f t="shared" si="8"/>
        <v>0</v>
      </c>
      <c r="L71" s="38">
        <f t="shared" si="9"/>
        <v>0</v>
      </c>
    </row>
    <row r="72" spans="1:12" ht="17.100000000000001" customHeight="1" x14ac:dyDescent="0.2">
      <c r="A72" s="39" t="s">
        <v>230</v>
      </c>
      <c r="B72" s="40" t="s">
        <v>231</v>
      </c>
      <c r="C72" s="39" t="s">
        <v>232</v>
      </c>
      <c r="D72" s="41">
        <v>0</v>
      </c>
      <c r="E72" s="41">
        <v>0</v>
      </c>
      <c r="F72" s="42">
        <f t="shared" si="5"/>
        <v>0</v>
      </c>
      <c r="G72" s="69">
        <v>0</v>
      </c>
      <c r="H72" s="69"/>
      <c r="I72" s="38">
        <f t="shared" si="6"/>
        <v>0</v>
      </c>
      <c r="J72" s="38">
        <f t="shared" si="7"/>
        <v>0</v>
      </c>
      <c r="K72" s="38">
        <f t="shared" si="8"/>
        <v>0</v>
      </c>
      <c r="L72" s="38">
        <f t="shared" si="9"/>
        <v>0</v>
      </c>
    </row>
    <row r="73" spans="1:12" ht="22.5" customHeight="1" x14ac:dyDescent="0.2">
      <c r="A73" s="39" t="s">
        <v>233</v>
      </c>
      <c r="B73" s="40" t="s">
        <v>234</v>
      </c>
      <c r="C73" s="39" t="s">
        <v>235</v>
      </c>
      <c r="D73" s="41">
        <v>0</v>
      </c>
      <c r="E73" s="41">
        <v>0</v>
      </c>
      <c r="F73" s="42">
        <f t="shared" si="5"/>
        <v>0</v>
      </c>
      <c r="G73" s="69">
        <v>0</v>
      </c>
      <c r="H73" s="69"/>
      <c r="I73" s="38">
        <f t="shared" si="6"/>
        <v>0</v>
      </c>
      <c r="J73" s="38">
        <f t="shared" si="7"/>
        <v>0</v>
      </c>
      <c r="K73" s="38">
        <f t="shared" si="8"/>
        <v>0</v>
      </c>
      <c r="L73" s="38">
        <f t="shared" si="9"/>
        <v>0</v>
      </c>
    </row>
    <row r="74" spans="1:12" ht="17.100000000000001" customHeight="1" x14ac:dyDescent="0.2">
      <c r="A74" s="39" t="s">
        <v>236</v>
      </c>
      <c r="B74" s="40" t="s">
        <v>237</v>
      </c>
      <c r="C74" s="39" t="s">
        <v>238</v>
      </c>
      <c r="D74" s="41">
        <v>0</v>
      </c>
      <c r="E74" s="41">
        <v>0</v>
      </c>
      <c r="F74" s="42">
        <f t="shared" si="5"/>
        <v>0</v>
      </c>
      <c r="G74" s="69">
        <v>0</v>
      </c>
      <c r="H74" s="69"/>
      <c r="I74" s="38">
        <f t="shared" si="6"/>
        <v>0</v>
      </c>
      <c r="J74" s="38">
        <f t="shared" si="7"/>
        <v>0</v>
      </c>
      <c r="K74" s="38">
        <f t="shared" si="8"/>
        <v>0</v>
      </c>
      <c r="L74" s="38">
        <f t="shared" si="9"/>
        <v>0</v>
      </c>
    </row>
    <row r="75" spans="1:12" ht="22.5" customHeight="1" x14ac:dyDescent="0.2">
      <c r="A75" s="39" t="s">
        <v>239</v>
      </c>
      <c r="B75" s="40" t="s">
        <v>240</v>
      </c>
      <c r="C75" s="39" t="s">
        <v>241</v>
      </c>
      <c r="D75" s="41">
        <v>0</v>
      </c>
      <c r="E75" s="41">
        <v>0</v>
      </c>
      <c r="F75" s="42">
        <f t="shared" si="5"/>
        <v>0</v>
      </c>
      <c r="G75" s="69">
        <v>0</v>
      </c>
      <c r="H75" s="69"/>
      <c r="I75" s="38">
        <f t="shared" si="6"/>
        <v>0</v>
      </c>
      <c r="J75" s="38">
        <f t="shared" si="7"/>
        <v>0</v>
      </c>
      <c r="K75" s="38">
        <f t="shared" si="8"/>
        <v>0</v>
      </c>
      <c r="L75" s="38">
        <f t="shared" si="9"/>
        <v>0</v>
      </c>
    </row>
    <row r="76" spans="1:12" ht="17.100000000000001" customHeight="1" x14ac:dyDescent="0.2">
      <c r="A76" s="39" t="s">
        <v>242</v>
      </c>
      <c r="B76" s="40" t="s">
        <v>243</v>
      </c>
      <c r="C76" s="39" t="s">
        <v>244</v>
      </c>
      <c r="D76" s="41">
        <v>0</v>
      </c>
      <c r="E76" s="41">
        <v>0</v>
      </c>
      <c r="F76" s="42">
        <f t="shared" si="5"/>
        <v>0</v>
      </c>
      <c r="G76" s="69">
        <v>0</v>
      </c>
      <c r="H76" s="69"/>
      <c r="I76" s="38">
        <f t="shared" si="6"/>
        <v>0</v>
      </c>
      <c r="J76" s="38">
        <f t="shared" si="7"/>
        <v>0</v>
      </c>
      <c r="K76" s="38">
        <f t="shared" si="8"/>
        <v>0</v>
      </c>
      <c r="L76" s="38">
        <f t="shared" si="9"/>
        <v>0</v>
      </c>
    </row>
    <row r="77" spans="1:12" ht="17.100000000000001" customHeight="1" x14ac:dyDescent="0.2">
      <c r="A77" s="39" t="s">
        <v>245</v>
      </c>
      <c r="B77" s="40" t="s">
        <v>246</v>
      </c>
      <c r="C77" s="39" t="s">
        <v>247</v>
      </c>
      <c r="D77" s="41">
        <v>0</v>
      </c>
      <c r="E77" s="41">
        <v>0</v>
      </c>
      <c r="F77" s="42">
        <f t="shared" si="5"/>
        <v>0</v>
      </c>
      <c r="G77" s="69">
        <v>0</v>
      </c>
      <c r="H77" s="69"/>
      <c r="I77" s="38">
        <f t="shared" si="6"/>
        <v>0</v>
      </c>
      <c r="J77" s="38">
        <f t="shared" si="7"/>
        <v>0</v>
      </c>
      <c r="K77" s="38">
        <f t="shared" si="8"/>
        <v>0</v>
      </c>
      <c r="L77" s="38">
        <f t="shared" si="9"/>
        <v>0</v>
      </c>
    </row>
    <row r="78" spans="1:12" ht="17.100000000000001" customHeight="1" x14ac:dyDescent="0.2">
      <c r="A78" s="39" t="s">
        <v>248</v>
      </c>
      <c r="B78" s="40" t="s">
        <v>249</v>
      </c>
      <c r="C78" s="39" t="s">
        <v>250</v>
      </c>
      <c r="D78" s="41">
        <v>0</v>
      </c>
      <c r="E78" s="41">
        <v>0</v>
      </c>
      <c r="F78" s="42">
        <f t="shared" si="5"/>
        <v>0</v>
      </c>
      <c r="G78" s="69">
        <v>0</v>
      </c>
      <c r="H78" s="69"/>
      <c r="I78" s="38">
        <f t="shared" si="6"/>
        <v>0</v>
      </c>
      <c r="J78" s="38">
        <f t="shared" si="7"/>
        <v>0</v>
      </c>
      <c r="K78" s="38">
        <f t="shared" si="8"/>
        <v>0</v>
      </c>
      <c r="L78" s="38">
        <f t="shared" si="9"/>
        <v>0</v>
      </c>
    </row>
    <row r="79" spans="1:12" ht="17.100000000000001" customHeight="1" x14ac:dyDescent="0.2">
      <c r="A79" s="39" t="s">
        <v>251</v>
      </c>
      <c r="B79" s="40" t="s">
        <v>252</v>
      </c>
      <c r="C79" s="39" t="s">
        <v>253</v>
      </c>
      <c r="D79" s="41">
        <v>0</v>
      </c>
      <c r="E79" s="41">
        <v>0</v>
      </c>
      <c r="F79" s="42">
        <f t="shared" si="5"/>
        <v>0</v>
      </c>
      <c r="G79" s="69">
        <v>0</v>
      </c>
      <c r="H79" s="69"/>
      <c r="I79" s="38">
        <f t="shared" si="6"/>
        <v>0</v>
      </c>
      <c r="J79" s="38">
        <f t="shared" si="7"/>
        <v>0</v>
      </c>
      <c r="K79" s="38">
        <f t="shared" si="8"/>
        <v>0</v>
      </c>
      <c r="L79" s="38">
        <f t="shared" si="9"/>
        <v>0</v>
      </c>
    </row>
    <row r="80" spans="1:12" ht="17.100000000000001" customHeight="1" x14ac:dyDescent="0.2">
      <c r="A80" s="39" t="s">
        <v>254</v>
      </c>
      <c r="B80" s="40" t="s">
        <v>255</v>
      </c>
      <c r="C80" s="39" t="s">
        <v>256</v>
      </c>
      <c r="D80" s="41">
        <v>188186</v>
      </c>
      <c r="E80" s="41">
        <v>0</v>
      </c>
      <c r="F80" s="42">
        <f t="shared" si="5"/>
        <v>188186</v>
      </c>
      <c r="G80" s="69">
        <v>154060</v>
      </c>
      <c r="H80" s="69"/>
      <c r="I80" s="38">
        <f t="shared" si="6"/>
        <v>188186</v>
      </c>
      <c r="J80" s="38">
        <f t="shared" si="7"/>
        <v>0</v>
      </c>
      <c r="K80" s="38">
        <f t="shared" si="8"/>
        <v>188186</v>
      </c>
      <c r="L80" s="38">
        <f t="shared" si="9"/>
        <v>154060</v>
      </c>
    </row>
    <row r="81" spans="1:12" ht="17.100000000000001" customHeight="1" x14ac:dyDescent="0.2">
      <c r="A81" s="39" t="s">
        <v>257</v>
      </c>
      <c r="B81" s="40" t="s">
        <v>258</v>
      </c>
      <c r="C81" s="39" t="s">
        <v>259</v>
      </c>
      <c r="D81" s="41">
        <v>0</v>
      </c>
      <c r="E81" s="41">
        <v>0</v>
      </c>
      <c r="F81" s="42">
        <f t="shared" si="5"/>
        <v>0</v>
      </c>
      <c r="G81" s="69">
        <v>0</v>
      </c>
      <c r="H81" s="69"/>
      <c r="I81" s="38">
        <f t="shared" si="6"/>
        <v>0</v>
      </c>
      <c r="J81" s="38">
        <f t="shared" si="7"/>
        <v>0</v>
      </c>
      <c r="K81" s="38">
        <f t="shared" si="8"/>
        <v>0</v>
      </c>
      <c r="L81" s="38">
        <f t="shared" si="9"/>
        <v>0</v>
      </c>
    </row>
    <row r="82" spans="1:12" ht="17.100000000000001" customHeight="1" x14ac:dyDescent="0.2">
      <c r="A82" s="39" t="s">
        <v>260</v>
      </c>
      <c r="B82" s="40" t="s">
        <v>261</v>
      </c>
      <c r="C82" s="39" t="s">
        <v>262</v>
      </c>
      <c r="D82" s="41">
        <v>0</v>
      </c>
      <c r="E82" s="41">
        <v>0</v>
      </c>
      <c r="F82" s="42">
        <f t="shared" si="5"/>
        <v>0</v>
      </c>
      <c r="G82" s="69">
        <v>0</v>
      </c>
      <c r="H82" s="69"/>
      <c r="I82" s="38">
        <f t="shared" si="6"/>
        <v>0</v>
      </c>
      <c r="J82" s="38">
        <f t="shared" si="7"/>
        <v>0</v>
      </c>
      <c r="K82" s="38">
        <f t="shared" si="8"/>
        <v>0</v>
      </c>
      <c r="L82" s="38">
        <f t="shared" si="9"/>
        <v>0</v>
      </c>
    </row>
    <row r="83" spans="1:12" ht="17.100000000000001" customHeight="1" x14ac:dyDescent="0.2">
      <c r="A83" s="39" t="s">
        <v>263</v>
      </c>
      <c r="B83" s="40" t="s">
        <v>264</v>
      </c>
      <c r="C83" s="39" t="s">
        <v>265</v>
      </c>
      <c r="D83" s="41">
        <v>0</v>
      </c>
      <c r="E83" s="41">
        <v>0</v>
      </c>
      <c r="F83" s="42">
        <f t="shared" si="5"/>
        <v>0</v>
      </c>
      <c r="G83" s="69">
        <v>0</v>
      </c>
      <c r="H83" s="69"/>
      <c r="I83" s="38">
        <f t="shared" si="6"/>
        <v>0</v>
      </c>
      <c r="J83" s="38">
        <f t="shared" si="7"/>
        <v>0</v>
      </c>
      <c r="K83" s="38">
        <f t="shared" si="8"/>
        <v>0</v>
      </c>
      <c r="L83" s="38">
        <f t="shared" si="9"/>
        <v>0</v>
      </c>
    </row>
    <row r="84" spans="1:12" ht="17.100000000000001" customHeight="1" x14ac:dyDescent="0.2">
      <c r="A84" s="39" t="s">
        <v>266</v>
      </c>
      <c r="B84" s="40" t="s">
        <v>267</v>
      </c>
      <c r="C84" s="39" t="s">
        <v>268</v>
      </c>
      <c r="D84" s="41">
        <v>0</v>
      </c>
      <c r="E84" s="41">
        <v>0</v>
      </c>
      <c r="F84" s="42">
        <f t="shared" si="5"/>
        <v>0</v>
      </c>
      <c r="G84" s="69">
        <v>0</v>
      </c>
      <c r="H84" s="69"/>
      <c r="I84" s="38">
        <f t="shared" si="6"/>
        <v>0</v>
      </c>
      <c r="J84" s="38">
        <f t="shared" si="7"/>
        <v>0</v>
      </c>
      <c r="K84" s="38">
        <f t="shared" si="8"/>
        <v>0</v>
      </c>
      <c r="L84" s="38">
        <f t="shared" si="9"/>
        <v>0</v>
      </c>
    </row>
    <row r="85" spans="1:12" ht="17.100000000000001" customHeight="1" x14ac:dyDescent="0.2">
      <c r="A85" s="39" t="s">
        <v>269</v>
      </c>
      <c r="B85" s="40" t="s">
        <v>270</v>
      </c>
      <c r="C85" s="39" t="s">
        <v>271</v>
      </c>
      <c r="D85" s="41">
        <v>0</v>
      </c>
      <c r="E85" s="41">
        <v>0</v>
      </c>
      <c r="F85" s="42">
        <f t="shared" si="5"/>
        <v>0</v>
      </c>
      <c r="G85" s="69">
        <v>0</v>
      </c>
      <c r="H85" s="69"/>
      <c r="I85" s="38">
        <f t="shared" si="6"/>
        <v>0</v>
      </c>
      <c r="J85" s="38">
        <f t="shared" si="7"/>
        <v>0</v>
      </c>
      <c r="K85" s="38">
        <f t="shared" si="8"/>
        <v>0</v>
      </c>
      <c r="L85" s="38">
        <f t="shared" si="9"/>
        <v>0</v>
      </c>
    </row>
    <row r="86" spans="1:12" ht="17.100000000000001" customHeight="1" x14ac:dyDescent="0.2">
      <c r="A86" s="70" t="s">
        <v>272</v>
      </c>
      <c r="B86" s="70"/>
      <c r="C86" s="32">
        <v>74</v>
      </c>
      <c r="D86" s="44">
        <f>SUM(D51+D52+D53+D54+D55+D56+D57+D58+D59+D60+D61+D62+D63+D64+D65+D66+D67+D68+D69+D70+D71+D72+D73+D74+D75+D76+D77+D78+D79+D80+D81+D82+D83+D84+D85)</f>
        <v>188186</v>
      </c>
      <c r="E86" s="44">
        <f>SUM(E51+E52+E53+E54+E55+E56+E57+E58+E59+E60+E61+E62+E63+E64+E65+E66+E67+E68+E69+E70+E71+E72+E73+E74+E75+E76+E77+E78+E79+E80+E81+E82+E83+E84+E85)</f>
        <v>0</v>
      </c>
      <c r="F86" s="44">
        <f>SUM(F51+F52+F53+F54+F55+F56+F57+F58+F59+F60+F61+F62+F63+F64+F65+F66+F67+F68+F69+F70+F71+F72+F73+F74+F75+F76+F77+F78+F79+F80+F81+F82+F83+F84+F85)</f>
        <v>188186</v>
      </c>
      <c r="G86" s="71">
        <f>SUM(G51+G52+G53+G54+G55+G56+G57+G58+G59+G60+G61+G62+G63+G64+G65+G66+G67+G68+G69+G70+G71+G72+G73+G74+G75+G76+G77+G78+G79+G80+G81+G82+G83+G84+G85)</f>
        <v>156010</v>
      </c>
      <c r="H86" s="71"/>
      <c r="I86" s="38">
        <f t="shared" si="6"/>
        <v>188186</v>
      </c>
      <c r="J86" s="38">
        <f t="shared" si="7"/>
        <v>0</v>
      </c>
      <c r="K86" s="38">
        <f t="shared" si="8"/>
        <v>188186</v>
      </c>
      <c r="L86" s="38">
        <f t="shared" si="9"/>
        <v>156010</v>
      </c>
    </row>
    <row r="87" spans="1:12" ht="22.5" customHeight="1" x14ac:dyDescent="0.2">
      <c r="A87" s="70" t="s">
        <v>273</v>
      </c>
      <c r="B87" s="70"/>
      <c r="C87" s="32">
        <v>75</v>
      </c>
      <c r="D87" s="44">
        <v>-1400</v>
      </c>
      <c r="E87" s="44">
        <f>E86-E44</f>
        <v>0</v>
      </c>
      <c r="F87" s="44">
        <v>-1400</v>
      </c>
      <c r="G87" s="71">
        <f>G86-G44</f>
        <v>-3481</v>
      </c>
      <c r="H87" s="71"/>
      <c r="I87" s="38">
        <f t="shared" si="6"/>
        <v>1400</v>
      </c>
      <c r="J87" s="38">
        <f t="shared" si="7"/>
        <v>0</v>
      </c>
      <c r="K87" s="38">
        <f t="shared" si="8"/>
        <v>1400</v>
      </c>
      <c r="L87" s="38">
        <f t="shared" si="9"/>
        <v>3481</v>
      </c>
    </row>
    <row r="88" spans="1:12" ht="17.100000000000001" customHeight="1" x14ac:dyDescent="0.2">
      <c r="A88" s="39" t="s">
        <v>274</v>
      </c>
      <c r="B88" s="40" t="s">
        <v>275</v>
      </c>
      <c r="C88" s="39" t="s">
        <v>276</v>
      </c>
      <c r="D88" s="41">
        <v>0</v>
      </c>
      <c r="E88" s="41">
        <v>0</v>
      </c>
      <c r="F88" s="42">
        <f>D88+E88</f>
        <v>0</v>
      </c>
      <c r="G88" s="69">
        <v>0</v>
      </c>
      <c r="H88" s="69"/>
      <c r="I88" s="38">
        <f t="shared" si="6"/>
        <v>0</v>
      </c>
      <c r="J88" s="38">
        <f t="shared" si="7"/>
        <v>0</v>
      </c>
      <c r="K88" s="38">
        <f t="shared" si="8"/>
        <v>0</v>
      </c>
      <c r="L88" s="38">
        <f t="shared" si="9"/>
        <v>0</v>
      </c>
    </row>
    <row r="89" spans="1:12" ht="17.100000000000001" customHeight="1" x14ac:dyDescent="0.2">
      <c r="A89" s="39" t="s">
        <v>277</v>
      </c>
      <c r="B89" s="40" t="s">
        <v>278</v>
      </c>
      <c r="C89" s="39" t="s">
        <v>279</v>
      </c>
      <c r="D89" s="41">
        <v>0</v>
      </c>
      <c r="E89" s="41">
        <v>0</v>
      </c>
      <c r="F89" s="42">
        <f>D89+E89</f>
        <v>0</v>
      </c>
      <c r="G89" s="69">
        <v>0</v>
      </c>
      <c r="H89" s="69"/>
      <c r="I89" s="38">
        <f t="shared" si="6"/>
        <v>0</v>
      </c>
      <c r="J89" s="38">
        <f t="shared" si="7"/>
        <v>0</v>
      </c>
      <c r="K89" s="38">
        <f t="shared" si="8"/>
        <v>0</v>
      </c>
      <c r="L89" s="38">
        <f t="shared" si="9"/>
        <v>0</v>
      </c>
    </row>
    <row r="90" spans="1:12" ht="22.5" customHeight="1" x14ac:dyDescent="0.2">
      <c r="A90" s="70" t="s">
        <v>280</v>
      </c>
      <c r="B90" s="70"/>
      <c r="C90" s="32" t="s">
        <v>281</v>
      </c>
      <c r="D90" s="44">
        <f>D87-D88-D89</f>
        <v>-1400</v>
      </c>
      <c r="E90" s="44">
        <f>E87-E88-E89</f>
        <v>0</v>
      </c>
      <c r="F90" s="44">
        <f>F87-F88-F89</f>
        <v>-1400</v>
      </c>
      <c r="G90" s="71">
        <f>G87-G88-G89</f>
        <v>-3481</v>
      </c>
      <c r="H90" s="71"/>
      <c r="I90" s="38">
        <f t="shared" si="6"/>
        <v>1400</v>
      </c>
      <c r="J90" s="38">
        <f t="shared" si="7"/>
        <v>0</v>
      </c>
      <c r="K90" s="38">
        <f t="shared" si="8"/>
        <v>1400</v>
      </c>
      <c r="L90" s="38">
        <f t="shared" si="9"/>
        <v>3481</v>
      </c>
    </row>
  </sheetData>
  <mergeCells count="96">
    <mergeCell ref="A4:A5"/>
    <mergeCell ref="B4:B5"/>
    <mergeCell ref="C4:C5"/>
    <mergeCell ref="D4:F4"/>
    <mergeCell ref="G4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A44:B44"/>
    <mergeCell ref="G44:H44"/>
    <mergeCell ref="G45:H45"/>
    <mergeCell ref="G47:H47"/>
    <mergeCell ref="A48:A49"/>
    <mergeCell ref="B48:B49"/>
    <mergeCell ref="C48:C49"/>
    <mergeCell ref="D48:F48"/>
    <mergeCell ref="G48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8:H88"/>
    <mergeCell ref="G89:H89"/>
    <mergeCell ref="A90:B90"/>
    <mergeCell ref="G90:H90"/>
    <mergeCell ref="G85:H85"/>
    <mergeCell ref="A86:B86"/>
    <mergeCell ref="G86:H86"/>
    <mergeCell ref="A87:B87"/>
    <mergeCell ref="G87:H87"/>
  </mergeCells>
  <printOptions horizontalCentered="1"/>
  <pageMargins left="0.196527777777778" right="0.196527777777778" top="0.196527777777778" bottom="0.31527777777777799" header="0.51180555555555496" footer="0.31527777777777799"/>
  <pageSetup paperSize="9" orientation="portrait" useFirstPageNumber="1" horizontalDpi="300" verticalDpi="300"/>
  <headerFooter>
    <oddFooter>&amp;C&amp;P</oddFooter>
  </headerFooter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UVOD</vt:lpstr>
      <vt:lpstr>UDAJE</vt:lpstr>
      <vt:lpstr>UDAJE!Oblasť_tlače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MF_SR</dc:creator>
  <dc:description/>
  <cp:lastModifiedBy>Minarova</cp:lastModifiedBy>
  <cp:revision>0</cp:revision>
  <cp:lastPrinted>2013-01-18T15:01:41Z</cp:lastPrinted>
  <dcterms:created xsi:type="dcterms:W3CDTF">2002-11-26T15:42:09Z</dcterms:created>
  <dcterms:modified xsi:type="dcterms:W3CDTF">2024-03-24T07:43:33Z</dcterms:modified>
  <dc:language>sk-SK</dc:language>
</cp:coreProperties>
</file>