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ÚZ RD Prameň 2023\Poznámky 2023\"/>
    </mc:Choice>
  </mc:AlternateContent>
  <xr:revisionPtr revIDLastSave="0" documentId="13_ncr:1_{B980C694-C208-4F8C-BABC-CD75929ECB3B}" xr6:coauthVersionLast="47" xr6:coauthVersionMax="47" xr10:uidLastSave="{00000000-0000-0000-0000-000000000000}"/>
  <bookViews>
    <workbookView xWindow="-110" yWindow="-110" windowWidth="19420" windowHeight="10300" activeTab="2" xr2:uid="{50A9A2BD-6292-421E-A2ED-37188FD2F084}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4" l="1"/>
  <c r="E37" i="4"/>
  <c r="D46" i="3"/>
  <c r="C20" i="5"/>
</calcChain>
</file>

<file path=xl/sharedStrings.xml><?xml version="1.0" encoding="utf-8"?>
<sst xmlns="http://schemas.openxmlformats.org/spreadsheetml/2006/main" count="244" uniqueCount="201">
  <si>
    <t>Poznámky Úč PODV 3-01</t>
  </si>
  <si>
    <t>IČO:00195111</t>
  </si>
  <si>
    <t>Článok I</t>
  </si>
  <si>
    <t>Všeobecné informácie</t>
  </si>
  <si>
    <t>DIČ: 2020401405</t>
  </si>
  <si>
    <t>Základné informácie o účtovnej jednotke:</t>
  </si>
  <si>
    <t>Obchodné meno:</t>
  </si>
  <si>
    <t>Sídlo:</t>
  </si>
  <si>
    <t>Právna forma:</t>
  </si>
  <si>
    <t>Dátum vzniku:</t>
  </si>
  <si>
    <t>Hlavný predmet podnikania:</t>
  </si>
  <si>
    <t>Subjekt verejného záujmu:</t>
  </si>
  <si>
    <t>Účtovné obdobie:</t>
  </si>
  <si>
    <t>Predchádzajúce obdobie:</t>
  </si>
  <si>
    <t>Poľnohospodárska a lesnícka výroba vrátane predaja nespracovaných</t>
  </si>
  <si>
    <t xml:space="preserve">poľnohospodárskych a lesných výrobkov a plodov za účelom ich </t>
  </si>
  <si>
    <t>pracxovaniaalebo ďašieho predaja</t>
  </si>
  <si>
    <t>Roľnícke družstvo "Prameň" v Santovke</t>
  </si>
  <si>
    <t>935 87 Santovka</t>
  </si>
  <si>
    <t>Družstvo</t>
  </si>
  <si>
    <t>Zápis do obchodného registra: 01.01.1975</t>
  </si>
  <si>
    <t>Roľnícke družstvo "Prameň" v Santovke nie je subjektom verejného záujmu</t>
  </si>
  <si>
    <t>01.01.2023 - 31.12.2023</t>
  </si>
  <si>
    <t>01.01.2022 -31.12.2022</t>
  </si>
  <si>
    <t>Test veľkostnej skupiny účtovnej jednotky:</t>
  </si>
  <si>
    <t>Názov položky:</t>
  </si>
  <si>
    <t>Suma majetku:</t>
  </si>
  <si>
    <t>Čistý obrat:</t>
  </si>
  <si>
    <t>Priemerne prepočítaný počet zamestnancov</t>
  </si>
  <si>
    <t>Bežné účtovné obdobie</t>
  </si>
  <si>
    <t xml:space="preserve">Bezprostredne predchádzajúce </t>
  </si>
  <si>
    <t>účtovné obdobie</t>
  </si>
  <si>
    <t>Roľnícke družstvo " Prameň " v Santovke spĺňa veľkostné podmienky na zatriedenie do veľkostnej skupiny - malá</t>
  </si>
  <si>
    <t>účtovná jednotka, preto zostavuje účtovnú závierku podľa metodiky pre túto veľkostnú skupinu.</t>
  </si>
  <si>
    <t>Účtovná závierka Roľníckeho družstva " Prameň " v Santovke za rok 2022 bola v zmysle stanov družstva achválená</t>
  </si>
  <si>
    <t>členskou schôdzou konanou dňa 26.7.2023 verejným spôsobom hlasovania.</t>
  </si>
  <si>
    <t>Článok II</t>
  </si>
  <si>
    <t>Informácie o orgánoch družstva</t>
  </si>
  <si>
    <t xml:space="preserve">Najvyšším orgánom družstva je členská schôdza členov družstva. Štatutárnym orgánom družstva je predstavenstvo, </t>
  </si>
  <si>
    <t>ktoré riadi činnosť družstva a má 3 členov - predseda, podpredseda a člen predstavenstva.</t>
  </si>
  <si>
    <t>Dozorným orgánom je kontrolná komisia v počte 3 členov - predseda komisie a dvaja členovia, je oprávnená kontrolovať</t>
  </si>
  <si>
    <t>všetku činnosť družstva. Členovia štatutárneho a dozorného orgánu družstva sú fyzické osoby - pracujúci členovia družstva,</t>
  </si>
  <si>
    <t xml:space="preserve">ktorým okrem príjmu za vykonanú prácu neboli poskytnuté družstvom žiadne výhody, pôžičky alebo iné formy zabezpečenia </t>
  </si>
  <si>
    <t>na súkromné účely.</t>
  </si>
  <si>
    <t>Článok III</t>
  </si>
  <si>
    <t>Informácie o prijatých postupoch</t>
  </si>
  <si>
    <t>a opatrením MF SR č. 23054/2002-92, ktorým sa ustanovujú podrobnosti o postupoch účtovania a rámcovej účtovnej</t>
  </si>
  <si>
    <t>osnove pre podnikateľov v znení neskorších predpisov a opatrením MF/23378/2014-74, ktorým sa ustanovujú</t>
  </si>
  <si>
    <t>podrobnosti o individuálnej účtovnej závierke a rozsahu údajov určených z individuálnej účtovnej závierky na zverejnenie</t>
  </si>
  <si>
    <t>pre malé účtovné jednotky v znení neskorších predpisov. Menou pre vykazovanie je EURO.</t>
  </si>
  <si>
    <t>s tým, že družstvo bude naďalej realizovať svoje aktíva, záväzky a dohody v rámci riadneho chodu svojej činnosti.</t>
  </si>
  <si>
    <t xml:space="preserve">Zostavenie tejto účtovnej závierky si vyžaduje, aby vedenie družstva robilo určité odhady, ktoré majú vplyv na vykazované </t>
  </si>
  <si>
    <t>hodnoty aktív a pasív a tiež aj náklady a výnosy za vykazované obdobie.</t>
  </si>
  <si>
    <t>Budúce udalosti a ich vplyv sa nedajú predvídať s určitosťou, preto pri výskyte nových udalostí sa skutočné výsledky môžu líšiť</t>
  </si>
  <si>
    <t>od účtovných odhadov. Jedná sa o hodnotenie, či úhrada pohľadávok nie je pochybná - tvorba opravnej položky k pohľadávke,</t>
  </si>
  <si>
    <t>určenie použitia pri dlhodobom majetku.</t>
  </si>
  <si>
    <t>Účtovníctvo je vedené na aktuálnom princípe, t.j. o nákladoch a výnosoch sa účtuje v momente, keď nastane ich plnenie</t>
  </si>
  <si>
    <t>bez ohľadu na ich dátum ich úhrady, inkasa alebo deň vyrovnania kompenzáciu vzájomných pohľadávok a záväzkov.</t>
  </si>
  <si>
    <t>Dodržuje sa pritom zásada časovej a vecnej súvislosti nákladov a výnosov. Pri oceňovaní sa uplatňuje princíp historických cien.</t>
  </si>
  <si>
    <t>Dlhodobý hmotný majetok nakúpený v bežnom roku sa oceňoval obstarávacou cenou, ktorá zahŕňa nákupnú cenu a náklady</t>
  </si>
  <si>
    <t xml:space="preserve">Účtovné odpisy dlhodobého majetku sú stanovené na základe predpokladanej doby jeho používania, daňové odpisy sú v zmysle </t>
  </si>
  <si>
    <t xml:space="preserve">par. 26 zákona č. 595/2003 Zb. z. o daní z príjmu v znení ďaľších predpisov. Odpisovanie majetku sa uskutočňuje v zmysle </t>
  </si>
  <si>
    <t>odpisového plánu, pričom sa uvádza doba odpisovania, sadzby odpisov a odpisové metódy.</t>
  </si>
  <si>
    <t xml:space="preserve">O dlhodobom majetku, ktorého obstarávacia cena je menej ako 1700 € sa účtuje do spotreby ako materiálové náklady </t>
  </si>
  <si>
    <t>a vedie sa o ňom samostatná evidencia.Majetok sa začína odpisovať v mesiaci, keď bol zaradený do užívania.</t>
  </si>
  <si>
    <t>odpisy hmotného majetku vyššie ako účtovné.</t>
  </si>
  <si>
    <t xml:space="preserve">Pri účtovaní obstarania a úbytku zásob postupovalo podľa postupov účtovania ÚT 1 spôsobom A. Nakupované zásoby </t>
  </si>
  <si>
    <t>Zásoby tvorené vlastnou činnosťou boli ocenené na úrovni vlastných nákladov na výrobu a časti režijných nákladov.</t>
  </si>
  <si>
    <t>Vlastné pohľadávky a vzniknuté záväzky, vrátane rezerv, pôžičiek a úverov sa oceňujú menovitou hodnotou pri ich vzniku.</t>
  </si>
  <si>
    <t>Časové rozlíšenie nákladov a výnosov, ako aj splatná daň z príjmov sa oceňujú menovitou hodnotou. Prenajatý majetok</t>
  </si>
  <si>
    <t>a majetok obstaraný na základe zmluvy o kúpe prenajatej veci je oceňovaný obstarávacou cenou.</t>
  </si>
  <si>
    <t xml:space="preserve">Pri inventarizácii nebol zistený žiadny nový majetok, ktorý by nebol evidovaný v účtovníctve a družstvo neprijalo v bežnom </t>
  </si>
  <si>
    <t>účtovnom období nijaký darovaný majetok ani sa nevykonávali žiadne tranzakcie, ktoré sa neuvádzajú v súvahe.</t>
  </si>
  <si>
    <t>O oprave chýb chýb minulých účtovných období sa v r. 2023 neúčtovalo.</t>
  </si>
  <si>
    <t>V účtovnej jednotke sa vo vykazovanom účtovnom období neuskutočnili žiadne zmeny účtovných zásad alebo účtovných metód.</t>
  </si>
  <si>
    <t>Článok IV</t>
  </si>
  <si>
    <t>Informácie, ktoré vysvetľujú a dopĺňajú súvahu a výkaz ziskov a strát</t>
  </si>
  <si>
    <t>Družstvo nevykazuje záväzky z obchodného styku so zostatkovou dobou splatnosti viac ako 1 rok a ani viac ako 5 rokov.</t>
  </si>
  <si>
    <t>V danom a ani v predchádzajúcom účtovnom období sa netvoril kapitálový fond z príspevkov a neúčtovalo sa ani o nákladoch</t>
  </si>
  <si>
    <t>a výnosoch, ktoré majú výnimočný charakter.</t>
  </si>
  <si>
    <t>1. Informácie o záväzkoch</t>
  </si>
  <si>
    <t>Názov položky</t>
  </si>
  <si>
    <t>bezprostredne predchádzajúce</t>
  </si>
  <si>
    <t>Dlhodobé záväzky spolu</t>
  </si>
  <si>
    <t>Záväzky s dobou splatnosti 1-5 rokov</t>
  </si>
  <si>
    <t>Krátkodobé záväzky spolu</t>
  </si>
  <si>
    <t>Záväzky s dobou splatnosti do 1 roka</t>
  </si>
  <si>
    <t>Z toho záväzky z obchodného styku</t>
  </si>
  <si>
    <t>zaplatené. Záložným právom sú zabezpečené dlhodobé a krárkodobé bankové úvery a to majetkom, na ktorý sú</t>
  </si>
  <si>
    <t>poskytnuté a taktiež záväzky vyplívajúce z finančného prenájmu. Záväzky z obchodného styku so zostatkovou dobou</t>
  </si>
  <si>
    <t xml:space="preserve">splatnosti dlhšou ako 5 rokov družstvo ku konci účtovného obdobia nevykazuje. </t>
  </si>
  <si>
    <t>Informácie o bankových úveroch</t>
  </si>
  <si>
    <t>Účtovná jednotka vo vykazovanom období účtovala o bankových úveroch krátkodobých a dlhodobých.</t>
  </si>
  <si>
    <t>nakoľko ešte k 31.12.2023 neboli prijaté dotácie zo ŠR.</t>
  </si>
  <si>
    <t xml:space="preserve">V roku 2022 bol družstvu od VÚB a.s. poskytnutý dlhodobý bankový úver na nákup pôdy vo výške 550 tis. EUR </t>
  </si>
  <si>
    <t>s termánom splatnosti 25.4.2032.</t>
  </si>
  <si>
    <t>Zostatok úveru k 31.12.2023 je 480 tis. EUR.</t>
  </si>
  <si>
    <t>Majetok prenajatý formou finančného prenájmu</t>
  </si>
  <si>
    <t>V danom účtovnom období družstvo obstaralo formou finančného prenájmu dva poľnohospodárske stroje, a to:</t>
  </si>
  <si>
    <t xml:space="preserve">  Rozmetadlo KUHN, a cisternu Meprozet.</t>
  </si>
  <si>
    <t>V bezprostredne predchádzajúcom účtovnom období  družstvo obstaralo formou finančného leasingu poľnohospodársky</t>
  </si>
  <si>
    <t>traktor JD 8R340.</t>
  </si>
  <si>
    <t>Riadne podľa dohody bol ukončený jedna lesingová zmluva, zostávajúce záväzky sú pravidelne platené podľa</t>
  </si>
  <si>
    <t>jednotlivých splátkových kalendárov.</t>
  </si>
  <si>
    <t>Záväzky zo sociálneho fondu</t>
  </si>
  <si>
    <t>Bezprostredne predchádzajúce</t>
  </si>
  <si>
    <t>Začiatočný stav sociálneho fondu</t>
  </si>
  <si>
    <t>Tvorba sociálneho fondu</t>
  </si>
  <si>
    <t>Čerpanie sociálneho fondu</t>
  </si>
  <si>
    <t>Konečný zostatok sociálneho fondu</t>
  </si>
  <si>
    <t>Krátkodobé rezervy</t>
  </si>
  <si>
    <t>Účtovná jednotka každoročne účtuje o tvorbe rezervy na nevyčerpanú dovolenku a poistné prislúchajúce k nevyčerpanej</t>
  </si>
  <si>
    <t>dovolenke.</t>
  </si>
  <si>
    <t>Stav na začiatku</t>
  </si>
  <si>
    <t>Tvorba</t>
  </si>
  <si>
    <t>použitie</t>
  </si>
  <si>
    <t>zrušenie</t>
  </si>
  <si>
    <t>Stav na konci</t>
  </si>
  <si>
    <t>účtovného obdobia</t>
  </si>
  <si>
    <t>Krátkodobé rezervy, z toho:</t>
  </si>
  <si>
    <t>na nevyčerpanú dovolenku</t>
  </si>
  <si>
    <t>na poistné k nevyčerpanej</t>
  </si>
  <si>
    <t>dovolenke</t>
  </si>
  <si>
    <t>Informácia o pohľadávkach</t>
  </si>
  <si>
    <t>Z krátkodobých pohľadávok z obchodného styku sú po splatnosti viac ako 360 dní pohľadávky v celkovej čiastke</t>
  </si>
  <si>
    <t>Informácie o výnosoch</t>
  </si>
  <si>
    <t>Bežné účtovné</t>
  </si>
  <si>
    <t>obdobie</t>
  </si>
  <si>
    <t>Tržby za výrobky rastlinnej výroby</t>
  </si>
  <si>
    <t>Tržby za predaj služieb</t>
  </si>
  <si>
    <t>Zmena stavu vnútroorganizačných zásob</t>
  </si>
  <si>
    <t>Ostatné výnosy</t>
  </si>
  <si>
    <t>Spolu</t>
  </si>
  <si>
    <t>Čistý obrat</t>
  </si>
  <si>
    <t>Tržby za vlastné výrobky</t>
  </si>
  <si>
    <t>Čistý obrat spolu</t>
  </si>
  <si>
    <t>Informácie o nákladoch</t>
  </si>
  <si>
    <t xml:space="preserve">Bežné účtovné </t>
  </si>
  <si>
    <t>Spotreba materiálu a energie</t>
  </si>
  <si>
    <t>Náklady na poskytnuté služby</t>
  </si>
  <si>
    <t>z toho:náklady na opravy</t>
  </si>
  <si>
    <t xml:space="preserve">          nájomné na pozemky</t>
  </si>
  <si>
    <t xml:space="preserve">          dodávky poľnohospodárskych služieb</t>
  </si>
  <si>
    <t>Osobné náklady</t>
  </si>
  <si>
    <t>Dane a poplatky</t>
  </si>
  <si>
    <t>z toho: daň z pozemkov</t>
  </si>
  <si>
    <t>odpisy</t>
  </si>
  <si>
    <t>finančné náklady</t>
  </si>
  <si>
    <t>z toho: nákladové úroky</t>
  </si>
  <si>
    <t>ostatné náklady</t>
  </si>
  <si>
    <t>daň z príjmu z bežnej činnosti splatná</t>
  </si>
  <si>
    <t>Informácie o daní z príjmov</t>
  </si>
  <si>
    <t>Bežné</t>
  </si>
  <si>
    <t>Základ dane</t>
  </si>
  <si>
    <t>Daň</t>
  </si>
  <si>
    <t>Daň v %</t>
  </si>
  <si>
    <t>Výsledok hospodárenia pred zdanením</t>
  </si>
  <si>
    <t>Položky zvyšujúce VH</t>
  </si>
  <si>
    <t>Položky znižujúce HV</t>
  </si>
  <si>
    <t>Odpočet daňovej straty</t>
  </si>
  <si>
    <t>Celková daň z príjmu</t>
  </si>
  <si>
    <t>Rozdelenie účtovného zisku alebo straty z predchádzajúceho obdobia</t>
  </si>
  <si>
    <t xml:space="preserve">Účtovný zisk v roku 2022 vo výške 415 497 € bol vo vykazovanom účtovnom období preúčtovaný podľa Stanov družstva v zmysle článku </t>
  </si>
  <si>
    <t>XVIII., ods ako prídel do nedeliteľného fondu vo výške 50 977  €a zvyšných 364520 € ako úhrada straty minulých účtovných období.</t>
  </si>
  <si>
    <t>Článok V</t>
  </si>
  <si>
    <t>Informácie o iných aktívach a iných pasívach</t>
  </si>
  <si>
    <t>Roľnícke družstvo neeviduje žiadne iné aktíva a pasíva okrem tých, ktoré sú uvedené v súvahe a nevykazuje</t>
  </si>
  <si>
    <t>IČO: 00195111</t>
  </si>
  <si>
    <t>Článok VI</t>
  </si>
  <si>
    <t>Udalosti, ktoré nastali po dni, ku ktorému sa zostavuje účtovná závierka</t>
  </si>
  <si>
    <t>Účtovná jednotka ( okrem dotáciií zo ŠR ) neidentifikovala žiadne skutočnosti od 31.12.2023 do dňa zostavenia účtovnej závierky, ktoré</t>
  </si>
  <si>
    <t>by mali významný vplyv na výsledok hospodárenia družstva.</t>
  </si>
  <si>
    <t>Článok VII</t>
  </si>
  <si>
    <t>Ostatné informácie</t>
  </si>
  <si>
    <t>a nedisponuje s informáciami o finančných vyťahoch s orgánmi verejnej moci a osobitnej kategórii priemyselnej výroby.</t>
  </si>
  <si>
    <t>Podrobný odpisový plán sa vedie po položkách v samostatnom podsystéme " majetok ". V danom účtovnom období sú daňové</t>
  </si>
  <si>
    <t>V roku  2023 sa o majetku a záväzkoch zabezpečených derivátmi a o goodwille neúčtovalo.</t>
  </si>
  <si>
    <t>Záväzky  z obchodného styku sú po lehote splatnosti maximálne do 360 dní, niektoré z nich boli v mesiaci január 2024</t>
  </si>
  <si>
    <t>sú vyššie ako odpisy uplatnené v účtovníctve.</t>
  </si>
  <si>
    <t>Účtovná závierka bola vypracovaná v súlade zo zákonom č. 431/2002 Z.z. o účtovníctve v znení neskorších predpisov</t>
  </si>
  <si>
    <t>Táto účtovná závierka bola vypracovaná na základe historických cien a za predpokladu nepretržitého trvania účtovnej jednotky</t>
  </si>
  <si>
    <t>súvisiace s obstaraním. Súčasťou obstarávacej ceny nie sú úroky z cudzích zdrojov použitých na nákup nového majetku.</t>
  </si>
  <si>
    <t>sa oceňovali obstarávacou cenou vrátané nákladov spojených s obstaraním a pri vyskladnení sa používalametóda FIFO.</t>
  </si>
  <si>
    <t>Používané zásady boli uplatnené aj v bezprostredne predchádzajúcom účtovnom období a vychádzajú z platnej legislatívy.</t>
  </si>
  <si>
    <t>žiadne iné finančné povinnosti okrem vykázaných v súvahe.</t>
  </si>
  <si>
    <t>Dotácie z ŠR nakoľko neboli prijaté do zostavenia účtovnej závierky, boli zaúčtované odhadom, ktoré budú vyrovnané v budúcom účtovnom období.</t>
  </si>
  <si>
    <t>Roľníckemu družstvu " Prameň " v Santovke nebolo udelené právo na poskytovanie služby vo verejnom záujme</t>
  </si>
  <si>
    <t>Na účte 261 je zostatok 2000.- €, nakoľko peniaze vybraté z účtu boli zúčtované na bankovom výpise až v januári 2024.</t>
  </si>
  <si>
    <t>Dotácie prijaté</t>
  </si>
  <si>
    <t xml:space="preserve">Dotácie , ktoré boli zúčtované odhadom, nakoľko ešte neboli vyplatené : </t>
  </si>
  <si>
    <t>14 445,17 €. Časť pohľadávok vykazovaných k 31.12.2023 bola vo výške 600 € začiatkom roka zaplatená.</t>
  </si>
  <si>
    <t>Celokový zostatok účtu 4810000-Odložený daňový záväzok sa teda zvýšil na čiastku 8133,67  €.</t>
  </si>
  <si>
    <t>V danom účtovnom období družstvo účtovalo o odloženom daňovom záväzku vo výške 61,76 €, nakoľko daňové odpisy</t>
  </si>
  <si>
    <t>-162748</t>
  </si>
  <si>
    <t>Predpísané splátky krátkodobých bankových úverov, ktoré boli poskytnuté v roku 2023 ( 200 000.- € ) nebol splatený,</t>
  </si>
  <si>
    <t>Tržby z predaja dlhodobého hmot.majetku</t>
  </si>
  <si>
    <t>Tržby z predaja dlhodobého hmot, majetku</t>
  </si>
  <si>
    <t>1. Nižšie dotácie zo ŠR</t>
  </si>
  <si>
    <t>2. Väčšie náklady na hnojivá, chémické postreky, osivá atď.</t>
  </si>
  <si>
    <t>2. Oveľa nižšia predajná cena obilnín s porovnaním minulých rokov.</t>
  </si>
  <si>
    <t>Dôvodom straty za účtovné obdobie 2023 sú: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</si>
</sst>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10"/>
      <color theme="1"/>
      <name val="Arial Narrow"/>
      <family val="2"/>
      <charset val="238"/>
    </font>
    <font>
      <u/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8" xfId="0" applyFont="1" applyBorder="1"/>
    <xf numFmtId="0" fontId="6" fillId="0" borderId="9" xfId="0" applyFont="1" applyBorder="1"/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8" fillId="0" borderId="0" xfId="0" applyFont="1"/>
    <xf numFmtId="0" fontId="9" fillId="0" borderId="0" xfId="0" applyFont="1"/>
    <xf numFmtId="0" fontId="6" fillId="2" borderId="0" xfId="0" applyFont="1" applyFill="1"/>
    <xf numFmtId="0" fontId="10" fillId="0" borderId="0" xfId="0" applyFont="1"/>
    <xf numFmtId="0" fontId="2" fillId="0" borderId="0" xfId="0" applyFont="1" applyAlignment="1">
      <alignment horizontal="left"/>
    </xf>
    <xf numFmtId="0" fontId="7" fillId="0" borderId="14" xfId="0" applyFont="1" applyBorder="1"/>
    <xf numFmtId="0" fontId="7" fillId="0" borderId="13" xfId="0" applyFont="1" applyBorder="1"/>
    <xf numFmtId="0" fontId="6" fillId="0" borderId="1" xfId="0" applyFont="1" applyBorder="1"/>
    <xf numFmtId="3" fontId="6" fillId="0" borderId="1" xfId="0" applyNumberFormat="1" applyFont="1" applyBorder="1"/>
    <xf numFmtId="0" fontId="6" fillId="0" borderId="14" xfId="0" applyFont="1" applyBorder="1"/>
    <xf numFmtId="0" fontId="6" fillId="0" borderId="13" xfId="0" applyFont="1" applyBorder="1"/>
    <xf numFmtId="3" fontId="6" fillId="0" borderId="13" xfId="0" applyNumberFormat="1" applyFont="1" applyBorder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6" fontId="6" fillId="0" borderId="0" xfId="0" applyNumberFormat="1" applyFont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/>
    <xf numFmtId="49" fontId="2" fillId="0" borderId="0" xfId="0" applyNumberFormat="1" applyFont="1"/>
    <xf numFmtId="0" fontId="6" fillId="2" borderId="8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3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0B83-7A4C-4153-8501-1CCE86DDF2B5}">
  <dimension ref="A1:O273"/>
  <sheetViews>
    <sheetView workbookViewId="0">
      <selection activeCell="M20" sqref="M20"/>
    </sheetView>
  </sheetViews>
  <sheetFormatPr defaultRowHeight="14.5" x14ac:dyDescent="0.35"/>
  <cols>
    <col min="3" max="3" width="10.36328125" customWidth="1"/>
    <col min="6" max="6" width="5.81640625" customWidth="1"/>
    <col min="8" max="8" width="2.36328125" customWidth="1"/>
    <col min="9" max="9" width="13.36328125" customWidth="1"/>
    <col min="10" max="10" width="14.54296875" hidden="1" customWidth="1"/>
    <col min="12" max="12" width="13.08984375" customWidth="1"/>
  </cols>
  <sheetData>
    <row r="1" spans="1:12" x14ac:dyDescent="0.35">
      <c r="A1" s="6" t="s">
        <v>0</v>
      </c>
      <c r="B1" s="7"/>
      <c r="C1" s="8"/>
      <c r="D1" s="2"/>
      <c r="E1" s="2"/>
      <c r="F1" s="6" t="s">
        <v>1</v>
      </c>
      <c r="G1" s="8"/>
      <c r="H1" s="2"/>
      <c r="I1" s="9" t="s">
        <v>4</v>
      </c>
      <c r="J1" s="2"/>
      <c r="K1" s="2"/>
      <c r="L1" s="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35">
      <c r="A3" s="2"/>
      <c r="B3" s="2"/>
      <c r="C3" s="2"/>
      <c r="D3" s="3"/>
      <c r="E3" s="59" t="s">
        <v>2</v>
      </c>
      <c r="F3" s="59"/>
      <c r="G3" s="3"/>
      <c r="H3" s="2"/>
      <c r="I3" s="2"/>
      <c r="J3" s="2"/>
      <c r="K3" s="2"/>
      <c r="L3" s="1"/>
    </row>
    <row r="4" spans="1:12" x14ac:dyDescent="0.35">
      <c r="A4" s="2"/>
      <c r="B4" s="2"/>
      <c r="C4" s="2"/>
      <c r="D4" s="59" t="s">
        <v>3</v>
      </c>
      <c r="E4" s="59"/>
      <c r="F4" s="59"/>
      <c r="G4" s="59"/>
      <c r="H4" s="2"/>
      <c r="I4" s="2"/>
      <c r="J4" s="2"/>
      <c r="K4" s="2"/>
      <c r="L4" s="1"/>
    </row>
    <row r="5" spans="1:12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</row>
    <row r="6" spans="1:12" x14ac:dyDescent="0.35">
      <c r="A6" s="4" t="s">
        <v>5</v>
      </c>
      <c r="B6" s="2"/>
      <c r="C6" s="2"/>
      <c r="D6" s="2"/>
      <c r="E6" s="5"/>
      <c r="F6" s="5"/>
      <c r="G6" s="5"/>
      <c r="H6" s="5"/>
      <c r="I6" s="5"/>
      <c r="J6" s="5"/>
      <c r="K6" s="5"/>
    </row>
    <row r="7" spans="1:1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35">
      <c r="A8" s="57" t="s">
        <v>6</v>
      </c>
      <c r="B8" s="57"/>
      <c r="C8" s="57"/>
      <c r="D8" s="58" t="s">
        <v>17</v>
      </c>
      <c r="E8" s="58"/>
      <c r="F8" s="58"/>
      <c r="G8" s="58"/>
      <c r="H8" s="58"/>
      <c r="I8" s="58"/>
      <c r="J8" s="58"/>
      <c r="K8" s="5"/>
    </row>
    <row r="9" spans="1:12" x14ac:dyDescent="0.35">
      <c r="A9" s="57" t="s">
        <v>7</v>
      </c>
      <c r="B9" s="57"/>
      <c r="C9" s="57"/>
      <c r="D9" s="57" t="s">
        <v>18</v>
      </c>
      <c r="E9" s="57"/>
      <c r="F9" s="57"/>
      <c r="G9" s="57"/>
      <c r="H9" s="57"/>
      <c r="I9" s="57"/>
      <c r="J9" s="57"/>
      <c r="K9" s="5"/>
    </row>
    <row r="10" spans="1:12" x14ac:dyDescent="0.35">
      <c r="A10" s="57" t="s">
        <v>8</v>
      </c>
      <c r="B10" s="57"/>
      <c r="C10" s="57"/>
      <c r="D10" s="57" t="s">
        <v>19</v>
      </c>
      <c r="E10" s="57"/>
      <c r="F10" s="57"/>
      <c r="G10" s="57"/>
      <c r="H10" s="57"/>
      <c r="I10" s="57"/>
      <c r="J10" s="57"/>
      <c r="K10" s="5"/>
    </row>
    <row r="11" spans="1:12" x14ac:dyDescent="0.35">
      <c r="A11" s="57" t="s">
        <v>9</v>
      </c>
      <c r="B11" s="57"/>
      <c r="C11" s="57"/>
      <c r="D11" s="57" t="s">
        <v>20</v>
      </c>
      <c r="E11" s="57"/>
      <c r="F11" s="57"/>
      <c r="G11" s="57"/>
      <c r="H11" s="57"/>
      <c r="I11" s="57"/>
      <c r="J11" s="57"/>
      <c r="K11" s="5"/>
    </row>
    <row r="12" spans="1:12" x14ac:dyDescent="0.35">
      <c r="A12" s="57" t="s">
        <v>10</v>
      </c>
      <c r="B12" s="57"/>
      <c r="C12" s="57"/>
      <c r="D12" s="60" t="s">
        <v>14</v>
      </c>
      <c r="E12" s="61"/>
      <c r="F12" s="61"/>
      <c r="G12" s="61"/>
      <c r="H12" s="61"/>
      <c r="I12" s="61"/>
      <c r="J12" s="62"/>
      <c r="K12" s="5"/>
    </row>
    <row r="13" spans="1:12" x14ac:dyDescent="0.35">
      <c r="A13" s="57"/>
      <c r="B13" s="57"/>
      <c r="C13" s="57"/>
      <c r="D13" s="60" t="s">
        <v>15</v>
      </c>
      <c r="E13" s="61"/>
      <c r="F13" s="61"/>
      <c r="G13" s="61"/>
      <c r="H13" s="61"/>
      <c r="I13" s="61"/>
      <c r="J13" s="62"/>
      <c r="K13" s="5"/>
    </row>
    <row r="14" spans="1:12" x14ac:dyDescent="0.35">
      <c r="A14" s="57"/>
      <c r="B14" s="57"/>
      <c r="C14" s="57"/>
      <c r="D14" s="60" t="s">
        <v>16</v>
      </c>
      <c r="E14" s="61"/>
      <c r="F14" s="61"/>
      <c r="G14" s="61"/>
      <c r="H14" s="61"/>
      <c r="I14" s="61"/>
      <c r="J14" s="62"/>
      <c r="K14" s="5"/>
    </row>
    <row r="15" spans="1:12" x14ac:dyDescent="0.35">
      <c r="A15" s="57" t="s">
        <v>11</v>
      </c>
      <c r="B15" s="57"/>
      <c r="C15" s="57"/>
      <c r="D15" s="57" t="s">
        <v>21</v>
      </c>
      <c r="E15" s="57"/>
      <c r="F15" s="57"/>
      <c r="G15" s="57"/>
      <c r="H15" s="57"/>
      <c r="I15" s="57"/>
      <c r="J15" s="57"/>
      <c r="K15" s="5"/>
    </row>
    <row r="16" spans="1:12" x14ac:dyDescent="0.35">
      <c r="A16" s="57" t="s">
        <v>12</v>
      </c>
      <c r="B16" s="57"/>
      <c r="C16" s="57"/>
      <c r="D16" s="57" t="s">
        <v>22</v>
      </c>
      <c r="E16" s="57"/>
      <c r="F16" s="57"/>
      <c r="G16" s="57"/>
      <c r="H16" s="57"/>
      <c r="I16" s="57"/>
      <c r="J16" s="57"/>
      <c r="K16" s="5"/>
    </row>
    <row r="17" spans="1:15" x14ac:dyDescent="0.35">
      <c r="A17" s="57" t="s">
        <v>13</v>
      </c>
      <c r="B17" s="57"/>
      <c r="C17" s="57"/>
      <c r="D17" s="57" t="s">
        <v>23</v>
      </c>
      <c r="E17" s="57"/>
      <c r="F17" s="57"/>
      <c r="G17" s="57"/>
      <c r="H17" s="57"/>
      <c r="I17" s="57"/>
      <c r="J17" s="57"/>
      <c r="K17" s="5"/>
    </row>
    <row r="18" spans="1:1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</row>
    <row r="19" spans="1:15" x14ac:dyDescent="0.35">
      <c r="A19" s="4" t="s">
        <v>24</v>
      </c>
      <c r="B19" s="4"/>
      <c r="C19" s="4"/>
      <c r="D19" s="4"/>
      <c r="E19" s="2"/>
      <c r="F19" s="2"/>
      <c r="G19" s="2"/>
      <c r="H19" s="2"/>
      <c r="I19" s="2"/>
      <c r="J19" s="2"/>
      <c r="K19" s="5"/>
    </row>
    <row r="20" spans="1:1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5"/>
    </row>
    <row r="21" spans="1:15" x14ac:dyDescent="0.35">
      <c r="A21" s="13" t="s">
        <v>25</v>
      </c>
      <c r="B21" s="14"/>
      <c r="C21" s="15"/>
      <c r="D21" s="13" t="s">
        <v>29</v>
      </c>
      <c r="E21" s="14"/>
      <c r="F21" s="15"/>
      <c r="G21" s="13" t="s">
        <v>30</v>
      </c>
      <c r="H21" s="14"/>
      <c r="I21" s="15"/>
      <c r="J21" s="10"/>
      <c r="K21" s="5"/>
    </row>
    <row r="22" spans="1:15" x14ac:dyDescent="0.35">
      <c r="A22" s="16"/>
      <c r="B22" s="17"/>
      <c r="C22" s="18"/>
      <c r="D22" s="16"/>
      <c r="E22" s="17"/>
      <c r="F22" s="18"/>
      <c r="G22" s="16" t="s">
        <v>31</v>
      </c>
      <c r="H22" s="17"/>
      <c r="I22" s="18"/>
      <c r="J22" s="2"/>
      <c r="K22" s="5"/>
    </row>
    <row r="23" spans="1:15" x14ac:dyDescent="0.35">
      <c r="A23" s="19" t="s">
        <v>26</v>
      </c>
      <c r="B23" s="11"/>
      <c r="C23" s="20"/>
      <c r="D23" s="66">
        <v>3405465</v>
      </c>
      <c r="E23" s="67"/>
      <c r="F23" s="68"/>
      <c r="G23" s="75">
        <v>3353611</v>
      </c>
      <c r="H23" s="67"/>
      <c r="I23" s="68"/>
      <c r="J23" s="2"/>
      <c r="K23" s="5"/>
      <c r="L23" s="23"/>
      <c r="M23" s="24"/>
      <c r="N23" s="23"/>
      <c r="O23" s="23"/>
    </row>
    <row r="24" spans="1:15" x14ac:dyDescent="0.35">
      <c r="A24" s="19" t="s">
        <v>27</v>
      </c>
      <c r="B24" s="11"/>
      <c r="C24" s="20"/>
      <c r="D24" s="69">
        <v>2492309</v>
      </c>
      <c r="E24" s="70"/>
      <c r="F24" s="71"/>
      <c r="G24" s="76">
        <v>1977732</v>
      </c>
      <c r="H24" s="70"/>
      <c r="I24" s="71"/>
      <c r="J24" s="2"/>
      <c r="K24" s="5"/>
    </row>
    <row r="25" spans="1:15" x14ac:dyDescent="0.35">
      <c r="A25" s="63" t="s">
        <v>28</v>
      </c>
      <c r="B25" s="64"/>
      <c r="C25" s="65"/>
      <c r="D25" s="72">
        <v>21</v>
      </c>
      <c r="E25" s="73"/>
      <c r="F25" s="74"/>
      <c r="G25" s="72">
        <v>21</v>
      </c>
      <c r="H25" s="73"/>
      <c r="I25" s="74"/>
      <c r="J25" s="2"/>
      <c r="K25" s="5"/>
    </row>
    <row r="26" spans="1:1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5"/>
    </row>
    <row r="27" spans="1:15" x14ac:dyDescent="0.35">
      <c r="A27" s="11" t="s">
        <v>32</v>
      </c>
      <c r="B27" s="11"/>
      <c r="C27" s="11"/>
      <c r="D27" s="11"/>
      <c r="E27" s="11"/>
      <c r="F27" s="11"/>
      <c r="G27" s="11"/>
      <c r="H27" s="11"/>
      <c r="I27" s="11"/>
      <c r="J27" s="11"/>
      <c r="K27" s="5"/>
    </row>
    <row r="28" spans="1:15" x14ac:dyDescent="0.35">
      <c r="A28" s="11" t="s">
        <v>33</v>
      </c>
      <c r="B28" s="11"/>
      <c r="C28" s="11"/>
      <c r="D28" s="11"/>
      <c r="E28" s="11"/>
      <c r="F28" s="11"/>
      <c r="G28" s="11"/>
      <c r="H28" s="11"/>
      <c r="I28" s="11"/>
      <c r="J28" s="11"/>
      <c r="K28" s="5"/>
    </row>
    <row r="29" spans="1:15" s="22" customFormat="1" x14ac:dyDescent="0.3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21"/>
    </row>
    <row r="30" spans="1:15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5"/>
    </row>
    <row r="31" spans="1:15" x14ac:dyDescent="0.35">
      <c r="A31" s="11" t="s">
        <v>34</v>
      </c>
      <c r="B31" s="11"/>
      <c r="C31" s="11"/>
      <c r="D31" s="11"/>
      <c r="E31" s="11"/>
      <c r="F31" s="11"/>
      <c r="G31" s="11"/>
      <c r="H31" s="11"/>
      <c r="I31" s="11"/>
      <c r="J31" s="11"/>
      <c r="K31" s="5"/>
    </row>
    <row r="32" spans="1:15" x14ac:dyDescent="0.35">
      <c r="A32" s="77" t="s">
        <v>35</v>
      </c>
      <c r="B32" s="77"/>
      <c r="C32" s="77"/>
      <c r="D32" s="77"/>
      <c r="E32" s="77"/>
      <c r="F32" s="77"/>
      <c r="G32" s="77"/>
      <c r="H32" s="77"/>
      <c r="I32" s="77"/>
      <c r="J32" s="77"/>
      <c r="K32" s="5"/>
    </row>
    <row r="33" spans="1:1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5"/>
    </row>
    <row r="34" spans="1:11" x14ac:dyDescent="0.35">
      <c r="A34" s="11"/>
      <c r="B34" s="11"/>
      <c r="C34" s="11"/>
      <c r="D34" s="78" t="s">
        <v>36</v>
      </c>
      <c r="E34" s="78"/>
      <c r="F34" s="78"/>
      <c r="G34" s="78"/>
      <c r="H34" s="11"/>
      <c r="I34" s="11"/>
      <c r="J34" s="11"/>
      <c r="K34" s="5"/>
    </row>
    <row r="35" spans="1:11" x14ac:dyDescent="0.35">
      <c r="A35" s="11"/>
      <c r="B35" s="11"/>
      <c r="C35" s="11"/>
      <c r="D35" s="78" t="s">
        <v>37</v>
      </c>
      <c r="E35" s="78"/>
      <c r="F35" s="78"/>
      <c r="G35" s="78"/>
      <c r="H35" s="11"/>
      <c r="I35" s="11"/>
      <c r="J35" s="11"/>
      <c r="K35" s="5"/>
    </row>
    <row r="36" spans="1:1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5"/>
    </row>
    <row r="37" spans="1:11" x14ac:dyDescent="0.35">
      <c r="A37" s="11" t="s">
        <v>38</v>
      </c>
      <c r="B37" s="11"/>
      <c r="C37" s="11"/>
      <c r="D37" s="11"/>
      <c r="E37" s="11"/>
      <c r="F37" s="11"/>
      <c r="G37" s="11"/>
      <c r="H37" s="11"/>
      <c r="I37" s="11"/>
      <c r="J37" s="11"/>
      <c r="K37" s="5"/>
    </row>
    <row r="38" spans="1:11" x14ac:dyDescent="0.35">
      <c r="A38" s="11" t="s">
        <v>39</v>
      </c>
      <c r="B38" s="11"/>
      <c r="C38" s="11"/>
      <c r="D38" s="11"/>
      <c r="E38" s="11"/>
      <c r="F38" s="11"/>
      <c r="G38" s="11"/>
      <c r="H38" s="11"/>
      <c r="I38" s="11"/>
      <c r="J38" s="11"/>
      <c r="K38" s="5"/>
    </row>
    <row r="39" spans="1:11" x14ac:dyDescent="0.35">
      <c r="A39" s="11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5"/>
    </row>
    <row r="40" spans="1:11" x14ac:dyDescent="0.35">
      <c r="A40" s="11" t="s">
        <v>41</v>
      </c>
      <c r="B40" s="11"/>
      <c r="C40" s="11"/>
      <c r="D40" s="11"/>
      <c r="E40" s="11"/>
      <c r="F40" s="11"/>
      <c r="G40" s="11"/>
      <c r="H40" s="11"/>
      <c r="I40" s="11"/>
      <c r="J40" s="11"/>
      <c r="K40" s="5"/>
    </row>
    <row r="41" spans="1:11" x14ac:dyDescent="0.35">
      <c r="A41" s="11" t="s">
        <v>42</v>
      </c>
      <c r="B41" s="11"/>
      <c r="C41" s="11"/>
      <c r="D41" s="11"/>
      <c r="E41" s="11"/>
      <c r="F41" s="11"/>
      <c r="G41" s="11"/>
      <c r="H41" s="11"/>
      <c r="I41" s="11"/>
      <c r="J41" s="11"/>
      <c r="K41" s="5"/>
    </row>
    <row r="42" spans="1:11" x14ac:dyDescent="0.35">
      <c r="A42" s="11" t="s">
        <v>43</v>
      </c>
      <c r="B42" s="11"/>
      <c r="C42" s="11"/>
      <c r="D42" s="11"/>
      <c r="E42" s="11"/>
      <c r="F42" s="11"/>
      <c r="G42" s="11"/>
      <c r="H42" s="11"/>
      <c r="I42" s="11"/>
      <c r="J42" s="11"/>
      <c r="K42" s="5"/>
    </row>
    <row r="43" spans="1:1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5"/>
    </row>
    <row r="44" spans="1:11" x14ac:dyDescent="0.35">
      <c r="A44" s="11"/>
      <c r="B44" s="11"/>
      <c r="C44" s="11"/>
      <c r="D44" s="78" t="s">
        <v>44</v>
      </c>
      <c r="E44" s="78"/>
      <c r="F44" s="78"/>
      <c r="G44" s="78"/>
      <c r="H44" s="11"/>
      <c r="I44" s="11"/>
      <c r="J44" s="11"/>
      <c r="K44" s="5"/>
    </row>
    <row r="45" spans="1:11" x14ac:dyDescent="0.35">
      <c r="A45" s="11"/>
      <c r="B45" s="11"/>
      <c r="C45" s="11"/>
      <c r="D45" s="78" t="s">
        <v>45</v>
      </c>
      <c r="E45" s="78"/>
      <c r="F45" s="78"/>
      <c r="G45" s="78"/>
      <c r="H45" s="11"/>
      <c r="I45" s="11"/>
      <c r="J45" s="11"/>
      <c r="K45" s="5"/>
    </row>
    <row r="46" spans="1:1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5"/>
    </row>
    <row r="47" spans="1:11" x14ac:dyDescent="0.35">
      <c r="A47" s="77" t="s">
        <v>179</v>
      </c>
      <c r="B47" s="77"/>
      <c r="C47" s="77"/>
      <c r="D47" s="77"/>
      <c r="E47" s="77"/>
      <c r="F47" s="77"/>
      <c r="G47" s="77"/>
      <c r="H47" s="77"/>
      <c r="I47" s="77"/>
      <c r="J47" s="11"/>
      <c r="K47" s="5"/>
    </row>
    <row r="48" spans="1:11" x14ac:dyDescent="0.35">
      <c r="A48" s="11" t="s">
        <v>46</v>
      </c>
      <c r="B48" s="11"/>
      <c r="C48" s="11"/>
      <c r="D48" s="11"/>
      <c r="E48" s="11"/>
      <c r="F48" s="11"/>
      <c r="G48" s="11"/>
      <c r="H48" s="11"/>
      <c r="I48" s="11"/>
      <c r="J48" s="11"/>
      <c r="K48" s="5"/>
    </row>
    <row r="49" spans="1:11" x14ac:dyDescent="0.35">
      <c r="A49" s="11" t="s">
        <v>47</v>
      </c>
      <c r="B49" s="11"/>
      <c r="C49" s="11"/>
      <c r="D49" s="11"/>
      <c r="E49" s="11"/>
      <c r="F49" s="11"/>
      <c r="G49" s="11"/>
      <c r="H49" s="11"/>
      <c r="I49" s="11"/>
      <c r="J49" s="11"/>
      <c r="K49" s="5"/>
    </row>
    <row r="50" spans="1:1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2">
        <v>1</v>
      </c>
      <c r="K50" s="5">
        <v>1</v>
      </c>
    </row>
    <row r="51" spans="1:11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5"/>
    </row>
    <row r="52" spans="1:11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5"/>
    </row>
    <row r="53" spans="1:11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5"/>
    </row>
    <row r="54" spans="1:11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5"/>
    </row>
    <row r="55" spans="1:1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5"/>
    </row>
    <row r="56" spans="1:11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5"/>
    </row>
    <row r="57" spans="1:11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5"/>
    </row>
    <row r="58" spans="1:1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5"/>
    </row>
    <row r="59" spans="1:11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5"/>
    </row>
    <row r="60" spans="1:11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5"/>
    </row>
    <row r="61" spans="1:11" x14ac:dyDescent="0.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5"/>
    </row>
    <row r="62" spans="1:11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5"/>
    </row>
    <row r="63" spans="1:11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5"/>
    </row>
    <row r="64" spans="1:11" x14ac:dyDescent="0.3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5"/>
    </row>
    <row r="65" spans="1:11" x14ac:dyDescent="0.3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5"/>
    </row>
    <row r="66" spans="1:11" x14ac:dyDescent="0.3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5"/>
    </row>
    <row r="67" spans="1:11" x14ac:dyDescent="0.3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5"/>
    </row>
    <row r="68" spans="1:11" x14ac:dyDescent="0.3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5"/>
    </row>
    <row r="69" spans="1:11" x14ac:dyDescent="0.3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5"/>
    </row>
    <row r="70" spans="1:11" x14ac:dyDescent="0.3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5"/>
    </row>
    <row r="71" spans="1:11" x14ac:dyDescent="0.3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5"/>
    </row>
    <row r="72" spans="1:11" x14ac:dyDescent="0.3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5"/>
    </row>
    <row r="73" spans="1:11" x14ac:dyDescent="0.3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5"/>
    </row>
    <row r="74" spans="1:11" x14ac:dyDescent="0.3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5"/>
    </row>
    <row r="75" spans="1:11" x14ac:dyDescent="0.3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5"/>
    </row>
    <row r="76" spans="1:11" x14ac:dyDescent="0.3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5"/>
    </row>
    <row r="77" spans="1:11" x14ac:dyDescent="0.3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5"/>
    </row>
    <row r="78" spans="1:11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5"/>
    </row>
    <row r="79" spans="1:11" x14ac:dyDescent="0.3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5"/>
    </row>
    <row r="80" spans="1:11" x14ac:dyDescent="0.3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5"/>
    </row>
    <row r="81" spans="1:11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5"/>
    </row>
    <row r="82" spans="1:11" x14ac:dyDescent="0.3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5"/>
    </row>
    <row r="83" spans="1:11" x14ac:dyDescent="0.3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5"/>
    </row>
    <row r="84" spans="1:11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5"/>
    </row>
    <row r="85" spans="1:11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5"/>
    </row>
    <row r="86" spans="1:11" x14ac:dyDescent="0.3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5"/>
    </row>
    <row r="87" spans="1:11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5"/>
    </row>
    <row r="88" spans="1:11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5"/>
    </row>
    <row r="89" spans="1:11" x14ac:dyDescent="0.3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5"/>
    </row>
    <row r="90" spans="1:11" x14ac:dyDescent="0.3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5"/>
    </row>
    <row r="91" spans="1:1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5"/>
    </row>
    <row r="92" spans="1:1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5"/>
    </row>
    <row r="93" spans="1:1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5"/>
    </row>
    <row r="94" spans="1:1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5"/>
    </row>
    <row r="95" spans="1:1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5"/>
    </row>
    <row r="96" spans="1:1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5"/>
    </row>
    <row r="97" spans="1:1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5"/>
    </row>
    <row r="98" spans="1:1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5"/>
    </row>
    <row r="99" spans="1:1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5"/>
    </row>
    <row r="100" spans="1:1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5"/>
    </row>
    <row r="101" spans="1:1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5"/>
    </row>
    <row r="102" spans="1:1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5"/>
    </row>
    <row r="103" spans="1:1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5"/>
    </row>
    <row r="104" spans="1:1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5"/>
    </row>
    <row r="105" spans="1:1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5"/>
    </row>
    <row r="106" spans="1:1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5"/>
    </row>
    <row r="107" spans="1:1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5"/>
    </row>
    <row r="108" spans="1:1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</sheetData>
  <mergeCells count="36">
    <mergeCell ref="A47:I47"/>
    <mergeCell ref="D44:G44"/>
    <mergeCell ref="D45:G45"/>
    <mergeCell ref="A29:J29"/>
    <mergeCell ref="A32:J32"/>
    <mergeCell ref="D34:G34"/>
    <mergeCell ref="D35:G35"/>
    <mergeCell ref="A25:C25"/>
    <mergeCell ref="D23:F23"/>
    <mergeCell ref="D24:F24"/>
    <mergeCell ref="D25:F25"/>
    <mergeCell ref="G23:I23"/>
    <mergeCell ref="G24:I24"/>
    <mergeCell ref="G25:I25"/>
    <mergeCell ref="D17:J17"/>
    <mergeCell ref="A12:C12"/>
    <mergeCell ref="A13:C13"/>
    <mergeCell ref="A14:C14"/>
    <mergeCell ref="A15:C15"/>
    <mergeCell ref="A16:C16"/>
    <mergeCell ref="A17:C17"/>
    <mergeCell ref="D12:J12"/>
    <mergeCell ref="D13:J13"/>
    <mergeCell ref="D14:J14"/>
    <mergeCell ref="D15:J15"/>
    <mergeCell ref="D16:J16"/>
    <mergeCell ref="E3:F3"/>
    <mergeCell ref="D4:G4"/>
    <mergeCell ref="A8:C8"/>
    <mergeCell ref="A9:C9"/>
    <mergeCell ref="A10:C10"/>
    <mergeCell ref="A11:C11"/>
    <mergeCell ref="D8:J8"/>
    <mergeCell ref="D9:J9"/>
    <mergeCell ref="D10:J10"/>
    <mergeCell ref="D11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7DBE-8240-41A3-B2D0-CC9F6ABA4FAE}">
  <dimension ref="A1:J48"/>
  <sheetViews>
    <sheetView topLeftCell="A16" workbookViewId="0">
      <selection activeCell="J49" sqref="J49"/>
    </sheetView>
  </sheetViews>
  <sheetFormatPr defaultRowHeight="14.5" x14ac:dyDescent="0.35"/>
  <sheetData>
    <row r="1" spans="1:10" x14ac:dyDescent="0.35">
      <c r="A1" s="26" t="s">
        <v>0</v>
      </c>
      <c r="B1" s="27"/>
      <c r="C1" s="28"/>
      <c r="D1" s="1"/>
      <c r="E1" s="1"/>
      <c r="F1" s="26" t="s">
        <v>1</v>
      </c>
      <c r="G1" s="28"/>
      <c r="H1" s="1"/>
      <c r="I1" s="29" t="s">
        <v>4</v>
      </c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77" t="s">
        <v>48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x14ac:dyDescent="0.35">
      <c r="A5" s="77" t="s">
        <v>49</v>
      </c>
      <c r="B5" s="77"/>
      <c r="C5" s="77"/>
      <c r="D5" s="77"/>
      <c r="E5" s="77"/>
      <c r="F5" s="77"/>
      <c r="G5" s="77"/>
      <c r="H5" s="77"/>
      <c r="I5" s="77"/>
      <c r="J5" s="77"/>
    </row>
    <row r="6" spans="1:10" x14ac:dyDescent="0.35">
      <c r="A6" s="77" t="s">
        <v>180</v>
      </c>
      <c r="B6" s="77"/>
      <c r="C6" s="77"/>
      <c r="D6" s="77"/>
      <c r="E6" s="77"/>
      <c r="F6" s="77"/>
      <c r="G6" s="77"/>
      <c r="H6" s="77"/>
      <c r="I6" s="77"/>
      <c r="J6" s="30"/>
    </row>
    <row r="7" spans="1:10" x14ac:dyDescent="0.35">
      <c r="A7" s="77" t="s">
        <v>50</v>
      </c>
      <c r="B7" s="77"/>
      <c r="C7" s="77"/>
      <c r="D7" s="77"/>
      <c r="E7" s="77"/>
      <c r="F7" s="77"/>
      <c r="G7" s="77"/>
      <c r="H7" s="77"/>
      <c r="I7" s="77"/>
      <c r="J7" s="77"/>
    </row>
    <row r="8" spans="1:10" x14ac:dyDescent="0.35">
      <c r="A8" s="11" t="s">
        <v>51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5">
      <c r="A9" s="11" t="s">
        <v>52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35">
      <c r="A10" s="11" t="s">
        <v>53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35">
      <c r="A11" s="11" t="s">
        <v>54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35">
      <c r="A12" s="11" t="s">
        <v>55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11" t="s">
        <v>56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35">
      <c r="A14" s="11" t="s">
        <v>57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11" t="s">
        <v>58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 s="11" t="s">
        <v>59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 s="77" t="s">
        <v>181</v>
      </c>
      <c r="B17" s="77"/>
      <c r="C17" s="77"/>
      <c r="D17" s="77"/>
      <c r="E17" s="77"/>
      <c r="F17" s="77"/>
      <c r="G17" s="77"/>
      <c r="H17" s="77"/>
      <c r="I17" s="77"/>
      <c r="J17" s="11"/>
    </row>
    <row r="18" spans="1:10" x14ac:dyDescent="0.35">
      <c r="A18" s="11" t="s">
        <v>60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1" t="s">
        <v>61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11" t="s">
        <v>62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5">
      <c r="A21" s="11" t="s">
        <v>63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5">
      <c r="A22" s="11" t="s">
        <v>64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5">
      <c r="A23" s="11" t="s">
        <v>175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5">
      <c r="A24" s="11" t="s">
        <v>65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35">
      <c r="A25" s="11" t="s">
        <v>66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35">
      <c r="A26" s="77" t="s">
        <v>182</v>
      </c>
      <c r="B26" s="77"/>
      <c r="C26" s="77"/>
      <c r="D26" s="77"/>
      <c r="E26" s="77"/>
      <c r="F26" s="77"/>
      <c r="G26" s="77"/>
      <c r="H26" s="77"/>
      <c r="I26" s="77"/>
      <c r="J26" s="77"/>
    </row>
    <row r="27" spans="1:10" x14ac:dyDescent="0.35">
      <c r="A27" s="11" t="s">
        <v>67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35">
      <c r="A28" s="11" t="s">
        <v>68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5">
      <c r="A29" s="11" t="s">
        <v>69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5">
      <c r="A30" s="25" t="s">
        <v>70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35">
      <c r="A31" s="11" t="s">
        <v>71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5">
      <c r="A32" s="11" t="s">
        <v>72</v>
      </c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5">
      <c r="A33" s="11" t="s">
        <v>73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5">
      <c r="A34" s="11" t="s">
        <v>74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5">
      <c r="A35" s="11" t="s">
        <v>183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3"/>
      <c r="D39" s="59" t="s">
        <v>75</v>
      </c>
      <c r="E39" s="59"/>
      <c r="F39" s="59"/>
      <c r="G39" s="59"/>
      <c r="H39" s="3"/>
      <c r="I39" s="3"/>
      <c r="J39" s="2"/>
    </row>
    <row r="40" spans="1:10" x14ac:dyDescent="0.35">
      <c r="A40" s="2"/>
      <c r="B40" s="2"/>
      <c r="C40" s="3" t="s">
        <v>76</v>
      </c>
      <c r="D40" s="3"/>
      <c r="E40" s="3"/>
      <c r="F40" s="3"/>
      <c r="G40" s="3"/>
      <c r="H40" s="3"/>
      <c r="I40" s="3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11" t="s">
        <v>176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35">
      <c r="A43" s="11" t="s">
        <v>77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35">
      <c r="A44" s="11" t="s">
        <v>78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35">
      <c r="A45" s="11" t="s">
        <v>79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35">
      <c r="A46" s="77" t="s">
        <v>187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0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mergeCells count="8">
    <mergeCell ref="A46:J46"/>
    <mergeCell ref="A4:J4"/>
    <mergeCell ref="A5:J5"/>
    <mergeCell ref="A7:J7"/>
    <mergeCell ref="D39:G39"/>
    <mergeCell ref="A6:I6"/>
    <mergeCell ref="A17:I17"/>
    <mergeCell ref="A26:J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FBF2-605D-482B-882B-7028412E1F85}">
  <dimension ref="A1:O108"/>
  <sheetViews>
    <sheetView tabSelected="1" topLeftCell="A22" workbookViewId="0">
      <selection activeCell="L9" sqref="L9"/>
    </sheetView>
  </sheetViews>
  <sheetFormatPr defaultRowHeight="14.5" x14ac:dyDescent="0.35"/>
  <sheetData>
    <row r="1" spans="1:10" x14ac:dyDescent="0.35">
      <c r="A1" s="6" t="s">
        <v>0</v>
      </c>
      <c r="B1" s="7"/>
      <c r="C1" s="8"/>
      <c r="D1" s="2"/>
      <c r="E1" s="2"/>
      <c r="F1" s="6" t="s">
        <v>1</v>
      </c>
      <c r="G1" s="8"/>
      <c r="H1" s="2"/>
      <c r="I1" s="9" t="s">
        <v>4</v>
      </c>
      <c r="J1" s="8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31" t="s">
        <v>80</v>
      </c>
      <c r="B3" s="31"/>
      <c r="C3" s="31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85" t="s">
        <v>81</v>
      </c>
      <c r="B5" s="86"/>
      <c r="C5" s="87"/>
      <c r="D5" s="86" t="s">
        <v>29</v>
      </c>
      <c r="E5" s="86"/>
      <c r="F5" s="87"/>
      <c r="G5" s="86" t="s">
        <v>82</v>
      </c>
      <c r="H5" s="86"/>
      <c r="I5" s="86"/>
      <c r="J5" s="87"/>
    </row>
    <row r="6" spans="1:10" x14ac:dyDescent="0.35">
      <c r="A6" s="88"/>
      <c r="B6" s="89"/>
      <c r="C6" s="90"/>
      <c r="D6" s="89"/>
      <c r="E6" s="89"/>
      <c r="F6" s="90"/>
      <c r="G6" s="89" t="s">
        <v>31</v>
      </c>
      <c r="H6" s="89"/>
      <c r="I6" s="89"/>
      <c r="J6" s="90"/>
    </row>
    <row r="7" spans="1:10" x14ac:dyDescent="0.35">
      <c r="A7" s="82" t="s">
        <v>83</v>
      </c>
      <c r="B7" s="82"/>
      <c r="C7" s="82"/>
      <c r="D7" s="83">
        <v>931936</v>
      </c>
      <c r="E7" s="83"/>
      <c r="F7" s="83"/>
      <c r="G7" s="84">
        <v>675586</v>
      </c>
      <c r="H7" s="83"/>
      <c r="I7" s="83"/>
      <c r="J7" s="83"/>
    </row>
    <row r="8" spans="1:10" x14ac:dyDescent="0.35">
      <c r="A8" s="57" t="s">
        <v>84</v>
      </c>
      <c r="B8" s="57"/>
      <c r="C8" s="57"/>
      <c r="D8" s="81">
        <v>629772</v>
      </c>
      <c r="E8" s="81"/>
      <c r="F8" s="81"/>
      <c r="G8" s="80">
        <v>330239</v>
      </c>
      <c r="H8" s="81"/>
      <c r="I8" s="81"/>
      <c r="J8" s="81"/>
    </row>
    <row r="9" spans="1:10" x14ac:dyDescent="0.35">
      <c r="A9" s="57" t="s">
        <v>85</v>
      </c>
      <c r="B9" s="57"/>
      <c r="C9" s="57"/>
      <c r="D9" s="81">
        <v>590094</v>
      </c>
      <c r="E9" s="81"/>
      <c r="F9" s="81"/>
      <c r="G9" s="80">
        <v>640896</v>
      </c>
      <c r="H9" s="81"/>
      <c r="I9" s="81"/>
      <c r="J9" s="81"/>
    </row>
    <row r="10" spans="1:10" x14ac:dyDescent="0.35">
      <c r="A10" s="57" t="s">
        <v>86</v>
      </c>
      <c r="B10" s="57"/>
      <c r="C10" s="57"/>
      <c r="D10" s="81">
        <v>590094</v>
      </c>
      <c r="E10" s="81"/>
      <c r="F10" s="81"/>
      <c r="G10" s="80">
        <v>640896</v>
      </c>
      <c r="H10" s="81"/>
      <c r="I10" s="81"/>
      <c r="J10" s="81"/>
    </row>
    <row r="11" spans="1:10" x14ac:dyDescent="0.35">
      <c r="A11" s="57" t="s">
        <v>87</v>
      </c>
      <c r="B11" s="57"/>
      <c r="C11" s="57"/>
      <c r="D11" s="81">
        <v>531061</v>
      </c>
      <c r="E11" s="81"/>
      <c r="F11" s="81"/>
      <c r="G11" s="80">
        <v>463531</v>
      </c>
      <c r="H11" s="81"/>
      <c r="I11" s="81"/>
      <c r="J11" s="81"/>
    </row>
    <row r="12" spans="1:10" x14ac:dyDescent="0.35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0" x14ac:dyDescent="0.35">
      <c r="A13" s="77" t="s">
        <v>177</v>
      </c>
      <c r="B13" s="77"/>
      <c r="C13" s="77"/>
      <c r="D13" s="77"/>
      <c r="E13" s="77"/>
      <c r="F13" s="77"/>
      <c r="G13" s="77"/>
      <c r="H13" s="77"/>
      <c r="I13" s="77"/>
      <c r="J13" s="77"/>
    </row>
    <row r="14" spans="1:10" x14ac:dyDescent="0.35">
      <c r="A14" s="11" t="s">
        <v>88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 s="11" t="s">
        <v>89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5">
      <c r="A16" s="11" t="s">
        <v>90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5" x14ac:dyDescent="0.35">
      <c r="A17" s="79" t="s">
        <v>192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x14ac:dyDescent="0.35">
      <c r="A18" s="32" t="s">
        <v>178</v>
      </c>
      <c r="B18" s="32"/>
      <c r="C18" s="32"/>
      <c r="D18" s="32"/>
      <c r="E18" s="32"/>
      <c r="F18" s="32"/>
      <c r="G18" s="32"/>
      <c r="H18" s="32"/>
      <c r="I18" s="32"/>
      <c r="J18" s="32"/>
      <c r="K18" s="22"/>
      <c r="L18" s="22"/>
      <c r="M18" s="22"/>
      <c r="N18" s="22"/>
      <c r="O18" s="22"/>
    </row>
    <row r="19" spans="1:15" x14ac:dyDescent="0.35">
      <c r="A19" s="79" t="s">
        <v>191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"/>
      <c r="O19" s="22"/>
    </row>
    <row r="20" spans="1:15" x14ac:dyDescent="0.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22"/>
      <c r="L20" s="22"/>
      <c r="M20" s="22"/>
      <c r="N20" s="22"/>
      <c r="O20" s="22"/>
    </row>
    <row r="21" spans="1:15" x14ac:dyDescent="0.35">
      <c r="A21" s="33" t="s">
        <v>91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5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5" x14ac:dyDescent="0.35">
      <c r="A23" s="11" t="s">
        <v>92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5" x14ac:dyDescent="0.35">
      <c r="A24" s="77" t="s">
        <v>194</v>
      </c>
      <c r="B24" s="77"/>
      <c r="C24" s="77"/>
      <c r="D24" s="77"/>
      <c r="E24" s="77"/>
      <c r="F24" s="77"/>
      <c r="G24" s="77"/>
      <c r="H24" s="77"/>
      <c r="I24" s="77"/>
      <c r="J24" s="11"/>
    </row>
    <row r="25" spans="1:15" x14ac:dyDescent="0.35">
      <c r="A25" s="11" t="s">
        <v>93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5" x14ac:dyDescent="0.35">
      <c r="A26" s="11" t="s">
        <v>94</v>
      </c>
      <c r="B26" s="11"/>
      <c r="C26" s="11"/>
      <c r="D26" s="11"/>
      <c r="E26" s="11"/>
      <c r="F26" s="11"/>
      <c r="G26" s="11"/>
      <c r="H26" s="11"/>
      <c r="I26" s="11"/>
      <c r="J26" s="11"/>
    </row>
    <row r="27" spans="1:15" x14ac:dyDescent="0.35">
      <c r="A27" s="11" t="s">
        <v>95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5" x14ac:dyDescent="0.35">
      <c r="A28" s="11" t="s">
        <v>96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5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5" x14ac:dyDescent="0.35">
      <c r="A30" s="33" t="s">
        <v>97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5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5" x14ac:dyDescent="0.35">
      <c r="A32" s="77" t="s">
        <v>98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0" x14ac:dyDescent="0.35">
      <c r="A33" s="11" t="s">
        <v>99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35">
      <c r="A34" s="11" t="s">
        <v>100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5">
      <c r="A35" s="11" t="s">
        <v>101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35">
      <c r="A36" s="11" t="s">
        <v>102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35">
      <c r="A37" s="11" t="s">
        <v>103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35">
      <c r="A39" s="33" t="s">
        <v>104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35">
      <c r="A41" s="66" t="s">
        <v>81</v>
      </c>
      <c r="B41" s="67"/>
      <c r="C41" s="68"/>
      <c r="D41" s="66" t="s">
        <v>29</v>
      </c>
      <c r="E41" s="67"/>
      <c r="F41" s="68"/>
      <c r="G41" s="66" t="s">
        <v>105</v>
      </c>
      <c r="H41" s="67"/>
      <c r="I41" s="67"/>
      <c r="J41" s="68"/>
    </row>
    <row r="42" spans="1:10" x14ac:dyDescent="0.35">
      <c r="A42" s="72"/>
      <c r="B42" s="73"/>
      <c r="C42" s="74"/>
      <c r="D42" s="72"/>
      <c r="E42" s="73"/>
      <c r="F42" s="74"/>
      <c r="G42" s="72" t="s">
        <v>31</v>
      </c>
      <c r="H42" s="73"/>
      <c r="I42" s="73"/>
      <c r="J42" s="74"/>
    </row>
    <row r="43" spans="1:10" x14ac:dyDescent="0.35">
      <c r="A43" s="57" t="s">
        <v>106</v>
      </c>
      <c r="B43" s="57"/>
      <c r="C43" s="57"/>
      <c r="D43" s="81">
        <v>25274</v>
      </c>
      <c r="E43" s="81"/>
      <c r="F43" s="81"/>
      <c r="G43" s="80">
        <v>25240</v>
      </c>
      <c r="H43" s="81"/>
      <c r="I43" s="81"/>
      <c r="J43" s="81"/>
    </row>
    <row r="44" spans="1:10" x14ac:dyDescent="0.35">
      <c r="A44" s="57" t="s">
        <v>107</v>
      </c>
      <c r="B44" s="57"/>
      <c r="C44" s="57"/>
      <c r="D44" s="81">
        <v>3048</v>
      </c>
      <c r="E44" s="81"/>
      <c r="F44" s="81"/>
      <c r="G44" s="80">
        <v>1936</v>
      </c>
      <c r="H44" s="81"/>
      <c r="I44" s="81"/>
      <c r="J44" s="81"/>
    </row>
    <row r="45" spans="1:10" x14ac:dyDescent="0.35">
      <c r="A45" s="57" t="s">
        <v>108</v>
      </c>
      <c r="B45" s="57"/>
      <c r="C45" s="57"/>
      <c r="D45" s="81">
        <v>1801</v>
      </c>
      <c r="E45" s="81"/>
      <c r="F45" s="81"/>
      <c r="G45" s="80">
        <v>1902</v>
      </c>
      <c r="H45" s="81"/>
      <c r="I45" s="81"/>
      <c r="J45" s="81"/>
    </row>
    <row r="46" spans="1:10" x14ac:dyDescent="0.35">
      <c r="A46" s="57" t="s">
        <v>109</v>
      </c>
      <c r="B46" s="57"/>
      <c r="C46" s="57"/>
      <c r="D46" s="80">
        <f>D43+D44-D45</f>
        <v>26521</v>
      </c>
      <c r="E46" s="81"/>
      <c r="F46" s="81"/>
      <c r="G46" s="80">
        <v>25274</v>
      </c>
      <c r="H46" s="81"/>
      <c r="I46" s="81"/>
      <c r="J46" s="81"/>
    </row>
    <row r="47" spans="1:10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>
        <v>3</v>
      </c>
    </row>
    <row r="49" spans="1:10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</row>
  </sheetData>
  <mergeCells count="42">
    <mergeCell ref="A5:C5"/>
    <mergeCell ref="D5:F5"/>
    <mergeCell ref="G5:J5"/>
    <mergeCell ref="A6:C6"/>
    <mergeCell ref="D6:F6"/>
    <mergeCell ref="G6:J6"/>
    <mergeCell ref="A7:C7"/>
    <mergeCell ref="D7:F7"/>
    <mergeCell ref="G7:J7"/>
    <mergeCell ref="A8:C8"/>
    <mergeCell ref="D8:F8"/>
    <mergeCell ref="G8:J8"/>
    <mergeCell ref="A9:C9"/>
    <mergeCell ref="D9:F9"/>
    <mergeCell ref="G9:J9"/>
    <mergeCell ref="A10:C10"/>
    <mergeCell ref="D10:F10"/>
    <mergeCell ref="G10:J10"/>
    <mergeCell ref="A43:C43"/>
    <mergeCell ref="D43:F43"/>
    <mergeCell ref="G43:J43"/>
    <mergeCell ref="A11:C11"/>
    <mergeCell ref="D11:F11"/>
    <mergeCell ref="G11:J11"/>
    <mergeCell ref="A13:J13"/>
    <mergeCell ref="A17:O17"/>
    <mergeCell ref="A19:M19"/>
    <mergeCell ref="A32:J32"/>
    <mergeCell ref="A41:C42"/>
    <mergeCell ref="D41:F42"/>
    <mergeCell ref="G41:J41"/>
    <mergeCell ref="G42:J42"/>
    <mergeCell ref="A24:I24"/>
    <mergeCell ref="A46:C46"/>
    <mergeCell ref="D46:F46"/>
    <mergeCell ref="G46:J46"/>
    <mergeCell ref="A44:C44"/>
    <mergeCell ref="D44:F44"/>
    <mergeCell ref="G44:J44"/>
    <mergeCell ref="A45:C45"/>
    <mergeCell ref="D45:F45"/>
    <mergeCell ref="G45:J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A7A4-788E-481C-A58F-B64D7510EEDD}">
  <dimension ref="A1:G86"/>
  <sheetViews>
    <sheetView topLeftCell="A49" workbookViewId="0">
      <selection activeCell="I45" sqref="I45"/>
    </sheetView>
  </sheetViews>
  <sheetFormatPr defaultRowHeight="14.5" x14ac:dyDescent="0.35"/>
  <cols>
    <col min="1" max="1" width="17.26953125" customWidth="1"/>
    <col min="6" max="6" width="17.453125" customWidth="1"/>
  </cols>
  <sheetData>
    <row r="1" spans="1:7" x14ac:dyDescent="0.35">
      <c r="A1" s="29" t="s">
        <v>0</v>
      </c>
      <c r="B1" s="1"/>
      <c r="C1" s="99" t="s">
        <v>1</v>
      </c>
      <c r="D1" s="100"/>
      <c r="E1" s="1"/>
      <c r="F1" s="29" t="s">
        <v>4</v>
      </c>
      <c r="G1" s="1"/>
    </row>
    <row r="2" spans="1:7" x14ac:dyDescent="0.35">
      <c r="G2" s="2"/>
    </row>
    <row r="3" spans="1:7" x14ac:dyDescent="0.35">
      <c r="A3" s="2"/>
      <c r="B3" s="2"/>
      <c r="C3" s="2"/>
      <c r="D3" s="2"/>
      <c r="E3" s="2"/>
      <c r="F3" s="2"/>
      <c r="G3" s="2"/>
    </row>
    <row r="4" spans="1:7" x14ac:dyDescent="0.35">
      <c r="A4" s="4" t="s">
        <v>110</v>
      </c>
      <c r="B4" s="4"/>
      <c r="C4" s="2"/>
      <c r="D4" s="2"/>
      <c r="E4" s="2"/>
      <c r="F4" s="2"/>
      <c r="G4" s="34"/>
    </row>
    <row r="5" spans="1:7" x14ac:dyDescent="0.35">
      <c r="A5" s="4"/>
      <c r="B5" s="4"/>
      <c r="C5" s="2"/>
      <c r="D5" s="2"/>
      <c r="E5" s="2"/>
      <c r="F5" s="2"/>
      <c r="G5" s="2"/>
    </row>
    <row r="6" spans="1:7" x14ac:dyDescent="0.35">
      <c r="A6" s="2"/>
      <c r="B6" s="2"/>
      <c r="C6" s="2"/>
      <c r="D6" s="2"/>
      <c r="E6" s="2"/>
      <c r="F6" s="2"/>
      <c r="G6" s="2"/>
    </row>
    <row r="7" spans="1:7" x14ac:dyDescent="0.35">
      <c r="A7" s="77" t="s">
        <v>111</v>
      </c>
      <c r="B7" s="77"/>
      <c r="C7" s="77"/>
      <c r="D7" s="77"/>
      <c r="E7" s="77"/>
      <c r="F7" s="77"/>
      <c r="G7" s="77"/>
    </row>
    <row r="8" spans="1:7" x14ac:dyDescent="0.35">
      <c r="A8" s="11" t="s">
        <v>112</v>
      </c>
      <c r="B8" s="11"/>
      <c r="C8" s="11"/>
      <c r="D8" s="11"/>
      <c r="E8" s="11"/>
      <c r="F8" s="11"/>
      <c r="G8" s="2"/>
    </row>
    <row r="9" spans="1:7" x14ac:dyDescent="0.35">
      <c r="A9" s="11"/>
      <c r="B9" s="11"/>
      <c r="C9" s="11"/>
      <c r="D9" s="11"/>
      <c r="E9" s="11"/>
      <c r="F9" s="11"/>
      <c r="G9" s="2"/>
    </row>
    <row r="10" spans="1:7" x14ac:dyDescent="0.35">
      <c r="A10" s="11"/>
      <c r="B10" s="11"/>
      <c r="C10" s="11"/>
      <c r="D10" s="11"/>
      <c r="E10" s="11"/>
      <c r="F10" s="11"/>
      <c r="G10" s="2"/>
    </row>
    <row r="11" spans="1:7" x14ac:dyDescent="0.35">
      <c r="A11" s="35" t="s">
        <v>81</v>
      </c>
      <c r="B11" s="35" t="s">
        <v>113</v>
      </c>
      <c r="C11" s="35" t="s">
        <v>114</v>
      </c>
      <c r="D11" s="35" t="s">
        <v>115</v>
      </c>
      <c r="E11" s="35" t="s">
        <v>116</v>
      </c>
      <c r="F11" s="35" t="s">
        <v>117</v>
      </c>
      <c r="G11" s="2"/>
    </row>
    <row r="12" spans="1:7" x14ac:dyDescent="0.35">
      <c r="A12" s="36"/>
      <c r="B12" s="36" t="s">
        <v>118</v>
      </c>
      <c r="C12" s="36"/>
      <c r="D12" s="36"/>
      <c r="E12" s="36"/>
      <c r="F12" s="36" t="s">
        <v>118</v>
      </c>
      <c r="G12" s="2"/>
    </row>
    <row r="13" spans="1:7" x14ac:dyDescent="0.35">
      <c r="A13" s="37"/>
      <c r="B13" s="37"/>
      <c r="C13" s="37"/>
      <c r="D13" s="37"/>
      <c r="E13" s="37"/>
      <c r="F13" s="37"/>
      <c r="G13" s="2"/>
    </row>
    <row r="14" spans="1:7" x14ac:dyDescent="0.35">
      <c r="A14" s="37" t="s">
        <v>119</v>
      </c>
      <c r="B14" s="38">
        <v>20619</v>
      </c>
      <c r="C14" s="37">
        <v>23683</v>
      </c>
      <c r="D14" s="38">
        <v>20619</v>
      </c>
      <c r="E14" s="37"/>
      <c r="F14" s="38">
        <v>23683</v>
      </c>
      <c r="G14" s="2"/>
    </row>
    <row r="15" spans="1:7" x14ac:dyDescent="0.35">
      <c r="A15" s="37" t="s">
        <v>120</v>
      </c>
      <c r="B15" s="38">
        <v>15342</v>
      </c>
      <c r="C15" s="37">
        <v>17456</v>
      </c>
      <c r="D15" s="38">
        <v>15342</v>
      </c>
      <c r="E15" s="37"/>
      <c r="F15" s="38">
        <v>17456</v>
      </c>
      <c r="G15" s="2"/>
    </row>
    <row r="16" spans="1:7" x14ac:dyDescent="0.35">
      <c r="A16" s="39" t="s">
        <v>121</v>
      </c>
      <c r="B16" s="39"/>
      <c r="C16" s="39"/>
      <c r="D16" s="39"/>
      <c r="E16" s="39"/>
      <c r="F16" s="39"/>
      <c r="G16" s="2"/>
    </row>
    <row r="17" spans="1:7" x14ac:dyDescent="0.35">
      <c r="A17" s="40" t="s">
        <v>122</v>
      </c>
      <c r="B17" s="41">
        <v>5277</v>
      </c>
      <c r="C17" s="40">
        <v>6227</v>
      </c>
      <c r="D17" s="40">
        <v>5277</v>
      </c>
      <c r="E17" s="40"/>
      <c r="F17" s="40">
        <v>6227</v>
      </c>
      <c r="G17" s="2"/>
    </row>
    <row r="18" spans="1:7" x14ac:dyDescent="0.35">
      <c r="A18" s="11"/>
      <c r="B18" s="11"/>
      <c r="C18" s="11"/>
      <c r="D18" s="11"/>
      <c r="E18" s="11"/>
      <c r="F18" s="11"/>
      <c r="G18" s="2"/>
    </row>
    <row r="19" spans="1:7" x14ac:dyDescent="0.35">
      <c r="A19" s="2"/>
      <c r="B19" s="2"/>
      <c r="C19" s="2"/>
      <c r="D19" s="2"/>
      <c r="E19" s="2"/>
      <c r="F19" s="2"/>
      <c r="G19" s="2"/>
    </row>
    <row r="20" spans="1:7" x14ac:dyDescent="0.35">
      <c r="A20" s="4" t="s">
        <v>123</v>
      </c>
      <c r="B20" s="2"/>
      <c r="C20" s="2"/>
      <c r="D20" s="2"/>
      <c r="E20" s="2"/>
      <c r="F20" s="2"/>
      <c r="G20" s="2"/>
    </row>
    <row r="21" spans="1:7" x14ac:dyDescent="0.35">
      <c r="A21" s="4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  <row r="23" spans="1:7" x14ac:dyDescent="0.35">
      <c r="A23" s="79" t="s">
        <v>124</v>
      </c>
      <c r="B23" s="79"/>
      <c r="C23" s="79"/>
      <c r="D23" s="79"/>
      <c r="E23" s="79"/>
      <c r="F23" s="79"/>
      <c r="G23" s="2"/>
    </row>
    <row r="24" spans="1:7" x14ac:dyDescent="0.35">
      <c r="A24" s="32" t="s">
        <v>190</v>
      </c>
      <c r="B24" s="32"/>
      <c r="C24" s="32"/>
      <c r="D24" s="32"/>
      <c r="E24" s="32"/>
      <c r="F24" s="32"/>
      <c r="G24" s="2"/>
    </row>
    <row r="25" spans="1:7" x14ac:dyDescent="0.35">
      <c r="A25" s="2"/>
      <c r="B25" s="2"/>
      <c r="C25" s="2"/>
      <c r="D25" s="2"/>
      <c r="E25" s="2"/>
      <c r="F25" s="2"/>
      <c r="G25" s="2"/>
    </row>
    <row r="26" spans="1:7" x14ac:dyDescent="0.35">
      <c r="A26" s="4" t="s">
        <v>125</v>
      </c>
      <c r="B26" s="2"/>
      <c r="C26" s="2"/>
      <c r="D26" s="2"/>
      <c r="E26" s="2"/>
      <c r="F26" s="2"/>
      <c r="G26" s="2"/>
    </row>
    <row r="27" spans="1:7" x14ac:dyDescent="0.35">
      <c r="A27" s="4"/>
      <c r="B27" s="2"/>
      <c r="C27" s="2"/>
      <c r="D27" s="2"/>
      <c r="E27" s="2"/>
      <c r="F27" s="2"/>
      <c r="G27" s="2"/>
    </row>
    <row r="28" spans="1:7" x14ac:dyDescent="0.35">
      <c r="A28" s="2"/>
      <c r="B28" s="2"/>
      <c r="C28" s="2"/>
      <c r="D28" s="2"/>
      <c r="E28" s="2"/>
      <c r="F28" s="2"/>
      <c r="G28" s="2"/>
    </row>
    <row r="29" spans="1:7" x14ac:dyDescent="0.35">
      <c r="A29" s="101" t="s">
        <v>81</v>
      </c>
      <c r="B29" s="102"/>
      <c r="C29" s="101" t="s">
        <v>126</v>
      </c>
      <c r="D29" s="102"/>
      <c r="E29" s="103" t="s">
        <v>105</v>
      </c>
      <c r="F29" s="102"/>
      <c r="G29" s="51"/>
    </row>
    <row r="30" spans="1:7" x14ac:dyDescent="0.35">
      <c r="A30" s="108"/>
      <c r="B30" s="109"/>
      <c r="C30" s="108" t="s">
        <v>127</v>
      </c>
      <c r="D30" s="109"/>
      <c r="E30" s="110" t="s">
        <v>31</v>
      </c>
      <c r="F30" s="109"/>
      <c r="G30" s="51"/>
    </row>
    <row r="31" spans="1:7" x14ac:dyDescent="0.35">
      <c r="A31" s="95" t="s">
        <v>128</v>
      </c>
      <c r="B31" s="95"/>
      <c r="C31" s="96">
        <v>2207450</v>
      </c>
      <c r="D31" s="97"/>
      <c r="E31" s="96">
        <v>1938825</v>
      </c>
      <c r="F31" s="97"/>
      <c r="G31" s="51"/>
    </row>
    <row r="32" spans="1:7" x14ac:dyDescent="0.35">
      <c r="A32" s="95" t="s">
        <v>129</v>
      </c>
      <c r="B32" s="95"/>
      <c r="C32" s="96">
        <v>31095</v>
      </c>
      <c r="D32" s="97"/>
      <c r="E32" s="96">
        <v>38807</v>
      </c>
      <c r="F32" s="97"/>
      <c r="G32" s="51"/>
    </row>
    <row r="33" spans="1:7" x14ac:dyDescent="0.35">
      <c r="A33" s="104" t="s">
        <v>195</v>
      </c>
      <c r="B33" s="105"/>
      <c r="C33" s="106">
        <v>253764</v>
      </c>
      <c r="D33" s="107"/>
      <c r="E33" s="106"/>
      <c r="F33" s="107"/>
      <c r="G33" s="51"/>
    </row>
    <row r="34" spans="1:7" x14ac:dyDescent="0.35">
      <c r="A34" s="95" t="s">
        <v>130</v>
      </c>
      <c r="B34" s="95"/>
      <c r="C34" s="96">
        <v>-405575</v>
      </c>
      <c r="D34" s="97"/>
      <c r="E34" s="96">
        <v>375802</v>
      </c>
      <c r="F34" s="97"/>
      <c r="G34" s="51"/>
    </row>
    <row r="35" spans="1:7" x14ac:dyDescent="0.35">
      <c r="A35" s="95" t="s">
        <v>188</v>
      </c>
      <c r="B35" s="95"/>
      <c r="C35" s="96">
        <v>342567</v>
      </c>
      <c r="D35" s="97"/>
      <c r="E35" s="96">
        <v>373800</v>
      </c>
      <c r="F35" s="97"/>
      <c r="G35" s="51"/>
    </row>
    <row r="36" spans="1:7" x14ac:dyDescent="0.35">
      <c r="A36" s="95" t="s">
        <v>131</v>
      </c>
      <c r="B36" s="95"/>
      <c r="C36" s="96">
        <v>21750</v>
      </c>
      <c r="D36" s="97"/>
      <c r="E36" s="96">
        <v>22213</v>
      </c>
      <c r="F36" s="97"/>
      <c r="G36" s="51"/>
    </row>
    <row r="37" spans="1:7" x14ac:dyDescent="0.35">
      <c r="A37" s="98" t="s">
        <v>132</v>
      </c>
      <c r="B37" s="95"/>
      <c r="C37" s="96">
        <v>2451051</v>
      </c>
      <c r="D37" s="97"/>
      <c r="E37" s="96">
        <f>E31+E32+E34+E35+E36</f>
        <v>2749447</v>
      </c>
      <c r="F37" s="97"/>
      <c r="G37" s="51"/>
    </row>
    <row r="38" spans="1:7" x14ac:dyDescent="0.35">
      <c r="A38" s="44"/>
      <c r="B38" s="25"/>
      <c r="C38" s="46"/>
      <c r="D38" s="47"/>
      <c r="E38" s="42"/>
      <c r="F38" s="12"/>
      <c r="G38" s="2"/>
    </row>
    <row r="39" spans="1:7" x14ac:dyDescent="0.35">
      <c r="A39" s="25" t="s">
        <v>189</v>
      </c>
      <c r="B39" s="25"/>
      <c r="C39" s="12"/>
      <c r="D39" s="12"/>
      <c r="E39" s="42"/>
      <c r="F39" s="45">
        <v>299300.73</v>
      </c>
      <c r="G39" s="2"/>
    </row>
    <row r="40" spans="1:7" x14ac:dyDescent="0.35">
      <c r="A40" s="11"/>
      <c r="B40" s="11"/>
      <c r="C40" s="11"/>
      <c r="D40" s="11"/>
      <c r="E40" s="11"/>
      <c r="F40" s="11"/>
      <c r="G40" s="2"/>
    </row>
    <row r="41" spans="1:7" x14ac:dyDescent="0.35">
      <c r="A41" s="33" t="s">
        <v>133</v>
      </c>
      <c r="B41" s="56">
        <v>2492309</v>
      </c>
      <c r="C41" s="11"/>
      <c r="D41" s="11"/>
      <c r="E41" s="11"/>
      <c r="F41" s="11"/>
      <c r="G41" s="2"/>
    </row>
    <row r="42" spans="1:7" x14ac:dyDescent="0.35">
      <c r="A42" s="33"/>
      <c r="B42" s="11"/>
      <c r="C42" s="11"/>
      <c r="D42" s="11"/>
      <c r="E42" s="11"/>
      <c r="F42" s="11"/>
      <c r="G42" s="2"/>
    </row>
    <row r="43" spans="1:7" x14ac:dyDescent="0.35">
      <c r="A43" s="11"/>
      <c r="B43" s="11"/>
      <c r="C43" s="11"/>
      <c r="D43" s="11"/>
      <c r="E43" s="11"/>
      <c r="F43" s="11"/>
      <c r="G43" s="2"/>
    </row>
    <row r="44" spans="1:7" x14ac:dyDescent="0.35">
      <c r="A44" s="85" t="s">
        <v>81</v>
      </c>
      <c r="B44" s="87"/>
      <c r="C44" s="85" t="s">
        <v>126</v>
      </c>
      <c r="D44" s="87"/>
      <c r="E44" s="85" t="s">
        <v>105</v>
      </c>
      <c r="F44" s="87"/>
      <c r="G44" s="2"/>
    </row>
    <row r="45" spans="1:7" x14ac:dyDescent="0.35">
      <c r="A45" s="88"/>
      <c r="B45" s="90"/>
      <c r="C45" s="88" t="s">
        <v>127</v>
      </c>
      <c r="D45" s="90"/>
      <c r="E45" s="88" t="s">
        <v>31</v>
      </c>
      <c r="F45" s="90"/>
      <c r="G45" s="2"/>
    </row>
    <row r="46" spans="1:7" x14ac:dyDescent="0.35">
      <c r="A46" s="57" t="s">
        <v>134</v>
      </c>
      <c r="B46" s="57"/>
      <c r="C46" s="80">
        <v>2207450</v>
      </c>
      <c r="D46" s="81"/>
      <c r="E46" s="80">
        <v>1938825</v>
      </c>
      <c r="F46" s="81"/>
      <c r="G46" s="2"/>
    </row>
    <row r="47" spans="1:7" x14ac:dyDescent="0.35">
      <c r="A47" s="57" t="s">
        <v>129</v>
      </c>
      <c r="B47" s="57"/>
      <c r="C47" s="80">
        <v>31095</v>
      </c>
      <c r="D47" s="81"/>
      <c r="E47" s="80">
        <v>38907</v>
      </c>
      <c r="F47" s="81"/>
      <c r="G47" s="2"/>
    </row>
    <row r="48" spans="1:7" x14ac:dyDescent="0.35">
      <c r="A48" s="60" t="s">
        <v>196</v>
      </c>
      <c r="B48" s="62"/>
      <c r="C48" s="93">
        <v>253764</v>
      </c>
      <c r="D48" s="94"/>
      <c r="E48" s="93"/>
      <c r="F48" s="94"/>
      <c r="G48" s="2"/>
    </row>
    <row r="49" spans="1:7" x14ac:dyDescent="0.35">
      <c r="A49" s="58" t="s">
        <v>135</v>
      </c>
      <c r="B49" s="58"/>
      <c r="C49" s="91">
        <f>SUM(C46:C48)</f>
        <v>2492309</v>
      </c>
      <c r="D49" s="92"/>
      <c r="E49" s="91">
        <v>1977732</v>
      </c>
      <c r="F49" s="92"/>
      <c r="G49" s="2"/>
    </row>
    <row r="50" spans="1:7" x14ac:dyDescent="0.35">
      <c r="A50" s="11"/>
      <c r="B50" s="11"/>
      <c r="C50" s="11"/>
      <c r="D50" s="11"/>
      <c r="E50" s="11"/>
      <c r="F50" s="11"/>
      <c r="G50" s="2"/>
    </row>
    <row r="51" spans="1:7" x14ac:dyDescent="0.35">
      <c r="A51" s="33"/>
      <c r="B51" s="11"/>
      <c r="C51" s="11"/>
      <c r="D51" s="11"/>
      <c r="E51" s="11"/>
      <c r="F51" s="43">
        <v>4</v>
      </c>
      <c r="G51" s="2"/>
    </row>
    <row r="52" spans="1:7" x14ac:dyDescent="0.35">
      <c r="A52" s="11"/>
      <c r="B52" s="11"/>
      <c r="C52" s="11"/>
      <c r="D52" s="11"/>
      <c r="E52" s="11"/>
      <c r="F52" s="11"/>
      <c r="G52" s="2"/>
    </row>
    <row r="53" spans="1:7" x14ac:dyDescent="0.35">
      <c r="A53" s="11"/>
      <c r="B53" s="11"/>
      <c r="C53" s="11"/>
      <c r="D53" s="11"/>
      <c r="E53" s="11"/>
      <c r="F53" s="11"/>
      <c r="G53" s="2"/>
    </row>
    <row r="54" spans="1:7" x14ac:dyDescent="0.35">
      <c r="A54" s="11"/>
      <c r="B54" s="11"/>
      <c r="C54" s="11"/>
      <c r="D54" s="11"/>
      <c r="E54" s="11"/>
      <c r="F54" s="11"/>
      <c r="G54" s="2"/>
    </row>
    <row r="55" spans="1:7" x14ac:dyDescent="0.35">
      <c r="A55" s="11"/>
      <c r="B55" s="11"/>
      <c r="C55" s="11"/>
      <c r="D55" s="11"/>
      <c r="E55" s="11"/>
      <c r="F55" s="11"/>
      <c r="G55" s="2"/>
    </row>
    <row r="56" spans="1:7" x14ac:dyDescent="0.35">
      <c r="A56" s="11"/>
      <c r="B56" s="11"/>
      <c r="C56" s="11"/>
      <c r="D56" s="11"/>
      <c r="E56" s="11"/>
      <c r="F56" s="11"/>
      <c r="G56" s="2"/>
    </row>
    <row r="57" spans="1:7" x14ac:dyDescent="0.35">
      <c r="A57" s="11"/>
      <c r="B57" s="11"/>
      <c r="C57" s="11"/>
      <c r="D57" s="11"/>
      <c r="E57" s="11"/>
      <c r="F57" s="11"/>
      <c r="G57" s="2"/>
    </row>
    <row r="58" spans="1:7" x14ac:dyDescent="0.35">
      <c r="A58" s="11"/>
      <c r="B58" s="11"/>
      <c r="C58" s="11"/>
      <c r="D58" s="11"/>
      <c r="E58" s="11"/>
      <c r="F58" s="11"/>
      <c r="G58" s="2"/>
    </row>
    <row r="59" spans="1:7" x14ac:dyDescent="0.35">
      <c r="A59" s="11"/>
      <c r="B59" s="11"/>
      <c r="C59" s="11"/>
      <c r="D59" s="11"/>
      <c r="E59" s="11"/>
      <c r="F59" s="11"/>
      <c r="G59" s="2"/>
    </row>
    <row r="60" spans="1:7" x14ac:dyDescent="0.35">
      <c r="A60" s="11"/>
      <c r="B60" s="11"/>
      <c r="C60" s="11"/>
      <c r="D60" s="11"/>
      <c r="E60" s="11"/>
      <c r="F60" s="11"/>
      <c r="G60" s="2"/>
    </row>
    <row r="61" spans="1:7" x14ac:dyDescent="0.35">
      <c r="A61" s="11"/>
      <c r="B61" s="11"/>
      <c r="C61" s="11"/>
      <c r="D61" s="11"/>
      <c r="E61" s="11"/>
      <c r="F61" s="11"/>
      <c r="G61" s="2"/>
    </row>
    <row r="62" spans="1:7" x14ac:dyDescent="0.35">
      <c r="A62" s="11"/>
      <c r="B62" s="11"/>
      <c r="C62" s="11"/>
      <c r="D62" s="11"/>
      <c r="E62" s="11"/>
      <c r="F62" s="11"/>
      <c r="G62" s="2"/>
    </row>
    <row r="63" spans="1:7" x14ac:dyDescent="0.35">
      <c r="A63" s="11"/>
      <c r="B63" s="11"/>
      <c r="C63" s="11"/>
      <c r="D63" s="11"/>
      <c r="E63" s="11"/>
      <c r="F63" s="11"/>
      <c r="G63" s="2"/>
    </row>
    <row r="64" spans="1:7" x14ac:dyDescent="0.35">
      <c r="A64" s="11"/>
      <c r="B64" s="11"/>
      <c r="C64" s="11"/>
      <c r="D64" s="11"/>
      <c r="E64" s="11"/>
      <c r="F64" s="11"/>
      <c r="G64" s="2"/>
    </row>
    <row r="65" spans="1:7" x14ac:dyDescent="0.35">
      <c r="A65" s="11"/>
      <c r="B65" s="11"/>
      <c r="C65" s="11"/>
      <c r="D65" s="11"/>
      <c r="E65" s="11"/>
      <c r="F65" s="11"/>
      <c r="G65" s="2"/>
    </row>
    <row r="66" spans="1:7" x14ac:dyDescent="0.35">
      <c r="A66" s="11"/>
      <c r="B66" s="11"/>
      <c r="C66" s="11"/>
      <c r="D66" s="11"/>
      <c r="E66" s="11"/>
      <c r="F66" s="11"/>
      <c r="G66" s="2"/>
    </row>
    <row r="67" spans="1:7" x14ac:dyDescent="0.35">
      <c r="A67" s="11"/>
      <c r="B67" s="11"/>
      <c r="C67" s="11"/>
      <c r="D67" s="11"/>
      <c r="E67" s="11"/>
      <c r="F67" s="11"/>
      <c r="G67" s="2"/>
    </row>
    <row r="68" spans="1:7" x14ac:dyDescent="0.35">
      <c r="A68" s="11"/>
      <c r="B68" s="11"/>
      <c r="C68" s="11"/>
      <c r="D68" s="11"/>
      <c r="E68" s="11"/>
      <c r="F68" s="11"/>
      <c r="G68" s="2"/>
    </row>
    <row r="69" spans="1:7" x14ac:dyDescent="0.35">
      <c r="A69" s="11"/>
      <c r="B69" s="11"/>
      <c r="C69" s="11"/>
      <c r="D69" s="11"/>
      <c r="E69" s="11"/>
      <c r="F69" s="11"/>
      <c r="G69" s="2"/>
    </row>
    <row r="70" spans="1:7" x14ac:dyDescent="0.35">
      <c r="A70" s="11"/>
      <c r="B70" s="11"/>
      <c r="C70" s="11"/>
      <c r="D70" s="11"/>
      <c r="E70" s="11"/>
      <c r="F70" s="11"/>
      <c r="G70" s="2"/>
    </row>
    <row r="71" spans="1:7" x14ac:dyDescent="0.35">
      <c r="A71" s="11"/>
      <c r="B71" s="11"/>
      <c r="C71" s="11"/>
      <c r="D71" s="11"/>
      <c r="E71" s="11"/>
      <c r="F71" s="11"/>
      <c r="G71" s="2"/>
    </row>
    <row r="72" spans="1:7" x14ac:dyDescent="0.35">
      <c r="A72" s="11"/>
      <c r="B72" s="11"/>
      <c r="C72" s="11"/>
      <c r="D72" s="11"/>
      <c r="E72" s="11"/>
      <c r="F72" s="11"/>
      <c r="G72" s="2"/>
    </row>
    <row r="73" spans="1:7" x14ac:dyDescent="0.35">
      <c r="A73" s="11"/>
      <c r="B73" s="11"/>
      <c r="C73" s="11"/>
      <c r="D73" s="11"/>
      <c r="E73" s="11"/>
      <c r="F73" s="11"/>
      <c r="G73" s="2"/>
    </row>
    <row r="74" spans="1:7" x14ac:dyDescent="0.35">
      <c r="A74" s="11"/>
      <c r="B74" s="11"/>
      <c r="C74" s="11"/>
      <c r="D74" s="11"/>
      <c r="E74" s="11"/>
      <c r="F74" s="11"/>
      <c r="G74" s="2"/>
    </row>
    <row r="75" spans="1:7" x14ac:dyDescent="0.35">
      <c r="A75" s="11"/>
      <c r="B75" s="11"/>
      <c r="C75" s="11"/>
      <c r="D75" s="11"/>
      <c r="E75" s="11"/>
      <c r="F75" s="11"/>
      <c r="G75" s="2"/>
    </row>
    <row r="76" spans="1:7" x14ac:dyDescent="0.35">
      <c r="A76" s="11"/>
      <c r="B76" s="11"/>
      <c r="C76" s="11"/>
      <c r="D76" s="11"/>
      <c r="E76" s="11"/>
      <c r="F76" s="11"/>
      <c r="G76" s="2"/>
    </row>
    <row r="77" spans="1:7" x14ac:dyDescent="0.35">
      <c r="A77" s="11"/>
      <c r="B77" s="11"/>
      <c r="C77" s="11"/>
      <c r="D77" s="11"/>
      <c r="E77" s="11"/>
      <c r="F77" s="11"/>
      <c r="G77" s="2"/>
    </row>
    <row r="78" spans="1:7" x14ac:dyDescent="0.35">
      <c r="A78" s="11"/>
      <c r="B78" s="11"/>
      <c r="C78" s="11"/>
      <c r="D78" s="11"/>
      <c r="E78" s="11"/>
      <c r="F78" s="11"/>
      <c r="G78" s="2"/>
    </row>
    <row r="79" spans="1:7" x14ac:dyDescent="0.35">
      <c r="A79" s="11"/>
      <c r="B79" s="11"/>
      <c r="C79" s="11"/>
      <c r="D79" s="11"/>
      <c r="E79" s="11"/>
      <c r="F79" s="11"/>
      <c r="G79" s="2"/>
    </row>
    <row r="80" spans="1:7" x14ac:dyDescent="0.35">
      <c r="A80" s="11"/>
      <c r="B80" s="11"/>
      <c r="C80" s="11"/>
      <c r="D80" s="11"/>
      <c r="E80" s="11"/>
      <c r="F80" s="11"/>
      <c r="G80" s="2"/>
    </row>
    <row r="81" spans="1:7" x14ac:dyDescent="0.35">
      <c r="A81" s="2"/>
      <c r="B81" s="2"/>
      <c r="C81" s="2"/>
      <c r="D81" s="2"/>
      <c r="E81" s="2"/>
      <c r="F81" s="2"/>
      <c r="G81" s="2"/>
    </row>
    <row r="82" spans="1:7" x14ac:dyDescent="0.35">
      <c r="A82" s="2"/>
      <c r="B82" s="2"/>
      <c r="C82" s="2"/>
      <c r="D82" s="2"/>
      <c r="E82" s="2"/>
      <c r="F82" s="2"/>
      <c r="G82" s="2"/>
    </row>
    <row r="83" spans="1:7" x14ac:dyDescent="0.35">
      <c r="A83" s="2"/>
      <c r="B83" s="2"/>
      <c r="C83" s="2"/>
      <c r="D83" s="2"/>
      <c r="E83" s="2"/>
      <c r="F83" s="2"/>
      <c r="G83" s="2"/>
    </row>
    <row r="84" spans="1:7" x14ac:dyDescent="0.35">
      <c r="A84" s="2"/>
      <c r="B84" s="2"/>
      <c r="C84" s="2"/>
      <c r="D84" s="2"/>
      <c r="E84" s="2"/>
      <c r="F84" s="2"/>
      <c r="G84" s="2"/>
    </row>
    <row r="85" spans="1:7" x14ac:dyDescent="0.35">
      <c r="A85" s="2"/>
      <c r="B85" s="2"/>
      <c r="C85" s="2"/>
      <c r="D85" s="2"/>
      <c r="E85" s="2"/>
      <c r="F85" s="2"/>
    </row>
    <row r="86" spans="1:7" x14ac:dyDescent="0.35">
      <c r="A86" s="2"/>
      <c r="B86" s="2"/>
      <c r="C86" s="2"/>
      <c r="D86" s="2"/>
      <c r="E86" s="2"/>
      <c r="F86" s="2"/>
    </row>
  </sheetData>
  <mergeCells count="48"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C1:D1"/>
    <mergeCell ref="A7:G7"/>
    <mergeCell ref="A29:B29"/>
    <mergeCell ref="C29:D29"/>
    <mergeCell ref="E29:F29"/>
    <mergeCell ref="A23:F23"/>
    <mergeCell ref="A34:B34"/>
    <mergeCell ref="C34:D34"/>
    <mergeCell ref="E34:F34"/>
    <mergeCell ref="A35:B35"/>
    <mergeCell ref="C35:D35"/>
    <mergeCell ref="E35:F35"/>
    <mergeCell ref="A36:B36"/>
    <mergeCell ref="C36:D36"/>
    <mergeCell ref="E36:F36"/>
    <mergeCell ref="A37:B37"/>
    <mergeCell ref="C37:D37"/>
    <mergeCell ref="E37:F37"/>
    <mergeCell ref="A44:B44"/>
    <mergeCell ref="C44:D44"/>
    <mergeCell ref="E44:F44"/>
    <mergeCell ref="A45:B45"/>
    <mergeCell ref="C45:D45"/>
    <mergeCell ref="E45:F45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8:B48"/>
    <mergeCell ref="E48:F48"/>
    <mergeCell ref="C48:D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18DA-94D0-436B-BB2D-1738E8753A59}">
  <dimension ref="A1:N50"/>
  <sheetViews>
    <sheetView topLeftCell="A37" workbookViewId="0">
      <selection activeCell="L28" sqref="L28"/>
    </sheetView>
  </sheetViews>
  <sheetFormatPr defaultRowHeight="14.5" x14ac:dyDescent="0.35"/>
  <cols>
    <col min="2" max="2" width="18.36328125" customWidth="1"/>
  </cols>
  <sheetData>
    <row r="1" spans="1:12" x14ac:dyDescent="0.35">
      <c r="A1" s="29" t="s">
        <v>0</v>
      </c>
      <c r="B1" s="1"/>
      <c r="C1" s="99" t="s">
        <v>1</v>
      </c>
      <c r="D1" s="100"/>
      <c r="E1" s="1"/>
      <c r="F1" s="29" t="s">
        <v>4</v>
      </c>
      <c r="G1" s="28"/>
      <c r="H1" s="1"/>
      <c r="I1" s="1"/>
      <c r="J1" s="1"/>
    </row>
    <row r="2" spans="1:12" x14ac:dyDescent="0.35">
      <c r="G2" s="2"/>
      <c r="H2" s="2"/>
      <c r="I2" s="2"/>
      <c r="J2" s="2"/>
      <c r="K2" s="2"/>
      <c r="L2" s="2"/>
    </row>
    <row r="3" spans="1:12" x14ac:dyDescent="0.35">
      <c r="A3" s="4" t="s">
        <v>136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2"/>
      <c r="B4" s="2"/>
      <c r="C4" s="2"/>
      <c r="D4" s="2"/>
      <c r="E4" s="2"/>
      <c r="F4" s="2"/>
      <c r="G4" s="34"/>
      <c r="H4" s="34"/>
      <c r="I4" s="34"/>
      <c r="J4" s="34"/>
      <c r="K4" s="2"/>
      <c r="L4" s="2"/>
    </row>
    <row r="5" spans="1:12" x14ac:dyDescent="0.35">
      <c r="A5" s="66" t="s">
        <v>81</v>
      </c>
      <c r="B5" s="68"/>
      <c r="C5" s="66" t="s">
        <v>137</v>
      </c>
      <c r="D5" s="67"/>
      <c r="E5" s="66" t="s">
        <v>105</v>
      </c>
      <c r="F5" s="67"/>
      <c r="G5" s="68"/>
      <c r="H5" s="2"/>
      <c r="I5" s="2"/>
      <c r="J5" s="2"/>
      <c r="K5" s="2"/>
      <c r="L5" s="2"/>
    </row>
    <row r="6" spans="1:12" x14ac:dyDescent="0.35">
      <c r="A6" s="72"/>
      <c r="B6" s="74"/>
      <c r="C6" s="72" t="s">
        <v>127</v>
      </c>
      <c r="D6" s="73"/>
      <c r="E6" s="72" t="s">
        <v>31</v>
      </c>
      <c r="F6" s="73"/>
      <c r="G6" s="74"/>
      <c r="H6" s="2"/>
      <c r="I6" s="2"/>
      <c r="J6" s="2"/>
      <c r="K6" s="2"/>
    </row>
    <row r="7" spans="1:12" x14ac:dyDescent="0.35">
      <c r="A7" s="57" t="s">
        <v>138</v>
      </c>
      <c r="B7" s="57"/>
      <c r="C7" s="80">
        <v>1339247</v>
      </c>
      <c r="D7" s="118"/>
      <c r="E7" s="80">
        <v>1214486</v>
      </c>
      <c r="F7" s="80"/>
      <c r="G7" s="80"/>
      <c r="H7" s="2"/>
      <c r="I7" s="2"/>
      <c r="J7" s="2"/>
      <c r="K7" s="2"/>
    </row>
    <row r="8" spans="1:12" x14ac:dyDescent="0.35">
      <c r="A8" s="57" t="s">
        <v>139</v>
      </c>
      <c r="B8" s="57"/>
      <c r="C8" s="80">
        <v>229660</v>
      </c>
      <c r="D8" s="118"/>
      <c r="E8" s="80">
        <v>265863</v>
      </c>
      <c r="F8" s="80"/>
      <c r="G8" s="80"/>
      <c r="H8" s="2"/>
      <c r="I8" s="2"/>
      <c r="J8" s="2"/>
      <c r="K8" s="2"/>
    </row>
    <row r="9" spans="1:12" x14ac:dyDescent="0.35">
      <c r="A9" s="57" t="s">
        <v>140</v>
      </c>
      <c r="B9" s="57"/>
      <c r="C9" s="80">
        <v>84243</v>
      </c>
      <c r="D9" s="118"/>
      <c r="E9" s="80">
        <v>66561</v>
      </c>
      <c r="F9" s="80"/>
      <c r="G9" s="80"/>
      <c r="H9" s="2"/>
      <c r="I9" s="2"/>
      <c r="J9" s="2"/>
      <c r="K9" s="2"/>
    </row>
    <row r="10" spans="1:12" x14ac:dyDescent="0.35">
      <c r="A10" s="57" t="s">
        <v>141</v>
      </c>
      <c r="B10" s="57"/>
      <c r="C10" s="80">
        <v>91621</v>
      </c>
      <c r="D10" s="118"/>
      <c r="E10" s="80">
        <v>119020</v>
      </c>
      <c r="F10" s="80"/>
      <c r="G10" s="80"/>
      <c r="H10" s="2"/>
      <c r="I10" s="2"/>
      <c r="J10" s="2"/>
      <c r="K10" s="2"/>
      <c r="L10" s="2"/>
    </row>
    <row r="11" spans="1:12" x14ac:dyDescent="0.35">
      <c r="A11" s="95" t="s">
        <v>142</v>
      </c>
      <c r="B11" s="95"/>
      <c r="C11" s="96">
        <v>92949</v>
      </c>
      <c r="D11" s="119"/>
      <c r="E11" s="96">
        <v>57114</v>
      </c>
      <c r="F11" s="96"/>
      <c r="G11" s="96"/>
      <c r="H11" s="2"/>
      <c r="I11" s="2"/>
      <c r="J11" s="2"/>
      <c r="K11" s="2"/>
      <c r="L11" s="2"/>
    </row>
    <row r="12" spans="1:12" x14ac:dyDescent="0.35">
      <c r="A12" s="95" t="s">
        <v>143</v>
      </c>
      <c r="B12" s="95"/>
      <c r="C12" s="96">
        <v>500192</v>
      </c>
      <c r="D12" s="119"/>
      <c r="E12" s="96">
        <v>449288</v>
      </c>
      <c r="F12" s="96"/>
      <c r="G12" s="96"/>
      <c r="H12" s="2"/>
      <c r="I12" s="2"/>
      <c r="J12" s="2"/>
      <c r="K12" s="2"/>
      <c r="L12" s="2"/>
    </row>
    <row r="13" spans="1:12" x14ac:dyDescent="0.35">
      <c r="A13" s="95" t="s">
        <v>144</v>
      </c>
      <c r="B13" s="95"/>
      <c r="C13" s="96">
        <v>52291</v>
      </c>
      <c r="D13" s="119"/>
      <c r="E13" s="96">
        <v>49998</v>
      </c>
      <c r="F13" s="96"/>
      <c r="G13" s="96"/>
      <c r="H13" s="2"/>
      <c r="I13" s="2"/>
      <c r="J13" s="2"/>
      <c r="K13" s="2"/>
      <c r="L13" s="2"/>
    </row>
    <row r="14" spans="1:12" x14ac:dyDescent="0.35">
      <c r="A14" s="95" t="s">
        <v>145</v>
      </c>
      <c r="B14" s="95"/>
      <c r="C14" s="96">
        <v>49882</v>
      </c>
      <c r="D14" s="119"/>
      <c r="E14" s="96">
        <v>43175</v>
      </c>
      <c r="F14" s="96"/>
      <c r="G14" s="96"/>
      <c r="H14" s="2"/>
      <c r="I14" s="2"/>
      <c r="J14" s="2"/>
      <c r="K14" s="2"/>
      <c r="L14" s="2"/>
    </row>
    <row r="15" spans="1:12" x14ac:dyDescent="0.35">
      <c r="A15" s="95" t="s">
        <v>146</v>
      </c>
      <c r="B15" s="95"/>
      <c r="C15" s="96">
        <v>150424</v>
      </c>
      <c r="D15" s="119"/>
      <c r="E15" s="96">
        <v>155694</v>
      </c>
      <c r="F15" s="96"/>
      <c r="G15" s="96"/>
      <c r="H15" s="2"/>
      <c r="I15" s="2"/>
      <c r="J15" s="2"/>
      <c r="K15" s="2"/>
      <c r="L15" s="2"/>
    </row>
    <row r="16" spans="1:12" x14ac:dyDescent="0.35">
      <c r="A16" s="95" t="s">
        <v>147</v>
      </c>
      <c r="B16" s="95"/>
      <c r="C16" s="96">
        <v>41337</v>
      </c>
      <c r="D16" s="119"/>
      <c r="E16" s="96">
        <v>31347</v>
      </c>
      <c r="F16" s="96"/>
      <c r="G16" s="96"/>
      <c r="H16" s="2"/>
      <c r="I16" s="2"/>
      <c r="J16" s="2"/>
      <c r="K16" s="2"/>
      <c r="L16" s="2"/>
    </row>
    <row r="17" spans="1:14" x14ac:dyDescent="0.35">
      <c r="A17" s="57" t="s">
        <v>148</v>
      </c>
      <c r="B17" s="57"/>
      <c r="C17" s="81">
        <v>39830</v>
      </c>
      <c r="D17" s="118"/>
      <c r="E17" s="80">
        <v>25544</v>
      </c>
      <c r="F17" s="80"/>
      <c r="G17" s="80"/>
      <c r="H17" s="2"/>
      <c r="I17" s="2"/>
      <c r="J17" s="2"/>
      <c r="K17" s="2"/>
      <c r="L17" s="2"/>
    </row>
    <row r="18" spans="1:14" x14ac:dyDescent="0.35">
      <c r="A18" s="57" t="s">
        <v>149</v>
      </c>
      <c r="B18" s="57"/>
      <c r="C18" s="80">
        <v>159499</v>
      </c>
      <c r="D18" s="118"/>
      <c r="E18" s="80">
        <v>167054</v>
      </c>
      <c r="F18" s="80"/>
      <c r="G18" s="80"/>
      <c r="H18" s="2"/>
      <c r="I18" s="2"/>
      <c r="J18" s="2"/>
      <c r="K18" s="2"/>
      <c r="L18" s="2"/>
    </row>
    <row r="19" spans="1:14" x14ac:dyDescent="0.35">
      <c r="A19" s="57" t="s">
        <v>150</v>
      </c>
      <c r="B19" s="57"/>
      <c r="C19" s="81">
        <v>0</v>
      </c>
      <c r="D19" s="118"/>
      <c r="E19" s="80">
        <v>107697</v>
      </c>
      <c r="F19" s="80"/>
      <c r="G19" s="80"/>
      <c r="H19" s="2"/>
      <c r="I19" s="2"/>
      <c r="J19" s="2"/>
      <c r="K19" s="2"/>
      <c r="L19" s="2"/>
    </row>
    <row r="20" spans="1:14" x14ac:dyDescent="0.35">
      <c r="A20" s="58" t="s">
        <v>132</v>
      </c>
      <c r="B20" s="57"/>
      <c r="C20" s="91">
        <f>C7+C8+C9+C12+C13+C15+C16+C18+C19</f>
        <v>2556893</v>
      </c>
      <c r="D20" s="111"/>
      <c r="E20" s="91">
        <v>2334050</v>
      </c>
      <c r="F20" s="91"/>
      <c r="G20" s="91"/>
      <c r="H20" s="2"/>
      <c r="I20" s="2"/>
      <c r="J20" s="2"/>
      <c r="K20" s="2"/>
      <c r="L20" s="2"/>
    </row>
    <row r="21" spans="1:1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4" x14ac:dyDescent="0.35">
      <c r="A22" s="4" t="s">
        <v>151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4" x14ac:dyDescent="0.35">
      <c r="A24" s="101"/>
      <c r="B24" s="102"/>
      <c r="C24" s="101" t="s">
        <v>152</v>
      </c>
      <c r="D24" s="103"/>
      <c r="E24" s="102"/>
      <c r="F24" s="101" t="s">
        <v>105</v>
      </c>
      <c r="G24" s="103"/>
      <c r="H24" s="102"/>
      <c r="I24" s="51"/>
      <c r="J24" s="51"/>
      <c r="K24" s="51"/>
      <c r="L24" s="51"/>
      <c r="M24" s="22"/>
      <c r="N24" s="22"/>
    </row>
    <row r="25" spans="1:14" x14ac:dyDescent="0.35">
      <c r="A25" s="114" t="s">
        <v>81</v>
      </c>
      <c r="B25" s="115"/>
      <c r="C25" s="108" t="s">
        <v>31</v>
      </c>
      <c r="D25" s="110"/>
      <c r="E25" s="109"/>
      <c r="F25" s="108" t="s">
        <v>31</v>
      </c>
      <c r="G25" s="110"/>
      <c r="H25" s="109"/>
      <c r="I25" s="51"/>
      <c r="J25" s="51"/>
      <c r="K25" s="51"/>
      <c r="L25" s="51"/>
      <c r="M25" s="22"/>
      <c r="N25" s="22"/>
    </row>
    <row r="26" spans="1:14" x14ac:dyDescent="0.35">
      <c r="A26" s="108"/>
      <c r="B26" s="109"/>
      <c r="C26" s="50" t="s">
        <v>153</v>
      </c>
      <c r="D26" s="50" t="s">
        <v>154</v>
      </c>
      <c r="E26" s="50" t="s">
        <v>155</v>
      </c>
      <c r="F26" s="50" t="s">
        <v>153</v>
      </c>
      <c r="G26" s="50" t="s">
        <v>154</v>
      </c>
      <c r="H26" s="50" t="s">
        <v>155</v>
      </c>
      <c r="I26" s="51"/>
      <c r="J26" s="51"/>
      <c r="K26" s="51"/>
      <c r="L26" s="51"/>
      <c r="M26" s="22"/>
      <c r="N26" s="22"/>
    </row>
    <row r="27" spans="1:14" x14ac:dyDescent="0.35">
      <c r="A27" s="53" t="s">
        <v>156</v>
      </c>
      <c r="B27" s="48"/>
      <c r="C27" s="54" t="s">
        <v>193</v>
      </c>
      <c r="D27" s="55"/>
      <c r="E27" s="55"/>
      <c r="F27" s="49">
        <v>524976</v>
      </c>
      <c r="G27" s="50"/>
      <c r="H27" s="50"/>
      <c r="I27" s="51"/>
      <c r="J27" s="51"/>
      <c r="K27" s="51"/>
      <c r="L27" s="51"/>
      <c r="M27" s="22"/>
      <c r="N27" s="22"/>
    </row>
    <row r="28" spans="1:14" x14ac:dyDescent="0.35">
      <c r="A28" s="116" t="s">
        <v>157</v>
      </c>
      <c r="B28" s="117"/>
      <c r="C28" s="50">
        <v>36992</v>
      </c>
      <c r="D28" s="55"/>
      <c r="E28" s="55"/>
      <c r="F28" s="49">
        <v>39722</v>
      </c>
      <c r="G28" s="50"/>
      <c r="H28" s="50"/>
      <c r="I28" s="51"/>
      <c r="J28" s="51"/>
      <c r="K28" s="51"/>
      <c r="L28" s="51"/>
      <c r="M28" s="22"/>
      <c r="N28" s="22"/>
    </row>
    <row r="29" spans="1:14" x14ac:dyDescent="0.35">
      <c r="A29" s="116" t="s">
        <v>158</v>
      </c>
      <c r="B29" s="117"/>
      <c r="C29" s="50">
        <v>34101</v>
      </c>
      <c r="D29" s="55"/>
      <c r="E29" s="55"/>
      <c r="F29" s="49">
        <v>53286</v>
      </c>
      <c r="G29" s="50"/>
      <c r="H29" s="50"/>
      <c r="I29" s="51"/>
      <c r="J29" s="51"/>
      <c r="K29" s="51"/>
      <c r="L29" s="51"/>
      <c r="M29" s="22"/>
      <c r="N29" s="22"/>
    </row>
    <row r="30" spans="1:14" x14ac:dyDescent="0.35">
      <c r="A30" s="116" t="s">
        <v>159</v>
      </c>
      <c r="B30" s="117"/>
      <c r="C30" s="55"/>
      <c r="D30" s="55"/>
      <c r="E30" s="55"/>
      <c r="F30" s="50"/>
      <c r="G30" s="50"/>
      <c r="H30" s="50"/>
      <c r="I30" s="51"/>
      <c r="J30" s="51"/>
      <c r="K30" s="51"/>
      <c r="L30" s="51"/>
      <c r="M30" s="22"/>
      <c r="N30" s="22"/>
    </row>
    <row r="31" spans="1:14" x14ac:dyDescent="0.35">
      <c r="A31" s="116" t="s">
        <v>132</v>
      </c>
      <c r="B31" s="117"/>
      <c r="C31" s="50">
        <v>-159857</v>
      </c>
      <c r="D31" s="55"/>
      <c r="E31" s="50">
        <v>15</v>
      </c>
      <c r="F31" s="49">
        <v>511412</v>
      </c>
      <c r="G31" s="49">
        <v>81874</v>
      </c>
      <c r="H31" s="50">
        <v>21</v>
      </c>
      <c r="I31" s="51"/>
      <c r="J31" s="51"/>
      <c r="K31" s="51"/>
      <c r="L31" s="51"/>
      <c r="M31" s="22"/>
      <c r="N31" s="22"/>
    </row>
    <row r="32" spans="1:14" x14ac:dyDescent="0.35">
      <c r="A32" s="112" t="s">
        <v>160</v>
      </c>
      <c r="B32" s="113"/>
      <c r="C32" s="50">
        <v>0</v>
      </c>
      <c r="D32" s="50">
        <v>0</v>
      </c>
      <c r="E32" s="55"/>
      <c r="F32" s="49">
        <v>107397</v>
      </c>
      <c r="G32" s="49">
        <v>81874</v>
      </c>
      <c r="H32" s="50"/>
      <c r="I32" s="51"/>
      <c r="J32" s="51"/>
      <c r="K32" s="51"/>
      <c r="L32" s="51"/>
      <c r="M32" s="22"/>
      <c r="N32" s="22"/>
    </row>
    <row r="33" spans="1:14" x14ac:dyDescent="0.3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22"/>
      <c r="M33" s="22"/>
      <c r="N33" s="22"/>
    </row>
    <row r="34" spans="1:14" x14ac:dyDescent="0.35">
      <c r="A34" s="4" t="s">
        <v>161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4" x14ac:dyDescent="0.35">
      <c r="A36" s="79" t="s">
        <v>162</v>
      </c>
      <c r="B36" s="79"/>
      <c r="C36" s="79"/>
      <c r="D36" s="79"/>
      <c r="E36" s="79"/>
      <c r="F36" s="79"/>
      <c r="G36" s="79"/>
      <c r="H36" s="79"/>
      <c r="I36" s="2"/>
      <c r="J36" s="2"/>
      <c r="K36" s="2"/>
    </row>
    <row r="37" spans="1:14" x14ac:dyDescent="0.35">
      <c r="A37" s="79" t="s">
        <v>163</v>
      </c>
      <c r="B37" s="79"/>
      <c r="C37" s="79"/>
      <c r="D37" s="79"/>
      <c r="E37" s="79"/>
      <c r="F37" s="79"/>
      <c r="G37" s="79"/>
      <c r="H37" s="79"/>
      <c r="I37" s="2"/>
      <c r="J37" s="52"/>
      <c r="K37" s="2"/>
    </row>
    <row r="38" spans="1:14" x14ac:dyDescent="0.35">
      <c r="A38" s="79"/>
      <c r="B38" s="79"/>
      <c r="C38" s="79"/>
      <c r="D38" s="79"/>
      <c r="E38" s="79"/>
      <c r="F38" s="79"/>
      <c r="G38" s="79"/>
      <c r="H38" s="79"/>
      <c r="I38" s="2"/>
      <c r="J38" s="2"/>
      <c r="K38" s="2"/>
    </row>
    <row r="39" spans="1:1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4" x14ac:dyDescent="0.35">
      <c r="A40" s="2"/>
      <c r="B40" s="3"/>
      <c r="C40" s="59" t="s">
        <v>164</v>
      </c>
      <c r="D40" s="59"/>
      <c r="E40" s="59"/>
      <c r="F40" s="3"/>
      <c r="G40" s="3"/>
      <c r="H40" s="2"/>
      <c r="I40" s="2"/>
      <c r="J40" s="2"/>
      <c r="K40" s="2"/>
      <c r="L40" s="2"/>
    </row>
    <row r="41" spans="1:14" x14ac:dyDescent="0.35">
      <c r="A41" s="2"/>
      <c r="B41" s="59" t="s">
        <v>165</v>
      </c>
      <c r="C41" s="59"/>
      <c r="D41" s="59"/>
      <c r="E41" s="59"/>
      <c r="F41" s="59"/>
      <c r="G41" s="59"/>
      <c r="H41" s="2"/>
      <c r="I41" s="2"/>
      <c r="J41" s="2"/>
      <c r="K41" s="2"/>
      <c r="L41" s="2"/>
    </row>
    <row r="42" spans="1:1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4" x14ac:dyDescent="0.35">
      <c r="A43" s="11" t="s">
        <v>166</v>
      </c>
      <c r="B43" s="11"/>
      <c r="C43" s="11"/>
      <c r="D43" s="11"/>
      <c r="E43" s="11"/>
      <c r="F43" s="11"/>
      <c r="G43" s="11"/>
      <c r="H43" s="2"/>
      <c r="I43" s="2"/>
      <c r="J43" s="2"/>
      <c r="K43" s="2"/>
      <c r="L43" s="2"/>
    </row>
    <row r="44" spans="1:14" x14ac:dyDescent="0.35">
      <c r="A44" s="77" t="s">
        <v>184</v>
      </c>
      <c r="B44" s="77"/>
      <c r="C44" s="77"/>
      <c r="D44" s="77"/>
      <c r="E44" s="11"/>
      <c r="F44" s="11"/>
      <c r="G44" s="11"/>
      <c r="H44" s="2"/>
      <c r="I44" s="2"/>
      <c r="J44" s="2"/>
      <c r="K44" s="2"/>
      <c r="L44" s="2"/>
    </row>
    <row r="45" spans="1:14" x14ac:dyDescent="0.35">
      <c r="A45" s="11"/>
      <c r="B45" s="11"/>
      <c r="C45" s="11"/>
      <c r="D45" s="11"/>
      <c r="E45" s="11"/>
      <c r="F45" s="11"/>
      <c r="G45" s="11"/>
      <c r="H45" s="2"/>
      <c r="I45" s="2"/>
      <c r="J45" s="2"/>
      <c r="K45" s="2"/>
      <c r="L45" s="2"/>
    </row>
    <row r="46" spans="1:14" x14ac:dyDescent="0.35">
      <c r="A46" s="11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</row>
    <row r="47" spans="1:1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5">
      <c r="A50" s="2"/>
      <c r="B50" s="2"/>
      <c r="C50" s="2"/>
      <c r="D50" s="2"/>
      <c r="E50" s="2"/>
      <c r="F50" s="2"/>
      <c r="G50" s="2"/>
      <c r="H50" s="2">
        <v>5</v>
      </c>
      <c r="I50" s="2"/>
      <c r="J50" s="2"/>
      <c r="K50" s="2"/>
      <c r="L50" s="2"/>
    </row>
  </sheetData>
  <mergeCells count="67">
    <mergeCell ref="A44:D44"/>
    <mergeCell ref="C1:D1"/>
    <mergeCell ref="A5:B5"/>
    <mergeCell ref="C5:D5"/>
    <mergeCell ref="E5:G5"/>
    <mergeCell ref="A6:B6"/>
    <mergeCell ref="C6:D6"/>
    <mergeCell ref="E6:G6"/>
    <mergeCell ref="A7:B7"/>
    <mergeCell ref="C7:D7"/>
    <mergeCell ref="E7:G7"/>
    <mergeCell ref="A8:B8"/>
    <mergeCell ref="C8:D8"/>
    <mergeCell ref="E8:G8"/>
    <mergeCell ref="A9:B9"/>
    <mergeCell ref="C9:D9"/>
    <mergeCell ref="E9:G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C17:D17"/>
    <mergeCell ref="E17:G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32:B32"/>
    <mergeCell ref="A24:B24"/>
    <mergeCell ref="C24:E24"/>
    <mergeCell ref="F24:H24"/>
    <mergeCell ref="A25:B25"/>
    <mergeCell ref="C25:E25"/>
    <mergeCell ref="F25:H25"/>
    <mergeCell ref="A26:B26"/>
    <mergeCell ref="A28:B28"/>
    <mergeCell ref="A29:B29"/>
    <mergeCell ref="A30:B30"/>
    <mergeCell ref="A31:B31"/>
    <mergeCell ref="A36:H36"/>
    <mergeCell ref="A37:H37"/>
    <mergeCell ref="A38:H38"/>
    <mergeCell ref="C40:E40"/>
    <mergeCell ref="B41:G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FFCC-3FC6-4ADB-BD50-D67618AAE85A}">
  <dimension ref="A1:J54"/>
  <sheetViews>
    <sheetView workbookViewId="0">
      <selection activeCell="M9" sqref="M9"/>
    </sheetView>
  </sheetViews>
  <sheetFormatPr defaultRowHeight="14.5" x14ac:dyDescent="0.35"/>
  <sheetData>
    <row r="1" spans="1:10" x14ac:dyDescent="0.35">
      <c r="A1" s="120" t="s">
        <v>0</v>
      </c>
      <c r="B1" s="121"/>
      <c r="C1" s="122"/>
      <c r="D1" s="2"/>
      <c r="E1" s="2"/>
      <c r="F1" s="120" t="s">
        <v>167</v>
      </c>
      <c r="G1" s="122"/>
      <c r="H1" s="2"/>
      <c r="I1" s="120" t="s">
        <v>4</v>
      </c>
      <c r="J1" s="122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3"/>
      <c r="B3" s="3"/>
      <c r="C3" s="3"/>
      <c r="D3" s="59" t="s">
        <v>168</v>
      </c>
      <c r="E3" s="59"/>
      <c r="F3" s="59"/>
      <c r="G3" s="59"/>
      <c r="H3" s="3"/>
      <c r="I3" s="3"/>
      <c r="J3" s="3"/>
    </row>
    <row r="4" spans="1:10" x14ac:dyDescent="0.35">
      <c r="A4" s="59" t="s">
        <v>169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1" t="s">
        <v>170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35">
      <c r="A7" s="11" t="s">
        <v>171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35">
      <c r="A8" s="77" t="s">
        <v>185</v>
      </c>
      <c r="B8" s="77"/>
      <c r="C8" s="77"/>
      <c r="D8" s="77"/>
      <c r="E8" s="77"/>
      <c r="F8" s="77"/>
      <c r="G8" s="77"/>
      <c r="H8" s="77"/>
      <c r="I8" s="77"/>
      <c r="J8" s="77"/>
    </row>
    <row r="9" spans="1:10" x14ac:dyDescent="0.35">
      <c r="A9" s="70" t="s">
        <v>200</v>
      </c>
      <c r="B9" s="70"/>
      <c r="C9" s="70"/>
      <c r="D9" s="70"/>
      <c r="E9" s="11"/>
      <c r="F9" s="11"/>
      <c r="G9" s="11"/>
      <c r="H9" s="11"/>
      <c r="I9" s="11"/>
      <c r="J9" s="11"/>
    </row>
    <row r="10" spans="1:10" x14ac:dyDescent="0.35">
      <c r="A10" s="11"/>
      <c r="B10" s="11" t="s">
        <v>197</v>
      </c>
      <c r="C10" s="11"/>
      <c r="D10" s="11"/>
      <c r="E10" s="11"/>
      <c r="F10" s="11"/>
      <c r="G10" s="11"/>
      <c r="H10" s="11"/>
      <c r="I10" s="11"/>
      <c r="J10" s="11"/>
    </row>
    <row r="11" spans="1:10" x14ac:dyDescent="0.35">
      <c r="A11" s="11"/>
      <c r="B11" s="11" t="s">
        <v>198</v>
      </c>
      <c r="C11" s="11"/>
      <c r="D11" s="11"/>
      <c r="E11" s="11"/>
      <c r="F11" s="11"/>
      <c r="G11" s="11"/>
      <c r="H11" s="11"/>
      <c r="I11" s="11"/>
      <c r="J11" s="11"/>
    </row>
    <row r="12" spans="1:10" x14ac:dyDescent="0.35">
      <c r="A12" s="11"/>
      <c r="B12" s="11" t="s">
        <v>199</v>
      </c>
      <c r="C12" s="11"/>
      <c r="D12" s="11"/>
      <c r="E12" s="11"/>
      <c r="F12" s="11"/>
      <c r="G12" s="11"/>
      <c r="H12" s="11"/>
      <c r="I12" s="11"/>
      <c r="J12" s="11"/>
    </row>
    <row r="13" spans="1:10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35">
      <c r="A14" s="59" t="s">
        <v>172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x14ac:dyDescent="0.35">
      <c r="A15" s="59" t="s">
        <v>173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77" t="s">
        <v>186</v>
      </c>
      <c r="B17" s="77"/>
      <c r="C17" s="77"/>
      <c r="D17" s="77"/>
      <c r="E17" s="77"/>
      <c r="F17" s="77"/>
      <c r="G17" s="77"/>
      <c r="H17" s="77"/>
      <c r="I17" s="77"/>
      <c r="J17" s="77"/>
    </row>
    <row r="18" spans="1:10" x14ac:dyDescent="0.35">
      <c r="A18" s="11" t="s">
        <v>174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35">
      <c r="A52" s="2"/>
      <c r="B52" s="2"/>
      <c r="C52" s="2"/>
      <c r="D52" s="2"/>
      <c r="E52" s="2"/>
      <c r="F52" s="2"/>
      <c r="G52" s="2"/>
      <c r="H52" s="2"/>
      <c r="I52" s="2"/>
      <c r="J52" s="2">
        <v>6</v>
      </c>
    </row>
    <row r="53" spans="1:1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</row>
  </sheetData>
  <mergeCells count="10">
    <mergeCell ref="A17:J17"/>
    <mergeCell ref="A15:J15"/>
    <mergeCell ref="A1:C1"/>
    <mergeCell ref="F1:G1"/>
    <mergeCell ref="I1:J1"/>
    <mergeCell ref="D3:G3"/>
    <mergeCell ref="A4:J4"/>
    <mergeCell ref="A14:J14"/>
    <mergeCell ref="A8:J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Hárok1</vt:lpstr>
      <vt:lpstr>Hárok2</vt:lpstr>
      <vt:lpstr>Hárok3</vt:lpstr>
      <vt:lpstr>Hárok4</vt:lpstr>
      <vt:lpstr>Hárok5</vt:lpstr>
      <vt:lpstr>Hárok6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 santovka</dc:creator>
  <cp:lastModifiedBy>rd santovka</cp:lastModifiedBy>
  <cp:lastPrinted>2024-02-06T07:26:18Z</cp:lastPrinted>
  <dcterms:created xsi:type="dcterms:W3CDTF">2024-02-05T09:41:12Z</dcterms:created>
  <dcterms:modified xsi:type="dcterms:W3CDTF">2024-03-22T09:38:08Z</dcterms:modified>
</cp:coreProperties>
</file>