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625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C24"/>
  <c r="C20"/>
  <c r="C38"/>
  <c r="C36"/>
  <c r="C28"/>
  <c r="C27"/>
  <c r="C33" l="1"/>
  <c r="C40"/>
  <c r="C11" l="1"/>
  <c r="C42" l="1"/>
  <c r="C44" s="1"/>
</calcChain>
</file>

<file path=xl/sharedStrings.xml><?xml version="1.0" encoding="utf-8"?>
<sst xmlns="http://schemas.openxmlformats.org/spreadsheetml/2006/main" count="29" uniqueCount="29">
  <si>
    <t>NADACIA  PROVIDENCIA, 04001  Košice</t>
  </si>
  <si>
    <t>PRÍJMY:</t>
  </si>
  <si>
    <t>Príjmy z 2 %</t>
  </si>
  <si>
    <t>Príjmy od sponzorov</t>
  </si>
  <si>
    <t>VÝDAVKY:</t>
  </si>
  <si>
    <t>Výdavky na správu nadácie:</t>
  </si>
  <si>
    <t>CELKOM správa nadácie:</t>
  </si>
  <si>
    <t>Výdavky celkom:</t>
  </si>
  <si>
    <t>V Eur</t>
  </si>
  <si>
    <t>Konečný zostatok finančných prostriedkov</t>
  </si>
  <si>
    <t>1. Prevádzkové náklady</t>
  </si>
  <si>
    <t>2. Cestovné</t>
  </si>
  <si>
    <t>4. Bankové poplatky</t>
  </si>
  <si>
    <t>5. Ostatné náklady - Poistenie</t>
  </si>
  <si>
    <t xml:space="preserve">3. Služby spolu </t>
  </si>
  <si>
    <t>- telefón, internet</t>
  </si>
  <si>
    <t>- zápis konečného užívateľa výhod</t>
  </si>
  <si>
    <t>Výdavky na charitu a sponzorstvo</t>
  </si>
  <si>
    <t>- potvrdenie notára na 2 %</t>
  </si>
  <si>
    <t>- aktivácia domény</t>
  </si>
  <si>
    <t>Skutočnosť za rok 2023</t>
  </si>
  <si>
    <t>- USB kľúč</t>
  </si>
  <si>
    <t>- podpora a aktualizácia Money</t>
  </si>
  <si>
    <t>- počítač Asus 2x</t>
  </si>
  <si>
    <t>1. Mikulášsky večierok</t>
  </si>
  <si>
    <t>2. Práčovňa</t>
  </si>
  <si>
    <t>3. Revízia - požiarna ochrana</t>
  </si>
  <si>
    <t>4. Sponzorstvo detský tábor</t>
  </si>
  <si>
    <t>Počiatočný zostatok k 01.01.2023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</si>
</sst>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right"/>
    </xf>
    <xf numFmtId="49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2" fillId="2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workbookViewId="0">
      <selection activeCell="A10" sqref="A10"/>
    </sheetView>
  </sheetViews>
  <sheetFormatPr defaultColWidth="9.140625" defaultRowHeight="16.5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>
      <c r="A2" s="11" t="s">
        <v>0</v>
      </c>
      <c r="B2" s="11"/>
      <c r="C2" s="11"/>
    </row>
    <row r="4" spans="1:3">
      <c r="A4" s="11" t="s">
        <v>20</v>
      </c>
      <c r="B4" s="11"/>
      <c r="C4" s="11"/>
    </row>
    <row r="5" spans="1:3">
      <c r="A5" s="2"/>
    </row>
    <row r="6" spans="1:3">
      <c r="A6" s="2"/>
    </row>
    <row r="7" spans="1:3">
      <c r="C7" s="4" t="s">
        <v>8</v>
      </c>
    </row>
    <row r="8" spans="1:3" ht="17.25" thickBot="1">
      <c r="C8" s="4"/>
    </row>
    <row r="9" spans="1:3" s="2" customFormat="1" ht="17.25" thickBot="1">
      <c r="A9" s="2" t="s">
        <v>28</v>
      </c>
      <c r="C9" s="6">
        <f>7416.84+81.3</f>
        <v>7498.14</v>
      </c>
    </row>
    <row r="10" spans="1:3">
      <c r="C10" s="4"/>
    </row>
    <row r="11" spans="1:3">
      <c r="A11" s="2" t="s">
        <v>1</v>
      </c>
      <c r="C11" s="5">
        <f>SUM(C13:C14)</f>
        <v>3387.11</v>
      </c>
    </row>
    <row r="13" spans="1:3">
      <c r="A13" s="1" t="s">
        <v>2</v>
      </c>
      <c r="C13" s="3">
        <v>3312.11</v>
      </c>
    </row>
    <row r="14" spans="1:3">
      <c r="A14" s="1" t="s">
        <v>3</v>
      </c>
      <c r="C14" s="3">
        <v>75</v>
      </c>
    </row>
    <row r="16" spans="1:3">
      <c r="A16" s="2" t="s">
        <v>4</v>
      </c>
    </row>
    <row r="18" spans="1:3">
      <c r="A18" s="2" t="s">
        <v>5</v>
      </c>
      <c r="C18" s="5"/>
    </row>
    <row r="20" spans="1:3" s="8" customFormat="1">
      <c r="A20" s="8" t="s">
        <v>10</v>
      </c>
      <c r="C20" s="9">
        <f>+C21+C22</f>
        <v>1413.26</v>
      </c>
    </row>
    <row r="21" spans="1:3" s="8" customFormat="1">
      <c r="A21" s="7" t="s">
        <v>21</v>
      </c>
      <c r="C21" s="3">
        <v>62.3</v>
      </c>
    </row>
    <row r="22" spans="1:3" s="8" customFormat="1">
      <c r="A22" s="7" t="s">
        <v>23</v>
      </c>
      <c r="C22" s="3">
        <v>1350.96</v>
      </c>
    </row>
    <row r="23" spans="1:3" s="8" customFormat="1">
      <c r="A23" s="8" t="s">
        <v>11</v>
      </c>
      <c r="C23" s="9">
        <v>0</v>
      </c>
    </row>
    <row r="24" spans="1:3" s="8" customFormat="1">
      <c r="A24" s="8" t="s">
        <v>14</v>
      </c>
      <c r="C24" s="9">
        <f>SUM(C25:C29)</f>
        <v>1013.6200000000001</v>
      </c>
    </row>
    <row r="25" spans="1:3" s="8" customFormat="1">
      <c r="A25" s="7" t="s">
        <v>22</v>
      </c>
      <c r="C25" s="3">
        <v>205.2</v>
      </c>
    </row>
    <row r="26" spans="1:3">
      <c r="A26" s="7" t="s">
        <v>15</v>
      </c>
      <c r="C26" s="3">
        <v>546.44000000000005</v>
      </c>
    </row>
    <row r="27" spans="1:3">
      <c r="A27" s="7" t="s">
        <v>16</v>
      </c>
      <c r="C27" s="3">
        <f>84+84</f>
        <v>168</v>
      </c>
    </row>
    <row r="28" spans="1:3">
      <c r="A28" s="7" t="s">
        <v>18</v>
      </c>
      <c r="C28" s="3">
        <f>72.6+3.5</f>
        <v>76.099999999999994</v>
      </c>
    </row>
    <row r="29" spans="1:3">
      <c r="A29" s="7" t="s">
        <v>19</v>
      </c>
      <c r="C29" s="3">
        <v>17.88</v>
      </c>
    </row>
    <row r="30" spans="1:3" s="8" customFormat="1">
      <c r="A30" s="8" t="s">
        <v>12</v>
      </c>
      <c r="C30" s="9">
        <v>128.5</v>
      </c>
    </row>
    <row r="31" spans="1:3" s="8" customFormat="1">
      <c r="A31" s="8" t="s">
        <v>13</v>
      </c>
      <c r="C31" s="9">
        <v>681.98</v>
      </c>
    </row>
    <row r="33" spans="1:6">
      <c r="A33" s="2" t="s">
        <v>6</v>
      </c>
      <c r="C33" s="5">
        <f>+C20+C23+C24+C30+C31</f>
        <v>3237.36</v>
      </c>
    </row>
    <row r="35" spans="1:6" s="8" customFormat="1">
      <c r="A35" s="8" t="s">
        <v>24</v>
      </c>
      <c r="C35" s="9">
        <v>242.11</v>
      </c>
    </row>
    <row r="36" spans="1:6" s="8" customFormat="1">
      <c r="A36" s="8" t="s">
        <v>25</v>
      </c>
      <c r="C36" s="9">
        <f>92.85+93.25+11.4</f>
        <v>197.5</v>
      </c>
    </row>
    <row r="37" spans="1:6" s="8" customFormat="1">
      <c r="A37" s="8" t="s">
        <v>26</v>
      </c>
      <c r="C37" s="9">
        <v>265.24</v>
      </c>
    </row>
    <row r="38" spans="1:6" s="8" customFormat="1">
      <c r="A38" s="8" t="s">
        <v>27</v>
      </c>
      <c r="C38" s="9">
        <f>220.5+73.05</f>
        <v>293.55</v>
      </c>
    </row>
    <row r="40" spans="1:6">
      <c r="A40" s="2" t="s">
        <v>17</v>
      </c>
      <c r="C40" s="5">
        <f>SUM(C35:C39)</f>
        <v>998.40000000000009</v>
      </c>
    </row>
    <row r="42" spans="1:6">
      <c r="A42" s="2" t="s">
        <v>7</v>
      </c>
      <c r="C42" s="5">
        <f>+C33+C40</f>
        <v>4235.76</v>
      </c>
    </row>
    <row r="43" spans="1:6" ht="17.25" thickBot="1"/>
    <row r="44" spans="1:6" s="2" customFormat="1" ht="17.25" thickBot="1">
      <c r="A44" s="2" t="s">
        <v>9</v>
      </c>
      <c r="C44" s="10">
        <f>+C9+C11-C42</f>
        <v>6649.49</v>
      </c>
      <c r="F44" s="5"/>
    </row>
  </sheetData>
  <mergeCells count="2">
    <mergeCell ref="A2:C2"/>
    <mergeCell ref="A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PC</cp:lastModifiedBy>
  <cp:lastPrinted>2023-02-14T12:09:25Z</cp:lastPrinted>
  <dcterms:created xsi:type="dcterms:W3CDTF">2019-03-15T09:10:48Z</dcterms:created>
  <dcterms:modified xsi:type="dcterms:W3CDTF">2024-03-19T06:45:06Z</dcterms:modified>
</cp:coreProperties>
</file>