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ncoročné operácie 2024\"/>
    </mc:Choice>
  </mc:AlternateContent>
  <xr:revisionPtr revIDLastSave="0" documentId="13_ncr:1_{C25CB866-593D-4118-8663-D5400EC26612}" xr6:coauthVersionLast="46" xr6:coauthVersionMax="46" xr10:uidLastSave="{00000000-0000-0000-0000-000000000000}"/>
  <bookViews>
    <workbookView xWindow="3675" yWindow="405" windowWidth="16470" windowHeight="15195" xr2:uid="{00000000-000D-0000-FFFF-FFFF00000000}"/>
  </bookViews>
  <sheets>
    <sheet name="Cash Flow_NM" sheetId="1" r:id="rId1"/>
  </sheets>
  <calcPr calcId="181029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E21" i="1"/>
  <c r="D21" i="1"/>
  <c r="E7" i="1"/>
  <c r="D7" i="1"/>
  <c r="D26" i="1" s="1"/>
  <c r="D31" i="1" s="1"/>
  <c r="D35" i="1" s="1"/>
  <c r="D87" i="1" s="1"/>
  <c r="E26" i="1" l="1"/>
  <c r="E31" i="1" s="1"/>
  <c r="E35" i="1" s="1"/>
  <c r="E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</author>
    <author>tkollar</author>
  </authors>
  <commentList>
    <comment ref="D8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551AE - zostatková cena pri likvidácii majetku</t>
        </r>
      </text>
    </comment>
    <comment ref="D9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45AE - rezervy účtované súvzťažne na účtoch 584, 684</t>
        </r>
      </text>
    </comment>
    <comment ref="D13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381AE - nákladové úroky bud.období
384AE - výnosové úroky bud.období</t>
        </r>
      </text>
    </comment>
    <comment ref="D17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663AE - kurzový zisk ku dňu účt.závierky</t>
        </r>
      </text>
    </comment>
    <comment ref="D18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563AE - kurzová strata ku dňu účt.závierky</t>
        </r>
      </text>
    </comment>
    <comment ref="D19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 xml:space="preserve">549AE - Manká a škody na zásobách (MD)
648AE - Prebytky na zásobách (D)
</t>
        </r>
      </text>
    </comment>
    <comment ref="D25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AE1 prijaté úroky z IČ
AE2 prijaté úroky z FČ</t>
        </r>
      </text>
    </comment>
    <comment ref="D28" authorId="0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AE1 zaplatené úroky z IČ
AE2 zaplatené úroky z FČ</t>
        </r>
      </text>
    </comment>
    <comment ref="D32" authorId="1" shapeId="0" xr:uid="{00000000-0006-0000-0000-00000F000000}">
      <text>
        <r>
          <rPr>
            <b/>
            <sz val="8"/>
            <color indexed="81"/>
            <rFont val="Tahoma"/>
            <family val="2"/>
            <charset val="238"/>
          </rPr>
          <t>341AE - Daň z príjmov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33" authorId="0" shapeId="0" xr:uid="{00000000-0006-0000-0000-000010000000}">
      <text>
        <r>
          <rPr>
            <b/>
            <sz val="8"/>
            <color indexed="81"/>
            <rFont val="Tahoma"/>
            <family val="2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 xr:uid="{00000000-0006-0000-0000-000011000000}">
      <text>
        <r>
          <rPr>
            <b/>
            <sz val="8"/>
            <color indexed="81"/>
            <rFont val="Tahoma"/>
            <family val="2"/>
            <charset val="238"/>
          </rPr>
          <t>napr. náhrada škody zamestnancovi, ktorú mu spôsobil podnik (582/211).</t>
        </r>
      </text>
    </comment>
    <comment ref="D37" authorId="0" shapeId="0" xr:uid="{00000000-0006-0000-0000-000012000000}">
      <text>
        <r>
          <rPr>
            <b/>
            <sz val="8"/>
            <color indexed="81"/>
            <rFont val="Tahoma"/>
            <family val="2"/>
            <charset val="238"/>
          </rPr>
          <t>K výdavkom dochádza pri obstaraní dlhodobého nehmotného majetku kúpou a vytvorením vlastnou činnosťou.</t>
        </r>
      </text>
    </comment>
    <comment ref="D40" authorId="0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 xr:uid="{00000000-0006-0000-0000-000014000000}">
      <text>
        <r>
          <rPr>
            <b/>
            <sz val="8"/>
            <color indexed="81"/>
            <rFont val="Tahoma"/>
            <family val="2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 xr:uid="{00000000-0006-0000-0000-000015000000}">
      <text>
        <r>
          <rPr>
            <b/>
            <sz val="8"/>
            <color indexed="81"/>
            <rFont val="Tahoma"/>
            <family val="2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 xr:uid="{00000000-0006-0000-0000-000016000000}">
      <text>
        <r>
          <rPr>
            <b/>
            <sz val="8"/>
            <color indexed="81"/>
            <rFont val="Tahoma"/>
            <family val="2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 xr:uid="{00000000-0006-0000-0000-000017000000}">
      <text>
        <r>
          <rPr>
            <b/>
            <sz val="8"/>
            <color indexed="81"/>
            <rFont val="Tahoma"/>
            <family val="2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 xr:uid="{00000000-0006-0000-0000-000018000000}">
      <text>
        <r>
          <rPr>
            <b/>
            <sz val="8"/>
            <color indexed="81"/>
            <rFont val="Tahoma"/>
            <family val="2"/>
            <charset val="238"/>
          </rPr>
          <t xml:space="preserve">341AE - Daň z príjmov
</t>
        </r>
      </text>
    </comment>
    <comment ref="D53" authorId="0" shapeId="0" xr:uid="{00000000-0006-0000-0000-000019000000}">
      <text>
        <r>
          <rPr>
            <b/>
            <sz val="8"/>
            <color indexed="81"/>
            <rFont val="Tahoma"/>
            <family val="2"/>
            <charset val="238"/>
          </rPr>
          <t>648AE - Skutočný príjem z poistných udalostí na DM</t>
        </r>
      </text>
    </comment>
    <comment ref="D54" authorId="0" shapeId="0" xr:uid="{00000000-0006-0000-0000-00001A000000}">
      <text>
        <r>
          <rPr>
            <b/>
            <sz val="8"/>
            <color indexed="81"/>
            <rFont val="Tahoma"/>
            <family val="2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 xr:uid="{00000000-0006-0000-0000-00001B000000}">
      <text>
        <r>
          <rPr>
            <b/>
            <sz val="8"/>
            <color indexed="81"/>
            <rFont val="Tahoma"/>
            <family val="2"/>
            <charset val="238"/>
          </rPr>
          <t>413AE - Ostatné nepeňažné kapitálové fondy</t>
        </r>
      </text>
    </comment>
    <comment ref="D62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>413AE - Ostatné peňažné kapitálové fondy</t>
        </r>
      </text>
    </comment>
    <comment ref="D65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>423AE - Výdavky zo zníženia štatutárnych fondov
427AE - Výdavky zo zníženia ostatných fondov</t>
        </r>
      </text>
    </comment>
    <comment ref="D66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38"/>
          </rPr>
          <t xml:space="preserve">365AE - Vyplatenie podielu z vlastného imania
</t>
        </r>
      </text>
    </comment>
    <comment ref="D73" authorId="0" shapeId="0" xr:uid="{00000000-0006-0000-0000-00001F000000}">
      <text>
        <r>
          <rPr>
            <b/>
            <sz val="8"/>
            <color indexed="81"/>
            <rFont val="Tahoma"/>
            <family val="2"/>
            <charset val="238"/>
          </rPr>
          <t>479AE - prijaté dlhodobé pôžičky</t>
        </r>
      </text>
    </comment>
    <comment ref="D75" authorId="0" shapeId="0" xr:uid="{00000000-0006-0000-0000-000020000000}">
      <text>
        <r>
          <rPr>
            <b/>
            <sz val="8"/>
            <color indexed="81"/>
            <rFont val="Tahoma"/>
            <family val="2"/>
            <charset val="238"/>
          </rPr>
          <t>325AE - Ostatné záväzky z finančného prenájmu (leasing)
474AE - Splácanie finančného prenájmu (leasing)</t>
        </r>
      </text>
    </comment>
    <comment ref="D76" authorId="0" shapeId="0" xr:uid="{00000000-0006-0000-0000-000021000000}">
      <text>
        <r>
          <rPr>
            <b/>
            <sz val="8"/>
            <color indexed="81"/>
            <rFont val="Tahoma"/>
            <family val="2"/>
            <charset val="238"/>
          </rPr>
          <t>474AE - záväzky z prenájmu majetku odpisovaného nájomcom</t>
        </r>
      </text>
    </comment>
    <comment ref="D79" authorId="0" shapeId="0" xr:uid="{00000000-0006-0000-0000-000022000000}">
      <text>
        <r>
          <rPr>
            <b/>
            <sz val="8"/>
            <color indexed="81"/>
            <rFont val="Tahoma"/>
            <family val="2"/>
            <charset val="238"/>
          </rPr>
          <t>562AE - Zaplatené úroky z FČ</t>
        </r>
      </text>
    </comment>
    <comment ref="D80" authorId="0" shapeId="0" xr:uid="{00000000-0006-0000-0000-000023000000}">
      <text>
        <r>
          <rPr>
            <b/>
            <sz val="8"/>
            <color indexed="81"/>
            <rFont val="Tahoma"/>
            <family val="2"/>
            <charset val="238"/>
          </rPr>
          <t>364AE - Vyplatené dividendy a podiely na zisku FČ</t>
        </r>
      </text>
    </comment>
    <comment ref="D83" authorId="1" shapeId="0" xr:uid="{00000000-0006-0000-0000-000024000000}">
      <text>
        <r>
          <rPr>
            <b/>
            <sz val="8"/>
            <color indexed="81"/>
            <rFont val="Tahoma"/>
            <family val="2"/>
            <charset val="238"/>
          </rPr>
          <t xml:space="preserve">341AE - Daň z príjmov
</t>
        </r>
      </text>
    </comment>
    <comment ref="D84" authorId="0" shapeId="0" xr:uid="{00000000-0006-0000-0000-000025000000}">
      <text>
        <r>
          <rPr>
            <b/>
            <sz val="8"/>
            <color indexed="81"/>
            <rFont val="Tahoma"/>
            <family val="2"/>
            <charset val="238"/>
          </rPr>
          <t>688AE - Príjmy mimoriadneho charakteru vzťahujúce sa na FČ</t>
        </r>
      </text>
    </comment>
    <comment ref="D85" authorId="0" shapeId="0" xr:uid="{00000000-0006-0000-0000-000026000000}">
      <text>
        <r>
          <rPr>
            <b/>
            <sz val="8"/>
            <color indexed="81"/>
            <rFont val="Tahoma"/>
            <family val="2"/>
            <charset val="238"/>
          </rPr>
          <t>588AE - Ostatné mimoriadne náklady vzťahujúce sa k FČ</t>
        </r>
      </text>
    </comment>
    <comment ref="D88" authorId="0" shapeId="0" xr:uid="{00000000-0006-0000-0000-000027000000}">
      <text>
        <r>
          <rPr>
            <b/>
            <sz val="8"/>
            <color indexed="81"/>
            <rFont val="Tahoma"/>
            <family val="2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<sst xmlns="http://schemas.openxmlformats.org/spreadsheetml/2006/main" count="260" uniqueCount="260">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</sst>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2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dňa:21.03.2025</a:t>
            </a:r>
          </a:p>
        </xdr:txBody>
      </xdr:sp>
      <xdr:sp macro="" textlink="">
        <xdr:nvSpPr>
          <xdr:cNvPr id="1202" name="Text Box 4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dňa:24.03.2025</a:t>
            </a:r>
          </a:p>
        </xdr:txBody>
      </xdr:sp>
      <xdr:sp macro="" textlink="">
        <xdr:nvSpPr>
          <xdr:cNvPr id="1073" name="Text Box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4"/>
  <sheetViews>
    <sheetView showGridLines="0" tabSelected="1" topLeftCell="A31" zoomScale="115" workbookViewId="0">
      <selection activeCell="E7" sqref="E7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3" t="s">
        <v>259</v>
      </c>
    </row>
    <row r="2" spans="1:10" ht="39.75" customHeight="1" x14ac:dyDescent="0.3">
      <c r="A2" s="1"/>
      <c r="B2" s="56" t="s">
        <v>258</v>
      </c>
      <c r="C2" s="56"/>
      <c r="D2" s="56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4" t="s">
        <v>3</v>
      </c>
      <c r="B5" s="54"/>
      <c r="C5" s="54"/>
      <c r="D5" s="54"/>
      <c r="E5" s="55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948559</v>
      </c>
      <c r="E6" s="43">
        <v>938524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310631</v>
      </c>
      <c r="E7" s="44">
        <f>SUM(E8:E20)</f>
        <v>283724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4">
        <v>330864</v>
      </c>
      <c r="E8" s="44">
        <v>314587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4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4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4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4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4">
        <v>8936</v>
      </c>
      <c r="E13" s="44">
        <v>-30863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0</v>
      </c>
      <c r="E15" s="44">
        <v>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-25169</v>
      </c>
      <c r="E16" s="44">
        <v>0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-4000</v>
      </c>
      <c r="E19" s="44">
        <v>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4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229663</v>
      </c>
      <c r="E21" s="44">
        <f>SUM(E22:E25)</f>
        <v>528599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5">
        <v>28082</v>
      </c>
      <c r="E22" s="44">
        <v>402935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5">
        <v>203613</v>
      </c>
      <c r="E23" s="44">
        <v>507993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-2032</v>
      </c>
      <c r="E24" s="44">
        <v>-382329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6">
        <f>D6+D7+D21</f>
        <v>1488853</v>
      </c>
      <c r="E26" s="46">
        <f>E6+E7+E21</f>
        <v>1750847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4">
        <v>25169</v>
      </c>
      <c r="E27" s="44">
        <v>0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4">
        <v>0</v>
      </c>
      <c r="E28" s="44">
        <v>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6">
        <f>SUM(D26:D30)</f>
        <v>1514022</v>
      </c>
      <c r="E31" s="46">
        <f>SUM(E26:E30)</f>
        <v>1750847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-198471</v>
      </c>
      <c r="E32" s="44">
        <v>-238861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7">
        <f>SUM(D31:D34)</f>
        <v>1315551</v>
      </c>
      <c r="E35" s="47">
        <f>SUM(E31:E34)</f>
        <v>1511986</v>
      </c>
    </row>
    <row r="36" spans="1:5" s="7" customFormat="1" ht="11.25" thickBot="1" x14ac:dyDescent="0.2">
      <c r="A36" s="54" t="s">
        <v>36</v>
      </c>
      <c r="B36" s="54"/>
      <c r="C36" s="54"/>
      <c r="D36" s="54"/>
      <c r="E36" s="55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0</v>
      </c>
      <c r="E38" s="44">
        <v>0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-54344</v>
      </c>
      <c r="E43" s="44">
        <v>-46646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54344</v>
      </c>
      <c r="E44" s="44">
        <v>46646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8">
        <v>0</v>
      </c>
      <c r="E47" s="48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7">
        <f>SUM(D37:D56)</f>
        <v>0</v>
      </c>
      <c r="E57" s="47">
        <f>SUM(E37:E56)</f>
        <v>0</v>
      </c>
    </row>
    <row r="58" spans="1:5" s="7" customFormat="1" ht="11.25" thickBot="1" x14ac:dyDescent="0.2">
      <c r="A58" s="54" t="s">
        <v>59</v>
      </c>
      <c r="B58" s="54"/>
      <c r="C58" s="54"/>
      <c r="D58" s="54"/>
      <c r="E58" s="55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49">
        <f>SUM(D60:D67)</f>
        <v>0</v>
      </c>
      <c r="E59" s="49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0</v>
      </c>
      <c r="E80" s="44">
        <v>-180000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7">
        <f>D59+D68+D79+D80+D81+D82+D83+D84+D85</f>
        <v>0</v>
      </c>
      <c r="E86" s="47">
        <f>E59+E68+E79+E80+E81+E82+E83+E84+E85</f>
        <v>-180000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0">
        <f>D35+D57+D86</f>
        <v>1315551</v>
      </c>
      <c r="E87" s="50">
        <f>E35+E57+E86</f>
        <v>1331986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0">
        <v>2047162</v>
      </c>
      <c r="E88" s="51">
        <v>1232205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0">
        <v>3078742</v>
      </c>
      <c r="E89" s="51">
        <v>2047162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0">
        <v>0</v>
      </c>
      <c r="E90" s="51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2">
        <f>D89-D90</f>
        <v>3078742</v>
      </c>
      <c r="E91" s="52">
        <f>E89-E90</f>
        <v>2047162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Viera Pukasová</cp:lastModifiedBy>
  <cp:lastPrinted>2025-03-13T10:15:29Z</cp:lastPrinted>
  <dcterms:created xsi:type="dcterms:W3CDTF">2005-03-21T11:35:03Z</dcterms:created>
  <dcterms:modified xsi:type="dcterms:W3CDTF">2025-03-24T12:47:04Z</dcterms:modified>
</cp:coreProperties>
</file>