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fenci\PROVIDENCIA Alapítvány\Évente készítendo dokumentumok\2024_es év\Rozpočet na rok 2024\"/>
    </mc:Choice>
  </mc:AlternateContent>
  <xr:revisionPtr revIDLastSave="0" documentId="13_ncr:1_{DD9342AD-06AA-43A7-B984-E2800EC300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51" i="1"/>
  <c r="C41" i="1"/>
  <c r="C39" i="1"/>
  <c r="C35" i="1"/>
  <c r="C8" i="1"/>
  <c r="C33" i="1" l="1"/>
  <c r="C43" i="1"/>
  <c r="C10" i="1" l="1"/>
  <c r="C45" i="1" l="1"/>
  <c r="C47" i="1" s="1"/>
</calcChain>
</file>

<file path=xl/sharedStrings.xml><?xml version="1.0" encoding="utf-8"?>
<sst xmlns="http://schemas.openxmlformats.org/spreadsheetml/2006/main" count="36" uniqueCount="36">
  <si>
    <t>NADACIA  PROVIDENCIA, 04001  Košice</t>
  </si>
  <si>
    <t>PRÍJMY:</t>
  </si>
  <si>
    <t>Príjmy z 2 %</t>
  </si>
  <si>
    <t>Príjmy od sponzorov</t>
  </si>
  <si>
    <t>VÝDAVKY:</t>
  </si>
  <si>
    <t>Výdavky na správu nadácie:</t>
  </si>
  <si>
    <t>CELKOM správa nadácie:</t>
  </si>
  <si>
    <t>Výdavky celkom:</t>
  </si>
  <si>
    <t>V Eur</t>
  </si>
  <si>
    <t>Konečný zostatok finančných prostriedkov</t>
  </si>
  <si>
    <t>1. Prevádzkové náklady</t>
  </si>
  <si>
    <t>2. Cestovné</t>
  </si>
  <si>
    <t>4. Bankové poplatky</t>
  </si>
  <si>
    <t>5. Ostatné náklady - Poistenie</t>
  </si>
  <si>
    <t xml:space="preserve">3. Služby spolu </t>
  </si>
  <si>
    <t>- telefón, internet</t>
  </si>
  <si>
    <t>Výdavky na charitu a sponzorstvo</t>
  </si>
  <si>
    <t>- aktivácia domény</t>
  </si>
  <si>
    <t>- podpora a aktualizácia Money</t>
  </si>
  <si>
    <t>2. Práčovňa</t>
  </si>
  <si>
    <t>3. Revízia - požiarna ochrana</t>
  </si>
  <si>
    <t>Počiatočný zostatok k 01.01.2023</t>
  </si>
  <si>
    <t>Skutočnosť za rok 2024</t>
  </si>
  <si>
    <t>- Potvrdenie notára</t>
  </si>
  <si>
    <t>- overovací poplatok</t>
  </si>
  <si>
    <t>- poštové poplatky</t>
  </si>
  <si>
    <t>- kolky</t>
  </si>
  <si>
    <t>- zmena v registri výhod</t>
  </si>
  <si>
    <t>1. Materiál na údržbu PC</t>
  </si>
  <si>
    <t>4. Kontrola plynového kotla</t>
  </si>
  <si>
    <t>5. Dar pre bezdomovcov</t>
  </si>
  <si>
    <t>6. Mikulášské baličky</t>
  </si>
  <si>
    <t>7. Dar na slávnosť Sv. Alžbety</t>
  </si>
  <si>
    <t>Pokladnica</t>
  </si>
  <si>
    <t>Bankový účet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</si>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</sst>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2" borderId="1" xfId="0" applyNumberFormat="1" applyFont="1" applyFill="1" applyBorder="1" applyAlignment="1">
      <alignment horizontal="right"/>
    </xf>
    <xf numFmtId="49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3" fontId="2" fillId="2" borderId="1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1"/>
  <sheetViews>
    <sheetView tabSelected="1" workbookViewId="0">
      <selection activeCell="A6" sqref="A6:XFD6"/>
    </sheetView>
  </sheetViews>
  <sheetFormatPr defaultColWidth="9.140625" defaultRowHeight="16.5" x14ac:dyDescent="0.3"/>
  <cols>
    <col min="1" max="1" width="39.140625" style="1" bestFit="1" customWidth="1"/>
    <col min="2" max="2" width="9.140625" style="1"/>
    <col min="3" max="3" width="9.140625" style="3"/>
    <col min="4" max="16384" width="9.140625" style="1"/>
  </cols>
  <sheetData>
    <row r="2" spans="1:3" x14ac:dyDescent="0.3">
      <c r="A2" s="11" t="s">
        <v>0</v>
      </c>
      <c r="B2" s="11"/>
      <c r="C2" s="11"/>
    </row>
    <row r="4" spans="1:3" x14ac:dyDescent="0.3">
      <c r="A4" s="11" t="s">
        <v>22</v>
      </c>
      <c r="B4" s="11"/>
      <c r="C4" s="11"/>
    </row>
    <row r="5" spans="1:3" x14ac:dyDescent="0.3">
      <c r="A5" s="2"/>
    </row>
    <row r="6" spans="1:3" x14ac:dyDescent="0.3">
      <c r="C6" s="4" t="s">
        <v>8</v>
      </c>
    </row>
    <row r="7" spans="1:3" ht="17.25" thickBot="1" x14ac:dyDescent="0.35">
      <c r="C7" s="4"/>
    </row>
    <row r="8" spans="1:3" s="2" customFormat="1" ht="17.25" thickBot="1" x14ac:dyDescent="0.35">
      <c r="A8" s="2" t="s">
        <v>21</v>
      </c>
      <c r="C8" s="6">
        <f>100.54+6548.95</f>
        <v>6649.49</v>
      </c>
    </row>
    <row r="9" spans="1:3" x14ac:dyDescent="0.3">
      <c r="C9" s="4"/>
    </row>
    <row r="10" spans="1:3" x14ac:dyDescent="0.3">
      <c r="A10" s="2" t="s">
        <v>1</v>
      </c>
      <c r="C10" s="5">
        <f>SUM(C12:C13)</f>
        <v>6776.82</v>
      </c>
    </row>
    <row r="12" spans="1:3" x14ac:dyDescent="0.3">
      <c r="A12" s="1" t="s">
        <v>2</v>
      </c>
      <c r="C12" s="3">
        <v>6276.82</v>
      </c>
    </row>
    <row r="13" spans="1:3" x14ac:dyDescent="0.3">
      <c r="A13" s="1" t="s">
        <v>3</v>
      </c>
      <c r="C13" s="3">
        <v>500</v>
      </c>
    </row>
    <row r="15" spans="1:3" x14ac:dyDescent="0.3">
      <c r="A15" s="2" t="s">
        <v>4</v>
      </c>
    </row>
    <row r="17" spans="1:3" x14ac:dyDescent="0.3">
      <c r="A17" s="2" t="s">
        <v>5</v>
      </c>
      <c r="C17" s="5"/>
    </row>
    <row r="19" spans="1:3" s="8" customFormat="1" x14ac:dyDescent="0.3">
      <c r="A19" s="8" t="s">
        <v>10</v>
      </c>
      <c r="C19" s="9">
        <v>0</v>
      </c>
    </row>
    <row r="20" spans="1:3" s="8" customFormat="1" x14ac:dyDescent="0.3">
      <c r="A20" s="8" t="s">
        <v>11</v>
      </c>
      <c r="C20" s="9">
        <v>0</v>
      </c>
    </row>
    <row r="21" spans="1:3" s="8" customFormat="1" x14ac:dyDescent="0.3">
      <c r="A21" s="8" t="s">
        <v>14</v>
      </c>
      <c r="C21" s="9">
        <f>SUM(C22:C29)</f>
        <v>1123.76</v>
      </c>
    </row>
    <row r="22" spans="1:3" s="8" customFormat="1" x14ac:dyDescent="0.3">
      <c r="A22" s="7" t="s">
        <v>23</v>
      </c>
      <c r="C22" s="3">
        <v>90</v>
      </c>
    </row>
    <row r="23" spans="1:3" s="8" customFormat="1" x14ac:dyDescent="0.3">
      <c r="A23" s="7" t="s">
        <v>18</v>
      </c>
      <c r="C23" s="3">
        <v>166.8</v>
      </c>
    </row>
    <row r="24" spans="1:3" s="8" customFormat="1" x14ac:dyDescent="0.3">
      <c r="A24" s="7" t="s">
        <v>24</v>
      </c>
      <c r="C24" s="3">
        <v>6</v>
      </c>
    </row>
    <row r="25" spans="1:3" x14ac:dyDescent="0.3">
      <c r="A25" s="7" t="s">
        <v>15</v>
      </c>
      <c r="C25" s="3">
        <v>639.67999999999995</v>
      </c>
    </row>
    <row r="26" spans="1:3" x14ac:dyDescent="0.3">
      <c r="A26" s="7" t="s">
        <v>25</v>
      </c>
      <c r="C26" s="3">
        <v>7.7</v>
      </c>
    </row>
    <row r="27" spans="1:3" x14ac:dyDescent="0.3">
      <c r="A27" s="7" t="s">
        <v>26</v>
      </c>
      <c r="C27" s="3">
        <v>26.5</v>
      </c>
    </row>
    <row r="28" spans="1:3" x14ac:dyDescent="0.3">
      <c r="A28" s="7" t="s">
        <v>27</v>
      </c>
      <c r="C28" s="3">
        <v>168</v>
      </c>
    </row>
    <row r="29" spans="1:3" x14ac:dyDescent="0.3">
      <c r="A29" s="7" t="s">
        <v>17</v>
      </c>
      <c r="C29" s="3">
        <v>19.079999999999998</v>
      </c>
    </row>
    <row r="30" spans="1:3" s="8" customFormat="1" x14ac:dyDescent="0.3">
      <c r="A30" s="8" t="s">
        <v>12</v>
      </c>
      <c r="C30" s="9">
        <v>137.65</v>
      </c>
    </row>
    <row r="31" spans="1:3" s="8" customFormat="1" x14ac:dyDescent="0.3">
      <c r="A31" s="8" t="s">
        <v>13</v>
      </c>
      <c r="C31" s="9">
        <v>725.53</v>
      </c>
    </row>
    <row r="33" spans="1:6" x14ac:dyDescent="0.3">
      <c r="A33" s="2" t="s">
        <v>6</v>
      </c>
      <c r="C33" s="5">
        <f>+C19+C20+C21+C30+C31</f>
        <v>1986.94</v>
      </c>
    </row>
    <row r="35" spans="1:6" s="8" customFormat="1" x14ac:dyDescent="0.3">
      <c r="A35" s="8" t="s">
        <v>28</v>
      </c>
      <c r="C35" s="9">
        <f>21+183.62+15.9+96.9+32.3+32.3+4.1+3.9</f>
        <v>390.02000000000004</v>
      </c>
    </row>
    <row r="36" spans="1:6" s="8" customFormat="1" x14ac:dyDescent="0.3">
      <c r="A36" s="8" t="s">
        <v>19</v>
      </c>
      <c r="C36" s="9">
        <v>108.2</v>
      </c>
    </row>
    <row r="37" spans="1:6" s="8" customFormat="1" x14ac:dyDescent="0.3">
      <c r="A37" s="8" t="s">
        <v>20</v>
      </c>
      <c r="C37" s="9">
        <v>243.22</v>
      </c>
    </row>
    <row r="38" spans="1:6" s="8" customFormat="1" x14ac:dyDescent="0.3">
      <c r="A38" s="8" t="s">
        <v>29</v>
      </c>
      <c r="C38" s="9">
        <v>170</v>
      </c>
    </row>
    <row r="39" spans="1:6" s="8" customFormat="1" x14ac:dyDescent="0.3">
      <c r="A39" s="8" t="s">
        <v>30</v>
      </c>
      <c r="C39" s="9">
        <f>20.9+61.85+23.25+11.3</f>
        <v>117.3</v>
      </c>
    </row>
    <row r="40" spans="1:6" s="8" customFormat="1" x14ac:dyDescent="0.3">
      <c r="A40" s="8" t="s">
        <v>31</v>
      </c>
      <c r="C40" s="9">
        <v>245.7</v>
      </c>
    </row>
    <row r="41" spans="1:6" s="8" customFormat="1" x14ac:dyDescent="0.3">
      <c r="A41" s="8" t="s">
        <v>32</v>
      </c>
      <c r="C41" s="9">
        <f>25.3+106.9</f>
        <v>132.20000000000002</v>
      </c>
    </row>
    <row r="43" spans="1:6" x14ac:dyDescent="0.3">
      <c r="A43" s="2" t="s">
        <v>16</v>
      </c>
      <c r="C43" s="5">
        <f>SUM(C35:C42)</f>
        <v>1406.64</v>
      </c>
    </row>
    <row r="45" spans="1:6" x14ac:dyDescent="0.3">
      <c r="A45" s="2" t="s">
        <v>7</v>
      </c>
      <c r="C45" s="5">
        <f>+C33+C43</f>
        <v>3393.58</v>
      </c>
    </row>
    <row r="46" spans="1:6" ht="17.25" thickBot="1" x14ac:dyDescent="0.35"/>
    <row r="47" spans="1:6" s="2" customFormat="1" ht="17.25" thickBot="1" x14ac:dyDescent="0.35">
      <c r="A47" s="2" t="s">
        <v>9</v>
      </c>
      <c r="C47" s="10">
        <f>+C8+C10-C45</f>
        <v>10032.73</v>
      </c>
      <c r="F47" s="5"/>
    </row>
    <row r="49" spans="1:3" x14ac:dyDescent="0.3">
      <c r="A49" s="1" t="s">
        <v>33</v>
      </c>
      <c r="C49" s="3">
        <v>52.62</v>
      </c>
    </row>
    <row r="50" spans="1:3" ht="17.25" thickBot="1" x14ac:dyDescent="0.35">
      <c r="A50" s="1" t="s">
        <v>34</v>
      </c>
      <c r="C50" s="3">
        <v>9980.11</v>
      </c>
    </row>
    <row r="51" spans="1:3" s="2" customFormat="1" ht="17.25" thickBot="1" x14ac:dyDescent="0.35">
      <c r="A51" s="2" t="s">
        <v>35</v>
      </c>
      <c r="C51" s="10">
        <f>+C49+C50</f>
        <v>10032.730000000001</v>
      </c>
    </row>
  </sheetData>
  <mergeCells count="2">
    <mergeCell ref="A2:C2"/>
    <mergeCell ref="A4:C4"/>
  </mergeCells>
  <pageMargins left="0.7" right="0.7" top="0.75" bottom="0.75" header="0.3" footer="0.3"/>
  <pageSetup paperSize="9" orientation="portrait" horizontalDpi="4294967294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Fucsko, Ing. - NTB</dc:creator>
  <cp:lastModifiedBy>Helena Fenciková</cp:lastModifiedBy>
  <cp:lastPrinted>2025-01-29T12:22:56Z</cp:lastPrinted>
  <dcterms:created xsi:type="dcterms:W3CDTF">2019-03-15T09:10:48Z</dcterms:created>
  <dcterms:modified xsi:type="dcterms:W3CDTF">2025-01-29T12:42:16Z</dcterms:modified>
</cp:coreProperties>
</file>