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iorgiglobal.sharepoint.com/sites/canpack-slovakia-documents/Public/3. EKONOMICKÉ ODDELENIE/BDO/Uzávierka 2024/Ročná/Poznámky/"/>
    </mc:Choice>
  </mc:AlternateContent>
  <xr:revisionPtr revIDLastSave="57" documentId="8_{E11184E6-3A5F-4F4A-8BFB-88A9628CC015}" xr6:coauthVersionLast="47" xr6:coauthVersionMax="47" xr10:uidLastSave="{60069A8C-9850-4DEB-B802-4972755584A1}"/>
  <bookViews>
    <workbookView xWindow="0" yWindow="0" windowWidth="14400" windowHeight="15600" xr2:uid="{788D6076-491B-4053-BA41-4EA92F211F8C}"/>
  </bookViews>
  <sheets>
    <sheet name="CF " sheetId="1" r:id="rId1"/>
  </sheets>
  <externalReferences>
    <externalReference r:id="rId2"/>
  </externalReferences>
  <definedNames>
    <definedName name="_Fill" localSheetId="0" hidden="1">#REF!</definedName>
    <definedName name="_Fill" hidden="1">#REF!</definedName>
    <definedName name="AS2DocOpenMode" hidden="1">"AS2DocumentEdit"</definedName>
    <definedName name="AS2HasNoAutoHeaderFooter" hidden="1">" "</definedName>
    <definedName name="CY">[1]Cover!$E$26</definedName>
    <definedName name="DA_3200097541000001811" localSheetId="0" hidden="1">'CF '!#REF!</definedName>
    <definedName name="DA_3289258935200000644" localSheetId="0" hidden="1">'CF '!#REF!</definedName>
    <definedName name="DA_3289258935200000654" hidden="1">[1]suvaha!#REF!</definedName>
    <definedName name="emf_T_number_of_employees">#REF!</definedName>
    <definedName name="ert" localSheetId="0" hidden="1">#REF!</definedName>
    <definedName name="ert" hidden="1">#REF!</definedName>
    <definedName name="PY">[1]Cover!$E$30</definedName>
    <definedName name="T_accrued_expense_deferred_income_EN">#REF!</definedName>
    <definedName name="T_accrued_expense_deferred_income_SK">#REF!</definedName>
    <definedName name="T_assets_under_lien_1">#REF!</definedName>
    <definedName name="T_assets_under_lien_2">#REF!</definedName>
    <definedName name="T_bank_loans_EN">#REF!</definedName>
    <definedName name="T_bank_loans_SK">#REF!</definedName>
    <definedName name="T_bonds_issued_EN">#REF!</definedName>
    <definedName name="T_bonds_issued_SK">#REF!</definedName>
    <definedName name="T_borrowings_EN">#REF!</definedName>
    <definedName name="T_borrowings_SK">#REF!</definedName>
    <definedName name="T_breakdown_of_cash">#REF!</definedName>
    <definedName name="T_changes_in_equity_1">#REF!</definedName>
    <definedName name="T_changes_in_equity_2">#REF!</definedName>
    <definedName name="T_changes_in_inventories">#REF!</definedName>
    <definedName name="T_construction_contracts_1">#REF!</definedName>
    <definedName name="T_construction_contracts_2">#REF!</definedName>
    <definedName name="T_construction_contracts_3">#REF!</definedName>
    <definedName name="T_construction_contracts_4">#REF!</definedName>
    <definedName name="T_contingent_assets">#REF!</definedName>
    <definedName name="T_contingent_liabilities_1">#REF!</definedName>
    <definedName name="T_contingent_liabilities_2">#REF!</definedName>
    <definedName name="T_correction_item_to_assets">#REF!</definedName>
    <definedName name="T_costs_EN">#REF!</definedName>
    <definedName name="T_costs_SK">#REF!</definedName>
    <definedName name="T_current_financial_assets_under_lien">#REF!</definedName>
    <definedName name="T_debt_securities_held_to_maturity">#REF!</definedName>
    <definedName name="T_deferred_expense_accrued_income_EN">#REF!</definedName>
    <definedName name="T_deferred_expense_accrued_income_SK">#REF!</definedName>
    <definedName name="T_deferred_tax">#REF!</definedName>
    <definedName name="T_derivatives_1_EN">#REF!</definedName>
    <definedName name="T_derivatives_1_SK">#REF!</definedName>
    <definedName name="T_derivatives_2_EN">#REF!</definedName>
    <definedName name="T_derivatives_2_SK">#REF!</definedName>
    <definedName name="T_distribution_loss_settlement">#REF!</definedName>
    <definedName name="T_distribution_profit_settlement">#REF!</definedName>
    <definedName name="T_fair_value_current_financial_assets">#REF!</definedName>
    <definedName name="T_fair_value_measurement">#REF!</definedName>
    <definedName name="T_finance_lease_receivables">#REF!</definedName>
    <definedName name="T_financial_assets_breakdown_1">#REF!</definedName>
    <definedName name="T_financial_assets_breakdown_2">#REF!</definedName>
    <definedName name="T_financial_assets_under_lien">#REF!</definedName>
    <definedName name="T_income_and_benefits_of_members">#REF!</definedName>
    <definedName name="T_income_tax">#REF!</definedName>
    <definedName name="T_insurance_of_assets_EN">#REF!</definedName>
    <definedName name="T_insurance_of_assets_SK">#REF!</definedName>
    <definedName name="T_intangible_assets_1">#REF!</definedName>
    <definedName name="T_intangible_assets_2">#REF!</definedName>
    <definedName name="T_intercompany_loans_EN">#REF!</definedName>
    <definedName name="T_intercompany_loans_SK">#REF!</definedName>
    <definedName name="T_inventories_under_lien">#REF!</definedName>
    <definedName name="T_items_hedged_by_derivatives">#REF!</definedName>
    <definedName name="T_measurement_equity_method">#REF!</definedName>
    <definedName name="T_net_turnover">#REF!</definedName>
    <definedName name="T_noncurrent_financial_assets_1">#REF!</definedName>
    <definedName name="T_noncurrent_financial_assets_2">#REF!</definedName>
    <definedName name="T_noncurrent_financial_assets_structure_EN">#REF!</definedName>
    <definedName name="T_noncurrent_financial_assets_structure_SK">#REF!</definedName>
    <definedName name="T_number_of_employees">#REF!</definedName>
    <definedName name="T_obligations_under_finance_lease">#REF!</definedName>
    <definedName name="T_offbalance_accounts">#REF!</definedName>
    <definedName name="T_other_noncurrent_financial_assets_EN">#REF!</definedName>
    <definedName name="T_other_noncurrent_financial_assets_SK">#REF!</definedName>
    <definedName name="T_payables_maturity">#REF!</definedName>
    <definedName name="T_provided_noncurrent_borrowings">#REF!</definedName>
    <definedName name="T_provisions_current_financial_assets">#REF!</definedName>
    <definedName name="T_provisions_liabilities_1_EN">#REF!</definedName>
    <definedName name="T_provisions_liabilities_1_SK">#REF!</definedName>
    <definedName name="T_provisions_liabilities_2_EN">#REF!</definedName>
    <definedName name="T_provisions_liabilities_2_SK">#REF!</definedName>
    <definedName name="T_provisions_overview">#REF!</definedName>
    <definedName name="T_provisions_receivables">#REF!</definedName>
    <definedName name="T_real_estate_for_sale">#REF!</definedName>
    <definedName name="T_receivables_ageing_1">#REF!</definedName>
    <definedName name="T_receivables_ageing_2">#REF!</definedName>
    <definedName name="T_receivables_maturity">#REF!</definedName>
    <definedName name="T_receivables_under_lien">#REF!</definedName>
    <definedName name="T_reconciliation_of_income_tax_2">#REF!</definedName>
    <definedName name="T_related_parties_1_EN">#REF!</definedName>
    <definedName name="T_related_parties_1_SK">#REF!</definedName>
    <definedName name="T_related_parties_2_EN">#REF!</definedName>
    <definedName name="T_related_parties_2_SK">#REF!</definedName>
    <definedName name="T_research_and_development">#REF!</definedName>
    <definedName name="T_revenues_EN">#REF!</definedName>
    <definedName name="T_revenues_other_EN">#REF!</definedName>
    <definedName name="T_revenues_other_SK">#REF!</definedName>
    <definedName name="T_revenues_SK">#REF!</definedName>
    <definedName name="T_securities_for_sale">#REF!</definedName>
    <definedName name="T_social_fund_payables">#REF!</definedName>
    <definedName name="T_structure_of_shareholders1">#REF!</definedName>
    <definedName name="T_structure_of_shareholders2">#REF!</definedName>
    <definedName name="T_tangible_assets_1">#REF!</definedName>
    <definedName name="T_tangible_assets_2">#REF!</definedName>
    <definedName name="wrn.Aging._.and._.Trend._.Analysis." localSheetId="0" hidden="1">{#N/A,#N/A,FALSE,"Aging Summary";#N/A,#N/A,FALSE,"Ratio Analysis";#N/A,#N/A,FALSE,"Test 120 Day Accts";#N/A,#N/A,FALSE,"Tickmarks"}</definedName>
    <definedName name="wrn.Aging._.and._.Trend._.Analysis." hidden="1">{#N/A,#N/A,FALSE,"Aging Summary";#N/A,#N/A,FALSE,"Ratio Analysis";#N/A,#N/A,FALSE,"Test 120 Day Accts";#N/A,#N/A,FALSE,"Tickmarks"}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3" i="1" l="1"/>
  <c r="E70" i="1"/>
  <c r="E87" i="1" s="1"/>
  <c r="E88" i="1" s="1"/>
  <c r="E90" i="1" s="1"/>
  <c r="E58" i="1"/>
  <c r="E23" i="1"/>
  <c r="E10" i="1"/>
  <c r="E28" i="1" s="1"/>
  <c r="E36" i="1" s="1"/>
  <c r="D70" i="1"/>
  <c r="D87" i="1" s="1"/>
  <c r="D58" i="1"/>
  <c r="D10" i="1"/>
  <c r="D28" i="1" l="1"/>
  <c r="D36" i="1" s="1"/>
  <c r="D88" i="1" s="1"/>
</calcChain>
</file>

<file path=xl/sharedStrings.xml><?xml version="1.0" encoding="utf-8"?>
<sst xmlns="http://schemas.openxmlformats.org/spreadsheetml/2006/main" count="103" uniqueCount="98">
  <si>
    <t>Tabuľka č. 1 - Prehľad peňažných tokov</t>
  </si>
  <si>
    <t>Názov položky</t>
  </si>
  <si>
    <t>Označenie</t>
  </si>
  <si>
    <t>Skutočnosť v eurách</t>
  </si>
  <si>
    <t>Bežné účtovné obdobie</t>
  </si>
  <si>
    <t>Minulé účtovné obdobie</t>
  </si>
  <si>
    <t>Peňažné toky z prevádzkovej činnosti</t>
  </si>
  <si>
    <t>Z/S</t>
  </si>
  <si>
    <t>Výsledok hospodárenia z bežnej činnosti pred zdanením daňou z príjmov (+/</t>
  </si>
  <si>
    <t>A.1.</t>
  </si>
  <si>
    <t>Nepeňažné operácie ovplyvňujúce výsledok hospodárenia z bežnej činnosti pred zdanením daňou z príjmov (+/-)</t>
  </si>
  <si>
    <t>Odpisy dlhodobého nehmotného majetku a dlhodobého hmotného majetku (+)</t>
  </si>
  <si>
    <t>Zostatková hodnota dlhodobého nehmotného majetku a dlhodobého hmotného majetku účtovaná pri vyradení tohto majetku do nákladov na bežnú činnosť, s výnimkou jeho predaja (+)</t>
  </si>
  <si>
    <t>Odpis opravnej položky k nadobudnutému majetku (+/-)</t>
  </si>
  <si>
    <t>Zmena stavu rezerv (+/-)</t>
  </si>
  <si>
    <t>Zmena stavu opravných položiek (+/-)</t>
  </si>
  <si>
    <t>Zmena stavu položiek časového rozlíšenia nákladov a výnosov (+/-)</t>
  </si>
  <si>
    <t>Dividendy a iné podiely na zisku účtované do výnosov (-)</t>
  </si>
  <si>
    <t>Úroky účtované do nákladov (+)</t>
  </si>
  <si>
    <t>Úroky účtované do výnosov (-)</t>
  </si>
  <si>
    <t xml:space="preserve">Kurzový zisk/strata vyčíslený k peňažným prostriedkom a peňažným ekvivalentom ku dňu, ku ktorému sa zostavuje účtovná závierka (-/+) </t>
  </si>
  <si>
    <t>-</t>
  </si>
  <si>
    <t>Výsledok z predaja dlhodobého majetku, s výnimkou majetku, ktorý sa považuje za peňažný ekvivalent (+/-)</t>
  </si>
  <si>
    <t>Ostatné položky nepeňažného charakteru (+/-)</t>
  </si>
  <si>
    <t>A.2.</t>
  </si>
  <si>
    <t>Vplyv zmien stavu pracovného kapitálu na výsledok hospodárenia z bežnej činnosti</t>
  </si>
  <si>
    <t>Zmena stavu pohľadávok z prevádzkovej činnosti (-/+)</t>
  </si>
  <si>
    <t>Zmena stavu záväzkov z prevádzkovej činnosti (+/-)</t>
  </si>
  <si>
    <t>Zmena stavu zásob (-/+)</t>
  </si>
  <si>
    <t xml:space="preserve">Zmena stavu krátkodobého finančného majetku, s výnimkou majetku, ktorý je súčasťou peňažných prostriedkov a peňažných ekvivalentov (-/+) </t>
  </si>
  <si>
    <t>Peňažné toky z prevádzkovej činnosti s výnimkou príjmov a výdavkov, ktoré sa uvádzajú osobitne v iných častiach prehľadu peňažných tokov (+/-), (súčet Z/S+A.1.+A.2.)</t>
  </si>
  <si>
    <t>Prijaté úroky (+)</t>
  </si>
  <si>
    <t>Výdavky na zaplatené úroky (-)</t>
  </si>
  <si>
    <t>Príjmy z dividend a iných podielov na zisku (+)</t>
  </si>
  <si>
    <t>Výdavky na vyplatené dividendy a iné podiely na zisku (-)</t>
  </si>
  <si>
    <t>Výdavky na daň z príjmov účtovnej jednotky (-/+)</t>
  </si>
  <si>
    <t>Príjmy výnimočného rozsahu alebo výskytu vzťahujúce sa na prevádzkovú činnosť (+)</t>
  </si>
  <si>
    <t>Výdavky výnimočného rozsahu alebo výskytu vzťahujúce sa na prevádzkovú činnosť (-)</t>
  </si>
  <si>
    <t>A.</t>
  </si>
  <si>
    <t>Čisté peňažné toky z prevádzkovej činnosti</t>
  </si>
  <si>
    <t>Peňažné toky z investičnej činnosti</t>
  </si>
  <si>
    <t>Výdavky na obstaranie dlhodobého nehmotného majetku (-)</t>
  </si>
  <si>
    <t>Výdavky na obstaranie dlhodobého hmotného majetku (-)</t>
  </si>
  <si>
    <t>Výdavky na obstaranie dlhodobých cenných papierov a podielov v iných účtovných jednotkách, s výnimkou cenných papierov, ktoré sa považujú za peňažné ekvivalenty a cenných papierov určených na predaj alebo na obchodovanie (-)</t>
  </si>
  <si>
    <t>Príjmy z predaja dlhodobého nehmotného majetku (+)</t>
  </si>
  <si>
    <t>Príjmy z predaja dlhodobého hmotného majetku (+)</t>
  </si>
  <si>
    <t>Príjmy z predaja dlhodobých cenných papierov a podielov v iných účtovných jednotkách, s výnimkou cenných papierov, ktoré sa považujú za peňažné ekvivalenty a cenných papierov určených na predaj alebo na obchodovanie (+)</t>
  </si>
  <si>
    <t>Výdavky na dlhodobé pôžičky poskytnuté účtovnou jednotkou inej účtovnej jednotke, ktorá je súčasťou konsolidovaného celku (-)</t>
  </si>
  <si>
    <t>Príjmy zo splácania dlhodobých pôžičiek poskytnutých účtovnou jednotkou inej účtovnej jednotke, ktorá je súčasťou konsolidovaného celku (+)</t>
  </si>
  <si>
    <t>Výdavky na dlhodobé pôžičky poskytnuté účtovnou jednotkou tretím osobám s výnimkou dlhodobých pôžičiek poskytnutých účtovnej jednotke, ktorá je súčasťou konsolidovaného celku (-)</t>
  </si>
  <si>
    <t>Príjmy zo splácania pôžičiek poskytnutých účtovnou jednotkou tretím osobám, s výnimkou pôžičiek poskytnutých účtovnej jednotke, ktorá je súčasťou konsolidovaného celku (+)</t>
  </si>
  <si>
    <t>Výdavky súvisiace s derivátmi s výnimkou, ak sú určené na predaj alebo na obchodovanie (-)</t>
  </si>
  <si>
    <t>Príjmy súvisiace s derivátmi s výnimkou, ak sú určené na predaj alebo na obchodovanie (-)</t>
  </si>
  <si>
    <t>Výdavky na daň z príjmov účtovnej jednotky (-)</t>
  </si>
  <si>
    <t>Príjmy výnimočného rozsahu alebo výskytu vzťahujúce sa na investičnú činnosť (+)</t>
  </si>
  <si>
    <t>Výdavky výnimočného rozsahu alebo výskytu vzťahujúce sa na investičnú činnosť (-)</t>
  </si>
  <si>
    <t>Ostatné príjmy vzťahujúce sa na investičnú činnosť (+)</t>
  </si>
  <si>
    <t>Ostatné výdavky vzťahujúce sa na investičnú činnosť (-)</t>
  </si>
  <si>
    <t>B.</t>
  </si>
  <si>
    <t>Čisté peňažné toky z investičnej činnosti</t>
  </si>
  <si>
    <t>Peňažné toky z finančnej činnosti</t>
  </si>
  <si>
    <t>C.1.</t>
  </si>
  <si>
    <t>Peňažné toky vo vlastnom imaní</t>
  </si>
  <si>
    <t>Príjmy z upísaných akcií a obchodných podielov (+)</t>
  </si>
  <si>
    <t>Príjmy z ďalších vkladov do vlastného imania spoločníkmi (+)</t>
  </si>
  <si>
    <t>Prijaté peňažné dary (+)</t>
  </si>
  <si>
    <t>Príjmy z úhrady straty spoločníkmi (+)</t>
  </si>
  <si>
    <t>Výdavky na obstaranie alebo spätné odkúpenie vlastných akcií a vlastných obchodných podielov (-)</t>
  </si>
  <si>
    <t>Výdavky spojené so znížením fondov vytvorených účtovnou jednotkou (-)</t>
  </si>
  <si>
    <t>Výdavky na vyplatenie podielu na vlastnom imaní spoločníkmi účtovnej jednotky (-)</t>
  </si>
  <si>
    <t>Výdavky z iných dôvodov, ktoré súvisia so znížením vlastného imania (-)</t>
  </si>
  <si>
    <t>C.2.</t>
  </si>
  <si>
    <t>Peňažné toky vznikajúce z dlhodobých záväzkov a krátkodobých záväzkov z finančnej činnosti</t>
  </si>
  <si>
    <t>Príjmy z emisie dlhových cenných papierov (+)</t>
  </si>
  <si>
    <t>Výdavky na úhradu záväzkov z dlhových cenných papierov (-)</t>
  </si>
  <si>
    <t>Príjmy z úverov (+)</t>
  </si>
  <si>
    <t>Výdavky na splácanie úverov (-)</t>
  </si>
  <si>
    <t>Príjmy z prijatých pôžičiek (+)</t>
  </si>
  <si>
    <t>Výdavky na splácanie pôžičiek (-)</t>
  </si>
  <si>
    <t>Výdavky na úhradu záväzkov z finančného lízingu (-)</t>
  </si>
  <si>
    <t>Príjmy z ostatných dlhodobých záväzkov a krátkodobých záväzkov vyplývajúcich z finančnej činnosti účtovnej jednotky (+)</t>
  </si>
  <si>
    <t>Výdavky na splácanie ostatných dlhodobých záväzkov a krátkodobých záväzkov vyplývajúcich z finančnej činnosti účtovnej jednotky (-)</t>
  </si>
  <si>
    <t>Výdavky súvisiace s derivátmi, s výnimkou, ak sú určené na predaj alebo na obchodovanie (-)</t>
  </si>
  <si>
    <t>Príjmy súvisiace s derivátmi, s výnimkou, ak sú určené na predaj alebo na obchodovanie (+)</t>
  </si>
  <si>
    <t>Príjmy výnimočného rozsahu alebo výskytu vzťahujúce sa na finančnú činnosť (+)</t>
  </si>
  <si>
    <t>Výdavky výnimočného rozsahu alebo výskytu vzťahujúce sa na finančnú činnosť (-)</t>
  </si>
  <si>
    <t>C.</t>
  </si>
  <si>
    <t>Čisté peňažné toky z finančnej činnosti</t>
  </si>
  <si>
    <t>D.</t>
  </si>
  <si>
    <t>Čisté zvýšenie alebo čisté zníženie peňažných prostriedkov a peňažných ekvivalentov (+/-)                            (súčet A+B+C)</t>
  </si>
  <si>
    <t>E.</t>
  </si>
  <si>
    <t>Stav peňažných prostriedkov a peňažných ekvivalentov na začiatku účtovného obdobia</t>
  </si>
  <si>
    <t>F.</t>
  </si>
  <si>
    <t>Stav peňažných prostriedkov a peňažných ekvivalentov na konci účtovného obdobia pred zohľadnením kurzových rozdielov vyčíslených ku dňu, ku ktorému sa zostavuje účtovná závierka (+/-)</t>
  </si>
  <si>
    <t>G.</t>
  </si>
  <si>
    <t>Kurzové rozdiely vyčíslené k peňažným prostriedkom a peňažným ekvivalentom ku dňu, ku ktorému sa zostavuje účtovná závierka (+/-)</t>
  </si>
  <si>
    <t>H.</t>
  </si>
  <si>
    <t>Zostatok peňažných prostriedkov a peňažných ekvivalentov na konci účtovného obdobia upravený o kurzové rozdiely vyčíslené ku dňu, ku ktorému sa zostavuje účtovná závierka 
(+/-) (súčet D + E + 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</si>
</sst>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&quot; &quot;;\(#,##0\);\-&quot;  &quot;"/>
  </numFmts>
  <fonts count="10">
    <font>
      <sz val="11"/>
      <color theme="1"/>
      <name val="Calibri"/>
      <family val="2"/>
      <charset val="238"/>
      <scheme val="minor"/>
    </font>
    <font>
      <sz val="10"/>
      <name val="MS Sans Serif"/>
      <family val="2"/>
    </font>
    <font>
      <sz val="9.5"/>
      <name val="Verdana"/>
      <family val="2"/>
    </font>
    <font>
      <b/>
      <sz val="11"/>
      <name val="Verdana"/>
      <family val="2"/>
    </font>
    <font>
      <sz val="11"/>
      <color theme="1"/>
      <name val="Calibri"/>
      <family val="2"/>
      <scheme val="minor"/>
    </font>
    <font>
      <b/>
      <sz val="9.5"/>
      <name val="Verdana"/>
      <family val="2"/>
    </font>
    <font>
      <i/>
      <sz val="9.5"/>
      <color rgb="FFFF0000"/>
      <name val="Verdana"/>
      <family val="2"/>
    </font>
    <font>
      <b/>
      <sz val="9"/>
      <name val="Verdana"/>
      <family val="2"/>
    </font>
    <font>
      <sz val="9.5"/>
      <color rgb="FFFF0000"/>
      <name val="Verdana"/>
      <family val="2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4" fillId="0" borderId="0"/>
    <xf numFmtId="0" fontId="9" fillId="0" borderId="0"/>
    <xf numFmtId="0" fontId="9" fillId="0" borderId="0"/>
  </cellStyleXfs>
  <cellXfs count="54">
    <xf numFmtId="0" fontId="0" fillId="0" borderId="0" xfId="0"/>
    <xf numFmtId="0" fontId="2" fillId="0" borderId="0" xfId="1" applyFont="1"/>
    <xf numFmtId="0" fontId="3" fillId="0" borderId="0" xfId="1" applyFont="1"/>
    <xf numFmtId="164" fontId="2" fillId="0" borderId="0" xfId="1" applyNumberFormat="1" applyFont="1" applyAlignment="1">
      <alignment horizontal="left" wrapText="1"/>
    </xf>
    <xf numFmtId="164" fontId="2" fillId="0" borderId="0" xfId="1" applyNumberFormat="1" applyFont="1"/>
    <xf numFmtId="0" fontId="4" fillId="0" borderId="0" xfId="2"/>
    <xf numFmtId="0" fontId="5" fillId="0" borderId="0" xfId="1" applyFont="1"/>
    <xf numFmtId="164" fontId="6" fillId="0" borderId="0" xfId="1" applyNumberFormat="1" applyFont="1"/>
    <xf numFmtId="0" fontId="7" fillId="0" borderId="0" xfId="1" applyFont="1"/>
    <xf numFmtId="0" fontId="7" fillId="0" borderId="1" xfId="1" applyFont="1" applyBorder="1" applyAlignment="1">
      <alignment horizontal="left" vertical="center" wrapText="1"/>
    </xf>
    <xf numFmtId="0" fontId="5" fillId="0" borderId="6" xfId="1" applyFont="1" applyBorder="1" applyAlignment="1">
      <alignment horizontal="center" vertical="center" wrapText="1"/>
    </xf>
    <xf numFmtId="164" fontId="5" fillId="0" borderId="0" xfId="1" applyNumberFormat="1" applyFont="1" applyAlignment="1">
      <alignment horizontal="left" wrapText="1"/>
    </xf>
    <xf numFmtId="164" fontId="5" fillId="0" borderId="0" xfId="1" applyNumberFormat="1" applyFont="1" applyAlignment="1">
      <alignment horizontal="center"/>
    </xf>
    <xf numFmtId="164" fontId="5" fillId="0" borderId="7" xfId="1" applyNumberFormat="1" applyFont="1" applyBorder="1" applyAlignment="1">
      <alignment horizontal="center"/>
    </xf>
    <xf numFmtId="0" fontId="5" fillId="0" borderId="8" xfId="1" applyFont="1" applyBorder="1" applyAlignment="1">
      <alignment horizontal="left" vertical="center"/>
    </xf>
    <xf numFmtId="0" fontId="5" fillId="0" borderId="8" xfId="1" applyFont="1" applyBorder="1" applyAlignment="1">
      <alignment horizontal="left" vertical="center" wrapText="1"/>
    </xf>
    <xf numFmtId="0" fontId="5" fillId="0" borderId="9" xfId="1" applyFont="1" applyBorder="1" applyAlignment="1">
      <alignment horizontal="left" vertical="center"/>
    </xf>
    <xf numFmtId="0" fontId="5" fillId="0" borderId="10" xfId="1" applyFont="1" applyBorder="1" applyAlignment="1">
      <alignment horizontal="left" vertical="center"/>
    </xf>
    <xf numFmtId="0" fontId="5" fillId="0" borderId="5" xfId="1" applyFont="1" applyBorder="1" applyAlignment="1">
      <alignment horizontal="left" vertical="top"/>
    </xf>
    <xf numFmtId="164" fontId="5" fillId="0" borderId="10" xfId="1" applyNumberFormat="1" applyFont="1" applyBorder="1" applyAlignment="1">
      <alignment horizontal="left" vertical="center" wrapText="1"/>
    </xf>
    <xf numFmtId="164" fontId="5" fillId="0" borderId="10" xfId="1" applyNumberFormat="1" applyFont="1" applyBorder="1" applyAlignment="1">
      <alignment horizontal="right"/>
    </xf>
    <xf numFmtId="0" fontId="2" fillId="2" borderId="5" xfId="1" applyFont="1" applyFill="1" applyBorder="1" applyAlignment="1">
      <alignment horizontal="left" vertical="top"/>
    </xf>
    <xf numFmtId="164" fontId="5" fillId="2" borderId="10" xfId="1" applyNumberFormat="1" applyFont="1" applyFill="1" applyBorder="1" applyAlignment="1">
      <alignment horizontal="left" wrapText="1"/>
    </xf>
    <xf numFmtId="164" fontId="5" fillId="2" borderId="10" xfId="1" applyNumberFormat="1" applyFont="1" applyFill="1" applyBorder="1" applyAlignment="1">
      <alignment horizontal="right"/>
    </xf>
    <xf numFmtId="0" fontId="2" fillId="0" borderId="5" xfId="1" applyFont="1" applyBorder="1" applyAlignment="1">
      <alignment horizontal="left" vertical="top"/>
    </xf>
    <xf numFmtId="164" fontId="2" fillId="0" borderId="10" xfId="1" applyNumberFormat="1" applyFont="1" applyBorder="1" applyAlignment="1">
      <alignment horizontal="left" vertical="center" wrapText="1"/>
    </xf>
    <xf numFmtId="164" fontId="2" fillId="0" borderId="10" xfId="1" applyNumberFormat="1" applyFont="1" applyBorder="1" applyAlignment="1">
      <alignment horizontal="right"/>
    </xf>
    <xf numFmtId="164" fontId="2" fillId="0" borderId="10" xfId="1" applyNumberFormat="1" applyFont="1" applyBorder="1" applyAlignment="1">
      <alignment horizontal="left" wrapText="1"/>
    </xf>
    <xf numFmtId="164" fontId="4" fillId="0" borderId="0" xfId="2" applyNumberFormat="1"/>
    <xf numFmtId="164" fontId="5" fillId="0" borderId="10" xfId="1" applyNumberFormat="1" applyFont="1" applyBorder="1" applyAlignment="1">
      <alignment horizontal="left" wrapText="1"/>
    </xf>
    <xf numFmtId="0" fontId="5" fillId="2" borderId="5" xfId="1" applyFont="1" applyFill="1" applyBorder="1" applyAlignment="1">
      <alignment horizontal="left" vertical="top"/>
    </xf>
    <xf numFmtId="0" fontId="5" fillId="0" borderId="6" xfId="1" applyFont="1" applyBorder="1" applyAlignment="1">
      <alignment horizontal="left" vertical="top"/>
    </xf>
    <xf numFmtId="164" fontId="5" fillId="0" borderId="11" xfId="1" applyNumberFormat="1" applyFont="1" applyBorder="1" applyAlignment="1">
      <alignment horizontal="left" wrapText="1"/>
    </xf>
    <xf numFmtId="164" fontId="5" fillId="0" borderId="11" xfId="1" applyNumberFormat="1" applyFont="1" applyBorder="1" applyAlignment="1">
      <alignment horizontal="right"/>
    </xf>
    <xf numFmtId="0" fontId="4" fillId="0" borderId="0" xfId="2" applyAlignment="1">
      <alignment horizontal="left"/>
    </xf>
    <xf numFmtId="0" fontId="2" fillId="0" borderId="12" xfId="1" applyFont="1" applyBorder="1" applyAlignment="1">
      <alignment horizontal="left" vertical="top"/>
    </xf>
    <xf numFmtId="164" fontId="2" fillId="0" borderId="3" xfId="1" applyNumberFormat="1" applyFont="1" applyBorder="1" applyAlignment="1">
      <alignment horizontal="left" wrapText="1"/>
    </xf>
    <xf numFmtId="164" fontId="2" fillId="0" borderId="3" xfId="1" applyNumberFormat="1" applyFont="1" applyBorder="1" applyAlignment="1">
      <alignment horizontal="right"/>
    </xf>
    <xf numFmtId="0" fontId="5" fillId="2" borderId="12" xfId="1" applyFont="1" applyFill="1" applyBorder="1" applyAlignment="1">
      <alignment horizontal="left" vertical="top"/>
    </xf>
    <xf numFmtId="164" fontId="5" fillId="2" borderId="3" xfId="1" applyNumberFormat="1" applyFont="1" applyFill="1" applyBorder="1" applyAlignment="1">
      <alignment horizontal="left" wrapText="1"/>
    </xf>
    <xf numFmtId="164" fontId="5" fillId="2" borderId="3" xfId="1" applyNumberFormat="1" applyFont="1" applyFill="1" applyBorder="1" applyAlignment="1">
      <alignment horizontal="right"/>
    </xf>
    <xf numFmtId="164" fontId="5" fillId="0" borderId="9" xfId="1" applyNumberFormat="1" applyFont="1" applyBorder="1" applyAlignment="1">
      <alignment horizontal="left" wrapText="1"/>
    </xf>
    <xf numFmtId="164" fontId="5" fillId="0" borderId="9" xfId="1" applyNumberFormat="1" applyFont="1" applyBorder="1" applyAlignment="1">
      <alignment horizontal="right"/>
    </xf>
    <xf numFmtId="164" fontId="8" fillId="0" borderId="0" xfId="1" applyNumberFormat="1" applyFont="1" applyAlignment="1">
      <alignment horizontal="left" wrapText="1"/>
    </xf>
    <xf numFmtId="164" fontId="8" fillId="0" borderId="0" xfId="1" applyNumberFormat="1" applyFont="1"/>
    <xf numFmtId="0" fontId="7" fillId="0" borderId="1" xfId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center" wrapText="1"/>
    </xf>
    <xf numFmtId="164" fontId="7" fillId="0" borderId="2" xfId="1" applyNumberFormat="1" applyFont="1" applyBorder="1" applyAlignment="1">
      <alignment horizontal="center"/>
    </xf>
    <xf numFmtId="164" fontId="7" fillId="0" borderId="3" xfId="1" applyNumberFormat="1" applyFont="1" applyBorder="1" applyAlignment="1">
      <alignment horizontal="center"/>
    </xf>
    <xf numFmtId="164" fontId="7" fillId="0" borderId="1" xfId="1" applyNumberFormat="1" applyFont="1" applyBorder="1" applyAlignment="1">
      <alignment horizontal="left" wrapText="1"/>
    </xf>
    <xf numFmtId="164" fontId="7" fillId="0" borderId="5" xfId="1" applyNumberFormat="1" applyFont="1" applyBorder="1" applyAlignment="1">
      <alignment horizontal="left" wrapText="1"/>
    </xf>
    <xf numFmtId="164" fontId="7" fillId="0" borderId="1" xfId="1" applyNumberFormat="1" applyFont="1" applyBorder="1" applyAlignment="1">
      <alignment horizontal="center" wrapText="1"/>
    </xf>
    <xf numFmtId="164" fontId="7" fillId="0" borderId="5" xfId="1" applyNumberFormat="1" applyFont="1" applyBorder="1" applyAlignment="1">
      <alignment horizontal="center" wrapText="1"/>
    </xf>
  </cellXfs>
  <cellStyles count="5">
    <cellStyle name="Normal 4 4" xfId="1" xr:uid="{E6F630C4-6582-4C9F-BDB5-50C828733780}"/>
    <cellStyle name="Normal 5" xfId="3" xr:uid="{3F2511B6-959D-49BB-846B-63816A1D937D}"/>
    <cellStyle name="Normal 8" xfId="2" xr:uid="{45AF57A2-7F7D-44E8-8B70-B2DC764516EA}"/>
    <cellStyle name="Normal_FS Conoco Slovakia final 2001-rounding" xfId="4" xr:uid="{8A398443-C238-47D8-BB75-3E15DAEDE8EC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bdosk.local\Files\Desktops\lazur\Desktop\FY23%20Clients\Canpack\finalne%20fs\2022%20FS%20linked%20to%20TB%20including%20CF%20final.xlsx" TargetMode="External"/><Relationship Id="rId1" Type="http://schemas.openxmlformats.org/officeDocument/2006/relationships/externalLinkPath" Target="file:///\\bdosk.local\Files\Desktops\lazur\Desktop\FY23%20Clients\Canpack\finalne%20fs\2022%20FS%20linked%20to%20TB%20including%20CF%20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F (2)"/>
      <sheetName val="Cover"/>
      <sheetName val="suvaha"/>
      <sheetName val="vysledovka"/>
      <sheetName val="CF"/>
      <sheetName val="CF calculation"/>
      <sheetName val="GL"/>
      <sheetName val="Index"/>
      <sheetName val="Check_Empty"/>
      <sheetName val="Závierka titulka"/>
      <sheetName val="Súvaha Strana 2"/>
      <sheetName val="Súvaha Strana 3"/>
      <sheetName val="Súvaha Strana 4"/>
      <sheetName val="Súvaha Strana 5"/>
      <sheetName val="Súvaha Strana 6"/>
      <sheetName val="Súvaha Strana 7"/>
      <sheetName val="Súvaha Strana 8"/>
      <sheetName val="Súvaha Strana 9"/>
      <sheetName val="VZaS - Strana 10"/>
      <sheetName val="VZaS - Strana 11"/>
      <sheetName val="VZaS - Strana 12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9D3DF8-E3FE-442F-9ED8-6A6D8DBCD116}">
  <sheetPr>
    <pageSetUpPr fitToPage="1"/>
  </sheetPr>
  <dimension ref="A2:H94"/>
  <sheetViews>
    <sheetView showGridLines="0" tabSelected="1" topLeftCell="B28" zoomScale="80" zoomScaleNormal="80" workbookViewId="0">
      <selection activeCell="D44" sqref="D44"/>
    </sheetView>
  </sheetViews>
  <sheetFormatPr defaultRowHeight="15"/>
  <cols>
    <col min="1" max="1" width="4.5703125" style="1" hidden="1" customWidth="1"/>
    <col min="2" max="2" width="6.42578125" style="1" customWidth="1"/>
    <col min="3" max="3" width="98.5703125" style="3" customWidth="1"/>
    <col min="4" max="5" width="15.5703125" style="4" customWidth="1"/>
    <col min="6" max="6" width="13.140625" style="5" customWidth="1"/>
    <col min="7" max="251" width="9.140625" style="5"/>
    <col min="252" max="252" width="6.42578125" style="5" customWidth="1"/>
    <col min="253" max="253" width="98.5703125" style="5" customWidth="1"/>
    <col min="254" max="255" width="15.5703125" style="5" customWidth="1"/>
    <col min="256" max="256" width="10.42578125" style="5" bestFit="1" customWidth="1"/>
    <col min="257" max="507" width="9.140625" style="5"/>
    <col min="508" max="508" width="6.42578125" style="5" customWidth="1"/>
    <col min="509" max="509" width="98.5703125" style="5" customWidth="1"/>
    <col min="510" max="511" width="15.5703125" style="5" customWidth="1"/>
    <col min="512" max="512" width="10.42578125" style="5" bestFit="1" customWidth="1"/>
    <col min="513" max="763" width="9.140625" style="5"/>
    <col min="764" max="764" width="6.42578125" style="5" customWidth="1"/>
    <col min="765" max="765" width="98.5703125" style="5" customWidth="1"/>
    <col min="766" max="767" width="15.5703125" style="5" customWidth="1"/>
    <col min="768" max="768" width="10.42578125" style="5" bestFit="1" customWidth="1"/>
    <col min="769" max="1019" width="9.140625" style="5"/>
    <col min="1020" max="1020" width="6.42578125" style="5" customWidth="1"/>
    <col min="1021" max="1021" width="98.5703125" style="5" customWidth="1"/>
    <col min="1022" max="1023" width="15.5703125" style="5" customWidth="1"/>
    <col min="1024" max="1024" width="10.42578125" style="5" bestFit="1" customWidth="1"/>
    <col min="1025" max="1275" width="9.140625" style="5"/>
    <col min="1276" max="1276" width="6.42578125" style="5" customWidth="1"/>
    <col min="1277" max="1277" width="98.5703125" style="5" customWidth="1"/>
    <col min="1278" max="1279" width="15.5703125" style="5" customWidth="1"/>
    <col min="1280" max="1280" width="10.42578125" style="5" bestFit="1" customWidth="1"/>
    <col min="1281" max="1531" width="9.140625" style="5"/>
    <col min="1532" max="1532" width="6.42578125" style="5" customWidth="1"/>
    <col min="1533" max="1533" width="98.5703125" style="5" customWidth="1"/>
    <col min="1534" max="1535" width="15.5703125" style="5" customWidth="1"/>
    <col min="1536" max="1536" width="10.42578125" style="5" bestFit="1" customWidth="1"/>
    <col min="1537" max="1787" width="9.140625" style="5"/>
    <col min="1788" max="1788" width="6.42578125" style="5" customWidth="1"/>
    <col min="1789" max="1789" width="98.5703125" style="5" customWidth="1"/>
    <col min="1790" max="1791" width="15.5703125" style="5" customWidth="1"/>
    <col min="1792" max="1792" width="10.42578125" style="5" bestFit="1" customWidth="1"/>
    <col min="1793" max="2043" width="9.140625" style="5"/>
    <col min="2044" max="2044" width="6.42578125" style="5" customWidth="1"/>
    <col min="2045" max="2045" width="98.5703125" style="5" customWidth="1"/>
    <col min="2046" max="2047" width="15.5703125" style="5" customWidth="1"/>
    <col min="2048" max="2048" width="10.42578125" style="5" bestFit="1" customWidth="1"/>
    <col min="2049" max="2299" width="9.140625" style="5"/>
    <col min="2300" max="2300" width="6.42578125" style="5" customWidth="1"/>
    <col min="2301" max="2301" width="98.5703125" style="5" customWidth="1"/>
    <col min="2302" max="2303" width="15.5703125" style="5" customWidth="1"/>
    <col min="2304" max="2304" width="10.42578125" style="5" bestFit="1" customWidth="1"/>
    <col min="2305" max="2555" width="9.140625" style="5"/>
    <col min="2556" max="2556" width="6.42578125" style="5" customWidth="1"/>
    <col min="2557" max="2557" width="98.5703125" style="5" customWidth="1"/>
    <col min="2558" max="2559" width="15.5703125" style="5" customWidth="1"/>
    <col min="2560" max="2560" width="10.42578125" style="5" bestFit="1" customWidth="1"/>
    <col min="2561" max="2811" width="9.140625" style="5"/>
    <col min="2812" max="2812" width="6.42578125" style="5" customWidth="1"/>
    <col min="2813" max="2813" width="98.5703125" style="5" customWidth="1"/>
    <col min="2814" max="2815" width="15.5703125" style="5" customWidth="1"/>
    <col min="2816" max="2816" width="10.42578125" style="5" bestFit="1" customWidth="1"/>
    <col min="2817" max="3067" width="9.140625" style="5"/>
    <col min="3068" max="3068" width="6.42578125" style="5" customWidth="1"/>
    <col min="3069" max="3069" width="98.5703125" style="5" customWidth="1"/>
    <col min="3070" max="3071" width="15.5703125" style="5" customWidth="1"/>
    <col min="3072" max="3072" width="10.42578125" style="5" bestFit="1" customWidth="1"/>
    <col min="3073" max="3323" width="9.140625" style="5"/>
    <col min="3324" max="3324" width="6.42578125" style="5" customWidth="1"/>
    <col min="3325" max="3325" width="98.5703125" style="5" customWidth="1"/>
    <col min="3326" max="3327" width="15.5703125" style="5" customWidth="1"/>
    <col min="3328" max="3328" width="10.42578125" style="5" bestFit="1" customWidth="1"/>
    <col min="3329" max="3579" width="9.140625" style="5"/>
    <col min="3580" max="3580" width="6.42578125" style="5" customWidth="1"/>
    <col min="3581" max="3581" width="98.5703125" style="5" customWidth="1"/>
    <col min="3582" max="3583" width="15.5703125" style="5" customWidth="1"/>
    <col min="3584" max="3584" width="10.42578125" style="5" bestFit="1" customWidth="1"/>
    <col min="3585" max="3835" width="9.140625" style="5"/>
    <col min="3836" max="3836" width="6.42578125" style="5" customWidth="1"/>
    <col min="3837" max="3837" width="98.5703125" style="5" customWidth="1"/>
    <col min="3838" max="3839" width="15.5703125" style="5" customWidth="1"/>
    <col min="3840" max="3840" width="10.42578125" style="5" bestFit="1" customWidth="1"/>
    <col min="3841" max="4091" width="9.140625" style="5"/>
    <col min="4092" max="4092" width="6.42578125" style="5" customWidth="1"/>
    <col min="4093" max="4093" width="98.5703125" style="5" customWidth="1"/>
    <col min="4094" max="4095" width="15.5703125" style="5" customWidth="1"/>
    <col min="4096" max="4096" width="10.42578125" style="5" bestFit="1" customWidth="1"/>
    <col min="4097" max="4347" width="9.140625" style="5"/>
    <col min="4348" max="4348" width="6.42578125" style="5" customWidth="1"/>
    <col min="4349" max="4349" width="98.5703125" style="5" customWidth="1"/>
    <col min="4350" max="4351" width="15.5703125" style="5" customWidth="1"/>
    <col min="4352" max="4352" width="10.42578125" style="5" bestFit="1" customWidth="1"/>
    <col min="4353" max="4603" width="9.140625" style="5"/>
    <col min="4604" max="4604" width="6.42578125" style="5" customWidth="1"/>
    <col min="4605" max="4605" width="98.5703125" style="5" customWidth="1"/>
    <col min="4606" max="4607" width="15.5703125" style="5" customWidth="1"/>
    <col min="4608" max="4608" width="10.42578125" style="5" bestFit="1" customWidth="1"/>
    <col min="4609" max="4859" width="9.140625" style="5"/>
    <col min="4860" max="4860" width="6.42578125" style="5" customWidth="1"/>
    <col min="4861" max="4861" width="98.5703125" style="5" customWidth="1"/>
    <col min="4862" max="4863" width="15.5703125" style="5" customWidth="1"/>
    <col min="4864" max="4864" width="10.42578125" style="5" bestFit="1" customWidth="1"/>
    <col min="4865" max="5115" width="9.140625" style="5"/>
    <col min="5116" max="5116" width="6.42578125" style="5" customWidth="1"/>
    <col min="5117" max="5117" width="98.5703125" style="5" customWidth="1"/>
    <col min="5118" max="5119" width="15.5703125" style="5" customWidth="1"/>
    <col min="5120" max="5120" width="10.42578125" style="5" bestFit="1" customWidth="1"/>
    <col min="5121" max="5371" width="9.140625" style="5"/>
    <col min="5372" max="5372" width="6.42578125" style="5" customWidth="1"/>
    <col min="5373" max="5373" width="98.5703125" style="5" customWidth="1"/>
    <col min="5374" max="5375" width="15.5703125" style="5" customWidth="1"/>
    <col min="5376" max="5376" width="10.42578125" style="5" bestFit="1" customWidth="1"/>
    <col min="5377" max="5627" width="9.140625" style="5"/>
    <col min="5628" max="5628" width="6.42578125" style="5" customWidth="1"/>
    <col min="5629" max="5629" width="98.5703125" style="5" customWidth="1"/>
    <col min="5630" max="5631" width="15.5703125" style="5" customWidth="1"/>
    <col min="5632" max="5632" width="10.42578125" style="5" bestFit="1" customWidth="1"/>
    <col min="5633" max="5883" width="9.140625" style="5"/>
    <col min="5884" max="5884" width="6.42578125" style="5" customWidth="1"/>
    <col min="5885" max="5885" width="98.5703125" style="5" customWidth="1"/>
    <col min="5886" max="5887" width="15.5703125" style="5" customWidth="1"/>
    <col min="5888" max="5888" width="10.42578125" style="5" bestFit="1" customWidth="1"/>
    <col min="5889" max="6139" width="9.140625" style="5"/>
    <col min="6140" max="6140" width="6.42578125" style="5" customWidth="1"/>
    <col min="6141" max="6141" width="98.5703125" style="5" customWidth="1"/>
    <col min="6142" max="6143" width="15.5703125" style="5" customWidth="1"/>
    <col min="6144" max="6144" width="10.42578125" style="5" bestFit="1" customWidth="1"/>
    <col min="6145" max="6395" width="9.140625" style="5"/>
    <col min="6396" max="6396" width="6.42578125" style="5" customWidth="1"/>
    <col min="6397" max="6397" width="98.5703125" style="5" customWidth="1"/>
    <col min="6398" max="6399" width="15.5703125" style="5" customWidth="1"/>
    <col min="6400" max="6400" width="10.42578125" style="5" bestFit="1" customWidth="1"/>
    <col min="6401" max="6651" width="9.140625" style="5"/>
    <col min="6652" max="6652" width="6.42578125" style="5" customWidth="1"/>
    <col min="6653" max="6653" width="98.5703125" style="5" customWidth="1"/>
    <col min="6654" max="6655" width="15.5703125" style="5" customWidth="1"/>
    <col min="6656" max="6656" width="10.42578125" style="5" bestFit="1" customWidth="1"/>
    <col min="6657" max="6907" width="9.140625" style="5"/>
    <col min="6908" max="6908" width="6.42578125" style="5" customWidth="1"/>
    <col min="6909" max="6909" width="98.5703125" style="5" customWidth="1"/>
    <col min="6910" max="6911" width="15.5703125" style="5" customWidth="1"/>
    <col min="6912" max="6912" width="10.42578125" style="5" bestFit="1" customWidth="1"/>
    <col min="6913" max="7163" width="9.140625" style="5"/>
    <col min="7164" max="7164" width="6.42578125" style="5" customWidth="1"/>
    <col min="7165" max="7165" width="98.5703125" style="5" customWidth="1"/>
    <col min="7166" max="7167" width="15.5703125" style="5" customWidth="1"/>
    <col min="7168" max="7168" width="10.42578125" style="5" bestFit="1" customWidth="1"/>
    <col min="7169" max="7419" width="9.140625" style="5"/>
    <col min="7420" max="7420" width="6.42578125" style="5" customWidth="1"/>
    <col min="7421" max="7421" width="98.5703125" style="5" customWidth="1"/>
    <col min="7422" max="7423" width="15.5703125" style="5" customWidth="1"/>
    <col min="7424" max="7424" width="10.42578125" style="5" bestFit="1" customWidth="1"/>
    <col min="7425" max="7675" width="9.140625" style="5"/>
    <col min="7676" max="7676" width="6.42578125" style="5" customWidth="1"/>
    <col min="7677" max="7677" width="98.5703125" style="5" customWidth="1"/>
    <col min="7678" max="7679" width="15.5703125" style="5" customWidth="1"/>
    <col min="7680" max="7680" width="10.42578125" style="5" bestFit="1" customWidth="1"/>
    <col min="7681" max="7931" width="9.140625" style="5"/>
    <col min="7932" max="7932" width="6.42578125" style="5" customWidth="1"/>
    <col min="7933" max="7933" width="98.5703125" style="5" customWidth="1"/>
    <col min="7934" max="7935" width="15.5703125" style="5" customWidth="1"/>
    <col min="7936" max="7936" width="10.42578125" style="5" bestFit="1" customWidth="1"/>
    <col min="7937" max="8187" width="9.140625" style="5"/>
    <col min="8188" max="8188" width="6.42578125" style="5" customWidth="1"/>
    <col min="8189" max="8189" width="98.5703125" style="5" customWidth="1"/>
    <col min="8190" max="8191" width="15.5703125" style="5" customWidth="1"/>
    <col min="8192" max="8192" width="10.42578125" style="5" bestFit="1" customWidth="1"/>
    <col min="8193" max="8443" width="9.140625" style="5"/>
    <col min="8444" max="8444" width="6.42578125" style="5" customWidth="1"/>
    <col min="8445" max="8445" width="98.5703125" style="5" customWidth="1"/>
    <col min="8446" max="8447" width="15.5703125" style="5" customWidth="1"/>
    <col min="8448" max="8448" width="10.42578125" style="5" bestFit="1" customWidth="1"/>
    <col min="8449" max="8699" width="9.140625" style="5"/>
    <col min="8700" max="8700" width="6.42578125" style="5" customWidth="1"/>
    <col min="8701" max="8701" width="98.5703125" style="5" customWidth="1"/>
    <col min="8702" max="8703" width="15.5703125" style="5" customWidth="1"/>
    <col min="8704" max="8704" width="10.42578125" style="5" bestFit="1" customWidth="1"/>
    <col min="8705" max="8955" width="9.140625" style="5"/>
    <col min="8956" max="8956" width="6.42578125" style="5" customWidth="1"/>
    <col min="8957" max="8957" width="98.5703125" style="5" customWidth="1"/>
    <col min="8958" max="8959" width="15.5703125" style="5" customWidth="1"/>
    <col min="8960" max="8960" width="10.42578125" style="5" bestFit="1" customWidth="1"/>
    <col min="8961" max="9211" width="9.140625" style="5"/>
    <col min="9212" max="9212" width="6.42578125" style="5" customWidth="1"/>
    <col min="9213" max="9213" width="98.5703125" style="5" customWidth="1"/>
    <col min="9214" max="9215" width="15.5703125" style="5" customWidth="1"/>
    <col min="9216" max="9216" width="10.42578125" style="5" bestFit="1" customWidth="1"/>
    <col min="9217" max="9467" width="9.140625" style="5"/>
    <col min="9468" max="9468" width="6.42578125" style="5" customWidth="1"/>
    <col min="9469" max="9469" width="98.5703125" style="5" customWidth="1"/>
    <col min="9470" max="9471" width="15.5703125" style="5" customWidth="1"/>
    <col min="9472" max="9472" width="10.42578125" style="5" bestFit="1" customWidth="1"/>
    <col min="9473" max="9723" width="9.140625" style="5"/>
    <col min="9724" max="9724" width="6.42578125" style="5" customWidth="1"/>
    <col min="9725" max="9725" width="98.5703125" style="5" customWidth="1"/>
    <col min="9726" max="9727" width="15.5703125" style="5" customWidth="1"/>
    <col min="9728" max="9728" width="10.42578125" style="5" bestFit="1" customWidth="1"/>
    <col min="9729" max="9979" width="9.140625" style="5"/>
    <col min="9980" max="9980" width="6.42578125" style="5" customWidth="1"/>
    <col min="9981" max="9981" width="98.5703125" style="5" customWidth="1"/>
    <col min="9982" max="9983" width="15.5703125" style="5" customWidth="1"/>
    <col min="9984" max="9984" width="10.42578125" style="5" bestFit="1" customWidth="1"/>
    <col min="9985" max="10235" width="9.140625" style="5"/>
    <col min="10236" max="10236" width="6.42578125" style="5" customWidth="1"/>
    <col min="10237" max="10237" width="98.5703125" style="5" customWidth="1"/>
    <col min="10238" max="10239" width="15.5703125" style="5" customWidth="1"/>
    <col min="10240" max="10240" width="10.42578125" style="5" bestFit="1" customWidth="1"/>
    <col min="10241" max="10491" width="9.140625" style="5"/>
    <col min="10492" max="10492" width="6.42578125" style="5" customWidth="1"/>
    <col min="10493" max="10493" width="98.5703125" style="5" customWidth="1"/>
    <col min="10494" max="10495" width="15.5703125" style="5" customWidth="1"/>
    <col min="10496" max="10496" width="10.42578125" style="5" bestFit="1" customWidth="1"/>
    <col min="10497" max="10747" width="9.140625" style="5"/>
    <col min="10748" max="10748" width="6.42578125" style="5" customWidth="1"/>
    <col min="10749" max="10749" width="98.5703125" style="5" customWidth="1"/>
    <col min="10750" max="10751" width="15.5703125" style="5" customWidth="1"/>
    <col min="10752" max="10752" width="10.42578125" style="5" bestFit="1" customWidth="1"/>
    <col min="10753" max="11003" width="9.140625" style="5"/>
    <col min="11004" max="11004" width="6.42578125" style="5" customWidth="1"/>
    <col min="11005" max="11005" width="98.5703125" style="5" customWidth="1"/>
    <col min="11006" max="11007" width="15.5703125" style="5" customWidth="1"/>
    <col min="11008" max="11008" width="10.42578125" style="5" bestFit="1" customWidth="1"/>
    <col min="11009" max="11259" width="9.140625" style="5"/>
    <col min="11260" max="11260" width="6.42578125" style="5" customWidth="1"/>
    <col min="11261" max="11261" width="98.5703125" style="5" customWidth="1"/>
    <col min="11262" max="11263" width="15.5703125" style="5" customWidth="1"/>
    <col min="11264" max="11264" width="10.42578125" style="5" bestFit="1" customWidth="1"/>
    <col min="11265" max="11515" width="9.140625" style="5"/>
    <col min="11516" max="11516" width="6.42578125" style="5" customWidth="1"/>
    <col min="11517" max="11517" width="98.5703125" style="5" customWidth="1"/>
    <col min="11518" max="11519" width="15.5703125" style="5" customWidth="1"/>
    <col min="11520" max="11520" width="10.42578125" style="5" bestFit="1" customWidth="1"/>
    <col min="11521" max="11771" width="9.140625" style="5"/>
    <col min="11772" max="11772" width="6.42578125" style="5" customWidth="1"/>
    <col min="11773" max="11773" width="98.5703125" style="5" customWidth="1"/>
    <col min="11774" max="11775" width="15.5703125" style="5" customWidth="1"/>
    <col min="11776" max="11776" width="10.42578125" style="5" bestFit="1" customWidth="1"/>
    <col min="11777" max="12027" width="9.140625" style="5"/>
    <col min="12028" max="12028" width="6.42578125" style="5" customWidth="1"/>
    <col min="12029" max="12029" width="98.5703125" style="5" customWidth="1"/>
    <col min="12030" max="12031" width="15.5703125" style="5" customWidth="1"/>
    <col min="12032" max="12032" width="10.42578125" style="5" bestFit="1" customWidth="1"/>
    <col min="12033" max="12283" width="9.140625" style="5"/>
    <col min="12284" max="12284" width="6.42578125" style="5" customWidth="1"/>
    <col min="12285" max="12285" width="98.5703125" style="5" customWidth="1"/>
    <col min="12286" max="12287" width="15.5703125" style="5" customWidth="1"/>
    <col min="12288" max="12288" width="10.42578125" style="5" bestFit="1" customWidth="1"/>
    <col min="12289" max="12539" width="9.140625" style="5"/>
    <col min="12540" max="12540" width="6.42578125" style="5" customWidth="1"/>
    <col min="12541" max="12541" width="98.5703125" style="5" customWidth="1"/>
    <col min="12542" max="12543" width="15.5703125" style="5" customWidth="1"/>
    <col min="12544" max="12544" width="10.42578125" style="5" bestFit="1" customWidth="1"/>
    <col min="12545" max="12795" width="9.140625" style="5"/>
    <col min="12796" max="12796" width="6.42578125" style="5" customWidth="1"/>
    <col min="12797" max="12797" width="98.5703125" style="5" customWidth="1"/>
    <col min="12798" max="12799" width="15.5703125" style="5" customWidth="1"/>
    <col min="12800" max="12800" width="10.42578125" style="5" bestFit="1" customWidth="1"/>
    <col min="12801" max="13051" width="9.140625" style="5"/>
    <col min="13052" max="13052" width="6.42578125" style="5" customWidth="1"/>
    <col min="13053" max="13053" width="98.5703125" style="5" customWidth="1"/>
    <col min="13054" max="13055" width="15.5703125" style="5" customWidth="1"/>
    <col min="13056" max="13056" width="10.42578125" style="5" bestFit="1" customWidth="1"/>
    <col min="13057" max="13307" width="9.140625" style="5"/>
    <col min="13308" max="13308" width="6.42578125" style="5" customWidth="1"/>
    <col min="13309" max="13309" width="98.5703125" style="5" customWidth="1"/>
    <col min="13310" max="13311" width="15.5703125" style="5" customWidth="1"/>
    <col min="13312" max="13312" width="10.42578125" style="5" bestFit="1" customWidth="1"/>
    <col min="13313" max="13563" width="9.140625" style="5"/>
    <col min="13564" max="13564" width="6.42578125" style="5" customWidth="1"/>
    <col min="13565" max="13565" width="98.5703125" style="5" customWidth="1"/>
    <col min="13566" max="13567" width="15.5703125" style="5" customWidth="1"/>
    <col min="13568" max="13568" width="10.42578125" style="5" bestFit="1" customWidth="1"/>
    <col min="13569" max="13819" width="9.140625" style="5"/>
    <col min="13820" max="13820" width="6.42578125" style="5" customWidth="1"/>
    <col min="13821" max="13821" width="98.5703125" style="5" customWidth="1"/>
    <col min="13822" max="13823" width="15.5703125" style="5" customWidth="1"/>
    <col min="13824" max="13824" width="10.42578125" style="5" bestFit="1" customWidth="1"/>
    <col min="13825" max="14075" width="9.140625" style="5"/>
    <col min="14076" max="14076" width="6.42578125" style="5" customWidth="1"/>
    <col min="14077" max="14077" width="98.5703125" style="5" customWidth="1"/>
    <col min="14078" max="14079" width="15.5703125" style="5" customWidth="1"/>
    <col min="14080" max="14080" width="10.42578125" style="5" bestFit="1" customWidth="1"/>
    <col min="14081" max="14331" width="9.140625" style="5"/>
    <col min="14332" max="14332" width="6.42578125" style="5" customWidth="1"/>
    <col min="14333" max="14333" width="98.5703125" style="5" customWidth="1"/>
    <col min="14334" max="14335" width="15.5703125" style="5" customWidth="1"/>
    <col min="14336" max="14336" width="10.42578125" style="5" bestFit="1" customWidth="1"/>
    <col min="14337" max="14587" width="9.140625" style="5"/>
    <col min="14588" max="14588" width="6.42578125" style="5" customWidth="1"/>
    <col min="14589" max="14589" width="98.5703125" style="5" customWidth="1"/>
    <col min="14590" max="14591" width="15.5703125" style="5" customWidth="1"/>
    <col min="14592" max="14592" width="10.42578125" style="5" bestFit="1" customWidth="1"/>
    <col min="14593" max="14843" width="9.140625" style="5"/>
    <col min="14844" max="14844" width="6.42578125" style="5" customWidth="1"/>
    <col min="14845" max="14845" width="98.5703125" style="5" customWidth="1"/>
    <col min="14846" max="14847" width="15.5703125" style="5" customWidth="1"/>
    <col min="14848" max="14848" width="10.42578125" style="5" bestFit="1" customWidth="1"/>
    <col min="14849" max="15099" width="9.140625" style="5"/>
    <col min="15100" max="15100" width="6.42578125" style="5" customWidth="1"/>
    <col min="15101" max="15101" width="98.5703125" style="5" customWidth="1"/>
    <col min="15102" max="15103" width="15.5703125" style="5" customWidth="1"/>
    <col min="15104" max="15104" width="10.42578125" style="5" bestFit="1" customWidth="1"/>
    <col min="15105" max="15355" width="9.140625" style="5"/>
    <col min="15356" max="15356" width="6.42578125" style="5" customWidth="1"/>
    <col min="15357" max="15357" width="98.5703125" style="5" customWidth="1"/>
    <col min="15358" max="15359" width="15.5703125" style="5" customWidth="1"/>
    <col min="15360" max="15360" width="10.42578125" style="5" bestFit="1" customWidth="1"/>
    <col min="15361" max="15611" width="9.140625" style="5"/>
    <col min="15612" max="15612" width="6.42578125" style="5" customWidth="1"/>
    <col min="15613" max="15613" width="98.5703125" style="5" customWidth="1"/>
    <col min="15614" max="15615" width="15.5703125" style="5" customWidth="1"/>
    <col min="15616" max="15616" width="10.42578125" style="5" bestFit="1" customWidth="1"/>
    <col min="15617" max="15867" width="9.140625" style="5"/>
    <col min="15868" max="15868" width="6.42578125" style="5" customWidth="1"/>
    <col min="15869" max="15869" width="98.5703125" style="5" customWidth="1"/>
    <col min="15870" max="15871" width="15.5703125" style="5" customWidth="1"/>
    <col min="15872" max="15872" width="10.42578125" style="5" bestFit="1" customWidth="1"/>
    <col min="15873" max="16123" width="9.140625" style="5"/>
    <col min="16124" max="16124" width="6.42578125" style="5" customWidth="1"/>
    <col min="16125" max="16125" width="98.5703125" style="5" customWidth="1"/>
    <col min="16126" max="16127" width="15.5703125" style="5" customWidth="1"/>
    <col min="16128" max="16128" width="10.42578125" style="5" bestFit="1" customWidth="1"/>
    <col min="16129" max="16384" width="9.140625" style="5"/>
  </cols>
  <sheetData>
    <row r="2" spans="1:5">
      <c r="B2" s="2" t="s">
        <v>0</v>
      </c>
    </row>
    <row r="3" spans="1:5">
      <c r="B3" s="6"/>
      <c r="E3" s="7"/>
    </row>
    <row r="4" spans="1:5" ht="15" customHeight="1">
      <c r="A4" s="8"/>
      <c r="B4" s="45" t="s">
        <v>1</v>
      </c>
      <c r="C4" s="9" t="s">
        <v>2</v>
      </c>
      <c r="D4" s="48" t="s">
        <v>3</v>
      </c>
      <c r="E4" s="49"/>
    </row>
    <row r="5" spans="1:5" ht="15" customHeight="1">
      <c r="A5" s="8"/>
      <c r="B5" s="46"/>
      <c r="C5" s="50"/>
      <c r="D5" s="52" t="s">
        <v>4</v>
      </c>
      <c r="E5" s="52" t="s">
        <v>5</v>
      </c>
    </row>
    <row r="6" spans="1:5" ht="20.25" customHeight="1">
      <c r="A6" s="8"/>
      <c r="B6" s="47"/>
      <c r="C6" s="51"/>
      <c r="D6" s="53"/>
      <c r="E6" s="53"/>
    </row>
    <row r="7" spans="1:5">
      <c r="A7" s="6"/>
      <c r="B7" s="10"/>
      <c r="C7" s="11"/>
      <c r="D7" s="12"/>
      <c r="E7" s="13"/>
    </row>
    <row r="8" spans="1:5">
      <c r="A8" s="14"/>
      <c r="B8" s="14" t="s">
        <v>6</v>
      </c>
      <c r="C8" s="15"/>
      <c r="D8" s="16"/>
      <c r="E8" s="17"/>
    </row>
    <row r="9" spans="1:5">
      <c r="A9" s="6"/>
      <c r="B9" s="18" t="s">
        <v>7</v>
      </c>
      <c r="C9" s="19" t="s">
        <v>8</v>
      </c>
      <c r="D9" s="20">
        <v>1153504</v>
      </c>
      <c r="E9" s="20">
        <v>1086322</v>
      </c>
    </row>
    <row r="10" spans="1:5" ht="26.25">
      <c r="B10" s="21" t="s">
        <v>9</v>
      </c>
      <c r="C10" s="22" t="s">
        <v>10</v>
      </c>
      <c r="D10" s="23">
        <f>SUM(D11:D22)</f>
        <v>754018.6</v>
      </c>
      <c r="E10" s="23">
        <f>SUM(E11:E22)</f>
        <v>567487</v>
      </c>
    </row>
    <row r="11" spans="1:5">
      <c r="B11" s="24"/>
      <c r="C11" s="25" t="s">
        <v>11</v>
      </c>
      <c r="D11" s="26">
        <v>865765</v>
      </c>
      <c r="E11" s="26">
        <v>766004</v>
      </c>
    </row>
    <row r="12" spans="1:5" ht="25.5">
      <c r="B12" s="24"/>
      <c r="C12" s="25" t="s">
        <v>12</v>
      </c>
      <c r="D12" s="26"/>
      <c r="E12" s="26">
        <v>0</v>
      </c>
    </row>
    <row r="13" spans="1:5">
      <c r="B13" s="24"/>
      <c r="C13" s="25" t="s">
        <v>13</v>
      </c>
      <c r="D13" s="26"/>
      <c r="E13" s="26">
        <v>0</v>
      </c>
    </row>
    <row r="14" spans="1:5">
      <c r="B14" s="24"/>
      <c r="C14" s="25" t="s">
        <v>14</v>
      </c>
      <c r="D14" s="26">
        <v>-42503</v>
      </c>
      <c r="E14" s="26">
        <v>213394</v>
      </c>
    </row>
    <row r="15" spans="1:5">
      <c r="B15" s="24"/>
      <c r="C15" s="25" t="s">
        <v>15</v>
      </c>
      <c r="D15" s="26">
        <v>20913.599999999999</v>
      </c>
      <c r="E15" s="26">
        <v>-4090</v>
      </c>
    </row>
    <row r="16" spans="1:5">
      <c r="B16" s="24"/>
      <c r="C16" s="25" t="s">
        <v>16</v>
      </c>
      <c r="D16" s="26">
        <v>-2930</v>
      </c>
      <c r="E16" s="26">
        <v>-7865</v>
      </c>
    </row>
    <row r="17" spans="1:8">
      <c r="A17" s="5"/>
      <c r="B17" s="24"/>
      <c r="C17" s="25" t="s">
        <v>17</v>
      </c>
      <c r="D17" s="26">
        <v>0</v>
      </c>
      <c r="E17" s="26">
        <v>0</v>
      </c>
    </row>
    <row r="18" spans="1:8">
      <c r="A18" s="5"/>
      <c r="B18" s="24"/>
      <c r="C18" s="25" t="s">
        <v>18</v>
      </c>
      <c r="D18" s="26">
        <v>7977</v>
      </c>
      <c r="E18" s="26">
        <v>51153</v>
      </c>
    </row>
    <row r="19" spans="1:8">
      <c r="A19" s="5"/>
      <c r="B19" s="24"/>
      <c r="C19" s="25" t="s">
        <v>19</v>
      </c>
      <c r="D19" s="26">
        <v>-204</v>
      </c>
      <c r="E19" s="26">
        <v>-40</v>
      </c>
    </row>
    <row r="20" spans="1:8" ht="25.5">
      <c r="A20" s="5"/>
      <c r="B20" s="24"/>
      <c r="C20" s="25" t="s">
        <v>20</v>
      </c>
      <c r="D20" s="26" t="s">
        <v>21</v>
      </c>
      <c r="E20" s="26">
        <v>-1134</v>
      </c>
    </row>
    <row r="21" spans="1:8" ht="25.5">
      <c r="A21" s="5"/>
      <c r="B21" s="24"/>
      <c r="C21" s="25" t="s">
        <v>22</v>
      </c>
      <c r="D21" s="26">
        <v>-95000</v>
      </c>
      <c r="E21" s="26">
        <v>-441534</v>
      </c>
    </row>
    <row r="22" spans="1:8">
      <c r="A22" s="5"/>
      <c r="B22" s="24"/>
      <c r="C22" s="25" t="s">
        <v>23</v>
      </c>
      <c r="D22" s="26">
        <v>0</v>
      </c>
      <c r="E22" s="26">
        <v>-8401</v>
      </c>
    </row>
    <row r="23" spans="1:8">
      <c r="A23" s="5"/>
      <c r="B23" s="21" t="s">
        <v>24</v>
      </c>
      <c r="C23" s="22" t="s">
        <v>25</v>
      </c>
      <c r="D23" s="23">
        <f>SUM(D24:D27)</f>
        <v>-325881.7699999999</v>
      </c>
      <c r="E23" s="23">
        <f>SUM(E24:E27)</f>
        <v>-2891556.41</v>
      </c>
    </row>
    <row r="24" spans="1:8">
      <c r="A24" s="5"/>
      <c r="B24" s="24"/>
      <c r="C24" s="27" t="s">
        <v>26</v>
      </c>
      <c r="D24" s="26">
        <v>-2344369</v>
      </c>
      <c r="E24" s="26">
        <v>-405282</v>
      </c>
      <c r="H24" s="28"/>
    </row>
    <row r="25" spans="1:8">
      <c r="A25" s="5"/>
      <c r="B25" s="24"/>
      <c r="C25" s="27" t="s">
        <v>27</v>
      </c>
      <c r="D25" s="26">
        <v>1785023.83</v>
      </c>
      <c r="E25" s="26">
        <v>1307743.5900000001</v>
      </c>
    </row>
    <row r="26" spans="1:8">
      <c r="A26" s="5"/>
      <c r="B26" s="24"/>
      <c r="C26" s="27" t="s">
        <v>28</v>
      </c>
      <c r="D26" s="26">
        <v>233463.4</v>
      </c>
      <c r="E26" s="26">
        <v>-3794018</v>
      </c>
    </row>
    <row r="27" spans="1:8" ht="26.25">
      <c r="A27" s="5"/>
      <c r="B27" s="24"/>
      <c r="C27" s="27" t="s">
        <v>29</v>
      </c>
      <c r="D27" s="26">
        <v>0</v>
      </c>
      <c r="E27" s="26">
        <v>0</v>
      </c>
    </row>
    <row r="28" spans="1:8" ht="30.75" customHeight="1">
      <c r="A28" s="5"/>
      <c r="B28" s="24"/>
      <c r="C28" s="29" t="s">
        <v>30</v>
      </c>
      <c r="D28" s="20">
        <f>D9+D10+D23</f>
        <v>1581640.83</v>
      </c>
      <c r="E28" s="20">
        <f>E9+E10+E23</f>
        <v>-1237747.4100000001</v>
      </c>
    </row>
    <row r="29" spans="1:8">
      <c r="A29" s="5"/>
      <c r="B29" s="24"/>
      <c r="C29" s="27" t="s">
        <v>31</v>
      </c>
      <c r="D29" s="26">
        <v>204</v>
      </c>
      <c r="E29" s="26">
        <v>40</v>
      </c>
    </row>
    <row r="30" spans="1:8">
      <c r="A30" s="5"/>
      <c r="B30" s="24"/>
      <c r="C30" s="27" t="s">
        <v>32</v>
      </c>
      <c r="D30" s="26">
        <v>-7977</v>
      </c>
      <c r="E30" s="26">
        <v>-10710</v>
      </c>
    </row>
    <row r="31" spans="1:8">
      <c r="A31" s="5"/>
      <c r="B31" s="24"/>
      <c r="C31" s="27" t="s">
        <v>33</v>
      </c>
      <c r="D31" s="26"/>
      <c r="E31" s="26">
        <v>0</v>
      </c>
    </row>
    <row r="32" spans="1:8">
      <c r="A32" s="5"/>
      <c r="B32" s="24"/>
      <c r="C32" s="27" t="s">
        <v>34</v>
      </c>
      <c r="D32" s="26"/>
      <c r="E32" s="26">
        <v>0</v>
      </c>
    </row>
    <row r="33" spans="1:6">
      <c r="B33" s="24"/>
      <c r="C33" s="27" t="s">
        <v>35</v>
      </c>
      <c r="D33" s="26">
        <v>-90243.819999999992</v>
      </c>
      <c r="E33" s="26">
        <v>-61376</v>
      </c>
    </row>
    <row r="34" spans="1:6">
      <c r="B34" s="24"/>
      <c r="C34" s="27" t="s">
        <v>36</v>
      </c>
      <c r="D34" s="26">
        <v>0</v>
      </c>
      <c r="E34" s="26">
        <v>0</v>
      </c>
    </row>
    <row r="35" spans="1:6">
      <c r="B35" s="24"/>
      <c r="C35" s="27" t="s">
        <v>37</v>
      </c>
      <c r="D35" s="26">
        <v>0</v>
      </c>
      <c r="E35" s="26">
        <v>0</v>
      </c>
    </row>
    <row r="36" spans="1:6">
      <c r="B36" s="30" t="s">
        <v>38</v>
      </c>
      <c r="C36" s="22" t="s">
        <v>39</v>
      </c>
      <c r="D36" s="23">
        <f>SUM(D28:D35)</f>
        <v>1483624.01</v>
      </c>
      <c r="E36" s="23">
        <f>SUM(E28:E35)</f>
        <v>-1309793.4100000001</v>
      </c>
    </row>
    <row r="37" spans="1:6">
      <c r="B37" s="31"/>
      <c r="C37" s="32"/>
      <c r="D37" s="33"/>
      <c r="E37" s="33"/>
    </row>
    <row r="38" spans="1:6">
      <c r="A38" s="14"/>
      <c r="B38" s="14" t="s">
        <v>40</v>
      </c>
      <c r="C38" s="15"/>
      <c r="D38" s="16"/>
      <c r="E38" s="16"/>
    </row>
    <row r="39" spans="1:6">
      <c r="B39" s="24"/>
      <c r="C39" s="27" t="s">
        <v>41</v>
      </c>
      <c r="D39" s="26">
        <v>-43027</v>
      </c>
      <c r="E39" s="26">
        <v>-3303</v>
      </c>
      <c r="F39" s="34"/>
    </row>
    <row r="40" spans="1:6">
      <c r="B40" s="24"/>
      <c r="C40" s="27" t="s">
        <v>42</v>
      </c>
      <c r="D40" s="26">
        <v>-407779.1</v>
      </c>
      <c r="E40" s="26">
        <v>-466324.17000000004</v>
      </c>
      <c r="F40" s="34"/>
    </row>
    <row r="41" spans="1:6" ht="39">
      <c r="B41" s="24"/>
      <c r="C41" s="27" t="s">
        <v>43</v>
      </c>
      <c r="D41" s="26">
        <v>0</v>
      </c>
      <c r="E41" s="26">
        <v>0</v>
      </c>
      <c r="F41" s="34"/>
    </row>
    <row r="42" spans="1:6">
      <c r="B42" s="24"/>
      <c r="C42" s="27" t="s">
        <v>44</v>
      </c>
      <c r="D42" s="26">
        <v>0</v>
      </c>
      <c r="E42" s="26">
        <v>0</v>
      </c>
      <c r="F42" s="34"/>
    </row>
    <row r="43" spans="1:6">
      <c r="B43" s="24"/>
      <c r="C43" s="27" t="s">
        <v>45</v>
      </c>
      <c r="D43" s="26">
        <v>95000</v>
      </c>
      <c r="E43" s="26">
        <v>465833</v>
      </c>
      <c r="F43" s="34"/>
    </row>
    <row r="44" spans="1:6" ht="39">
      <c r="B44" s="24"/>
      <c r="C44" s="27" t="s">
        <v>46</v>
      </c>
      <c r="D44" s="26">
        <v>0</v>
      </c>
      <c r="E44" s="26">
        <v>0</v>
      </c>
      <c r="F44" s="34"/>
    </row>
    <row r="45" spans="1:6" ht="26.25">
      <c r="B45" s="24"/>
      <c r="C45" s="27" t="s">
        <v>47</v>
      </c>
      <c r="D45" s="26">
        <v>0</v>
      </c>
      <c r="E45" s="26">
        <v>0</v>
      </c>
      <c r="F45" s="34"/>
    </row>
    <row r="46" spans="1:6" ht="26.25">
      <c r="B46" s="24"/>
      <c r="C46" s="27" t="s">
        <v>48</v>
      </c>
      <c r="D46" s="26">
        <v>0</v>
      </c>
      <c r="E46" s="26">
        <v>0</v>
      </c>
      <c r="F46" s="34"/>
    </row>
    <row r="47" spans="1:6" ht="26.25">
      <c r="B47" s="24"/>
      <c r="C47" s="27" t="s">
        <v>49</v>
      </c>
      <c r="D47" s="26">
        <v>0</v>
      </c>
      <c r="E47" s="26">
        <v>0</v>
      </c>
    </row>
    <row r="48" spans="1:6" ht="12.75" customHeight="1">
      <c r="B48" s="35"/>
      <c r="C48" s="36" t="s">
        <v>50</v>
      </c>
      <c r="D48" s="26">
        <v>0</v>
      </c>
      <c r="E48" s="37">
        <v>0</v>
      </c>
    </row>
    <row r="49" spans="1:5">
      <c r="B49" s="35"/>
      <c r="C49" s="36" t="s">
        <v>31</v>
      </c>
      <c r="D49" s="26">
        <v>0</v>
      </c>
      <c r="E49" s="37">
        <v>0</v>
      </c>
    </row>
    <row r="50" spans="1:5">
      <c r="B50" s="35"/>
      <c r="C50" s="36" t="s">
        <v>33</v>
      </c>
      <c r="D50" s="26">
        <v>0</v>
      </c>
      <c r="E50" s="37">
        <v>0</v>
      </c>
    </row>
    <row r="51" spans="1:5" ht="12.75" customHeight="1">
      <c r="B51" s="35"/>
      <c r="C51" s="36" t="s">
        <v>51</v>
      </c>
      <c r="D51" s="26">
        <v>0</v>
      </c>
      <c r="E51" s="37">
        <v>0</v>
      </c>
    </row>
    <row r="52" spans="1:5" ht="12.75" customHeight="1">
      <c r="B52" s="35"/>
      <c r="C52" s="36" t="s">
        <v>52</v>
      </c>
      <c r="D52" s="26">
        <v>0</v>
      </c>
      <c r="E52" s="37">
        <v>0</v>
      </c>
    </row>
    <row r="53" spans="1:5">
      <c r="B53" s="35"/>
      <c r="C53" s="36" t="s">
        <v>53</v>
      </c>
      <c r="D53" s="26">
        <v>0</v>
      </c>
      <c r="E53" s="37">
        <v>0</v>
      </c>
    </row>
    <row r="54" spans="1:5">
      <c r="B54" s="35"/>
      <c r="C54" s="36" t="s">
        <v>54</v>
      </c>
      <c r="D54" s="26">
        <v>0</v>
      </c>
      <c r="E54" s="37">
        <v>0</v>
      </c>
    </row>
    <row r="55" spans="1:5">
      <c r="B55" s="35"/>
      <c r="C55" s="36" t="s">
        <v>55</v>
      </c>
      <c r="D55" s="26">
        <v>0</v>
      </c>
      <c r="E55" s="37">
        <v>0</v>
      </c>
    </row>
    <row r="56" spans="1:5">
      <c r="B56" s="35"/>
      <c r="C56" s="36" t="s">
        <v>56</v>
      </c>
      <c r="D56" s="26">
        <v>0</v>
      </c>
      <c r="E56" s="37">
        <v>0</v>
      </c>
    </row>
    <row r="57" spans="1:5">
      <c r="B57" s="35"/>
      <c r="C57" s="36" t="s">
        <v>57</v>
      </c>
      <c r="D57" s="26">
        <v>0</v>
      </c>
      <c r="E57" s="37">
        <v>0</v>
      </c>
    </row>
    <row r="58" spans="1:5">
      <c r="A58" s="6"/>
      <c r="B58" s="38" t="s">
        <v>58</v>
      </c>
      <c r="C58" s="39" t="s">
        <v>59</v>
      </c>
      <c r="D58" s="40">
        <f>SUM(D39:D57)</f>
        <v>-355806.1</v>
      </c>
      <c r="E58" s="40">
        <f>SUM(E39:E57)</f>
        <v>-3794.1700000000419</v>
      </c>
    </row>
    <row r="59" spans="1:5">
      <c r="A59" s="6"/>
      <c r="B59" s="31"/>
      <c r="C59" s="32"/>
      <c r="D59" s="33"/>
      <c r="E59" s="33"/>
    </row>
    <row r="60" spans="1:5">
      <c r="A60" s="6"/>
      <c r="B60" s="14" t="s">
        <v>60</v>
      </c>
      <c r="C60" s="41"/>
      <c r="D60" s="42"/>
      <c r="E60" s="42"/>
    </row>
    <row r="61" spans="1:5">
      <c r="B61" s="21" t="s">
        <v>61</v>
      </c>
      <c r="C61" s="22" t="s">
        <v>62</v>
      </c>
      <c r="D61" s="23">
        <v>-13488.41</v>
      </c>
      <c r="E61" s="23">
        <v>-9182</v>
      </c>
    </row>
    <row r="62" spans="1:5">
      <c r="B62" s="24"/>
      <c r="C62" s="27" t="s">
        <v>63</v>
      </c>
      <c r="D62" s="26">
        <v>0</v>
      </c>
      <c r="E62" s="26">
        <v>0</v>
      </c>
    </row>
    <row r="63" spans="1:5">
      <c r="B63" s="24"/>
      <c r="C63" s="27" t="s">
        <v>64</v>
      </c>
      <c r="D63" s="26">
        <v>0</v>
      </c>
      <c r="E63" s="26">
        <v>0</v>
      </c>
    </row>
    <row r="64" spans="1:5">
      <c r="B64" s="24"/>
      <c r="C64" s="27" t="s">
        <v>65</v>
      </c>
      <c r="D64" s="26">
        <v>0</v>
      </c>
      <c r="E64" s="26">
        <v>0</v>
      </c>
    </row>
    <row r="65" spans="1:5">
      <c r="A65" s="5"/>
      <c r="B65" s="24"/>
      <c r="C65" s="27" t="s">
        <v>66</v>
      </c>
      <c r="D65" s="26">
        <v>0</v>
      </c>
      <c r="E65" s="26">
        <v>0</v>
      </c>
    </row>
    <row r="66" spans="1:5" ht="12.75" customHeight="1">
      <c r="A66" s="5"/>
      <c r="B66" s="24"/>
      <c r="C66" s="27" t="s">
        <v>67</v>
      </c>
      <c r="D66" s="26">
        <v>0</v>
      </c>
      <c r="E66" s="26">
        <v>0</v>
      </c>
    </row>
    <row r="67" spans="1:5">
      <c r="A67" s="5"/>
      <c r="B67" s="24"/>
      <c r="C67" s="27" t="s">
        <v>68</v>
      </c>
      <c r="D67" s="26">
        <v>-13488.41</v>
      </c>
      <c r="E67" s="26">
        <v>-9182</v>
      </c>
    </row>
    <row r="68" spans="1:5">
      <c r="A68" s="5"/>
      <c r="B68" s="24"/>
      <c r="C68" s="27" t="s">
        <v>69</v>
      </c>
      <c r="D68" s="26">
        <v>0</v>
      </c>
      <c r="E68" s="26">
        <v>0</v>
      </c>
    </row>
    <row r="69" spans="1:5">
      <c r="A69" s="5"/>
      <c r="B69" s="24"/>
      <c r="C69" s="27" t="s">
        <v>70</v>
      </c>
      <c r="D69" s="26">
        <v>0</v>
      </c>
      <c r="E69" s="26">
        <v>0</v>
      </c>
    </row>
    <row r="70" spans="1:5" ht="12.75" customHeight="1">
      <c r="A70" s="5"/>
      <c r="B70" s="21" t="s">
        <v>71</v>
      </c>
      <c r="C70" s="22" t="s">
        <v>72</v>
      </c>
      <c r="D70" s="23">
        <f>SUM(D71:D79)</f>
        <v>-900000</v>
      </c>
      <c r="E70" s="23">
        <f>SUM(E71:E79)</f>
        <v>2100000</v>
      </c>
    </row>
    <row r="71" spans="1:5">
      <c r="A71" s="5"/>
      <c r="B71" s="24"/>
      <c r="C71" s="27" t="s">
        <v>73</v>
      </c>
      <c r="D71" s="26">
        <v>0</v>
      </c>
      <c r="E71" s="26">
        <v>0</v>
      </c>
    </row>
    <row r="72" spans="1:5">
      <c r="A72" s="5"/>
      <c r="B72" s="24"/>
      <c r="C72" s="27" t="s">
        <v>74</v>
      </c>
      <c r="D72" s="26">
        <v>0</v>
      </c>
      <c r="E72" s="26">
        <v>0</v>
      </c>
    </row>
    <row r="73" spans="1:5">
      <c r="A73" s="5"/>
      <c r="B73" s="24"/>
      <c r="C73" s="27" t="s">
        <v>75</v>
      </c>
      <c r="D73" s="26">
        <v>0</v>
      </c>
      <c r="E73" s="26">
        <v>0</v>
      </c>
    </row>
    <row r="74" spans="1:5">
      <c r="A74" s="5"/>
      <c r="B74" s="24"/>
      <c r="C74" s="27" t="s">
        <v>76</v>
      </c>
      <c r="D74" s="26">
        <v>0</v>
      </c>
      <c r="E74" s="26">
        <v>0</v>
      </c>
    </row>
    <row r="75" spans="1:5">
      <c r="A75" s="5"/>
      <c r="B75" s="24"/>
      <c r="C75" s="27" t="s">
        <v>77</v>
      </c>
      <c r="D75" s="26">
        <v>0</v>
      </c>
      <c r="E75" s="26">
        <v>2100000</v>
      </c>
    </row>
    <row r="76" spans="1:5">
      <c r="A76" s="5"/>
      <c r="B76" s="24"/>
      <c r="C76" s="27" t="s">
        <v>78</v>
      </c>
      <c r="D76" s="26">
        <v>-900000</v>
      </c>
      <c r="E76" s="26">
        <v>0</v>
      </c>
    </row>
    <row r="77" spans="1:5">
      <c r="A77" s="5"/>
      <c r="B77" s="24"/>
      <c r="C77" s="27" t="s">
        <v>79</v>
      </c>
      <c r="D77" s="26">
        <v>0</v>
      </c>
      <c r="E77" s="26">
        <v>0</v>
      </c>
    </row>
    <row r="78" spans="1:5" ht="26.25">
      <c r="A78" s="5"/>
      <c r="B78" s="24"/>
      <c r="C78" s="27" t="s">
        <v>80</v>
      </c>
      <c r="D78" s="26">
        <v>0</v>
      </c>
      <c r="E78" s="26">
        <v>0</v>
      </c>
    </row>
    <row r="79" spans="1:5" ht="26.25">
      <c r="A79" s="5"/>
      <c r="B79" s="35"/>
      <c r="C79" s="27" t="s">
        <v>81</v>
      </c>
      <c r="D79" s="26">
        <v>0</v>
      </c>
      <c r="E79" s="26">
        <v>0</v>
      </c>
    </row>
    <row r="80" spans="1:5">
      <c r="A80" s="5"/>
      <c r="B80" s="35"/>
      <c r="C80" s="27" t="s">
        <v>32</v>
      </c>
      <c r="D80" s="26">
        <v>-12683.01</v>
      </c>
      <c r="E80" s="26">
        <v>-40443</v>
      </c>
    </row>
    <row r="81" spans="1:5">
      <c r="B81" s="24"/>
      <c r="C81" s="27" t="s">
        <v>34</v>
      </c>
      <c r="D81" s="26">
        <v>0</v>
      </c>
      <c r="E81" s="26">
        <v>0</v>
      </c>
    </row>
    <row r="82" spans="1:5" ht="12.75" customHeight="1">
      <c r="B82" s="24"/>
      <c r="C82" s="27" t="s">
        <v>82</v>
      </c>
      <c r="D82" s="26">
        <v>0</v>
      </c>
      <c r="E82" s="26">
        <v>0</v>
      </c>
    </row>
    <row r="83" spans="1:5" ht="12.75" customHeight="1">
      <c r="B83" s="24"/>
      <c r="C83" s="27" t="s">
        <v>83</v>
      </c>
      <c r="D83" s="26">
        <v>0</v>
      </c>
      <c r="E83" s="26">
        <v>0</v>
      </c>
    </row>
    <row r="84" spans="1:5">
      <c r="B84" s="24"/>
      <c r="C84" s="27" t="s">
        <v>53</v>
      </c>
      <c r="D84" s="26">
        <v>0</v>
      </c>
      <c r="E84" s="26">
        <v>0</v>
      </c>
    </row>
    <row r="85" spans="1:5">
      <c r="B85" s="24"/>
      <c r="C85" s="27" t="s">
        <v>84</v>
      </c>
      <c r="D85" s="26">
        <v>0</v>
      </c>
      <c r="E85" s="26">
        <v>0</v>
      </c>
    </row>
    <row r="86" spans="1:5">
      <c r="B86" s="24"/>
      <c r="C86" s="27" t="s">
        <v>85</v>
      </c>
      <c r="D86" s="26">
        <v>0</v>
      </c>
      <c r="E86" s="26">
        <v>0</v>
      </c>
    </row>
    <row r="87" spans="1:5">
      <c r="A87" s="6"/>
      <c r="B87" s="30" t="s">
        <v>86</v>
      </c>
      <c r="C87" s="22" t="s">
        <v>87</v>
      </c>
      <c r="D87" s="23">
        <f>SUM(D61+D70+D80+D81+D82+D83+D84+D85+D86)</f>
        <v>-926171.42</v>
      </c>
      <c r="E87" s="23">
        <f>SUM(E61+E70+E80+E81+E82+E83+E84+E85+E86)</f>
        <v>2050375</v>
      </c>
    </row>
    <row r="88" spans="1:5" ht="12.75" customHeight="1">
      <c r="A88" s="6"/>
      <c r="B88" s="30" t="s">
        <v>88</v>
      </c>
      <c r="C88" s="22" t="s">
        <v>89</v>
      </c>
      <c r="D88" s="23">
        <f>D87+D58+D36</f>
        <v>201646.49</v>
      </c>
      <c r="E88" s="23">
        <f>E87+E58+E36</f>
        <v>736787.41999999993</v>
      </c>
    </row>
    <row r="89" spans="1:5">
      <c r="B89" s="24" t="s">
        <v>90</v>
      </c>
      <c r="C89" s="27" t="s">
        <v>91</v>
      </c>
      <c r="D89" s="26">
        <v>336120</v>
      </c>
      <c r="E89" s="26">
        <v>624020</v>
      </c>
    </row>
    <row r="90" spans="1:5" ht="39">
      <c r="B90" s="24" t="s">
        <v>92</v>
      </c>
      <c r="C90" s="27" t="s">
        <v>93</v>
      </c>
      <c r="D90" s="26">
        <v>537767</v>
      </c>
      <c r="E90" s="26">
        <f>E88+E89</f>
        <v>1360807.42</v>
      </c>
    </row>
    <row r="91" spans="1:5" ht="26.25">
      <c r="B91" s="18" t="s">
        <v>94</v>
      </c>
      <c r="C91" s="27" t="s">
        <v>95</v>
      </c>
      <c r="D91" s="26">
        <v>0</v>
      </c>
      <c r="E91" s="26">
        <v>0</v>
      </c>
    </row>
    <row r="92" spans="1:5" ht="39">
      <c r="A92" s="6"/>
      <c r="B92" s="30" t="s">
        <v>96</v>
      </c>
      <c r="C92" s="22" t="s">
        <v>97</v>
      </c>
      <c r="D92" s="23">
        <v>537766.5900000002</v>
      </c>
      <c r="E92" s="23">
        <v>1360807</v>
      </c>
    </row>
    <row r="94" spans="1:5">
      <c r="C94" s="43"/>
      <c r="D94" s="44"/>
      <c r="E94" s="44"/>
    </row>
  </sheetData>
  <mergeCells count="5">
    <mergeCell ref="B4:B6"/>
    <mergeCell ref="D4:E4"/>
    <mergeCell ref="C5:C6"/>
    <mergeCell ref="D5:D6"/>
    <mergeCell ref="E5:E6"/>
  </mergeCells>
  <printOptions horizontalCentered="1"/>
  <pageMargins left="0.59055118110236227" right="0.23622047244094491" top="0.55118110236220474" bottom="0.39370078740157483" header="0.31496062992125984" footer="0.31496062992125984"/>
  <pageSetup paperSize="9" scale="72" orientation="portrait" r:id="rId1"/>
  <headerFooter alignWithMargins="0"/>
  <rowBreaks count="1" manualBreakCount="1">
    <brk id="59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9eddc05-759a-4722-b248-7c2cb0a7bf52">
      <Terms xmlns="http://schemas.microsoft.com/office/infopath/2007/PartnerControls"/>
    </lcf76f155ced4ddcb4097134ff3c332f>
    <TaxCatchAll xmlns="460e8d6c-2c93-4319-8ecf-8746ed38b58c" xsi:nil="true"/>
    <_x0032_024 xmlns="99eddc05-759a-4722-b248-7c2cb0a7bf52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9144E7163317D40959B8A343E893485" ma:contentTypeVersion="18" ma:contentTypeDescription="Create a new document." ma:contentTypeScope="" ma:versionID="b643ae20a7850b921ddf68ba3356a314">
  <xsd:schema xmlns:xsd="http://www.w3.org/2001/XMLSchema" xmlns:xs="http://www.w3.org/2001/XMLSchema" xmlns:p="http://schemas.microsoft.com/office/2006/metadata/properties" xmlns:ns2="99eddc05-759a-4722-b248-7c2cb0a7bf52" xmlns:ns3="460e8d6c-2c93-4319-8ecf-8746ed38b58c" targetNamespace="http://schemas.microsoft.com/office/2006/metadata/properties" ma:root="true" ma:fieldsID="68c70f8de0b550b16cf2de55eee4fed3" ns2:_="" ns3:_="">
    <xsd:import namespace="99eddc05-759a-4722-b248-7c2cb0a7bf52"/>
    <xsd:import namespace="460e8d6c-2c93-4319-8ecf-8746ed38b5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_x0032_024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eddc05-759a-4722-b248-7c2cb0a7bf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8ef8f534-04ba-4b45-860b-cc21abebc70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_x0032_024" ma:index="24" nillable="true" ma:displayName="2024" ma:format="Dropdown" ma:internalName="_x0032_024">
      <xsd:simpleType>
        <xsd:restriction base="dms:Text">
          <xsd:maxLength value="255"/>
        </xsd:restriction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0e8d6c-2c93-4319-8ecf-8746ed38b58c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be470448-cd78-4002-bde0-bec09e9ec2e6}" ma:internalName="TaxCatchAll" ma:showField="CatchAllData" ma:web="460e8d6c-2c93-4319-8ecf-8746ed38b5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77A3D8A-400F-41A3-B526-EB92392496E0}"/>
</file>

<file path=customXml/itemProps2.xml><?xml version="1.0" encoding="utf-8"?>
<ds:datastoreItem xmlns:ds="http://schemas.openxmlformats.org/officeDocument/2006/customXml" ds:itemID="{CEE790F9-9742-442F-8F52-02571FE26DE0}"/>
</file>

<file path=customXml/itemProps3.xml><?xml version="1.0" encoding="utf-8"?>
<ds:datastoreItem xmlns:ds="http://schemas.openxmlformats.org/officeDocument/2006/customXml" ds:itemID="{30DE588A-C85F-4EBA-B1DF-0B355F8E61A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 Lazúr</dc:creator>
  <cp:keywords/>
  <dc:description/>
  <cp:lastModifiedBy>Ruzena Hudova</cp:lastModifiedBy>
  <cp:revision/>
  <dcterms:created xsi:type="dcterms:W3CDTF">2023-03-23T15:06:47Z</dcterms:created>
  <dcterms:modified xsi:type="dcterms:W3CDTF">2025-03-11T08:19:12Z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0x01010059144E7163317D40959B8A343E893485</vt:lpwstr>
  </property>
  <property fmtid="{D5CDD505-2E9C-101B-9397-08002B2CF9AE}" pid="3" name="MediaServiceImageTags">
    <vt:lpwstr/>
  </property>
</Properties>
</file>