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inkalska\Documents\0 AUDIT CLA (VGD)\SKB_AUDIT 2024-25\SKB_FIN VYKAZY 2024-25\"/>
    </mc:Choice>
  </mc:AlternateContent>
  <xr:revisionPtr revIDLastSave="0" documentId="13_ncr:1_{1E49ADB3-8696-4B35-8920-34F43B3AAB85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K75" i="1" l="1"/>
  <c r="K59" i="1" l="1"/>
  <c r="K100" i="1"/>
  <c r="K98" i="1"/>
  <c r="K97" i="1"/>
  <c r="K96" i="1"/>
  <c r="K95" i="1"/>
  <c r="K92" i="1"/>
  <c r="K91" i="1"/>
  <c r="K90" i="1"/>
  <c r="E93" i="1"/>
  <c r="K93" i="1" s="1"/>
  <c r="J88" i="1"/>
  <c r="K84" i="1"/>
  <c r="K88" i="1"/>
  <c r="K101" i="1" s="1"/>
  <c r="K87" i="1"/>
  <c r="K86" i="1"/>
  <c r="K85" i="1"/>
  <c r="J75" i="1" l="1"/>
  <c r="J63" i="1"/>
  <c r="J76" i="1" s="1"/>
  <c r="E63" i="1"/>
  <c r="K70" i="1" l="1"/>
  <c r="K71" i="1"/>
  <c r="K60" i="1"/>
  <c r="K61" i="1"/>
  <c r="K62" i="1"/>
  <c r="K72" i="1"/>
  <c r="K66" i="1"/>
  <c r="K67" i="1"/>
  <c r="K65" i="1"/>
  <c r="I15" i="1"/>
  <c r="C15" i="1"/>
  <c r="E75" i="1"/>
  <c r="E73" i="1"/>
  <c r="K73" i="1" s="1"/>
  <c r="E68" i="1"/>
  <c r="K68" i="1" s="1"/>
  <c r="E76" i="1" l="1"/>
  <c r="K63" i="1"/>
  <c r="K76" i="1" s="1"/>
</calcChain>
</file>

<file path=xl/sharedStrings.xml><?xml version="1.0" encoding="utf-8"?>
<sst xmlns="http://schemas.openxmlformats.org/spreadsheetml/2006/main" count="156" uniqueCount="41">
  <si>
    <t>Dlhodobý nehmotný majetok</t>
  </si>
  <si>
    <t>Bežné účtovné obdobie</t>
  </si>
  <si>
    <t>Aktivované náklady na vývoj</t>
  </si>
  <si>
    <t>Softwér</t>
  </si>
  <si>
    <t>Oceniteľné práva</t>
  </si>
  <si>
    <t>Goodwill</t>
  </si>
  <si>
    <t>Ostatný DNM</t>
  </si>
  <si>
    <t>Obstarávaný DNM</t>
  </si>
  <si>
    <t>Poskytnuté preddavky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</si>
  <si>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</si>
  <si>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</si>
  <si>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</si>
  <si>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</si>
  <si>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</si>
  <si>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</si>
  <si>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</si>
  <si>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</si>
  <si>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</si>
  <si>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</si>
  <si>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Stav na začiatku ÚO</t>
  </si>
  <si>
    <t>Prírastky</t>
  </si>
  <si>
    <t>Úbytky</t>
  </si>
  <si>
    <t>Presuny</t>
  </si>
  <si>
    <t>Stav na konci ÚO</t>
  </si>
  <si>
    <t>OPRAVKY</t>
  </si>
  <si>
    <t>OPRAVNÉ POLOŽKY</t>
  </si>
  <si>
    <t>ZOSTATKOVÁ HODNOTA</t>
  </si>
  <si>
    <t xml:space="preserve">Stav na začiatku ÚO </t>
  </si>
  <si>
    <t xml:space="preserve">Stav na konci ÚO </t>
  </si>
  <si>
    <t>Pozemky</t>
  </si>
  <si>
    <t>Stavby</t>
  </si>
  <si>
    <t>Samostatn.hnut.veci a súbory</t>
  </si>
  <si>
    <t>Pestovateľské celky</t>
  </si>
  <si>
    <t>Základné stádo</t>
  </si>
  <si>
    <t>Ostatný DHM</t>
  </si>
  <si>
    <t>Obstarávaný DHM</t>
  </si>
  <si>
    <t>j</t>
  </si>
  <si>
    <t>Dlhodobý hmotný majetok</t>
  </si>
  <si>
    <t>Predchádzajúce účtovné obdobie</t>
  </si>
  <si>
    <t>2023-24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</si>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</sst>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9"/>
      <color rgb="FF000000"/>
      <name val="Arial Unicode MS"/>
      <family val="2"/>
      <charset val="238"/>
    </font>
    <font>
      <sz val="9"/>
      <color rgb="FF000000"/>
      <name val="Arial Unicode MS"/>
      <family val="2"/>
      <charset val="238"/>
    </font>
    <font>
      <sz val="9"/>
      <color theme="1"/>
      <name val="Arial Unicode MS"/>
      <family val="2"/>
      <charset val="238"/>
    </font>
    <font>
      <b/>
      <sz val="9"/>
      <color theme="1"/>
      <name val="Arial Unicode MS"/>
      <family val="2"/>
      <charset val="238"/>
    </font>
    <font>
      <sz val="9"/>
      <color rgb="FFFF0000"/>
      <name val="Arial Unicode MS"/>
      <family val="2"/>
      <charset val="238"/>
    </font>
    <font>
      <sz val="9"/>
      <name val="Arial Unicode MS"/>
      <family val="2"/>
      <charset val="238"/>
    </font>
    <font>
      <b/>
      <sz val="9"/>
      <name val="Arial Unicode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3" fontId="3" fillId="0" borderId="0" xfId="0" applyNumberFormat="1" applyFont="1"/>
    <xf numFmtId="3" fontId="3" fillId="2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 indent="3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 vertical="center" wrapText="1" indent="3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3" fontId="6" fillId="4" borderId="4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9"/>
  <sheetViews>
    <sheetView tabSelected="1" zoomScale="80" zoomScaleNormal="80" workbookViewId="0">
      <selection activeCell="K75" sqref="K75"/>
    </sheetView>
  </sheetViews>
  <sheetFormatPr defaultColWidth="9.140625" defaultRowHeight="25.5" customHeight="1"/>
  <cols>
    <col min="1" max="1" width="16.5703125" style="9" customWidth="1"/>
    <col min="2" max="2" width="12.28515625" style="9" customWidth="1"/>
    <col min="3" max="3" width="12" style="9" bestFit="1" customWidth="1"/>
    <col min="4" max="4" width="10.85546875" style="9" customWidth="1"/>
    <col min="5" max="5" width="13.42578125" style="9" customWidth="1"/>
    <col min="6" max="6" width="9.140625" style="9"/>
    <col min="7" max="7" width="13.85546875" style="9" customWidth="1"/>
    <col min="8" max="8" width="12.7109375" style="9" customWidth="1"/>
    <col min="9" max="9" width="14.140625" style="9" customWidth="1"/>
    <col min="10" max="10" width="13.140625" style="9" customWidth="1"/>
    <col min="11" max="11" width="11" style="9" customWidth="1"/>
    <col min="12" max="16384" width="9.140625" style="9"/>
  </cols>
  <sheetData>
    <row r="1" spans="1:9" ht="25.5" customHeight="1" thickBot="1">
      <c r="H1" s="22" t="s">
        <v>40</v>
      </c>
    </row>
    <row r="2" spans="1:9" ht="25.5" customHeight="1" thickBot="1">
      <c r="A2" s="91" t="s">
        <v>0</v>
      </c>
      <c r="B2" s="81" t="s">
        <v>1</v>
      </c>
      <c r="C2" s="82"/>
      <c r="D2" s="82"/>
      <c r="E2" s="82"/>
      <c r="F2" s="82"/>
      <c r="G2" s="82"/>
      <c r="H2" s="82"/>
      <c r="I2" s="83"/>
    </row>
    <row r="3" spans="1:9" ht="42" customHeight="1" thickBot="1">
      <c r="A3" s="92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6" t="s">
        <v>9</v>
      </c>
    </row>
    <row r="4" spans="1:9" ht="25.5" customHeight="1" thickBot="1">
      <c r="A4" s="2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3" t="s">
        <v>18</v>
      </c>
    </row>
    <row r="5" spans="1:9" ht="6.75" customHeight="1" thickBot="1">
      <c r="A5" s="4"/>
      <c r="B5" s="62"/>
      <c r="C5" s="64"/>
      <c r="D5" s="64"/>
      <c r="E5" s="64"/>
      <c r="F5" s="64"/>
      <c r="G5" s="64"/>
      <c r="H5" s="64"/>
      <c r="I5" s="63"/>
    </row>
    <row r="6" spans="1:9" ht="25.5" customHeight="1" thickBot="1">
      <c r="A6" s="4" t="s">
        <v>19</v>
      </c>
      <c r="B6" s="42"/>
      <c r="C6" s="43">
        <v>103153</v>
      </c>
      <c r="D6" s="42"/>
      <c r="E6" s="42"/>
      <c r="F6" s="42"/>
      <c r="G6" s="42"/>
      <c r="H6" s="42"/>
      <c r="I6" s="44">
        <v>103153</v>
      </c>
    </row>
    <row r="7" spans="1:9" ht="25.5" customHeight="1" thickBot="1">
      <c r="A7" s="4" t="s">
        <v>20</v>
      </c>
      <c r="B7" s="42"/>
      <c r="C7" s="42"/>
      <c r="D7" s="42"/>
      <c r="E7" s="42"/>
      <c r="F7" s="42"/>
      <c r="G7" s="42"/>
      <c r="H7" s="42"/>
      <c r="I7" s="45"/>
    </row>
    <row r="8" spans="1:9" ht="25.5" customHeight="1" thickBot="1">
      <c r="A8" s="4" t="s">
        <v>21</v>
      </c>
      <c r="B8" s="42"/>
      <c r="C8" s="42"/>
      <c r="D8" s="42"/>
      <c r="E8" s="42"/>
      <c r="F8" s="42"/>
      <c r="G8" s="42"/>
      <c r="H8" s="42"/>
      <c r="I8" s="45"/>
    </row>
    <row r="9" spans="1:9" ht="25.5" customHeight="1" thickBot="1">
      <c r="A9" s="4" t="s">
        <v>22</v>
      </c>
      <c r="B9" s="42"/>
      <c r="C9" s="42"/>
      <c r="D9" s="42"/>
      <c r="E9" s="42"/>
      <c r="F9" s="42"/>
      <c r="G9" s="42"/>
      <c r="H9" s="42"/>
      <c r="I9" s="45"/>
    </row>
    <row r="10" spans="1:9" ht="25.5" customHeight="1" thickBot="1">
      <c r="A10" s="4" t="s">
        <v>23</v>
      </c>
      <c r="B10" s="42"/>
      <c r="C10" s="43">
        <v>103153</v>
      </c>
      <c r="D10" s="42"/>
      <c r="E10" s="42"/>
      <c r="F10" s="42"/>
      <c r="G10" s="42"/>
      <c r="H10" s="42"/>
      <c r="I10" s="44">
        <v>103153</v>
      </c>
    </row>
    <row r="11" spans="1:9" ht="25.5" customHeight="1" thickBot="1">
      <c r="A11" s="17" t="s">
        <v>24</v>
      </c>
      <c r="B11" s="93"/>
      <c r="C11" s="94"/>
      <c r="D11" s="94"/>
      <c r="E11" s="94"/>
      <c r="F11" s="94"/>
      <c r="G11" s="94"/>
      <c r="H11" s="94"/>
      <c r="I11" s="95"/>
    </row>
    <row r="12" spans="1:9" ht="25.5" customHeight="1" thickBot="1">
      <c r="A12" s="4" t="s">
        <v>19</v>
      </c>
      <c r="B12" s="42"/>
      <c r="C12" s="43">
        <v>103153</v>
      </c>
      <c r="D12" s="43"/>
      <c r="E12" s="43"/>
      <c r="F12" s="43"/>
      <c r="G12" s="43"/>
      <c r="H12" s="43"/>
      <c r="I12" s="44">
        <v>103153</v>
      </c>
    </row>
    <row r="13" spans="1:9" ht="25.5" customHeight="1" thickBot="1">
      <c r="A13" s="4" t="s">
        <v>20</v>
      </c>
      <c r="B13" s="42"/>
      <c r="C13" s="43"/>
      <c r="D13" s="43"/>
      <c r="E13" s="43"/>
      <c r="F13" s="43"/>
      <c r="G13" s="43"/>
      <c r="H13" s="43"/>
      <c r="I13" s="44"/>
    </row>
    <row r="14" spans="1:9" ht="25.5" customHeight="1" thickBot="1">
      <c r="A14" s="4" t="s">
        <v>21</v>
      </c>
      <c r="B14" s="42"/>
      <c r="C14" s="43"/>
      <c r="D14" s="43"/>
      <c r="E14" s="43"/>
      <c r="F14" s="43"/>
      <c r="G14" s="43"/>
      <c r="H14" s="43"/>
      <c r="I14" s="44"/>
    </row>
    <row r="15" spans="1:9" ht="25.5" customHeight="1" thickBot="1">
      <c r="A15" s="6" t="s">
        <v>23</v>
      </c>
      <c r="B15" s="46"/>
      <c r="C15" s="47">
        <f>C12+C13-C14</f>
        <v>103153</v>
      </c>
      <c r="D15" s="47"/>
      <c r="E15" s="47"/>
      <c r="F15" s="47"/>
      <c r="G15" s="47"/>
      <c r="H15" s="47"/>
      <c r="I15" s="48">
        <f>I12+I13-I14</f>
        <v>103153</v>
      </c>
    </row>
    <row r="16" spans="1:9" ht="25.5" customHeight="1" thickBot="1">
      <c r="A16" s="17" t="s">
        <v>25</v>
      </c>
      <c r="B16" s="96"/>
      <c r="C16" s="97"/>
      <c r="D16" s="97"/>
      <c r="E16" s="97"/>
      <c r="F16" s="97"/>
      <c r="G16" s="97"/>
      <c r="H16" s="97"/>
      <c r="I16" s="98"/>
    </row>
    <row r="17" spans="1:10" ht="25.5" customHeight="1" thickBot="1">
      <c r="A17" s="4" t="s">
        <v>19</v>
      </c>
      <c r="B17" s="39"/>
      <c r="C17" s="39"/>
      <c r="D17" s="39"/>
      <c r="E17" s="39"/>
      <c r="F17" s="39"/>
      <c r="G17" s="39"/>
      <c r="H17" s="39"/>
      <c r="I17" s="40"/>
    </row>
    <row r="18" spans="1:10" ht="25.5" customHeight="1" thickBot="1">
      <c r="A18" s="4" t="s">
        <v>20</v>
      </c>
      <c r="B18" s="39"/>
      <c r="C18" s="39"/>
      <c r="D18" s="39"/>
      <c r="E18" s="39"/>
      <c r="F18" s="39"/>
      <c r="G18" s="39"/>
      <c r="H18" s="39"/>
      <c r="I18" s="40"/>
    </row>
    <row r="19" spans="1:10" ht="25.5" customHeight="1" thickBot="1">
      <c r="A19" s="4" t="s">
        <v>21</v>
      </c>
      <c r="B19" s="39"/>
      <c r="C19" s="39"/>
      <c r="D19" s="39"/>
      <c r="E19" s="39"/>
      <c r="F19" s="39"/>
      <c r="G19" s="39"/>
      <c r="H19" s="39"/>
      <c r="I19" s="40"/>
    </row>
    <row r="20" spans="1:10" ht="25.5" customHeight="1" thickBot="1">
      <c r="A20" s="4" t="s">
        <v>23</v>
      </c>
      <c r="B20" s="39"/>
      <c r="C20" s="39"/>
      <c r="D20" s="39"/>
      <c r="E20" s="39"/>
      <c r="F20" s="39"/>
      <c r="G20" s="39"/>
      <c r="H20" s="39"/>
      <c r="I20" s="40"/>
    </row>
    <row r="21" spans="1:10" ht="25.5" customHeight="1" thickBot="1">
      <c r="A21" s="17" t="s">
        <v>26</v>
      </c>
      <c r="B21" s="96"/>
      <c r="C21" s="97"/>
      <c r="D21" s="97"/>
      <c r="E21" s="97"/>
      <c r="F21" s="97"/>
      <c r="G21" s="97"/>
      <c r="H21" s="97"/>
      <c r="I21" s="98"/>
    </row>
    <row r="22" spans="1:10" ht="25.5" customHeight="1" thickBot="1">
      <c r="A22" s="4" t="s">
        <v>27</v>
      </c>
      <c r="B22" s="39"/>
      <c r="C22" s="47">
        <v>0</v>
      </c>
      <c r="D22" s="47"/>
      <c r="E22" s="47"/>
      <c r="F22" s="47"/>
      <c r="G22" s="47"/>
      <c r="H22" s="47"/>
      <c r="I22" s="48">
        <v>0</v>
      </c>
    </row>
    <row r="23" spans="1:10" ht="25.5" customHeight="1" thickBot="1">
      <c r="A23" s="6" t="s">
        <v>28</v>
      </c>
      <c r="B23" s="41"/>
      <c r="C23" s="47">
        <v>0</v>
      </c>
      <c r="D23" s="47"/>
      <c r="E23" s="47"/>
      <c r="F23" s="47"/>
      <c r="G23" s="47"/>
      <c r="H23" s="47"/>
      <c r="I23" s="48">
        <v>0</v>
      </c>
    </row>
    <row r="24" spans="1:10" ht="25.5" customHeight="1">
      <c r="A24" s="7"/>
    </row>
    <row r="25" spans="1:10" ht="25.5" customHeight="1">
      <c r="A25" s="7"/>
    </row>
    <row r="26" spans="1:10" ht="25.5" customHeight="1">
      <c r="A26" s="7"/>
    </row>
    <row r="27" spans="1:10" ht="25.5" customHeight="1" thickBot="1">
      <c r="A27" s="7"/>
      <c r="H27" s="22" t="s">
        <v>39</v>
      </c>
    </row>
    <row r="28" spans="1:10" ht="25.5" customHeight="1" thickBot="1">
      <c r="A28" s="99" t="s">
        <v>0</v>
      </c>
      <c r="B28" s="76" t="s">
        <v>38</v>
      </c>
      <c r="C28" s="77"/>
      <c r="D28" s="77"/>
      <c r="E28" s="77"/>
      <c r="F28" s="77"/>
      <c r="G28" s="77"/>
      <c r="H28" s="77"/>
      <c r="I28" s="78"/>
      <c r="J28" s="10"/>
    </row>
    <row r="29" spans="1:10" ht="38.25" customHeight="1" thickBot="1">
      <c r="A29" s="100"/>
      <c r="B29" s="13" t="s">
        <v>2</v>
      </c>
      <c r="C29" s="13" t="s">
        <v>3</v>
      </c>
      <c r="D29" s="13" t="s">
        <v>4</v>
      </c>
      <c r="E29" s="13" t="s">
        <v>5</v>
      </c>
      <c r="F29" s="13" t="s">
        <v>6</v>
      </c>
      <c r="G29" s="13" t="s">
        <v>7</v>
      </c>
      <c r="H29" s="13" t="s">
        <v>8</v>
      </c>
      <c r="I29" s="14" t="s">
        <v>9</v>
      </c>
      <c r="J29" s="10"/>
    </row>
    <row r="30" spans="1:10" ht="25.5" customHeight="1" thickBot="1">
      <c r="A30" s="2" t="s">
        <v>10</v>
      </c>
      <c r="B30" s="1" t="s">
        <v>11</v>
      </c>
      <c r="C30" s="1" t="s">
        <v>12</v>
      </c>
      <c r="D30" s="1" t="s">
        <v>13</v>
      </c>
      <c r="E30" s="1" t="s">
        <v>14</v>
      </c>
      <c r="F30" s="1" t="s">
        <v>15</v>
      </c>
      <c r="G30" s="1" t="s">
        <v>16</v>
      </c>
      <c r="H30" s="1" t="s">
        <v>17</v>
      </c>
      <c r="I30" s="3" t="s">
        <v>18</v>
      </c>
      <c r="J30" s="10"/>
    </row>
    <row r="31" spans="1:10" ht="25.5" customHeight="1" thickBot="1">
      <c r="A31" s="4"/>
      <c r="B31" s="62"/>
      <c r="C31" s="64"/>
      <c r="D31" s="64"/>
      <c r="E31" s="64"/>
      <c r="F31" s="64"/>
      <c r="G31" s="64"/>
      <c r="H31" s="64"/>
      <c r="I31" s="63"/>
      <c r="J31" s="10"/>
    </row>
    <row r="32" spans="1:10" ht="25.5" customHeight="1" thickBot="1">
      <c r="A32" s="4" t="s">
        <v>19</v>
      </c>
      <c r="B32" s="35"/>
      <c r="C32" s="28">
        <v>103153</v>
      </c>
      <c r="D32" s="35"/>
      <c r="E32" s="35"/>
      <c r="F32" s="35"/>
      <c r="G32" s="35"/>
      <c r="H32" s="35"/>
      <c r="I32" s="28">
        <v>103153</v>
      </c>
      <c r="J32" s="10"/>
    </row>
    <row r="33" spans="1:12" ht="25.5" customHeight="1" thickBot="1">
      <c r="A33" s="4" t="s">
        <v>20</v>
      </c>
      <c r="B33" s="35"/>
      <c r="C33" s="35"/>
      <c r="D33" s="35"/>
      <c r="E33" s="35"/>
      <c r="F33" s="35"/>
      <c r="G33" s="35"/>
      <c r="H33" s="35"/>
      <c r="I33" s="36"/>
      <c r="J33" s="10"/>
    </row>
    <row r="34" spans="1:12" ht="25.5" customHeight="1" thickBot="1">
      <c r="A34" s="4" t="s">
        <v>21</v>
      </c>
      <c r="B34" s="35"/>
      <c r="C34" s="35"/>
      <c r="D34" s="35"/>
      <c r="E34" s="35"/>
      <c r="F34" s="35"/>
      <c r="G34" s="35"/>
      <c r="H34" s="35"/>
      <c r="I34" s="36"/>
      <c r="J34" s="10"/>
    </row>
    <row r="35" spans="1:12" ht="25.5" customHeight="1" thickBot="1">
      <c r="A35" s="4" t="s">
        <v>22</v>
      </c>
      <c r="B35" s="35"/>
      <c r="C35" s="35"/>
      <c r="D35" s="35"/>
      <c r="E35" s="35"/>
      <c r="F35" s="35"/>
      <c r="G35" s="35"/>
      <c r="H35" s="35"/>
      <c r="I35" s="36"/>
      <c r="J35" s="10"/>
    </row>
    <row r="36" spans="1:12" ht="25.5" customHeight="1" thickBot="1">
      <c r="A36" s="4" t="s">
        <v>23</v>
      </c>
      <c r="B36" s="35"/>
      <c r="C36" s="27">
        <v>103153</v>
      </c>
      <c r="D36" s="35"/>
      <c r="E36" s="35"/>
      <c r="F36" s="35"/>
      <c r="G36" s="35"/>
      <c r="H36" s="35"/>
      <c r="I36" s="28">
        <v>103153</v>
      </c>
      <c r="J36" s="10"/>
    </row>
    <row r="37" spans="1:12" ht="25.5" customHeight="1" thickBot="1">
      <c r="A37" s="18" t="s">
        <v>24</v>
      </c>
      <c r="B37" s="88"/>
      <c r="C37" s="89"/>
      <c r="D37" s="89"/>
      <c r="E37" s="89"/>
      <c r="F37" s="89"/>
      <c r="G37" s="89"/>
      <c r="H37" s="89"/>
      <c r="I37" s="90"/>
      <c r="J37" s="10"/>
    </row>
    <row r="38" spans="1:12" ht="25.5" customHeight="1" thickBot="1">
      <c r="A38" s="4" t="s">
        <v>19</v>
      </c>
      <c r="B38" s="35"/>
      <c r="C38" s="27">
        <v>103153</v>
      </c>
      <c r="D38" s="26"/>
      <c r="E38" s="26"/>
      <c r="F38" s="26"/>
      <c r="G38" s="26"/>
      <c r="H38" s="26"/>
      <c r="I38" s="28">
        <v>103153</v>
      </c>
      <c r="J38" s="10"/>
    </row>
    <row r="39" spans="1:12" ht="25.5" customHeight="1" thickBot="1">
      <c r="A39" s="4" t="s">
        <v>20</v>
      </c>
      <c r="B39" s="35"/>
      <c r="C39" s="26"/>
      <c r="D39" s="26"/>
      <c r="E39" s="26"/>
      <c r="F39" s="26"/>
      <c r="G39" s="26"/>
      <c r="H39" s="26"/>
      <c r="I39" s="37"/>
      <c r="J39" s="10"/>
    </row>
    <row r="40" spans="1:12" ht="25.5" customHeight="1" thickBot="1">
      <c r="A40" s="4" t="s">
        <v>21</v>
      </c>
      <c r="B40" s="35"/>
      <c r="C40" s="26"/>
      <c r="D40" s="26"/>
      <c r="E40" s="26"/>
      <c r="F40" s="26"/>
      <c r="G40" s="26"/>
      <c r="H40" s="26"/>
      <c r="I40" s="37"/>
      <c r="J40" s="10"/>
    </row>
    <row r="41" spans="1:12" ht="25.5" customHeight="1" thickBot="1">
      <c r="A41" s="4" t="s">
        <v>23</v>
      </c>
      <c r="B41" s="35"/>
      <c r="C41" s="27">
        <v>103153</v>
      </c>
      <c r="D41" s="26"/>
      <c r="E41" s="26"/>
      <c r="F41" s="26"/>
      <c r="G41" s="26"/>
      <c r="H41" s="26"/>
      <c r="I41" s="28">
        <v>103153</v>
      </c>
      <c r="J41" s="10"/>
    </row>
    <row r="42" spans="1:12" ht="25.5" customHeight="1" thickBot="1">
      <c r="A42" s="18" t="s">
        <v>25</v>
      </c>
      <c r="B42" s="88"/>
      <c r="C42" s="89"/>
      <c r="D42" s="89"/>
      <c r="E42" s="89"/>
      <c r="F42" s="89"/>
      <c r="G42" s="89"/>
      <c r="H42" s="89"/>
      <c r="I42" s="90"/>
      <c r="J42" s="10"/>
    </row>
    <row r="43" spans="1:12" ht="25.5" customHeight="1" thickBot="1">
      <c r="A43" s="4" t="s">
        <v>19</v>
      </c>
      <c r="B43" s="35"/>
      <c r="C43" s="35"/>
      <c r="D43" s="35"/>
      <c r="E43" s="35"/>
      <c r="F43" s="35"/>
      <c r="G43" s="35"/>
      <c r="H43" s="35"/>
      <c r="I43" s="36"/>
      <c r="J43" s="10"/>
    </row>
    <row r="44" spans="1:12" ht="25.5" customHeight="1" thickBot="1">
      <c r="A44" s="4" t="s">
        <v>20</v>
      </c>
      <c r="B44" s="35"/>
      <c r="C44" s="35"/>
      <c r="D44" s="35"/>
      <c r="E44" s="35"/>
      <c r="F44" s="35"/>
      <c r="G44" s="35"/>
      <c r="H44" s="35"/>
      <c r="I44" s="36"/>
      <c r="J44" s="10"/>
    </row>
    <row r="45" spans="1:12" ht="25.5" customHeight="1" thickBot="1">
      <c r="A45" s="4" t="s">
        <v>21</v>
      </c>
      <c r="B45" s="35"/>
      <c r="C45" s="35"/>
      <c r="D45" s="35"/>
      <c r="E45" s="35"/>
      <c r="F45" s="35"/>
      <c r="G45" s="35"/>
      <c r="H45" s="35"/>
      <c r="I45" s="36"/>
      <c r="J45" s="10"/>
    </row>
    <row r="46" spans="1:12" ht="25.5" customHeight="1" thickBot="1">
      <c r="A46" s="4" t="s">
        <v>23</v>
      </c>
      <c r="B46" s="35"/>
      <c r="C46" s="35"/>
      <c r="D46" s="35"/>
      <c r="E46" s="35"/>
      <c r="F46" s="35"/>
      <c r="G46" s="35"/>
      <c r="H46" s="35"/>
      <c r="I46" s="36"/>
      <c r="J46" s="10"/>
    </row>
    <row r="47" spans="1:12" ht="25.5" customHeight="1" thickBot="1">
      <c r="A47" s="18" t="s">
        <v>26</v>
      </c>
      <c r="B47" s="88"/>
      <c r="C47" s="89"/>
      <c r="D47" s="89"/>
      <c r="E47" s="89"/>
      <c r="F47" s="89"/>
      <c r="G47" s="89"/>
      <c r="H47" s="89"/>
      <c r="I47" s="90"/>
      <c r="J47" s="10"/>
      <c r="L47" s="11"/>
    </row>
    <row r="48" spans="1:12" ht="25.5" customHeight="1" thickBot="1">
      <c r="A48" s="4" t="s">
        <v>27</v>
      </c>
      <c r="B48" s="35"/>
      <c r="C48" s="26">
        <v>0</v>
      </c>
      <c r="D48" s="26"/>
      <c r="E48" s="26"/>
      <c r="F48" s="26"/>
      <c r="G48" s="26"/>
      <c r="H48" s="26"/>
      <c r="I48" s="28">
        <v>0</v>
      </c>
      <c r="J48" s="10"/>
    </row>
    <row r="49" spans="1:11" ht="25.5" customHeight="1" thickBot="1">
      <c r="A49" s="6" t="s">
        <v>28</v>
      </c>
      <c r="B49" s="38"/>
      <c r="C49" s="33">
        <v>0</v>
      </c>
      <c r="D49" s="30"/>
      <c r="E49" s="30"/>
      <c r="F49" s="30"/>
      <c r="G49" s="30"/>
      <c r="H49" s="30"/>
      <c r="I49" s="32">
        <v>0</v>
      </c>
      <c r="J49" s="10"/>
    </row>
    <row r="50" spans="1:11" ht="25.5" customHeight="1">
      <c r="A50" s="7"/>
    </row>
    <row r="51" spans="1:11" ht="25.5" customHeight="1">
      <c r="A51" s="7"/>
    </row>
    <row r="52" spans="1:11" ht="25.5" customHeight="1">
      <c r="A52" s="7"/>
    </row>
    <row r="53" spans="1:11" ht="25.5" customHeight="1">
      <c r="A53" s="7"/>
    </row>
    <row r="54" spans="1:11" ht="25.5" customHeight="1" thickBot="1">
      <c r="A54" s="7"/>
      <c r="I54" s="22" t="s">
        <v>40</v>
      </c>
    </row>
    <row r="55" spans="1:11" ht="25.5" customHeight="1" thickBot="1">
      <c r="A55" s="79" t="s">
        <v>37</v>
      </c>
      <c r="B55" s="81" t="s">
        <v>1</v>
      </c>
      <c r="C55" s="82"/>
      <c r="D55" s="82"/>
      <c r="E55" s="82"/>
      <c r="F55" s="82"/>
      <c r="G55" s="82"/>
      <c r="H55" s="82"/>
      <c r="I55" s="82"/>
      <c r="J55" s="82"/>
      <c r="K55" s="83"/>
    </row>
    <row r="56" spans="1:11" ht="39.75" customHeight="1" thickBot="1">
      <c r="A56" s="80"/>
      <c r="B56" s="84" t="s">
        <v>29</v>
      </c>
      <c r="C56" s="85"/>
      <c r="D56" s="15" t="s">
        <v>30</v>
      </c>
      <c r="E56" s="15" t="s">
        <v>31</v>
      </c>
      <c r="F56" s="15" t="s">
        <v>32</v>
      </c>
      <c r="G56" s="15" t="s">
        <v>33</v>
      </c>
      <c r="H56" s="15" t="s">
        <v>34</v>
      </c>
      <c r="I56" s="15" t="s">
        <v>35</v>
      </c>
      <c r="J56" s="15" t="s">
        <v>8</v>
      </c>
      <c r="K56" s="16" t="s">
        <v>9</v>
      </c>
    </row>
    <row r="57" spans="1:11" ht="25.5" customHeight="1" thickBot="1">
      <c r="A57" s="19" t="s">
        <v>10</v>
      </c>
      <c r="B57" s="86" t="s">
        <v>11</v>
      </c>
      <c r="C57" s="87"/>
      <c r="D57" s="20" t="s">
        <v>12</v>
      </c>
      <c r="E57" s="20" t="s">
        <v>13</v>
      </c>
      <c r="F57" s="20" t="s">
        <v>14</v>
      </c>
      <c r="G57" s="20" t="s">
        <v>15</v>
      </c>
      <c r="H57" s="20" t="s">
        <v>16</v>
      </c>
      <c r="I57" s="20" t="s">
        <v>17</v>
      </c>
      <c r="J57" s="20" t="s">
        <v>18</v>
      </c>
      <c r="K57" s="21" t="s">
        <v>36</v>
      </c>
    </row>
    <row r="58" spans="1:11" ht="9.75" customHeight="1" thickBot="1">
      <c r="A58" s="62"/>
      <c r="B58" s="63"/>
      <c r="C58" s="62"/>
      <c r="D58" s="64"/>
      <c r="E58" s="64"/>
      <c r="F58" s="64"/>
      <c r="G58" s="64"/>
      <c r="H58" s="64"/>
      <c r="I58" s="64"/>
      <c r="J58" s="64"/>
      <c r="K58" s="63"/>
    </row>
    <row r="59" spans="1:11" ht="25.5" customHeight="1" thickBot="1">
      <c r="A59" s="67" t="s">
        <v>19</v>
      </c>
      <c r="B59" s="68"/>
      <c r="C59" s="43"/>
      <c r="D59" s="43"/>
      <c r="E59" s="43">
        <v>829319</v>
      </c>
      <c r="F59" s="43"/>
      <c r="G59" s="43"/>
      <c r="H59" s="43"/>
      <c r="I59" s="43"/>
      <c r="J59" s="43">
        <v>3000</v>
      </c>
      <c r="K59" s="44">
        <f>SUM(E59:J59)</f>
        <v>832319</v>
      </c>
    </row>
    <row r="60" spans="1:11" ht="25.5" customHeight="1" thickBot="1">
      <c r="A60" s="67" t="s">
        <v>20</v>
      </c>
      <c r="B60" s="68"/>
      <c r="C60" s="43"/>
      <c r="D60" s="43"/>
      <c r="E60" s="43">
        <v>2208812</v>
      </c>
      <c r="F60" s="43"/>
      <c r="G60" s="43"/>
      <c r="H60" s="43"/>
      <c r="I60" s="49"/>
      <c r="J60" s="43">
        <v>14250</v>
      </c>
      <c r="K60" s="44">
        <f>SUM(C60:J60)</f>
        <v>2223062</v>
      </c>
    </row>
    <row r="61" spans="1:11" ht="25.5" customHeight="1" thickBot="1">
      <c r="A61" s="67" t="s">
        <v>21</v>
      </c>
      <c r="B61" s="68"/>
      <c r="C61" s="43"/>
      <c r="D61" s="43"/>
      <c r="E61" s="43">
        <v>1523458</v>
      </c>
      <c r="F61" s="43"/>
      <c r="G61" s="43"/>
      <c r="H61" s="43"/>
      <c r="I61" s="43"/>
      <c r="J61" s="43">
        <v>3000</v>
      </c>
      <c r="K61" s="44">
        <f>SUM(C61:J61)</f>
        <v>1526458</v>
      </c>
    </row>
    <row r="62" spans="1:11" ht="25.5" customHeight="1" thickBot="1">
      <c r="A62" s="67" t="s">
        <v>22</v>
      </c>
      <c r="B62" s="68"/>
      <c r="C62" s="43"/>
      <c r="D62" s="43"/>
      <c r="E62" s="43"/>
      <c r="F62" s="43"/>
      <c r="G62" s="43"/>
      <c r="H62" s="43"/>
      <c r="I62" s="43"/>
      <c r="J62" s="43"/>
      <c r="K62" s="44">
        <f>SUM(C62:J62)</f>
        <v>0</v>
      </c>
    </row>
    <row r="63" spans="1:11" ht="25.5" customHeight="1" thickBot="1">
      <c r="A63" s="67" t="s">
        <v>23</v>
      </c>
      <c r="B63" s="68"/>
      <c r="C63" s="47"/>
      <c r="D63" s="47"/>
      <c r="E63" s="47">
        <f>E59+E60-E61+E62</f>
        <v>1514673</v>
      </c>
      <c r="F63" s="47"/>
      <c r="G63" s="47"/>
      <c r="H63" s="47"/>
      <c r="I63" s="47"/>
      <c r="J63" s="47">
        <f>J59+J60-J61+J62</f>
        <v>14250</v>
      </c>
      <c r="K63" s="44">
        <f>SUM(C63:J63)</f>
        <v>1528923</v>
      </c>
    </row>
    <row r="64" spans="1:11" ht="25.5" customHeight="1" thickBot="1">
      <c r="A64" s="69" t="s">
        <v>24</v>
      </c>
      <c r="B64" s="70"/>
      <c r="C64" s="71"/>
      <c r="D64" s="72"/>
      <c r="E64" s="72"/>
      <c r="F64" s="72"/>
      <c r="G64" s="72"/>
      <c r="H64" s="72"/>
      <c r="I64" s="72"/>
      <c r="J64" s="72"/>
      <c r="K64" s="73"/>
    </row>
    <row r="65" spans="1:13" ht="25.5" customHeight="1" thickBot="1">
      <c r="A65" s="67" t="s">
        <v>19</v>
      </c>
      <c r="B65" s="68"/>
      <c r="C65" s="43"/>
      <c r="D65" s="43"/>
      <c r="E65" s="43">
        <v>595058</v>
      </c>
      <c r="F65" s="43"/>
      <c r="G65" s="43"/>
      <c r="H65" s="43"/>
      <c r="I65" s="43"/>
      <c r="J65" s="43"/>
      <c r="K65" s="44">
        <f>SUM(C65:J65)</f>
        <v>595058</v>
      </c>
    </row>
    <row r="66" spans="1:13" ht="25.5" customHeight="1" thickBot="1">
      <c r="A66" s="67" t="s">
        <v>20</v>
      </c>
      <c r="B66" s="68"/>
      <c r="C66" s="43"/>
      <c r="D66" s="43"/>
      <c r="E66" s="43">
        <v>153849</v>
      </c>
      <c r="F66" s="43"/>
      <c r="G66" s="43"/>
      <c r="H66" s="43"/>
      <c r="I66" s="43"/>
      <c r="J66" s="43"/>
      <c r="K66" s="44">
        <f>SUM(C66:J66)</f>
        <v>153849</v>
      </c>
    </row>
    <row r="67" spans="1:13" ht="25.5" customHeight="1" thickBot="1">
      <c r="A67" s="67" t="s">
        <v>21</v>
      </c>
      <c r="B67" s="68"/>
      <c r="C67" s="43"/>
      <c r="D67" s="43"/>
      <c r="E67" s="43">
        <v>158745</v>
      </c>
      <c r="F67" s="43"/>
      <c r="G67" s="43"/>
      <c r="H67" s="43"/>
      <c r="I67" s="43"/>
      <c r="J67" s="43"/>
      <c r="K67" s="44">
        <f>SUM(C67:J67)</f>
        <v>158745</v>
      </c>
    </row>
    <row r="68" spans="1:13" ht="25.5" customHeight="1" thickBot="1">
      <c r="A68" s="67" t="s">
        <v>23</v>
      </c>
      <c r="B68" s="68"/>
      <c r="C68" s="43"/>
      <c r="D68" s="43"/>
      <c r="E68" s="43">
        <f>E65+E66-E67</f>
        <v>590162</v>
      </c>
      <c r="F68" s="43"/>
      <c r="G68" s="43"/>
      <c r="H68" s="43"/>
      <c r="I68" s="43"/>
      <c r="J68" s="43"/>
      <c r="K68" s="44">
        <f>E68+I68</f>
        <v>590162</v>
      </c>
    </row>
    <row r="69" spans="1:13" ht="25.5" customHeight="1" thickBot="1">
      <c r="A69" s="69" t="s">
        <v>25</v>
      </c>
      <c r="B69" s="70"/>
      <c r="C69" s="71"/>
      <c r="D69" s="72"/>
      <c r="E69" s="72"/>
      <c r="F69" s="72"/>
      <c r="G69" s="72"/>
      <c r="H69" s="72"/>
      <c r="I69" s="72"/>
      <c r="J69" s="72"/>
      <c r="K69" s="73"/>
    </row>
    <row r="70" spans="1:13" ht="25.5" customHeight="1" thickBot="1">
      <c r="A70" s="67" t="s">
        <v>19</v>
      </c>
      <c r="B70" s="68"/>
      <c r="C70" s="43"/>
      <c r="D70" s="43"/>
      <c r="E70" s="43">
        <v>0</v>
      </c>
      <c r="F70" s="43"/>
      <c r="G70" s="43"/>
      <c r="H70" s="43"/>
      <c r="I70" s="43"/>
      <c r="J70" s="43"/>
      <c r="K70" s="44">
        <f t="shared" ref="K70:K71" si="0">SUM(C70:J70)</f>
        <v>0</v>
      </c>
    </row>
    <row r="71" spans="1:13" ht="25.5" customHeight="1" thickBot="1">
      <c r="A71" s="67" t="s">
        <v>20</v>
      </c>
      <c r="B71" s="68"/>
      <c r="C71" s="43"/>
      <c r="D71" s="43"/>
      <c r="E71" s="43"/>
      <c r="F71" s="43"/>
      <c r="G71" s="43"/>
      <c r="H71" s="43"/>
      <c r="I71" s="43"/>
      <c r="J71" s="43"/>
      <c r="K71" s="44">
        <f t="shared" si="0"/>
        <v>0</v>
      </c>
    </row>
    <row r="72" spans="1:13" ht="25.5" customHeight="1" thickBot="1">
      <c r="A72" s="67" t="s">
        <v>21</v>
      </c>
      <c r="B72" s="68"/>
      <c r="C72" s="43"/>
      <c r="D72" s="43"/>
      <c r="E72" s="43"/>
      <c r="F72" s="43"/>
      <c r="G72" s="43"/>
      <c r="H72" s="43"/>
      <c r="I72" s="43"/>
      <c r="J72" s="43"/>
      <c r="K72" s="44">
        <f>SUM(C72:J72)</f>
        <v>0</v>
      </c>
    </row>
    <row r="73" spans="1:13" ht="25.5" customHeight="1" thickBot="1">
      <c r="A73" s="67" t="s">
        <v>23</v>
      </c>
      <c r="B73" s="68"/>
      <c r="C73" s="43"/>
      <c r="D73" s="43"/>
      <c r="E73" s="43">
        <f>E70+E71-E72</f>
        <v>0</v>
      </c>
      <c r="F73" s="43"/>
      <c r="G73" s="43"/>
      <c r="H73" s="43"/>
      <c r="I73" s="43"/>
      <c r="J73" s="43"/>
      <c r="K73" s="44">
        <f>E73+I73</f>
        <v>0</v>
      </c>
    </row>
    <row r="74" spans="1:13" ht="25.5" customHeight="1" thickBot="1">
      <c r="A74" s="69" t="s">
        <v>26</v>
      </c>
      <c r="B74" s="70"/>
      <c r="C74" s="71"/>
      <c r="D74" s="72"/>
      <c r="E74" s="72"/>
      <c r="F74" s="72"/>
      <c r="G74" s="72"/>
      <c r="H74" s="72"/>
      <c r="I74" s="72"/>
      <c r="J74" s="72"/>
      <c r="K74" s="73"/>
    </row>
    <row r="75" spans="1:13" ht="25.5" customHeight="1" thickBot="1">
      <c r="A75" s="50" t="s">
        <v>19</v>
      </c>
      <c r="B75" s="51"/>
      <c r="C75" s="26"/>
      <c r="D75" s="26"/>
      <c r="E75" s="27">
        <f>E59-E65-E70</f>
        <v>234261</v>
      </c>
      <c r="F75" s="26"/>
      <c r="G75" s="26"/>
      <c r="H75" s="26"/>
      <c r="I75" s="26"/>
      <c r="J75" s="27">
        <f>J59-J65-J70</f>
        <v>3000</v>
      </c>
      <c r="K75" s="28">
        <f>E75+J75</f>
        <v>237261</v>
      </c>
    </row>
    <row r="76" spans="1:13" ht="25.5" customHeight="1" thickBot="1">
      <c r="A76" s="50" t="s">
        <v>23</v>
      </c>
      <c r="B76" s="51"/>
      <c r="C76" s="30"/>
      <c r="D76" s="30"/>
      <c r="E76" s="30">
        <f>E63-E68-E73</f>
        <v>924511</v>
      </c>
      <c r="F76" s="30"/>
      <c r="G76" s="30"/>
      <c r="H76" s="30"/>
      <c r="I76" s="30"/>
      <c r="J76" s="30">
        <f>J63-J68-J73</f>
        <v>14250</v>
      </c>
      <c r="K76" s="34">
        <f>K63-K68-K73</f>
        <v>938761</v>
      </c>
    </row>
    <row r="77" spans="1:13" ht="25.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3" ht="25.5" customHeight="1">
      <c r="A78" s="8"/>
    </row>
    <row r="79" spans="1:13" ht="25.5" customHeight="1" thickBot="1">
      <c r="A79" s="8"/>
      <c r="I79" s="22" t="s">
        <v>39</v>
      </c>
    </row>
    <row r="80" spans="1:13" ht="25.5" customHeight="1" thickBot="1">
      <c r="A80" s="74" t="s">
        <v>37</v>
      </c>
      <c r="B80" s="76" t="s">
        <v>38</v>
      </c>
      <c r="C80" s="77"/>
      <c r="D80" s="77"/>
      <c r="E80" s="77"/>
      <c r="F80" s="77"/>
      <c r="G80" s="77"/>
      <c r="H80" s="77"/>
      <c r="I80" s="77"/>
      <c r="J80" s="77"/>
      <c r="K80" s="78"/>
      <c r="L80" s="52"/>
      <c r="M80" s="53"/>
    </row>
    <row r="81" spans="1:13" ht="39.75" customHeight="1" thickBot="1">
      <c r="A81" s="75"/>
      <c r="B81" s="54" t="s">
        <v>29</v>
      </c>
      <c r="C81" s="55"/>
      <c r="D81" s="13" t="s">
        <v>30</v>
      </c>
      <c r="E81" s="13" t="s">
        <v>31</v>
      </c>
      <c r="F81" s="13" t="s">
        <v>32</v>
      </c>
      <c r="G81" s="13" t="s">
        <v>33</v>
      </c>
      <c r="H81" s="13" t="s">
        <v>34</v>
      </c>
      <c r="I81" s="13" t="s">
        <v>35</v>
      </c>
      <c r="J81" s="13" t="s">
        <v>8</v>
      </c>
      <c r="K81" s="14" t="s">
        <v>9</v>
      </c>
      <c r="L81" s="52"/>
      <c r="M81" s="53"/>
    </row>
    <row r="82" spans="1:13" ht="25.5" customHeight="1" thickBot="1">
      <c r="A82" s="23" t="s">
        <v>10</v>
      </c>
      <c r="B82" s="65" t="s">
        <v>11</v>
      </c>
      <c r="C82" s="66"/>
      <c r="D82" s="24" t="s">
        <v>12</v>
      </c>
      <c r="E82" s="24" t="s">
        <v>13</v>
      </c>
      <c r="F82" s="24" t="s">
        <v>14</v>
      </c>
      <c r="G82" s="24" t="s">
        <v>15</v>
      </c>
      <c r="H82" s="24" t="s">
        <v>16</v>
      </c>
      <c r="I82" s="24" t="s">
        <v>17</v>
      </c>
      <c r="J82" s="24" t="s">
        <v>18</v>
      </c>
      <c r="K82" s="25" t="s">
        <v>36</v>
      </c>
      <c r="L82" s="52"/>
      <c r="M82" s="53"/>
    </row>
    <row r="83" spans="1:13" ht="25.5" customHeight="1" thickBot="1">
      <c r="A83" s="62"/>
      <c r="B83" s="63"/>
      <c r="C83" s="62"/>
      <c r="D83" s="64"/>
      <c r="E83" s="64"/>
      <c r="F83" s="64"/>
      <c r="G83" s="64"/>
      <c r="H83" s="64"/>
      <c r="I83" s="64"/>
      <c r="J83" s="64"/>
      <c r="K83" s="63"/>
      <c r="L83" s="52"/>
      <c r="M83" s="53"/>
    </row>
    <row r="84" spans="1:13" ht="25.5" customHeight="1" thickBot="1">
      <c r="A84" s="50" t="s">
        <v>19</v>
      </c>
      <c r="B84" s="51"/>
      <c r="C84" s="26"/>
      <c r="D84" s="26"/>
      <c r="E84" s="27">
        <v>1295755</v>
      </c>
      <c r="F84" s="26"/>
      <c r="G84" s="26"/>
      <c r="H84" s="26"/>
      <c r="I84" s="26"/>
      <c r="J84" s="26"/>
      <c r="K84" s="28">
        <f>SUM(E84:J84)</f>
        <v>1295755</v>
      </c>
      <c r="L84" s="52"/>
      <c r="M84" s="53"/>
    </row>
    <row r="85" spans="1:13" ht="25.5" customHeight="1" thickBot="1">
      <c r="A85" s="50" t="s">
        <v>20</v>
      </c>
      <c r="B85" s="51"/>
      <c r="C85" s="26"/>
      <c r="D85" s="26"/>
      <c r="E85" s="26">
        <v>1913266</v>
      </c>
      <c r="F85" s="26"/>
      <c r="G85" s="26"/>
      <c r="H85" s="26"/>
      <c r="I85" s="29"/>
      <c r="J85" s="26">
        <v>3000</v>
      </c>
      <c r="K85" s="28">
        <f>SUM(C85:J85)</f>
        <v>1916266</v>
      </c>
      <c r="L85" s="52"/>
      <c r="M85" s="53"/>
    </row>
    <row r="86" spans="1:13" ht="25.5" customHeight="1" thickBot="1">
      <c r="A86" s="50" t="s">
        <v>21</v>
      </c>
      <c r="B86" s="51"/>
      <c r="C86" s="26"/>
      <c r="D86" s="26"/>
      <c r="E86" s="26">
        <v>2379702</v>
      </c>
      <c r="F86" s="26"/>
      <c r="G86" s="26"/>
      <c r="H86" s="26"/>
      <c r="I86" s="26"/>
      <c r="J86" s="26"/>
      <c r="K86" s="28">
        <f>SUM(C86:J86)</f>
        <v>2379702</v>
      </c>
      <c r="L86" s="52"/>
      <c r="M86" s="53"/>
    </row>
    <row r="87" spans="1:13" ht="25.5" customHeight="1" thickBot="1">
      <c r="A87" s="50" t="s">
        <v>22</v>
      </c>
      <c r="B87" s="51"/>
      <c r="C87" s="26"/>
      <c r="D87" s="26"/>
      <c r="E87" s="26"/>
      <c r="F87" s="26"/>
      <c r="G87" s="26"/>
      <c r="H87" s="26"/>
      <c r="I87" s="26"/>
      <c r="J87" s="26"/>
      <c r="K87" s="28">
        <f>SUM(C87:J87)</f>
        <v>0</v>
      </c>
      <c r="L87" s="52"/>
      <c r="M87" s="53"/>
    </row>
    <row r="88" spans="1:13" ht="25.5" customHeight="1" thickBot="1">
      <c r="A88" s="50" t="s">
        <v>23</v>
      </c>
      <c r="B88" s="51"/>
      <c r="C88" s="26"/>
      <c r="D88" s="26"/>
      <c r="E88" s="27">
        <v>829319</v>
      </c>
      <c r="F88" s="26"/>
      <c r="G88" s="26"/>
      <c r="H88" s="26"/>
      <c r="I88" s="29"/>
      <c r="J88" s="26">
        <f>SUM(J85:J87)</f>
        <v>3000</v>
      </c>
      <c r="K88" s="28">
        <f>SUM(C88:J88)</f>
        <v>832319</v>
      </c>
      <c r="L88" s="52"/>
      <c r="M88" s="53"/>
    </row>
    <row r="89" spans="1:13" ht="25.5" customHeight="1" thickBot="1">
      <c r="A89" s="54" t="s">
        <v>24</v>
      </c>
      <c r="B89" s="55"/>
      <c r="C89" s="59"/>
      <c r="D89" s="60"/>
      <c r="E89" s="60"/>
      <c r="F89" s="60"/>
      <c r="G89" s="60"/>
      <c r="H89" s="60"/>
      <c r="I89" s="60"/>
      <c r="J89" s="60"/>
      <c r="K89" s="61"/>
      <c r="L89" s="10"/>
      <c r="M89" s="10"/>
    </row>
    <row r="90" spans="1:13" ht="25.5" customHeight="1" thickBot="1">
      <c r="A90" s="50" t="s">
        <v>19</v>
      </c>
      <c r="B90" s="51"/>
      <c r="C90" s="26"/>
      <c r="D90" s="26"/>
      <c r="E90" s="27">
        <v>669458</v>
      </c>
      <c r="F90" s="26"/>
      <c r="G90" s="26"/>
      <c r="H90" s="26"/>
      <c r="I90" s="26"/>
      <c r="J90" s="26"/>
      <c r="K90" s="28">
        <f>SUM(E90:J90)</f>
        <v>669458</v>
      </c>
      <c r="L90" s="52"/>
      <c r="M90" s="53"/>
    </row>
    <row r="91" spans="1:13" ht="25.5" customHeight="1" thickBot="1">
      <c r="A91" s="50" t="s">
        <v>20</v>
      </c>
      <c r="B91" s="51"/>
      <c r="C91" s="26"/>
      <c r="D91" s="26"/>
      <c r="E91" s="26">
        <v>2185548</v>
      </c>
      <c r="F91" s="26"/>
      <c r="G91" s="26"/>
      <c r="H91" s="26"/>
      <c r="I91" s="26"/>
      <c r="J91" s="26"/>
      <c r="K91" s="28">
        <f t="shared" ref="K91:K93" si="1">SUM(E91:J91)</f>
        <v>2185548</v>
      </c>
      <c r="L91" s="52"/>
      <c r="M91" s="53"/>
    </row>
    <row r="92" spans="1:13" ht="25.5" customHeight="1" thickBot="1">
      <c r="A92" s="50" t="s">
        <v>21</v>
      </c>
      <c r="B92" s="51"/>
      <c r="C92" s="26"/>
      <c r="D92" s="26"/>
      <c r="E92" s="26">
        <v>2259948</v>
      </c>
      <c r="F92" s="26"/>
      <c r="G92" s="26"/>
      <c r="H92" s="26"/>
      <c r="I92" s="26"/>
      <c r="J92" s="26"/>
      <c r="K92" s="28">
        <f t="shared" si="1"/>
        <v>2259948</v>
      </c>
      <c r="L92" s="52"/>
      <c r="M92" s="53"/>
    </row>
    <row r="93" spans="1:13" ht="25.5" customHeight="1" thickBot="1">
      <c r="A93" s="50" t="s">
        <v>23</v>
      </c>
      <c r="B93" s="51"/>
      <c r="C93" s="26"/>
      <c r="D93" s="26"/>
      <c r="E93" s="27">
        <f>E90+E91-E92</f>
        <v>595058</v>
      </c>
      <c r="F93" s="26"/>
      <c r="G93" s="26"/>
      <c r="H93" s="26"/>
      <c r="I93" s="26"/>
      <c r="J93" s="26"/>
      <c r="K93" s="28">
        <f t="shared" si="1"/>
        <v>595058</v>
      </c>
      <c r="L93" s="52"/>
      <c r="M93" s="53"/>
    </row>
    <row r="94" spans="1:13" ht="25.5" customHeight="1" thickBot="1">
      <c r="A94" s="54" t="s">
        <v>25</v>
      </c>
      <c r="B94" s="55"/>
      <c r="C94" s="59"/>
      <c r="D94" s="60"/>
      <c r="E94" s="60"/>
      <c r="F94" s="60"/>
      <c r="G94" s="60"/>
      <c r="H94" s="60"/>
      <c r="I94" s="60"/>
      <c r="J94" s="60"/>
      <c r="K94" s="61"/>
      <c r="L94" s="10"/>
      <c r="M94" s="10"/>
    </row>
    <row r="95" spans="1:13" ht="25.5" customHeight="1" thickBot="1">
      <c r="A95" s="50" t="s">
        <v>19</v>
      </c>
      <c r="B95" s="51"/>
      <c r="C95" s="26"/>
      <c r="D95" s="26"/>
      <c r="E95" s="27">
        <v>0</v>
      </c>
      <c r="F95" s="26"/>
      <c r="G95" s="26"/>
      <c r="H95" s="26"/>
      <c r="I95" s="26"/>
      <c r="J95" s="26"/>
      <c r="K95" s="28">
        <f t="shared" ref="K95:K98" si="2">SUM(E95:J95)</f>
        <v>0</v>
      </c>
      <c r="L95" s="52"/>
      <c r="M95" s="53"/>
    </row>
    <row r="96" spans="1:13" ht="25.5" customHeight="1" thickBot="1">
      <c r="A96" s="50" t="s">
        <v>20</v>
      </c>
      <c r="B96" s="51"/>
      <c r="C96" s="26"/>
      <c r="D96" s="26"/>
      <c r="E96" s="26"/>
      <c r="F96" s="26"/>
      <c r="G96" s="26"/>
      <c r="H96" s="26"/>
      <c r="I96" s="26"/>
      <c r="J96" s="26"/>
      <c r="K96" s="28">
        <f t="shared" si="2"/>
        <v>0</v>
      </c>
      <c r="L96" s="52"/>
      <c r="M96" s="53"/>
    </row>
    <row r="97" spans="1:13" ht="25.5" customHeight="1" thickBot="1">
      <c r="A97" s="50" t="s">
        <v>21</v>
      </c>
      <c r="B97" s="51"/>
      <c r="C97" s="26"/>
      <c r="D97" s="26"/>
      <c r="E97" s="27">
        <v>0</v>
      </c>
      <c r="F97" s="26"/>
      <c r="G97" s="26"/>
      <c r="H97" s="26"/>
      <c r="I97" s="26"/>
      <c r="J97" s="26"/>
      <c r="K97" s="28">
        <f t="shared" si="2"/>
        <v>0</v>
      </c>
      <c r="L97" s="52"/>
      <c r="M97" s="53"/>
    </row>
    <row r="98" spans="1:13" ht="25.5" customHeight="1" thickBot="1">
      <c r="A98" s="50" t="s">
        <v>23</v>
      </c>
      <c r="B98" s="51"/>
      <c r="C98" s="26"/>
      <c r="D98" s="26"/>
      <c r="E98" s="27">
        <v>0</v>
      </c>
      <c r="F98" s="26"/>
      <c r="G98" s="26"/>
      <c r="H98" s="26"/>
      <c r="I98" s="26"/>
      <c r="J98" s="26"/>
      <c r="K98" s="28">
        <f t="shared" si="2"/>
        <v>0</v>
      </c>
      <c r="L98" s="52"/>
      <c r="M98" s="53"/>
    </row>
    <row r="99" spans="1:13" ht="25.5" customHeight="1" thickBot="1">
      <c r="A99" s="54" t="s">
        <v>26</v>
      </c>
      <c r="B99" s="55"/>
      <c r="C99" s="56"/>
      <c r="D99" s="57"/>
      <c r="E99" s="57"/>
      <c r="F99" s="57"/>
      <c r="G99" s="57"/>
      <c r="H99" s="57"/>
      <c r="I99" s="57"/>
      <c r="J99" s="57"/>
      <c r="K99" s="58"/>
      <c r="L99" s="52"/>
      <c r="M99" s="53"/>
    </row>
    <row r="100" spans="1:13" ht="25.5" customHeight="1" thickBot="1">
      <c r="A100" s="50" t="s">
        <v>19</v>
      </c>
      <c r="B100" s="51"/>
      <c r="C100" s="5"/>
      <c r="D100" s="5"/>
      <c r="E100" s="27">
        <v>626297</v>
      </c>
      <c r="F100" s="26"/>
      <c r="G100" s="26"/>
      <c r="H100" s="26"/>
      <c r="I100" s="26"/>
      <c r="J100" s="26">
        <v>0</v>
      </c>
      <c r="K100" s="27">
        <f>E100+I100</f>
        <v>626297</v>
      </c>
      <c r="L100" s="52"/>
      <c r="M100" s="53"/>
    </row>
    <row r="101" spans="1:13" ht="25.5" customHeight="1" thickBot="1">
      <c r="A101" s="50" t="s">
        <v>23</v>
      </c>
      <c r="B101" s="51"/>
      <c r="C101" s="12"/>
      <c r="D101" s="12"/>
      <c r="E101" s="30">
        <v>234261</v>
      </c>
      <c r="F101" s="30"/>
      <c r="G101" s="30"/>
      <c r="H101" s="30"/>
      <c r="I101" s="31"/>
      <c r="J101" s="30">
        <v>3000</v>
      </c>
      <c r="K101" s="30">
        <f>K88-K93-K98</f>
        <v>237261</v>
      </c>
      <c r="L101" s="52"/>
      <c r="M101" s="53"/>
    </row>
    <row r="102" spans="1:13" ht="25.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ht="25.5" customHeight="1">
      <c r="A103" s="8"/>
    </row>
    <row r="104" spans="1:13" ht="25.5" customHeight="1">
      <c r="A104" s="8"/>
    </row>
    <row r="105" spans="1:13" ht="25.5" customHeight="1">
      <c r="A105" s="7"/>
    </row>
    <row r="106" spans="1:13" ht="25.5" customHeight="1">
      <c r="A106" s="7"/>
    </row>
    <row r="107" spans="1:13" ht="25.5" customHeight="1">
      <c r="A107" s="7"/>
    </row>
    <row r="109" spans="1:13" ht="25.5" customHeight="1">
      <c r="A109" s="7"/>
    </row>
  </sheetData>
  <mergeCells count="86">
    <mergeCell ref="B47:I47"/>
    <mergeCell ref="A2:A3"/>
    <mergeCell ref="B2:I2"/>
    <mergeCell ref="B5:I5"/>
    <mergeCell ref="B11:I11"/>
    <mergeCell ref="B16:I16"/>
    <mergeCell ref="B21:I21"/>
    <mergeCell ref="A28:A29"/>
    <mergeCell ref="B28:I28"/>
    <mergeCell ref="B31:I31"/>
    <mergeCell ref="B37:I37"/>
    <mergeCell ref="B42:I42"/>
    <mergeCell ref="A55:A56"/>
    <mergeCell ref="B55:K55"/>
    <mergeCell ref="B56:C56"/>
    <mergeCell ref="B57:C57"/>
    <mergeCell ref="A58:B58"/>
    <mergeCell ref="C58:K58"/>
    <mergeCell ref="C64:K64"/>
    <mergeCell ref="C69:K69"/>
    <mergeCell ref="A59:B59"/>
    <mergeCell ref="A60:B60"/>
    <mergeCell ref="A61:B61"/>
    <mergeCell ref="A62:B62"/>
    <mergeCell ref="A63:B63"/>
    <mergeCell ref="A64:B64"/>
    <mergeCell ref="A66:B66"/>
    <mergeCell ref="A65:B65"/>
    <mergeCell ref="A67:B67"/>
    <mergeCell ref="A69:B69"/>
    <mergeCell ref="A68:B68"/>
    <mergeCell ref="L80:M80"/>
    <mergeCell ref="B81:C81"/>
    <mergeCell ref="L81:M81"/>
    <mergeCell ref="A70:B70"/>
    <mergeCell ref="A71:B71"/>
    <mergeCell ref="A72:B72"/>
    <mergeCell ref="A73:B73"/>
    <mergeCell ref="A74:B74"/>
    <mergeCell ref="C74:K74"/>
    <mergeCell ref="A75:B75"/>
    <mergeCell ref="A76:B76"/>
    <mergeCell ref="A80:A81"/>
    <mergeCell ref="B80:K80"/>
    <mergeCell ref="L82:M82"/>
    <mergeCell ref="A83:B83"/>
    <mergeCell ref="C83:K83"/>
    <mergeCell ref="L83:M83"/>
    <mergeCell ref="A84:B84"/>
    <mergeCell ref="L84:M84"/>
    <mergeCell ref="B82:C82"/>
    <mergeCell ref="L85:M85"/>
    <mergeCell ref="A86:B86"/>
    <mergeCell ref="L86:M86"/>
    <mergeCell ref="A87:B87"/>
    <mergeCell ref="L87:M87"/>
    <mergeCell ref="A85:B85"/>
    <mergeCell ref="L88:M88"/>
    <mergeCell ref="A89:B89"/>
    <mergeCell ref="C89:K89"/>
    <mergeCell ref="A90:B90"/>
    <mergeCell ref="L90:M90"/>
    <mergeCell ref="A88:B88"/>
    <mergeCell ref="C94:K94"/>
    <mergeCell ref="L95:M95"/>
    <mergeCell ref="L96:M96"/>
    <mergeCell ref="A91:B91"/>
    <mergeCell ref="L91:M91"/>
    <mergeCell ref="A92:B92"/>
    <mergeCell ref="L92:M92"/>
    <mergeCell ref="A93:B93"/>
    <mergeCell ref="L93:M93"/>
    <mergeCell ref="A96:B96"/>
    <mergeCell ref="A95:B95"/>
    <mergeCell ref="A94:B94"/>
    <mergeCell ref="A100:B100"/>
    <mergeCell ref="L100:M100"/>
    <mergeCell ref="A101:B101"/>
    <mergeCell ref="L101:M101"/>
    <mergeCell ref="A97:B97"/>
    <mergeCell ref="L97:M97"/>
    <mergeCell ref="A98:B98"/>
    <mergeCell ref="L98:M98"/>
    <mergeCell ref="A99:B99"/>
    <mergeCell ref="C99:K99"/>
    <mergeCell ref="L99:M99"/>
  </mergeCells>
  <printOptions horizontalCentered="1"/>
  <pageMargins left="0.62992125984251968" right="0.27559055118110237" top="0.55118110236220474" bottom="0.39370078740157483" header="0.31496062992125984" footer="0.23622047244094491"/>
  <pageSetup paperSize="9" scale="59" fitToHeight="2" orientation="portrait" verticalDpi="200" r:id="rId1"/>
  <headerFooter>
    <oddHeader xml:space="preserve">&amp;CPríloha č.1 Dlhodobý majetok </oddHead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Dobosova</dc:creator>
  <cp:lastModifiedBy>Pinkalská Adriana</cp:lastModifiedBy>
  <cp:lastPrinted>2025-07-04T11:48:06Z</cp:lastPrinted>
  <dcterms:created xsi:type="dcterms:W3CDTF">2019-08-16T06:31:07Z</dcterms:created>
  <dcterms:modified xsi:type="dcterms:W3CDTF">2025-07-07T15:18:07Z</dcterms:modified>
</cp:coreProperties>
</file>