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ejotholding-my.sharepoint.com/personal/mkondelova_partner_ejot_com/Documents/Pracovná plocha/"/>
    </mc:Choice>
  </mc:AlternateContent>
  <xr:revisionPtr revIDLastSave="29" documentId="13_ncr:1_{E4D0816A-A16A-47AE-BC4C-92A2E29E6C3B}" xr6:coauthVersionLast="47" xr6:coauthVersionMax="47" xr10:uidLastSave="{0450E4EE-0F24-4599-813A-E8838AB8C011}"/>
  <bookViews>
    <workbookView xWindow="-108" yWindow="-108" windowWidth="23256" windowHeight="12456" tabRatio="670" firstSheet="16" activeTab="16" xr2:uid="{00000000-000D-0000-FFFF-FFFF00000000}"/>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externalReferences>
    <externalReference r:id="rId19"/>
  </externalReference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Poznámky!$A$1:$AH$453</definedName>
    <definedName name="_xlnm.Print_Area" localSheetId="8">TB_BS_en!$A$1:$AJ$37</definedName>
    <definedName name="_xlnm.Print_Area" localSheetId="13">TS_IS_en!$A$1:$AJ$37</definedName>
    <definedName name="_xlnm.Print_Area" localSheetId="5">TSGuV_de!$A$1:$AJ$37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51" i="44" l="1"/>
  <c r="AB388" i="44" l="1"/>
  <c r="U388" i="44"/>
  <c r="AB379" i="44"/>
  <c r="U379" i="44"/>
  <c r="Y342" i="44" l="1"/>
  <c r="O342" i="44" l="1"/>
  <c r="AD325" i="44"/>
  <c r="Y325" i="44"/>
  <c r="T325" i="44"/>
  <c r="O325" i="44"/>
  <c r="AD320" i="44"/>
  <c r="Y320" i="44"/>
  <c r="T320" i="44"/>
  <c r="O320" i="44"/>
  <c r="AA307" i="44"/>
  <c r="T307" i="44"/>
  <c r="M307" i="44"/>
  <c r="AA303" i="44"/>
  <c r="T303" i="44"/>
  <c r="M303" i="44"/>
  <c r="AA72" i="44"/>
  <c r="S72" i="44"/>
  <c r="K72" i="44"/>
  <c r="O70" i="44" s="1"/>
  <c r="Z57" i="44"/>
  <c r="K57" i="44"/>
  <c r="O55" i="44" s="1"/>
  <c r="S55" i="44" s="1"/>
  <c r="O53" i="44" l="1"/>
  <c r="S53" i="44" s="1"/>
  <c r="O49" i="44"/>
  <c r="S49" i="44" s="1"/>
  <c r="O68" i="44"/>
  <c r="O47" i="44"/>
  <c r="S47" i="44" s="1"/>
  <c r="O51" i="44"/>
  <c r="S51" i="44" s="1"/>
  <c r="O66" i="44"/>
  <c r="AJ17" i="37"/>
  <c r="AI17" i="37"/>
  <c r="S57" i="44" l="1"/>
  <c r="O72" i="44"/>
  <c r="O57"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D39" i="43" s="1"/>
  <c r="E38" i="43"/>
  <c r="D38" i="43"/>
  <c r="D35" i="43" s="1"/>
  <c r="E37" i="43"/>
  <c r="D37" i="43"/>
  <c r="E36" i="43"/>
  <c r="D36"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E4" i="39" s="1"/>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30" i="40"/>
  <c r="E39" i="43" l="1"/>
  <c r="E35" i="43"/>
  <c r="F49" i="41"/>
  <c r="F57" i="41"/>
  <c r="F68" i="41"/>
  <c r="F97" i="41"/>
  <c r="F105" i="41"/>
  <c r="F113" i="41"/>
  <c r="F35" i="38"/>
  <c r="F43" i="38"/>
  <c r="F59" i="38"/>
  <c r="F55" i="38"/>
  <c r="F51" i="38"/>
  <c r="F72" i="38"/>
  <c r="F68" i="38"/>
  <c r="F123" i="38"/>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82" i="38"/>
  <c r="D47" i="38"/>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47" i="38" l="1"/>
  <c r="F159" i="41"/>
  <c r="F146" i="38"/>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84" i="4" l="1"/>
  <c r="F70" i="33"/>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<sst xmlns="http://schemas.openxmlformats.org/spreadsheetml/2006/main" count="3359" uniqueCount="1549">
  <si>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</si>
  <si>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</si>
  <si>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</si>
  <si>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</si>
  <si>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</si>
  <si>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</si>
  <si>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</si>
  <si>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</si>
  <si>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</si>
  <si>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</si>
  <si>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</si>
  <si>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</si>
  <si>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</si>
  <si>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</si>
  <si>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</si>
  <si>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</si>
  <si>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</si>
  <si>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</si>
  <si>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</si>
  <si>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</si>
  <si>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</si>
  <si>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</si>
  <si>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</si>
  <si>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</si>
  <si>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</si>
  <si>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</si>
  <si>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</si>
  <si>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</si>
  <si>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</si>
  <si>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</si>
  <si>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</si>
  <si>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</si>
  <si>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</si>
  <si>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</si>
  <si>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</si>
  <si>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</si>
  <si>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</si>
  <si>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</si>
  <si>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</si>
  <si>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</si>
  <si>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</si>
  <si>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</si>
  <si>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</si>
  <si>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</si>
  <si>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</si>
  <si>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</si>
  <si>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</si>
  <si>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</si>
  <si>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</si>
  <si>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</si>
  <si>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</si>
  <si>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</si>
  <si>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</si>
  <si>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</si>
  <si>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</si>
  <si>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</si>
  <si>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</si>
  <si>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</si>
  <si>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</si>
  <si>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</si>
  <si>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</si>
  <si>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</si>
  <si>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</si>
  <si>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</si>
  <si>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</si>
  <si>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</si>
  <si>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</si>
  <si>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</si>
  <si>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</si>
  <si>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</si>
  <si>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</si>
  <si>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</si>
  <si>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</si>
  <si>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</si>
  <si>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</si>
  <si>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</si>
  <si>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</si>
  <si>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</si>
  <si>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</si>
  <si>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</si>
  <si>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</si>
  <si>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</si>
  <si>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</si>
  <si>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</si>
  <si>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</si>
  <si>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</si>
  <si>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</si>
  <si>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</si>
  <si>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</si>
  <si>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</si>
  <si>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</si>
  <si>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</si>
  <si>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</si>
  <si>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</si>
  <si>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</si>
  <si>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</si>
  <si>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</si>
  <si>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</si>
  <si>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</si>
  <si>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</si>
  <si>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</si>
  <si>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</si>
  <si>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</si>
  <si>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</si>
  <si>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</si>
  <si>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</si>
  <si>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</si>
  <si>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</si>
  <si>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</si>
  <si>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</si>
  <si>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</si>
  <si>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</si>
  <si>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</si>
  <si>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</si>
  <si>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</si>
  <si>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</si>
  <si>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</si>
  <si>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</si>
  <si>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</si>
  <si>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</si>
  <si>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</si>
  <si>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</si>
  <si>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</si>
  <si>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</si>
  <si>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</si>
  <si>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</si>
  <si>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</si>
  <si>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</si>
  <si>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</si>
  <si>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</si>
  <si>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</si>
  <si>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</si>
  <si>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</si>
  <si>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</si>
  <si>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</si>
  <si>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</si>
  <si>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</si>
  <si>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</si>
  <si>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</si>
  <si>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</si>
  <si>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</si>
  <si>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</si>
  <si>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</si>
  <si>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</si>
  <si>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</si>
  <si>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</si>
  <si>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</si>
  <si>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</si>
  <si>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</si>
  <si>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</si>
  <si>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</si>
  <si>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</si>
  <si>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</si>
  <si>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</si>
  <si>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</si>
  <si>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</si>
  <si>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</si>
  <si>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</si>
  <si>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</si>
  <si>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</si>
  <si>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</si>
  <si>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</si>
  <si>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</si>
  <si>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</si>
  <si>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</si>
  <si>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</si>
  <si>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</si>
  <si>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</si>
  <si>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</si>
  <si>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</si>
  <si>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</si>
  <si>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</si>
  <si>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</si>
  <si>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</si>
  <si>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</si>
  <si>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</si>
  <si>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</si>
  <si>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</si>
  <si>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</si>
  <si>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</si>
  <si>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</si>
  <si>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</si>
  <si>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</si>
  <si>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</si>
  <si>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</si>
  <si>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</si>
  <si>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</si>
  <si>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</si>
  <si>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</si>
  <si>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</si>
  <si>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</si>
  <si>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</si>
  <si>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</si>
  <si>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</si>
  <si>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</si>
  <si>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</si>
  <si>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</si>
  <si>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</si>
  <si>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</si>
  <si>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</si>
  <si>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</si>
  <si>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</si>
  <si>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</si>
  <si>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</si>
  <si>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</si>
  <si>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</si>
  <si>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</si>
  <si>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</si>
  <si>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</si>
  <si>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</si>
  <si>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</si>
  <si>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</si>
  <si>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</si>
  <si>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</si>
  <si>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</si>
  <si>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</si>
  <si>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</si>
  <si>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</si>
  <si>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</si>
  <si>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</si>
  <si>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</si>
  <si>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</si>
  <si>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</si>
  <si>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</si>
  <si>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</si>
  <si>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</si>
  <si>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</si>
  <si>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</si>
  <si>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</si>
  <si>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</si>
  <si>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</si>
  <si>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</si>
  <si>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</si>
  <si>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</si>
  <si>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</si>
  <si>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</si>
  <si>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</si>
  <si>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</si>
  <si>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</si>
  <si>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</si>
  <si>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</si>
  <si>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</si>
  <si>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</si>
  <si>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</si>
  <si>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</si>
  <si>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</si>
  <si>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</si>
  <si>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</si>
  <si>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</si>
  <si>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</si>
  <si>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</si>
  <si>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</si>
  <si>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</si>
  <si>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</si>
  <si>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</si>
  <si>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</si>
  <si>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</si>
  <si>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</si>
  <si>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</si>
  <si>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</si>
  <si>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</si>
  <si>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</si>
  <si>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</si>
  <si>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</si>
  <si>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</si>
  <si>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</si>
  <si>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</si>
  <si>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</si>
  <si>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</si>
  <si>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</si>
  <si>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</si>
  <si>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</si>
  <si>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</si>
  <si>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</si>
  <si>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</si>
  <si>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</si>
  <si>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</si>
  <si>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</si>
  <si>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</si>
  <si>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</si>
  <si>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</si>
  <si>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</si>
  <si>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</si>
  <si>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</si>
  <si>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</si>
  <si>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</si>
  <si>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</si>
  <si>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</si>
  <si>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</si>
  <si>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</si>
  <si>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</si>
  <si>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</si>
  <si>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</si>
  <si>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</si>
  <si>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</si>
  <si>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</si>
  <si>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</si>
  <si>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</si>
  <si>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</si>
  <si>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</si>
  <si>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</si>
  <si>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</si>
  <si>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</si>
  <si>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</si>
  <si>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</si>
  <si>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</si>
  <si>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</si>
  <si>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</si>
  <si>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</si>
  <si>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</si>
  <si>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</si>
  <si>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</si>
  <si>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</si>
  <si>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</si>
  <si>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</si>
  <si>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</si>
  <si>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</si>
  <si>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</si>
  <si>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</si>
  <si>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</si>
  <si>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</si>
  <si>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</si>
  <si>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</si>
  <si>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</si>
  <si>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</si>
  <si>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</si>
  <si>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</si>
  <si>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</si>
  <si>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</si>
  <si>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</si>
  <si>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</si>
  <si>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</si>
  <si>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</si>
  <si>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</si>
  <si>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</si>
  <si>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</si>
  <si>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</si>
  <si>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</si>
  <si>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</si>
  <si>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</si>
  <si>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</si>
  <si>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</si>
  <si>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</si>
  <si>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</si>
  <si>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</si>
  <si>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</si>
  <si>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</si>
  <si>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</si>
  <si>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</si>
  <si>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</si>
  <si>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</si>
  <si>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</si>
  <si>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</si>
  <si>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</si>
  <si>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</si>
  <si>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</si>
  <si>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</si>
  <si>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</si>
  <si>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</si>
  <si>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</si>
  <si>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</si>
  <si>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</si>
  <si>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</si>
  <si>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</si>
  <si>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</si>
  <si>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</si>
  <si>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</si>
  <si>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</si>
  <si>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</si>
  <si>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</si>
  <si>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</si>
  <si>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</si>
  <si>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</si>
  <si>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</si>
  <si>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</si>
  <si>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</si>
  <si>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</si>
  <si>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</si>
  <si>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</si>
  <si>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</si>
  <si>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</si>
  <si>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</si>
  <si>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</si>
  <si>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</si>
  <si>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</si>
  <si>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</si>
  <si>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</si>
  <si>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</si>
  <si>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</si>
  <si>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</si>
  <si>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</si>
  <si>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</si>
  <si>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</si>
  <si>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</si>
  <si>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</si>
  <si>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</si>
  <si>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</si>
  <si>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</si>
  <si>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</si>
  <si>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</si>
  <si>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</si>
  <si>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</si>
  <si>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</si>
  <si>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</si>
  <si>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</si>
  <si>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</si>
  <si>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</si>
  <si>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</si>
  <si>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</si>
  <si>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</si>
  <si>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</si>
  <si>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</si>
  <si>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</si>
  <si>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</si>
  <si>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</si>
  <si>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</si>
  <si>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</si>
  <si>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</si>
  <si>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</si>
  <si>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</si>
  <si>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</si>
  <si>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</si>
  <si>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</si>
  <si>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</si>
  <si>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</si>
  <si>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</si>
  <si>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</si>
  <si>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</si>
  <si>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</si>
  <si>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</si>
  <si>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</si>
  <si>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</si>
  <si>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</si>
  <si>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</si>
  <si>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</si>
  <si>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</si>
  <si>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</si>
  <si>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</si>
  <si>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</si>
  <si>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</si>
  <si>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</si>
  <si>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</si>
  <si>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</si>
  <si>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</si>
  <si>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</si>
  <si>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</si>
  <si>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</si>
  <si>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</si>
  <si>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</si>
  <si>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</si>
  <si>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</si>
  <si>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</si>
  <si>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</si>
  <si>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</si>
  <si>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</si>
  <si>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</si>
  <si>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</si>
  <si>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</si>
  <si>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</si>
  <si>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</si>
  <si>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</si>
  <si>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</si>
  <si>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</si>
  <si>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</si>
  <si>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</si>
  <si>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</si>
  <si>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</si>
  <si>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</si>
  <si>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</si>
  <si>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</si>
  <si>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</si>
  <si>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</si>
  <si>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</si>
  <si>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</si>
  <si>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</si>
  <si>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</si>
  <si>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</si>
  <si>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</si>
  <si>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</si>
  <si>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</si>
  <si>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</si>
  <si>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</si>
  <si>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</si>
  <si>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</si>
  <si>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</si>
  <si>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</si>
  <si>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</si>
  <si>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</si>
  <si>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</si>
  <si>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</si>
  <si>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</si>
  <si>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</si>
  <si>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</si>
  <si>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</si>
  <si>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</si>
  <si>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</si>
  <si>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</si>
  <si>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</si>
  <si>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</si>
  <si>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</si>
  <si>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</si>
  <si>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</si>
  <si>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</si>
  <si>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</si>
  <si>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</si>
  <si>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</si>
  <si>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</si>
  <si>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</si>
  <si>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</si>
  <si>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</si>
  <si>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</si>
  <si>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</si>
  <si>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</si>
  <si>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</si>
  <si>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</si>
  <si>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</si>
  <si>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</si>
  <si>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</si>
  <si>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</si>
  <si>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</si>
  <si>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</si>
  <si>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</si>
  <si>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</si>
  <si>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</si>
  <si>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</si>
  <si>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</si>
  <si>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</si>
  <si>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</si>
  <si>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</si>
  <si>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</si>
  <si>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</si>
  <si>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</si>
  <si>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</si>
  <si>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</si>
  <si>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</si>
  <si>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</si>
  <si>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</si>
  <si>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</si>
  <si>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</si>
  <si>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</si>
  <si>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</si>
  <si>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</si>
  <si>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</si>
  <si>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</si>
  <si>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</si>
  <si>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</si>
  <si>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</si>
  <si>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</si>
  <si>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</si>
  <si>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</si>
  <si>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</si>
  <si>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</si>
  <si>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</si>
  <si>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</si>
  <si>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</si>
  <si>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</si>
  <si>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</si>
  <si>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</si>
  <si>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</si>
  <si>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</si>
  <si>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</si>
  <si>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</si>
  <si>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</si>
  <si>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</si>
  <si>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</si>
  <si>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</si>
  <si>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</si>
  <si>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</si>
  <si>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</si>
  <si>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</si>
  <si>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</si>
  <si>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</si>
  <si>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</si>
  <si>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</si>
  <si>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</si>
  <si>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</si>
  <si>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</si>
  <si>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</si>
  <si>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</si>
  <si>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</si>
  <si>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</si>
  <si>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</si>
  <si>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</si>
  <si>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</si>
  <si>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</si>
  <si>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</si>
  <si>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</si>
  <si>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</si>
  <si>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</si>
  <si>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</si>
  <si>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</si>
  <si>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</si>
  <si>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</si>
  <si>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</si>
  <si>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</si>
  <si>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</si>
  <si>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</si>
  <si>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</si>
  <si>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</si>
  <si>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</si>
  <si>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</si>
  <si>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</si>
  <si>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</si>
  <si>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</si>
  <si>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</si>
  <si>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</si>
  <si>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</si>
  <si>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</si>
  <si>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</si>
  <si>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</si>
  <si>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</si>
  <si>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</si>
  <si>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</si>
  <si>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</si>
  <si>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</si>
  <si>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</si>
  <si>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</si>
  <si>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</si>
  <si>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</si>
  <si>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</si>
  <si>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</si>
  <si>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</si>
  <si>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</si>
  <si>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</si>
  <si>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</si>
  <si>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</si>
  <si>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</si>
  <si>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</si>
  <si>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</si>
  <si>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</si>
  <si>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</si>
  <si>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</si>
  <si>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</si>
  <si>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</si>
  <si>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</si>
  <si>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</si>
  <si>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</si>
  <si>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</si>
  <si>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</si>
  <si>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</si>
  <si>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</si>
  <si>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</si>
  <si>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</si>
  <si>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</si>
  <si>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</si>
  <si>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</si>
  <si>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</si>
  <si>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</si>
  <si>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</si>
  <si>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</si>
  <si>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</si>
  <si>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</si>
  <si>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</si>
  <si>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</si>
  <si>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</si>
  <si>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</si>
  <si>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</si>
  <si>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</si>
  <si>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</si>
  <si>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</si>
  <si>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</si>
  <si>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</si>
  <si>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</si>
  <si>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</si>
  <si>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</si>
  <si>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</si>
  <si>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</si>
  <si>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</si>
  <si>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</si>
  <si>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</si>
  <si>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</si>
  <si>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</si>
  <si>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</si>
  <si>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</si>
  <si>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</si>
  <si>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</si>
  <si>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</si>
  <si>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</si>
  <si>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</si>
  <si>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</si>
  <si>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</si>
  <si>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</si>
  <si>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</si>
  <si>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</si>
  <si>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</si>
  <si>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</si>
  <si>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</si>
  <si>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</si>
  <si>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</si>
  <si>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</si>
  <si>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</si>
  <si>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</si>
  <si>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</si>
  <si>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</si>
  <si>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</si>
  <si>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</si>
  <si>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</si>
  <si>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</si>
  <si>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</si>
  <si>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</si>
  <si>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</si>
  <si>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</si>
  <si>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</si>
  <si>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</si>
  <si>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</si>
  <si>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</si>
  <si>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</si>
  <si>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</si>
  <si>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</si>
  <si>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</si>
  <si>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</si>
  <si>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</si>
  <si>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</si>
  <si>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</si>
  <si>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</si>
  <si>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</si>
  <si>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</si>
  <si>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</si>
  <si>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</si>
  <si>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</si>
  <si>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</si>
  <si>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</si>
  <si>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</si>
  <si>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</si>
  <si>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</si>
  <si>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</si>
  <si>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</si>
  <si>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</si>
  <si>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</si>
  <si>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</si>
  <si>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</si>
  <si>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</si>
  <si>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</si>
  <si>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</si>
  <si>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</si>
  <si>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</si>
  <si>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</si>
  <si>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</si>
  <si>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</si>
  <si>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</si>
  <si>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</si>
  <si>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</si>
  <si>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</si>
  <si>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</si>
  <si>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</si>
  <si>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</si>
  <si>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</si>
  <si>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</si>
  <si>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</si>
  <si>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</si>
  <si>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</si>
  <si>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</si>
  <si>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</si>
  <si>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</si>
  <si>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</si>
  <si>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</si>
  <si>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</si>
  <si>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</si>
  <si>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</si>
  <si>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</si>
  <si>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</si>
  <si>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</si>
  <si>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</si>
  <si>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</si>
  <si>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</si>
  <si>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</si>
  <si>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</si>
  <si>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</si>
  <si>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</si>
  <si>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</si>
  <si>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</si>
  <si>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</si>
  <si>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</si>
  <si>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</si>
  <si>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</si>
  <si>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</si>
  <si>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</si>
  <si>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</si>
  <si>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</si>
  <si>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</si>
  <si>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</si>
  <si>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</si>
  <si>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</si>
  <si>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</si>
  <si>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</si>
  <si>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</si>
  <si>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</si>
  <si>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</si>
  <si>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</si>
  <si>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</si>
  <si>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</si>
  <si>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</si>
  <si>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</si>
  <si>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</si>
  <si>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</si>
  <si>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</si>
  <si>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</si>
  <si>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</si>
  <si>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</si>
  <si>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</si>
  <si>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</si>
  <si>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</si>
  <si>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</si>
  <si>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</si>
  <si>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</si>
  <si>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</si>
  <si>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</si>
  <si>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</si>
  <si>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</si>
  <si>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</si>
  <si>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</si>
  <si>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</si>
  <si>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</si>
  <si>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</si>
  <si>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</si>
  <si>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</si>
  <si>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</si>
  <si>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</si>
  <si>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</si>
  <si>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</si>
  <si>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</si>
  <si>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</si>
  <si>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</si>
  <si>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</si>
  <si>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</si>
  <si>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</si>
  <si>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</si>
  <si>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</si>
  <si>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</si>
  <si>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</si>
  <si>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</si>
  <si>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</si>
  <si>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</si>
  <si>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</si>
  <si>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</si>
  <si>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</si>
  <si>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</si>
  <si>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</si>
  <si>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</si>
  <si>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</si>
  <si>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</si>
  <si>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</si>
  <si>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</si>
  <si>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</si>
  <si>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</si>
  <si>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</si>
  <si>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</si>
  <si>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</si>
  <si>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</si>
  <si>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</si>
  <si>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</si>
  <si>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</si>
  <si>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</si>
  <si>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</si>
  <si>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</si>
  <si>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</si>
  <si>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</si>
  <si>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</si>
  <si>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</si>
  <si>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</si>
  <si>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</si>
  <si>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</si>
  <si>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</si>
  <si>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</si>
  <si>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</si>
  <si>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</si>
  <si>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</si>
  <si>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</si>
  <si>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</si>
  <si>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</si>
  <si>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</si>
  <si>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</si>
  <si>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</si>
  <si>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</si>
  <si>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</si>
  <si>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</si>
  <si>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</si>
  <si>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</si>
  <si>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</si>
  <si>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</si>
  <si>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</si>
  <si>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</si>
  <si>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</si>
  <si>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</si>
  <si>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</si>
  <si>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</si>
  <si>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</si>
  <si>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</si>
  <si>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</si>
  <si>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</si>
  <si>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</si>
  <si>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</si>
  <si>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</si>
  <si>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</si>
  <si>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</si>
  <si>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</si>
  <si>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</si>
  <si>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</si>
  <si>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</si>
  <si>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</si>
  <si>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</si>
  <si>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</si>
  <si>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</si>
  <si>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</si>
  <si>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</si>
  <si>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</si>
  <si>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</si>
  <si>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</si>
  <si>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</si>
  <si>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</si>
  <si>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</si>
  <si>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</si>
  <si>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</si>
  <si>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</si>
  <si>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</si>
  <si>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</si>
  <si>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</si>
  <si>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</si>
  <si>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</si>
  <si>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</si>
  <si>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</si>
  <si>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</si>
  <si>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</si>
  <si>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</si>
  <si>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</si>
  <si>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</si>
  <si>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</si>
  <si>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</si>
  <si>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</si>
  <si>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</si>
  <si>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</si>
  <si>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</si>
  <si>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</si>
  <si>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</si>
  <si>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</si>
  <si>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</si>
  <si>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</si>
  <si>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</si>
  <si>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</si>
  <si>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</si>
  <si>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</si>
  <si>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</si>
  <si>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</si>
  <si>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</si>
  <si>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</si>
  <si>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</si>
  <si>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</si>
  <si>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</si>
  <si>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</si>
  <si>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</si>
  <si>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</si>
  <si>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</si>
  <si>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</si>
  <si>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</si>
  <si>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</si>
  <si>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</si>
  <si>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</si>
  <si>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</si>
  <si>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</si>
  <si>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</si>
  <si>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</si>
  <si>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</si>
  <si>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</si>
  <si>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</si>
  <si>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</si>
  <si>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</si>
  <si>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</si>
  <si>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</si>
  <si>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</si>
  <si>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</si>
  <si>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</si>
  <si>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</si>
  <si>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</si>
  <si>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</si>
  <si>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</si>
  <si>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</si>
  <si>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</si>
  <si>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</si>
  <si>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</si>
  <si>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</si>
  <si>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</si>
  <si>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</si>
  <si>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</si>
  <si>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</si>
  <si>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</si>
  <si>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</si>
  <si>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</si>
  <si>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</si>
  <si>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</si>
  <si>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</si>
  <si>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</si>
  <si>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</si>
  <si>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</si>
  <si>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</si>
  <si>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</si>
  <si>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</si>
  <si>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</si>
  <si>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</si>
  <si>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</si>
  <si>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</si>
  <si>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</si>
  <si>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</si>
  <si>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</si>
  <si>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</si>
  <si>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</si>
  <si>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</si>
  <si>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</si>
  <si>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</si>
  <si>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</si>
  <si>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</si>
  <si>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</si>
  <si>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</si>
  <si>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</si>
  <si>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</si>
  <si>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</si>
  <si>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</si>
  <si>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</si>
  <si>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</si>
  <si>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</si>
  <si>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</si>
  <si>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</si>
  <si>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</si>
  <si>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</si>
  <si>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</si>
  <si>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</si>
  <si>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</si>
  <si>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</si>
  <si>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</si>
  <si>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</si>
  <si>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</si>
  <si>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</si>
  <si>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</si>
  <si>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</si>
  <si>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</si>
  <si>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</si>
  <si>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</si>
  <si>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</si>
  <si>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</si>
  <si>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</si>
  <si>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</si>
  <si>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</si>
  <si>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</si>
  <si>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</si>
  <si>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</si>
  <si>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</si>
  <si>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</si>
  <si>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</si>
  <si>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</si>
  <si>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</si>
  <si>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</si>
  <si>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</si>
  <si>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</si>
  <si>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</si>
  <si>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</si>
  <si>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</si>
  <si>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</si>
  <si>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</si>
  <si>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</si>
  <si>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</si>
  <si>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</si>
  <si>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</si>
  <si>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</si>
  <si>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</si>
  <si>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</si>
  <si>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</si>
  <si>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</si>
  <si>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</si>
  <si>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</si>
  <si>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</si>
  <si>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</si>
  <si>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</si>
  <si>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</si>
  <si>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</si>
  <si>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</si>
  <si>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</si>
  <si>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</si>
  <si>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</si>
  <si>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</si>
  <si>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</si>
  <si>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</si>
  <si>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</si>
  <si>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</si>
  <si>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</si>
  <si>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</si>
  <si>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</si>
  <si>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</si>
  <si>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</si>
  <si>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</si>
  <si>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</si>
  <si>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</si>
  <si>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</si>
  <si>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</si>
  <si>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</si>
  <si>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</si>
  <si>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</si>
  <si>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</si>
  <si>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</si>
  <si>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</si>
  <si>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</si>
  <si>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</si>
  <si>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</si>
  <si>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</si>
  <si>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</si>
  <si>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</si>
  <si>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</si>
  <si>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</si>
  <si>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</si>
  <si>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</si>
  <si>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</si>
  <si>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</si>
  <si>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</si>
  <si>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</si>
  <si>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</si>
  <si>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</si>
  <si>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</si>
  <si>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</si>
  <si>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</si>
  <si>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</si>
  <si>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</si>
  <si>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</si>
  <si>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</si>
  <si>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</si>
  <si>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</si>
  <si>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</si>
  <si>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</si>
  <si>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</si>
  <si>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</si>
  <si>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</si>
  <si>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</si>
  <si>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</si>
  <si>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</si>
  <si>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</si>
  <si>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</si>
  <si>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</si>
  <si>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</si>
  <si>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</si>
  <si>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</si>
  <si>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</si>
  <si>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</si>
  <si>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</si>
  <si>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</si>
  <si>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</si>
  <si>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</si>
  <si>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</si>
  <si>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</si>
  <si>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</si>
  <si>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</si>
  <si>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</si>
  <si>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</si>
  <si>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</si>
  <si>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</si>
  <si>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</si>
  <si>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</si>
  <si>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</si>
  <si>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</si>
  <si>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</si>
  <si>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</si>
  <si>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</si>
  <si>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</si>
  <si>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</si>
  <si>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</si>
  <si>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</si>
  <si>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</si>
  <si>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</si>
  <si>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</si>
  <si>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</si>
  <si>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</si>
  <si>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</si>
  <si>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</si>
  <si>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</si>
  <si>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</si>
  <si>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</si>
  <si>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</si>
  <si>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</si>
  <si>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</si>
  <si>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</si>
  <si>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</si>
  <si>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</si>
  <si>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</si>
  <si>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</si>
  <si>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</si>
  <si>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</si>
  <si>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</si>
  <si>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</si>
  <si>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</si>
  <si>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</si>
  <si>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</si>
  <si>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</si>
  <si>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</si>
  <si>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</si>
  <si>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</si>
  <si>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</si>
  <si>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</si>
  <si>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</si>
  <si>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</si>
  <si>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</si>
  <si>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</si>
  <si>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</si>
  <si>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</si>
  <si>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</si>
  <si>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</si>
  <si>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</si>
  <si>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</si>
  <si>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</si>
  <si>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</si>
  <si>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</si>
  <si>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</si>
  <si>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</si>
  <si>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</si>
  <si>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</si>
  <si>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</si>
  <si>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</si>
  <si>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</si>
  <si>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</si>
  <si>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</si>
  <si>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</si>
  <si>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</si>
  <si>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</si>
  <si>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</si>
  <si>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</si>
  <si>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</si>
  <si>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</si>
  <si>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</si>
  <si>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</si>
  <si>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</si>
  <si>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</si>
  <si>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</si>
  <si>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</si>
  <si>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</si>
  <si>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</si>
  <si>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</si>
  <si>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</si>
  <si>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</si>
  <si>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</si>
  <si>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</si>
  <si>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</si>
  <si>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</si>
  <si>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</si>
  <si>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</si>
  <si>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</si>
  <si>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</si>
  <si>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</si>
  <si>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</si>
  <si>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</si>
  <si>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</si>
  <si>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</si>
  <si>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</si>
  <si>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</si>
  <si>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</si>
  <si>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</si>
  <si>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</si>
  <si>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</si>
  <si>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</si>
  <si>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</si>
  <si>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</si>
  <si>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</si>
  <si>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</si>
  <si>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</si>
  <si>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</si>
  <si>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</si>
  <si>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</si>
  <si>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</si>
  <si>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</si>
  <si>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</si>
  <si>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</si>
  <si>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</si>
  <si>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</si>
  <si>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</si>
  <si>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</si>
  <si>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</si>
  <si>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</si>
  <si>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</si>
  <si>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</si>
  <si>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</si>
  <si>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</si>
  <si>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</si>
  <si>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</si>
  <si>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</si>
  <si>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</si>
  <si>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</si>
  <si>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</si>
  <si>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</si>
  <si>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</si>
  <si>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</si>
  <si>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</si>
  <si>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</si>
  <si>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</si>
  <si>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</si>
  <si>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</si>
  <si>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</si>
  <si>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</si>
  <si>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</si>
  <si>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</si>
  <si>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</si>
  <si>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</si>
  <si>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</si>
  <si>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</si>
  <si>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</si>
  <si>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</si>
  <si>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</si>
  <si>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</si>
  <si>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</si>
  <si>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</si>
  <si>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</si>
  <si>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</si>
  <si>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</si>
  <si>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</si>
  <si>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</si>
  <si>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</si>
  <si>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</si>
  <si>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</si>
  <si>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</si>
  <si>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</si>
  <si>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</si>
  <si>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</si>
  <si>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</si>
  <si>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t>Dátum zmeny</t>
  </si>
  <si>
    <t>Nakupovaný dlhodobý nehmotný majetok sa oceňuje v obstarávacích cenách, ktoré obsahujú cenu obstarania a náklady súvisiace s jeho obstaraním.</t>
  </si>
  <si>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</si>
  <si>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</si>
  <si>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</si>
  <si>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</si>
  <si>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</si>
  <si>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</si>
  <si>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</si>
  <si>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</si>
  <si>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</si>
  <si>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</si>
  <si>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</si>
  <si>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</si>
  <si>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</si>
  <si>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</si>
  <si>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</si>
  <si>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</si>
  <si>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</si>
  <si>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</si>
  <si>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</si>
  <si>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</si>
  <si>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</si>
  <si>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</si>
  <si>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</si>
  <si>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</si>
  <si>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</si>
  <si>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</si>
  <si>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</si>
  <si>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</si>
  <si>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</si>
  <si>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</si>
  <si>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</si>
  <si>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</si>
  <si>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</si>
  <si>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</si>
  <si>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</si>
  <si>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</si>
  <si>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</si>
  <si>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</si>
  <si>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O odloženom daňovom záväzku účtuje spoločnosť vždy, o pohľadávke účtuje, ak je realizovateľná.</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</si>
  <si>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</si>
  <si>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</si>
  <si>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</si>
  <si>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</si>
  <si>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</si>
  <si>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</si>
  <si>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</si>
  <si>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</si>
  <si>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</si>
  <si>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</si>
  <si>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</si>
  <si>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</si>
  <si>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</si>
  <si>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</si>
  <si>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</si>
  <si>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</si>
  <si>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</si>
  <si>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</si>
  <si>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</si>
  <si>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</si>
  <si>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</si>
  <si>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</si>
  <si>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</si>
  <si>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</si>
  <si>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</si>
  <si>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</si>
  <si>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</si>
  <si>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</si>
  <si>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</si>
  <si>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</si>
  <si>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</si>
  <si>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</si>
  <si>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</si>
  <si>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</si>
  <si>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</si>
  <si>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</si>
  <si>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 xml:space="preserve">Budúce práva a povinnosti z devízových termínovaných obchodov, opčných obchodov, derivátových obchodov, servisných zmlúv, poistných zmlúv atď. </t>
  </si>
  <si>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</si>
  <si>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</si>
  <si>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</si>
  <si>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</si>
  <si>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</si>
  <si>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</si>
  <si>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</si>
  <si>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</si>
  <si>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</si>
  <si>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</si>
  <si>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</si>
  <si>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</si>
  <si>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</si>
  <si>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</si>
  <si>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</si>
  <si>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</si>
  <si>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</si>
  <si>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</si>
  <si>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</si>
  <si>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</si>
  <si>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</si>
  <si>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</si>
  <si>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</si>
  <si>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</si>
  <si>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</si>
  <si>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</si>
  <si>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</si>
  <si>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</si>
  <si>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</si>
  <si>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</si>
  <si>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</si>
  <si>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</si>
  <si>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</si>
  <si>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</si>
  <si>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</si>
  <si>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</si>
  <si>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</si>
  <si>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</si>
  <si>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</si>
  <si>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</si>
  <si>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</si>
  <si>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</si>
  <si>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</si>
  <si>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</si>
  <si>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</si>
  <si>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</si>
  <si>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</si>
  <si>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</si>
  <si>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</si>
  <si>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</si>
  <si>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</si>
  <si>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</si>
  <si>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</si>
  <si>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</si>
  <si>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</si>
  <si>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</si>
  <si>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</si>
  <si>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</si>
  <si>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</si>
  <si>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</si>
  <si>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</si>
  <si>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</si>
  <si>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</si>
  <si>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</si>
  <si>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</si>
  <si>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</si>
  <si>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</si>
  <si>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</si>
  <si>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t>Predstavenstvo (Konatelia)</t>
  </si>
  <si>
    <t>VŠEOBECNÉ INFORMÁCIE</t>
  </si>
  <si>
    <t xml:space="preserve">INFORMÁCIE O PRIJATÝCH POSTUPOCH </t>
  </si>
  <si>
    <t>Východiská pre zostavenie účtovnej závierky:</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</si>
  <si>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</si>
  <si>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</si>
  <si>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</si>
  <si>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</si>
  <si>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</si>
  <si>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</si>
  <si>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</si>
  <si>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</si>
  <si>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</si>
  <si>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</si>
  <si>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</si>
  <si>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</si>
  <si>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</si>
  <si>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</si>
  <si>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</si>
  <si>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</si>
  <si>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</si>
  <si>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</si>
  <si>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</si>
  <si>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t>1. maloobchod a veľkoobchod so spojovacími a upevňovacími prostriedkami,</t>
  </si>
  <si>
    <t>2. prenájom strojov a náradia,</t>
  </si>
  <si>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</si>
  <si>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</si>
  <si>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</si>
  <si>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</si>
  <si>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Klimatizačné zariadenie</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</si>
  <si>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</si>
  <si>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</si>
  <si>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3. poradenská činnosť okrem organizačného, ekonomického a účtovného poradenstva.</t>
  </si>
  <si>
    <t>Členovia štatutárnych orgánov:</t>
  </si>
  <si>
    <r>
      <t xml:space="preserve">Spoločník/Akcionár </t>
    </r>
    <r>
      <rPr>
        <b/>
        <sz val="11"/>
        <rFont val="Arial"/>
        <family val="2"/>
        <charset val="238"/>
      </rPr>
      <t>do dňa zmeny v štruktúre</t>
    </r>
    <r>
      <rPr>
        <b/>
        <sz val="11"/>
        <color indexed="10"/>
        <rFont val="Arial"/>
        <family val="2"/>
        <charset val="238"/>
      </rPr>
      <t xml:space="preserve"> spoločníkov/akcionárov</t>
    </r>
  </si>
  <si>
    <r>
      <t xml:space="preserve">Dlhodobý nehmotný majetok obstaraný </t>
    </r>
    <r>
      <rPr>
        <sz val="11"/>
        <color indexed="10"/>
        <rFont val="Arial"/>
        <family val="2"/>
        <charset val="238"/>
      </rPr>
      <t xml:space="preserve">iným spôsobom </t>
    </r>
    <r>
      <rPr>
        <sz val="11"/>
        <rFont val="Arial"/>
        <family val="2"/>
        <charset val="238"/>
      </rPr>
      <t xml:space="preserve">sa oceňuje </t>
    </r>
    <r>
      <rPr>
        <sz val="11"/>
        <color indexed="10"/>
        <rFont val="Arial"/>
        <family val="2"/>
        <charset val="238"/>
      </rPr>
      <t>spôsob oceňovania</t>
    </r>
    <r>
      <rPr>
        <sz val="11"/>
        <rFont val="Arial"/>
        <family val="2"/>
        <charset val="238"/>
      </rPr>
      <t>.</t>
    </r>
  </si>
  <si>
    <r>
      <t xml:space="preserve">Dlhodobý hmotný majetok obstaraný </t>
    </r>
    <r>
      <rPr>
        <sz val="11"/>
        <color indexed="10"/>
        <rFont val="Arial"/>
        <family val="2"/>
        <charset val="238"/>
      </rPr>
      <t xml:space="preserve">iným spôsobom </t>
    </r>
    <r>
      <rPr>
        <sz val="11"/>
        <rFont val="Arial"/>
        <family val="2"/>
        <charset val="238"/>
      </rPr>
      <t>sa oceňuje</t>
    </r>
    <r>
      <rPr>
        <sz val="11"/>
        <color indexed="10"/>
        <rFont val="Arial"/>
        <family val="2"/>
        <charset val="238"/>
      </rPr>
      <t xml:space="preserve"> spôsob oceňovania</t>
    </r>
    <r>
      <rPr>
        <sz val="11"/>
        <rFont val="Arial"/>
        <family val="2"/>
        <charset val="238"/>
      </rPr>
      <t>.</t>
    </r>
  </si>
  <si>
    <r>
      <t xml:space="preserve">Zákazková výroba sa oceňuje metódou percenta dokončenia, pričom stupeň dokončenia zákazky sa zisťuje ako </t>
    </r>
    <r>
      <rPr>
        <sz val="11"/>
        <color indexed="10"/>
        <rFont val="Arial"/>
        <family val="2"/>
        <charset val="238"/>
      </rPr>
      <t>(vyber relevantné)</t>
    </r>
    <r>
      <rPr>
        <sz val="11"/>
        <rFont val="Arial"/>
        <family val="2"/>
        <charset val="238"/>
      </rPr>
      <t>:</t>
    </r>
  </si>
  <si>
    <r>
      <t>O zákazkovej výstavbe nehnuteľnosti určenej na predaj sa účtuje na základe posúdenia indikátorov priebežného transferu zhotoviteľom</t>
    </r>
    <r>
      <rPr>
        <sz val="11"/>
        <color indexed="10"/>
        <rFont val="Arial"/>
        <family val="2"/>
        <charset val="238"/>
      </rPr>
      <t>, pričom rozhodnutie zhotoviteľa o existencii priebežného transferu, zhodnotenie a opis indikátorov sa uvádzajú v poznámkach účtovnej závierky.</t>
    </r>
  </si>
  <si>
    <r>
      <t>Vlastné imanie sa skladá zo základného imania,</t>
    </r>
    <r>
      <rPr>
        <sz val="11"/>
        <color indexed="10"/>
        <rFont val="Arial"/>
        <family val="2"/>
        <charset val="238"/>
      </rPr>
      <t xml:space="preserve"> </t>
    </r>
    <r>
      <rPr>
        <sz val="11"/>
        <rFont val="Arial"/>
        <family val="2"/>
        <charset val="238"/>
      </rPr>
      <t>ostatných kapitálových fondov, zákonného rezervného fondu, ostatných fondov a výsledku hospodárenia minulých období a v schvaľovacom konaní.</t>
    </r>
  </si>
  <si>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1"/>
        <color indexed="10"/>
        <rFont val="Arial"/>
        <family val="2"/>
        <charset val="238"/>
      </rPr>
      <t>(napríklad kurzy Národnej banky Slovenska, zverejnené úrokové sadzby medzibankového trhu,  verejne dostupné ratingy ratingových agentúr)</t>
    </r>
    <r>
      <rPr>
        <sz val="11"/>
        <rFont val="Arial"/>
        <family val="2"/>
        <charset val="238"/>
      </rPr>
      <t>. Ak sa odborný odhad nedá vypracovať, alebo ak sú náklady na získanie informácií o precenení neúmerné jeho významu, potom sa o reálnej hodnote neúčtuje, ak nie je zrejmé, že došlo k znehodnoteniu derivátu.</t>
    </r>
  </si>
  <si>
    <r>
      <t>Deriváty nespĺňaujúce podmienky pre zabezpečenie sú zahrnuté v derivátoch určených na obchodovanie. (</t>
    </r>
    <r>
      <rPr>
        <sz val="11"/>
        <color indexed="10"/>
        <rFont val="Arial"/>
        <family val="2"/>
        <charset val="238"/>
      </rPr>
      <t>Pokiaľ zahrňujú aj iné deriváty, uviesť dôvod ich uzavretia.</t>
    </r>
    <r>
      <rPr>
        <sz val="11"/>
        <color indexed="8"/>
        <rFont val="Arial"/>
        <family val="2"/>
        <charset val="238"/>
      </rPr>
      <t>)</t>
    </r>
  </si>
  <si>
    <r>
      <t xml:space="preserve">Spoločnosť poskytla záruky .................... </t>
    </r>
    <r>
      <rPr>
        <sz val="11"/>
        <color indexed="10"/>
        <rFont val="Arial"/>
        <family val="2"/>
        <charset val="238"/>
      </rPr>
      <t>popis záruk.</t>
    </r>
  </si>
  <si>
    <r>
      <t xml:space="preserve">Spoločnosť vedie súdne spory .................... </t>
    </r>
    <r>
      <rPr>
        <sz val="11"/>
        <color indexed="10"/>
        <rFont val="Arial"/>
        <family val="2"/>
        <charset val="238"/>
      </rPr>
      <t xml:space="preserve">popis súdnych sporov. </t>
    </r>
  </si>
  <si>
    <r>
      <t xml:space="preserve">Spoločnosť uzavrela zmluvu na výstavbu .......................... v čiastke ....................EUR, ktorá bude financovaná z </t>
    </r>
    <r>
      <rPr>
        <sz val="11"/>
        <color indexed="10"/>
        <rFont val="Arial"/>
        <family val="2"/>
        <charset val="238"/>
      </rPr>
      <t>vlastných / z cudzích</t>
    </r>
    <r>
      <rPr>
        <sz val="11"/>
        <color indexed="8"/>
        <rFont val="Arial"/>
        <family val="2"/>
        <charset val="238"/>
      </rPr>
      <t xml:space="preserve"> zdrojov </t>
    </r>
    <r>
      <rPr>
        <sz val="11"/>
        <color indexed="10"/>
        <rFont val="Arial"/>
        <family val="2"/>
        <charset val="238"/>
      </rPr>
      <t>(DD.MM.RRRR</t>
    </r>
    <r>
      <rPr>
        <sz val="11"/>
        <color indexed="8"/>
        <rFont val="Arial"/>
        <family val="2"/>
        <charset val="238"/>
      </rPr>
      <t>: ................EUR)</t>
    </r>
  </si>
  <si>
    <r>
      <t>Informácie o ostatných finančných povinnostiach -</t>
    </r>
    <r>
      <rPr>
        <sz val="11"/>
        <color indexed="10"/>
        <rFont val="Arial"/>
        <family val="2"/>
        <charset val="238"/>
      </rPr>
      <t xml:space="preserve"> (ide o vyčíslenie budúcich nákladov vyplývajúcich spoločnosti v nasledujúcom období)</t>
    </r>
  </si>
  <si>
    <t>Podiel na hlasovacích právach v %</t>
  </si>
  <si>
    <t>Účtovná závierka bola zostavená za predpokladu, že Spoločnosť bude nepretržite pokračovať vo svojej činnosti (going concern).</t>
  </si>
  <si>
    <r>
      <t>EJOT SLOVAKIA, s.r.o. (ďalej len Spoločnosť) je Spoločnosť s ručením obmedzeným, ktorá bola založená dňa 24.09.1999. Dňa 07</t>
    </r>
    <r>
      <rPr>
        <sz val="11"/>
        <color theme="1"/>
        <rFont val="Arial"/>
        <family val="2"/>
        <charset val="238"/>
      </rPr>
      <t>.</t>
    </r>
    <r>
      <rPr>
        <sz val="11"/>
        <rFont val="Arial"/>
        <family val="2"/>
        <charset val="238"/>
      </rPr>
      <t>12.1999</t>
    </r>
    <r>
      <rPr>
        <sz val="11"/>
        <color indexed="10"/>
        <rFont val="Arial"/>
        <family val="2"/>
        <charset val="238"/>
      </rPr>
      <t xml:space="preserve"> </t>
    </r>
    <r>
      <rPr>
        <sz val="11"/>
        <rFont val="Arial"/>
        <family val="2"/>
        <charset val="238"/>
      </rPr>
      <t>bola zapísaná do Obchodného registra vedenom na Mestskom súde Košice I, oddiel sro, vložka 11305/V. Spoločnosť sídli  v Košiciach, Južná trieda 82, Slovenská republika.</t>
    </r>
  </si>
  <si>
    <t>EJOT Invest International GmbH Im Herrengarten 1,               57319  Bad Berleburg, SRN</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</si>
  <si>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251 - 800 EUR , sa odpisuje jednorazovo pri uvedení do používania. Predpokladaná doba používania, metóda odpisovania a odpisová sadzba sú stanovené pre jednotlivé skupiny dlhodobého hmotného majetku  nasledovne:</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</si>
  <si>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 Vedenie Spoločnosti si nie je vedomé žiadnych okolností, v dôsledku ktorých by jej vznikol významný náklad.</t>
  </si>
  <si>
    <t>Najatý majetok</t>
  </si>
  <si>
    <t>Spoločnosť je súčasťou skupiny EJOT SE &amp; Co.KG, P.O.BOX 10 12 60, Bad Berleburg, SRN.  Konsolidovanú účtovnú závierku za najväčšiu skupinu podnikov zostavuje spoločnosť EJOT SE  &amp; Co.KG. Táto účtovná závierka je k nahliadnutiu v sídle uvedenej spoločnosti. Spoločnosť nie je materskou účtovnou jednotkou.</t>
  </si>
  <si>
    <t>Účtovná závierka Spoločnosti k 31. decembru 2025 je zostavená ako riadna účtovná závierka podľa zákona NR SR č. 431/2002 Z. z. o účtovníctve za účtovné obdobie od 1. januára 2025 do 31. decembra 2025.</t>
  </si>
  <si>
    <t>Účtovná závierka Spoločnosti za predchádzajúce účtovné obdobie k 31.12.2024 bola schválená valným zhromaždením Spoločnosti dňa 20.06.2025.</t>
  </si>
  <si>
    <t>Členom štatutárneho orgánu, ani členom dozorných orgánov  neboli v roku 2025 poskytnuté žiadne pôžičky, záruky alebo iné formy zabezpečenia, ani finančné prostriedky alebo iné plnenia na súkromné účely členov, ktoré sa vyúčtovávajú  (v roku 2024: žiadne).</t>
  </si>
  <si>
    <t>V zmysle Zákona o správe daní a poplatkov a ostatných zákonov z oblasti daňového práva môžu byť v Spoločnosti vykonané kontroly daňových priznaní spätne za obdobie 5 rokov. V dôsledku toho sú  k 31.12.2025 daňové priznania Spoločnosti za roky 2020 až 2024 otvorené a môžu sa stať predmetom kontroly. Ku dňu účtovnej závierky Spoločnosť nevie stanoviť dopad prípadných kontrol na finančné povinnosti Spoločnosti.</t>
  </si>
  <si>
    <r>
      <t xml:space="preserve">Po 31.12.2025 </t>
    </r>
    <r>
      <rPr>
        <sz val="11"/>
        <rFont val="Arial"/>
        <family val="2"/>
        <charset val="238"/>
      </rPr>
      <t>nenastali</t>
    </r>
    <r>
      <rPr>
        <sz val="11"/>
        <color rgb="FFFF0000"/>
        <rFont val="Arial"/>
        <family val="2"/>
        <charset val="238"/>
      </rPr>
      <t xml:space="preserve"> </t>
    </r>
    <r>
      <rPr>
        <sz val="11"/>
        <color theme="1"/>
        <rFont val="Arial"/>
        <family val="2"/>
        <charset val="238"/>
      </rPr>
      <t>také udalosti, ktoré majú významný vplyv na verné zobrazenie skutočností uvádzaných v tejto účtovnej závierke.</t>
    </r>
  </si>
  <si>
    <t xml:space="preserve"> -         cenné papiere určené na obchodovanie a realizovateľné cenné papiere reálnou hodnotou, zmena reálnej hodnoty sa účtuje do nákladov alebo výnosov,</t>
  </si>
  <si>
    <r>
      <t xml:space="preserve"> -         cenné papiere, ktoré predstavujú podiely v dcérskej a pridruženej spoločnosti </t>
    </r>
    <r>
      <rPr>
        <sz val="11"/>
        <color indexed="10"/>
        <rFont val="Arial"/>
        <family val="2"/>
        <charset val="238"/>
      </rPr>
      <t>metódou vlastného imania, zmena hodnoty sa účtuje na účty vlastného imania ako oceňovacie rozdiely z precenenia majetku a záväzkov /obstarávacou  cenou  zníženou o opravnú položku,</t>
    </r>
  </si>
  <si>
    <t>-         cenné papiere držané do splatnosti sa preceňujú o rozdiel medzi obstarávacoucenou bez kupónu a menovitou hodnotou. Tento rozdiel sa účtuje podľa vecnej a časovej súvislosti do nákladov alebo výnosov.</t>
  </si>
  <si>
    <r>
      <t xml:space="preserve"> -</t>
    </r>
    <r>
      <rPr>
        <sz val="11"/>
        <color indexed="10"/>
        <rFont val="Arial"/>
        <family val="2"/>
        <charset val="238"/>
      </rPr>
      <t>         pomer skutočne vynaložených nákladov na zákazku k celkovým nákladom na zákazku podľa rozpočtu,</t>
    </r>
  </si>
  <si>
    <r>
      <t xml:space="preserve"> -</t>
    </r>
    <r>
      <rPr>
        <sz val="11"/>
        <color indexed="10"/>
        <rFont val="Arial"/>
        <family val="2"/>
        <charset val="238"/>
      </rPr>
      <t>         posúdenie, zhodnotenie vykonanej práce, napr. odpracované hodiny, počet ukončených operácií,</t>
    </r>
  </si>
  <si>
    <r>
      <t xml:space="preserve"> -</t>
    </r>
    <r>
      <rPr>
        <sz val="11"/>
        <color indexed="10"/>
        <rFont val="Arial"/>
        <family val="2"/>
        <charset val="238"/>
      </rPr>
      <t>        dokončenie niektorých častí zákazky, napr. dokončenie poschodia domu k celkovému počtu poschodí domu.</t>
    </r>
  </si>
  <si>
    <r>
      <t xml:space="preserve"> -</t>
    </r>
    <r>
      <rPr>
        <sz val="11"/>
        <color indexed="10"/>
        <rFont val="Arial"/>
        <family val="2"/>
        <charset val="238"/>
      </rPr>
      <t>         zodpovedajú stratégii účtovnej jednotky v riadení rizík,</t>
    </r>
  </si>
  <si>
    <r>
      <t xml:space="preserve"> -</t>
    </r>
    <r>
      <rPr>
        <sz val="11"/>
        <color indexed="10"/>
        <rFont val="Arial"/>
        <family val="2"/>
        <charset val="238"/>
      </rPr>
      <t>         zabezpečovací vzťah je od začiatku formálne zdokumentovaný</t>
    </r>
  </si>
  <si>
    <r>
      <t xml:space="preserve"> -</t>
    </r>
    <r>
      <rPr>
        <sz val="11"/>
        <color indexed="10"/>
        <rFont val="Arial"/>
        <family val="2"/>
        <charset val="238"/>
      </rPr>
      <t>       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</si>
  <si>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 -         dočasné rozdiely medzi účtovnou hodnotou majetku a účtovnou hodnotou záväzkov vykázanou v súvahe a ich daňovou základňou,</t>
  </si>
  <si>
    <t xml:space="preserve"> -         možnosti umorovať daňovú stratu v budúcnosti, pod ktorou sa rozumie možnosť odpočítať daňovú stratu od základu dane v budúcnosti,</t>
  </si>
  <si>
    <t xml:space="preserve"> -         možnosť previesť nevyužité daňové odpočty a iné daňové nároky do budúcich období.</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</si>
  <si>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</si>
  <si>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 xml:space="preserve">Zásoby sa oceňujú obstarávacou cenou, 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</si>
  <si>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Krátkodobé rezervy pozostávajú zo zákonných a ostatných rezerv. Zákonné rezervy tvoria rezervy na nevyčerpané dovolenky. Ostatné rezervy pozostávajú z rezervy na audit a z rezervy na služby.
</t>
  </si>
  <si>
    <t>Spoločnosť vytvorila rezervný fond vo výške 1 328 EUR.</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</si>
  <si>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</si>
  <si>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</si>
  <si>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</si>
  <si>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V priebehu minulého účtovného obdobia boli uskutočnené   zmeny v zápise do Obchodného registra kvôli zmene konateľa dňa 22.5.2024. Ing. Juraja Nováka nahradili vo funkcii konateľa Sarah Schmidt (do 9.9.2024 ) a Almir Avdic. Od 1.1.2025 došlo k zmene vo funkcii konateľa a prokuristu spoločnosti - konateľom sa stal Radim Matoušek a od 6.2.2025 sa stal prokuristom spoločnosti Ing. Branislav Gunda.</t>
  </si>
  <si>
    <t>Spoločnosť má v nájme (operatívny prenájom) 8 osobných motorových vozidiel. Ročné náklady na nájomné sú približne 56 600 EUR. Spoločnosť má v prenájme kopírku od f. Konica Minolta - ročné náklady na prenájom sú približne 2 477 EUR. Záväzky z prenájmu evidované na podsúvahových účtoch predstavujú 61 798 EUR (rok 2024 - 66 534 EUR).</t>
  </si>
  <si>
    <t>Spoločnosť má časť administratívnych priestorov (267 m² + sklad 100 m²) v nájme od tretej osoby (rok 2024 - 267 m² + sklad 315 m² ). Nájomná zmluva je uzatvorená na dobu neurčitú, s možnosťou výpovede v určených prípadoch. Ročné nájomné predstavuje 39 201 EUR vrátane energií (rok 2024 - 69 927 EUR). Spoločnosť má od roku 2024 prenajaté skladové priestory od spoločnosti Gebrüder Weiss s.r.o., Senec. Ročné nájomné predstavuje 45 255 EUR. Záväzky z prenájmu evidované na podsúvahových účtoch predstavujú 100 667 EUR (rok 2024: 115 182 EUR).</t>
  </si>
  <si>
    <t>Pozn. Je potrebné uviesť aj dôvod tvorby a zúčtovania opravných položiek (po prečítaní riadok so zeleným písmom skryť).</t>
  </si>
  <si>
    <t>Ocenenie nadbytočných, zastaraných a nízkoobrátkových zásob sa znižuje na nižšiu úžitkovú hodnotu prostredníctvom opravných položiek. Zníženie hodnoty zásob sa upravuje vytvorením opravnej položky.</t>
  </si>
  <si>
    <t xml:space="preserve">Pri výpočte odloženej daňovej pohľadávky a odloženého daňového záväzku sa použije sadzba dane z príjmov, ktorá bude platiť v tom období, v ktorom bude odložená daňová pohľadávka uplatnená alebo odložený daňový záväzok vyrovnaný. Ak táto sadzba dane z príjmov nie je známa, použije sa sadzba dane z príjmov platná v nasledujúcom účtovnom období.																																	</t>
  </si>
  <si>
    <t>Nakupované zásoby sú ocenené obstarávacími cenami s použitím metódy váženým aritmetickým priemerom. Obstarávacia cena zásob zahŕňa cenu obstarania a náklady súvisiace s ich obstaraním (náklady na prepravu, clo, provízie, atď.). Prijaté zľavy, diskonty, rabaty znižujú obstarávaciu cenu zásob.</t>
  </si>
  <si>
    <t xml:space="preserve">Majetok prenajatý formou operatívneho lízingu sa účtuje do nákladov počas doby trvania lízingovej zmluvy. Nájomné za majetok prenajatý formou operatívneho lízingu sa účtuje do nákladov rovnomerne počas doby trvania  zmluvy o prenájme. </t>
  </si>
  <si>
    <t>Zásoby vytvorené vlastnou činnosťou sa oceňujú vlastnými nákladmi. Vlastné náklady zahŕňajú priame materiálové a mzdové náklady a nepriame výrobné náklady. Výrobné režijné náklady zahŕňajú popis. Správna réžia a odbytové náklady nie sú súčasťou vlastných nákladov. Súčasťou vlastných nákladov nie sú úroky z cudzích zdrojov.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</si>
</sst>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Sk&quot;_-;\-* #,##0.00\ &quot;Sk&quot;_-;_-* &quot;-&quot;??\ &quot;Sk&quot;_-;_-@_-"/>
  </numFmts>
  <fonts count="51" x14ac:knownFonts="1">
    <font>
      <sz val="10"/>
      <name val="Arial CE"/>
      <charset val="238"/>
    </font>
    <font>
      <sz val="11"/>
      <color theme="1"/>
      <name val="Arial"/>
      <family val="2"/>
      <charset val="238"/>
    </font>
    <font>
      <sz val="11"/>
      <color theme="1"/>
      <name val="Arial"/>
      <family val="2"/>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b/>
      <sz val="10"/>
      <name val="Arial CE"/>
      <charset val="238"/>
    </font>
    <font>
      <sz val="11"/>
      <name val="Arial"/>
      <family val="2"/>
      <charset val="238"/>
    </font>
    <font>
      <b/>
      <u/>
      <sz val="11"/>
      <name val="Arial"/>
      <family val="2"/>
      <charset val="238"/>
    </font>
    <font>
      <sz val="11"/>
      <color indexed="10"/>
      <name val="Arial"/>
      <family val="2"/>
      <charset val="238"/>
    </font>
    <font>
      <b/>
      <sz val="11"/>
      <name val="Arial"/>
      <family val="2"/>
      <charset val="238"/>
    </font>
    <font>
      <b/>
      <sz val="11"/>
      <color rgb="FFFF0000"/>
      <name val="Arial"/>
      <family val="2"/>
      <charset val="238"/>
    </font>
    <font>
      <b/>
      <sz val="11"/>
      <color theme="1"/>
      <name val="Arial"/>
      <family val="2"/>
      <charset val="238"/>
    </font>
    <font>
      <b/>
      <sz val="11"/>
      <color indexed="10"/>
      <name val="Arial"/>
      <family val="2"/>
      <charset val="238"/>
    </font>
    <font>
      <sz val="11"/>
      <color rgb="FFFF0000"/>
      <name val="Arial"/>
      <family val="2"/>
      <charset val="238"/>
    </font>
    <font>
      <b/>
      <i/>
      <sz val="11"/>
      <name val="Arial"/>
      <family val="2"/>
      <charset val="238"/>
    </font>
    <font>
      <b/>
      <u/>
      <sz val="11"/>
      <color theme="1"/>
      <name val="Arial"/>
      <family val="2"/>
      <charset val="238"/>
    </font>
    <font>
      <sz val="11"/>
      <color indexed="8"/>
      <name val="Arial"/>
      <family val="2"/>
      <charset val="238"/>
    </font>
    <font>
      <i/>
      <sz val="11"/>
      <color rgb="FFFF0000"/>
      <name val="Arial"/>
      <family val="2"/>
      <charset val="238"/>
    </font>
    <font>
      <sz val="10"/>
      <color rgb="FF00B050"/>
      <name val="Arial"/>
      <family val="2"/>
      <charset val="238"/>
    </font>
    <font>
      <sz val="10"/>
      <color theme="1"/>
      <name val="Arial"/>
      <family val="2"/>
      <charset val="238"/>
    </font>
  </fonts>
  <fills count="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5" fillId="0" borderId="0" applyFont="0" applyFill="0" applyBorder="0" applyAlignment="0" applyProtection="0"/>
    <xf numFmtId="0" fontId="11" fillId="0" borderId="0"/>
    <xf numFmtId="0" fontId="4" fillId="0" borderId="0"/>
    <xf numFmtId="9" fontId="4" fillId="0" borderId="0" applyFont="0" applyFill="0" applyBorder="0" applyAlignment="0" applyProtection="0"/>
    <xf numFmtId="164" fontId="35" fillId="0" borderId="0" applyFont="0" applyFill="0" applyBorder="0" applyAlignment="0" applyProtection="0"/>
    <xf numFmtId="0" fontId="35" fillId="0" borderId="0"/>
    <xf numFmtId="0" fontId="3" fillId="0" borderId="0"/>
  </cellStyleXfs>
  <cellXfs count="435">
    <xf numFmtId="0" fontId="0" fillId="0" borderId="0" xfId="0"/>
    <xf numFmtId="0" fontId="6" fillId="0" borderId="0" xfId="0" applyFont="1"/>
    <xf numFmtId="49" fontId="8" fillId="0" borderId="0" xfId="0" applyNumberFormat="1" applyFont="1" applyAlignment="1">
      <alignment horizontal="center" vertical="center"/>
    </xf>
    <xf numFmtId="0" fontId="12" fillId="0" borderId="0" xfId="0" applyFont="1"/>
    <xf numFmtId="0" fontId="11" fillId="0" borderId="0" xfId="0" applyFont="1"/>
    <xf numFmtId="0" fontId="11" fillId="0" borderId="0" xfId="0" applyFont="1" applyAlignment="1">
      <alignment wrapText="1"/>
    </xf>
    <xf numFmtId="0" fontId="13" fillId="0" borderId="0" xfId="0" applyFont="1"/>
    <xf numFmtId="0" fontId="13" fillId="0" borderId="0" xfId="0" applyFont="1" applyAlignment="1">
      <alignment wrapText="1"/>
    </xf>
    <xf numFmtId="0" fontId="10" fillId="0" borderId="0" xfId="0" applyFont="1"/>
    <xf numFmtId="49" fontId="13" fillId="0" borderId="0" xfId="0" applyNumberFormat="1" applyFont="1"/>
    <xf numFmtId="3" fontId="13" fillId="0" borderId="0" xfId="0" applyNumberFormat="1" applyFont="1"/>
    <xf numFmtId="3" fontId="11" fillId="0" borderId="0" xfId="0" applyNumberFormat="1" applyFont="1"/>
    <xf numFmtId="49" fontId="11" fillId="0" borderId="0" xfId="0" applyNumberFormat="1" applyFont="1"/>
    <xf numFmtId="0" fontId="9" fillId="0" borderId="0" xfId="0" applyFont="1" applyAlignment="1">
      <alignment horizontal="center" wrapText="1"/>
    </xf>
    <xf numFmtId="0" fontId="12" fillId="0" borderId="0" xfId="0" applyFont="1" applyAlignment="1">
      <alignment horizontal="left" vertical="center"/>
    </xf>
    <xf numFmtId="0" fontId="12" fillId="0" borderId="0" xfId="0" applyFont="1" applyAlignment="1">
      <alignment vertical="center" wrapText="1" shrinkToFit="1"/>
    </xf>
    <xf numFmtId="49" fontId="12" fillId="0" borderId="0" xfId="0" applyNumberFormat="1" applyFont="1" applyAlignment="1">
      <alignment horizontal="center" vertical="center"/>
    </xf>
    <xf numFmtId="0" fontId="9" fillId="0" borderId="0" xfId="0" applyFont="1"/>
    <xf numFmtId="0" fontId="14" fillId="0" borderId="0" xfId="0" applyFont="1" applyAlignment="1">
      <alignment vertical="center" wrapText="1" shrinkToFit="1"/>
    </xf>
    <xf numFmtId="49" fontId="9" fillId="0" borderId="0" xfId="0" applyNumberFormat="1" applyFont="1" applyAlignment="1">
      <alignment horizontal="center" vertical="center"/>
    </xf>
    <xf numFmtId="0" fontId="9" fillId="0" borderId="0" xfId="0" applyFont="1" applyAlignment="1">
      <alignment horizontal="left" vertical="center" indent="1"/>
    </xf>
    <xf numFmtId="0" fontId="9" fillId="0" borderId="0" xfId="0" applyFont="1" applyAlignment="1">
      <alignment vertical="center" wrapText="1" shrinkToFit="1"/>
    </xf>
    <xf numFmtId="0" fontId="12" fillId="0" borderId="0" xfId="0" applyFont="1" applyAlignment="1">
      <alignment wrapText="1"/>
    </xf>
    <xf numFmtId="0" fontId="12" fillId="0" borderId="0" xfId="0" applyFont="1" applyAlignment="1">
      <alignment horizontal="center"/>
    </xf>
    <xf numFmtId="0" fontId="11" fillId="0" borderId="1" xfId="0" applyFont="1" applyBorder="1"/>
    <xf numFmtId="0" fontId="15" fillId="2" borderId="0" xfId="0" applyFont="1" applyFill="1"/>
    <xf numFmtId="0" fontId="16" fillId="0" borderId="0" xfId="0" applyFont="1" applyAlignment="1">
      <alignment vertical="center"/>
    </xf>
    <xf numFmtId="0" fontId="16" fillId="0" borderId="0" xfId="0" applyFont="1"/>
    <xf numFmtId="0" fontId="17" fillId="0" borderId="0" xfId="0" applyFont="1"/>
    <xf numFmtId="0" fontId="17" fillId="0" borderId="0" xfId="0" applyFont="1" applyAlignment="1">
      <alignment horizontal="right"/>
    </xf>
    <xf numFmtId="0" fontId="18" fillId="0" borderId="0" xfId="0" applyFont="1"/>
    <xf numFmtId="0" fontId="19" fillId="0" borderId="0" xfId="0" applyFont="1" applyAlignment="1">
      <alignment wrapText="1"/>
    </xf>
    <xf numFmtId="0" fontId="17" fillId="0" borderId="0" xfId="0" applyFont="1" applyAlignment="1">
      <alignment wrapText="1"/>
    </xf>
    <xf numFmtId="0" fontId="20" fillId="0" borderId="0" xfId="0" applyFont="1" applyAlignment="1">
      <alignment horizontal="center"/>
    </xf>
    <xf numFmtId="0" fontId="18" fillId="0" borderId="2" xfId="0" applyFont="1" applyBorder="1" applyAlignment="1">
      <alignment horizontal="center"/>
    </xf>
    <xf numFmtId="0" fontId="18" fillId="0" borderId="3" xfId="0" applyFont="1" applyBorder="1"/>
    <xf numFmtId="0" fontId="18" fillId="0" borderId="4" xfId="0" applyFont="1" applyBorder="1"/>
    <xf numFmtId="0" fontId="18" fillId="0" borderId="2" xfId="0" applyFont="1" applyBorder="1"/>
    <xf numFmtId="0" fontId="18" fillId="0" borderId="5" xfId="0" applyFont="1" applyBorder="1"/>
    <xf numFmtId="0" fontId="18" fillId="0" borderId="6" xfId="0" applyFont="1" applyBorder="1"/>
    <xf numFmtId="0" fontId="18" fillId="0" borderId="0" xfId="0" applyFont="1" applyAlignment="1">
      <alignment horizontal="center"/>
    </xf>
    <xf numFmtId="0" fontId="18" fillId="0" borderId="7" xfId="0" applyFont="1" applyBorder="1" applyAlignment="1">
      <alignment horizontal="center"/>
    </xf>
    <xf numFmtId="0" fontId="18" fillId="0" borderId="8" xfId="0" applyFont="1" applyBorder="1"/>
    <xf numFmtId="0" fontId="18" fillId="0" borderId="9" xfId="0" applyFont="1" applyBorder="1"/>
    <xf numFmtId="0" fontId="16" fillId="0" borderId="7" xfId="0" applyFont="1" applyBorder="1" applyAlignment="1">
      <alignment wrapText="1"/>
    </xf>
    <xf numFmtId="0" fontId="16" fillId="0" borderId="0" xfId="0" applyFont="1" applyAlignment="1">
      <alignment wrapText="1"/>
    </xf>
    <xf numFmtId="0" fontId="16" fillId="0" borderId="0" xfId="0" applyFont="1" applyAlignment="1">
      <alignment horizontal="center"/>
    </xf>
    <xf numFmtId="0" fontId="16" fillId="0" borderId="10" xfId="0" applyFont="1" applyBorder="1" applyAlignment="1">
      <alignment horizontal="center"/>
    </xf>
    <xf numFmtId="0" fontId="16" fillId="0" borderId="2" xfId="0" applyFont="1" applyBorder="1" applyAlignment="1">
      <alignment horizontal="center"/>
    </xf>
    <xf numFmtId="0" fontId="16" fillId="0" borderId="5" xfId="0" applyFont="1" applyBorder="1" applyAlignment="1">
      <alignment horizontal="center"/>
    </xf>
    <xf numFmtId="0" fontId="16" fillId="0" borderId="3" xfId="0" applyFont="1" applyBorder="1"/>
    <xf numFmtId="0" fontId="16" fillId="0" borderId="4" xfId="0" applyFont="1" applyBorder="1"/>
    <xf numFmtId="0" fontId="22" fillId="0" borderId="7" xfId="0" applyFont="1" applyBorder="1" applyAlignment="1">
      <alignment horizontal="left" vertical="center"/>
    </xf>
    <xf numFmtId="0" fontId="16" fillId="0" borderId="10" xfId="0" applyFont="1" applyBorder="1"/>
    <xf numFmtId="0" fontId="16" fillId="0" borderId="2" xfId="0" applyFont="1" applyBorder="1"/>
    <xf numFmtId="0" fontId="16" fillId="0" borderId="5" xfId="0" applyFont="1" applyBorder="1"/>
    <xf numFmtId="0" fontId="16" fillId="0" borderId="7" xfId="0" applyFont="1" applyBorder="1" applyAlignment="1">
      <alignment horizontal="center"/>
    </xf>
    <xf numFmtId="0" fontId="16" fillId="0" borderId="6" xfId="0" applyFont="1" applyBorder="1"/>
    <xf numFmtId="0" fontId="16" fillId="0" borderId="1" xfId="0" applyFont="1" applyBorder="1"/>
    <xf numFmtId="0" fontId="16" fillId="0" borderId="8" xfId="0" applyFont="1" applyBorder="1"/>
    <xf numFmtId="0" fontId="16" fillId="0" borderId="0" xfId="0" applyFont="1" applyAlignment="1">
      <alignment horizontal="left"/>
    </xf>
    <xf numFmtId="0" fontId="16" fillId="0" borderId="11" xfId="0" applyFont="1" applyBorder="1"/>
    <xf numFmtId="0" fontId="16" fillId="0" borderId="9" xfId="0" applyFont="1" applyBorder="1"/>
    <xf numFmtId="0" fontId="17" fillId="0" borderId="0" xfId="0" applyFont="1" applyAlignment="1">
      <alignment horizontal="left" vertical="top" indent="1"/>
    </xf>
    <xf numFmtId="0" fontId="20" fillId="0" borderId="10" xfId="0" applyFont="1" applyBorder="1" applyAlignment="1">
      <alignment horizontal="center"/>
    </xf>
    <xf numFmtId="0" fontId="20" fillId="0" borderId="2" xfId="0" applyFont="1" applyBorder="1" applyAlignment="1">
      <alignment horizontal="center"/>
    </xf>
    <xf numFmtId="0" fontId="20" fillId="0" borderId="5" xfId="0" applyFont="1" applyBorder="1" applyAlignment="1">
      <alignment horizontal="center"/>
    </xf>
    <xf numFmtId="0" fontId="18" fillId="0" borderId="0" xfId="0" applyFont="1" applyAlignment="1">
      <alignment wrapText="1"/>
    </xf>
    <xf numFmtId="0" fontId="18" fillId="0" borderId="4" xfId="0" applyFont="1" applyBorder="1" applyAlignment="1">
      <alignment horizontal="center"/>
    </xf>
    <xf numFmtId="0" fontId="18" fillId="0" borderId="12" xfId="0" applyFont="1" applyBorder="1" applyAlignment="1">
      <alignment horizontal="center"/>
    </xf>
    <xf numFmtId="0" fontId="18" fillId="0" borderId="7" xfId="0" applyFont="1" applyBorder="1"/>
    <xf numFmtId="0" fontId="18" fillId="0" borderId="0" xfId="0" applyFont="1" applyAlignment="1">
      <alignment horizontal="left" vertical="top" indent="1"/>
    </xf>
    <xf numFmtId="0" fontId="18" fillId="0" borderId="13" xfId="0" applyFont="1" applyBorder="1" applyAlignment="1">
      <alignment horizontal="center"/>
    </xf>
    <xf numFmtId="0" fontId="18" fillId="0" borderId="14" xfId="0" applyFont="1" applyBorder="1" applyAlignment="1">
      <alignment horizontal="center"/>
    </xf>
    <xf numFmtId="0" fontId="16" fillId="0" borderId="15" xfId="0" applyFont="1" applyBorder="1"/>
    <xf numFmtId="0" fontId="22" fillId="3" borderId="5" xfId="0" applyFont="1" applyFill="1" applyBorder="1" applyAlignment="1">
      <alignment horizontal="center"/>
    </xf>
    <xf numFmtId="0" fontId="22" fillId="3" borderId="7" xfId="0" applyFont="1" applyFill="1" applyBorder="1" applyAlignment="1">
      <alignment horizontal="center"/>
    </xf>
    <xf numFmtId="0" fontId="22" fillId="3" borderId="15" xfId="0" applyFont="1" applyFill="1" applyBorder="1" applyAlignment="1">
      <alignment horizontal="center"/>
    </xf>
    <xf numFmtId="0" fontId="22" fillId="3" borderId="6" xfId="0" applyFont="1" applyFill="1" applyBorder="1" applyAlignment="1">
      <alignment horizontal="center"/>
    </xf>
    <xf numFmtId="0" fontId="22" fillId="3" borderId="4" xfId="0" applyFont="1" applyFill="1" applyBorder="1" applyAlignment="1">
      <alignment horizontal="center"/>
    </xf>
    <xf numFmtId="0" fontId="22" fillId="3" borderId="0" xfId="0" applyFont="1" applyFill="1" applyAlignment="1">
      <alignment horizontal="center"/>
    </xf>
    <xf numFmtId="0" fontId="16" fillId="3" borderId="15" xfId="0" applyFont="1" applyFill="1" applyBorder="1"/>
    <xf numFmtId="0" fontId="22" fillId="0" borderId="7" xfId="0" applyFont="1" applyBorder="1" applyAlignment="1">
      <alignment horizontal="left" vertical="center" wrapText="1" shrinkToFit="1"/>
    </xf>
    <xf numFmtId="0" fontId="16" fillId="0" borderId="7" xfId="0" applyFont="1" applyBorder="1" applyAlignment="1">
      <alignment horizontal="left" vertical="center"/>
    </xf>
    <xf numFmtId="0" fontId="16" fillId="0" borderId="7" xfId="0" applyFont="1" applyBorder="1" applyAlignment="1">
      <alignment horizontal="center" vertical="center"/>
    </xf>
    <xf numFmtId="49" fontId="16" fillId="0" borderId="7" xfId="0" applyNumberFormat="1" applyFont="1" applyBorder="1" applyAlignment="1">
      <alignment horizontal="center" vertical="center"/>
    </xf>
    <xf numFmtId="0" fontId="22" fillId="3" borderId="13" xfId="0" applyFont="1" applyFill="1" applyBorder="1"/>
    <xf numFmtId="0" fontId="22" fillId="3" borderId="14" xfId="0" applyFont="1" applyFill="1" applyBorder="1"/>
    <xf numFmtId="49" fontId="22" fillId="0" borderId="7" xfId="0" applyNumberFormat="1" applyFont="1" applyBorder="1" applyAlignment="1">
      <alignment horizontal="center" vertical="center"/>
    </xf>
    <xf numFmtId="0" fontId="22" fillId="3" borderId="14" xfId="0" applyFont="1" applyFill="1" applyBorder="1" applyAlignment="1">
      <alignment horizontal="center"/>
    </xf>
    <xf numFmtId="49" fontId="16" fillId="0" borderId="0" xfId="0" applyNumberFormat="1" applyFont="1"/>
    <xf numFmtId="3" fontId="16" fillId="0" borderId="0" xfId="0" applyNumberFormat="1" applyFont="1"/>
    <xf numFmtId="3" fontId="18" fillId="0" borderId="7" xfId="0" applyNumberFormat="1" applyFont="1" applyBorder="1" applyAlignment="1">
      <alignment horizontal="right"/>
    </xf>
    <xf numFmtId="0" fontId="22" fillId="3" borderId="7" xfId="0" applyFont="1" applyFill="1" applyBorder="1" applyAlignment="1">
      <alignment horizontal="center" wrapText="1"/>
    </xf>
    <xf numFmtId="49" fontId="22" fillId="3" borderId="7" xfId="0" applyNumberFormat="1" applyFont="1" applyFill="1" applyBorder="1" applyAlignment="1">
      <alignment horizontal="center" wrapText="1"/>
    </xf>
    <xf numFmtId="0" fontId="22" fillId="0" borderId="7" xfId="0" applyFont="1" applyBorder="1" applyAlignment="1">
      <alignment vertical="center"/>
    </xf>
    <xf numFmtId="0" fontId="22" fillId="0" borderId="7" xfId="0" applyFont="1" applyBorder="1" applyAlignment="1">
      <alignment vertical="center" wrapText="1" shrinkToFit="1"/>
    </xf>
    <xf numFmtId="0" fontId="16" fillId="0" borderId="7" xfId="0" applyFont="1" applyBorder="1" applyAlignment="1">
      <alignment vertical="center" wrapText="1" shrinkToFit="1"/>
    </xf>
    <xf numFmtId="0" fontId="16" fillId="0" borderId="7" xfId="0" applyFont="1" applyBorder="1" applyAlignment="1">
      <alignment vertical="center"/>
    </xf>
    <xf numFmtId="3" fontId="21" fillId="0" borderId="7" xfId="0" applyNumberFormat="1" applyFont="1" applyBorder="1"/>
    <xf numFmtId="3" fontId="18" fillId="0" borderId="7" xfId="0" applyNumberFormat="1" applyFont="1" applyBorder="1"/>
    <xf numFmtId="49" fontId="16" fillId="0" borderId="0" xfId="0" applyNumberFormat="1" applyFont="1" applyAlignment="1">
      <alignment horizontal="center" vertical="center"/>
    </xf>
    <xf numFmtId="0" fontId="22" fillId="0" borderId="0" xfId="0" applyFont="1"/>
    <xf numFmtId="0" fontId="26" fillId="0" borderId="0" xfId="0" applyFont="1"/>
    <xf numFmtId="49" fontId="22" fillId="0" borderId="0" xfId="0" applyNumberFormat="1" applyFont="1" applyAlignment="1">
      <alignment horizontal="center" vertical="center"/>
    </xf>
    <xf numFmtId="0" fontId="22" fillId="0" borderId="0" xfId="0" applyFont="1" applyAlignment="1">
      <alignment horizontal="left" vertical="center" indent="1"/>
    </xf>
    <xf numFmtId="0" fontId="22" fillId="0" borderId="0" xfId="0" applyFont="1" applyAlignment="1">
      <alignment vertical="center" wrapText="1" shrinkToFit="1"/>
    </xf>
    <xf numFmtId="0" fontId="16" fillId="0" borderId="7" xfId="0" applyFont="1" applyBorder="1" applyAlignment="1">
      <alignment horizontal="left" vertical="center" indent="1"/>
    </xf>
    <xf numFmtId="0" fontId="22" fillId="0" borderId="7" xfId="0" applyFont="1" applyBorder="1" applyAlignment="1">
      <alignment horizontal="left" vertical="center" indent="1"/>
    </xf>
    <xf numFmtId="0" fontId="16" fillId="0" borderId="14" xfId="0" applyFont="1" applyBorder="1" applyAlignment="1">
      <alignment vertical="center" wrapText="1" shrinkToFit="1"/>
    </xf>
    <xf numFmtId="0" fontId="16" fillId="0" borderId="13" xfId="0" applyFont="1" applyBorder="1" applyAlignment="1">
      <alignment vertical="center" wrapText="1" shrinkToFit="1"/>
    </xf>
    <xf numFmtId="49" fontId="16" fillId="0" borderId="7" xfId="0" applyNumberFormat="1" applyFont="1" applyBorder="1" applyAlignment="1">
      <alignment vertical="center" wrapText="1" shrinkToFit="1"/>
    </xf>
    <xf numFmtId="0" fontId="16" fillId="0" borderId="1" xfId="0" applyFont="1" applyBorder="1" applyAlignment="1">
      <alignment horizontal="left"/>
    </xf>
    <xf numFmtId="0" fontId="27" fillId="0" borderId="0" xfId="0" applyFont="1"/>
    <xf numFmtId="0" fontId="18" fillId="0" borderId="1" xfId="0" applyFont="1" applyBorder="1" applyAlignment="1">
      <alignment horizontal="center"/>
    </xf>
    <xf numFmtId="0" fontId="16" fillId="3" borderId="7" xfId="0" applyFont="1" applyFill="1" applyBorder="1"/>
    <xf numFmtId="0" fontId="22" fillId="3" borderId="0" xfId="0" applyFont="1" applyFill="1"/>
    <xf numFmtId="0" fontId="8" fillId="0" borderId="0" xfId="0" applyFont="1"/>
    <xf numFmtId="0" fontId="22" fillId="0" borderId="14" xfId="0" applyFont="1" applyBorder="1" applyAlignment="1">
      <alignment vertical="center" wrapText="1" shrinkToFit="1"/>
    </xf>
    <xf numFmtId="0" fontId="18" fillId="0" borderId="12" xfId="0" applyFont="1" applyBorder="1"/>
    <xf numFmtId="0" fontId="18" fillId="0" borderId="13" xfId="0" applyFont="1" applyBorder="1"/>
    <xf numFmtId="0" fontId="22" fillId="0" borderId="0" xfId="0" applyFont="1" applyAlignment="1">
      <alignment horizontal="center" wrapText="1"/>
    </xf>
    <xf numFmtId="0" fontId="16" fillId="0" borderId="7" xfId="0" applyFont="1" applyBorder="1" applyAlignment="1">
      <alignment horizontal="right" vertical="center"/>
    </xf>
    <xf numFmtId="49" fontId="28" fillId="0" borderId="7" xfId="0" applyNumberFormat="1" applyFont="1" applyBorder="1" applyAlignment="1">
      <alignment horizontal="center" vertical="center"/>
    </xf>
    <xf numFmtId="49" fontId="29" fillId="0" borderId="7" xfId="0" applyNumberFormat="1" applyFont="1" applyBorder="1" applyAlignment="1">
      <alignment horizontal="center" vertical="center"/>
    </xf>
    <xf numFmtId="3" fontId="21" fillId="0" borderId="7" xfId="0" applyNumberFormat="1" applyFont="1" applyBorder="1" applyAlignment="1">
      <alignment horizontal="right"/>
    </xf>
    <xf numFmtId="3" fontId="31" fillId="0" borderId="7" xfId="0" applyNumberFormat="1" applyFont="1" applyBorder="1"/>
    <xf numFmtId="0" fontId="16" fillId="0" borderId="12" xfId="0" applyFont="1" applyBorder="1" applyAlignment="1">
      <alignment horizontal="left" vertical="center"/>
    </xf>
    <xf numFmtId="49" fontId="16" fillId="0" borderId="8" xfId="0" applyNumberFormat="1" applyFont="1" applyBorder="1" applyAlignment="1">
      <alignment horizontal="center" vertical="center"/>
    </xf>
    <xf numFmtId="0" fontId="16" fillId="3" borderId="0" xfId="0" applyFont="1" applyFill="1"/>
    <xf numFmtId="3" fontId="16" fillId="0" borderId="0" xfId="0" applyNumberFormat="1" applyFont="1" applyAlignment="1">
      <alignment horizontal="center"/>
    </xf>
    <xf numFmtId="49" fontId="22" fillId="3" borderId="7" xfId="0" applyNumberFormat="1" applyFont="1" applyFill="1" applyBorder="1" applyAlignment="1">
      <alignment horizontal="center" vertical="top" wrapText="1"/>
    </xf>
    <xf numFmtId="0" fontId="22" fillId="0" borderId="7" xfId="0" applyFont="1" applyBorder="1" applyAlignment="1">
      <alignment horizontal="center" vertical="center"/>
    </xf>
    <xf numFmtId="0" fontId="28" fillId="0" borderId="7" xfId="0" applyFont="1" applyBorder="1" applyAlignment="1">
      <alignment horizontal="left" vertical="center"/>
    </xf>
    <xf numFmtId="0" fontId="28" fillId="0" borderId="7" xfId="0" applyFont="1" applyBorder="1" applyAlignment="1">
      <alignment vertical="center" wrapText="1" shrinkToFit="1"/>
    </xf>
    <xf numFmtId="0" fontId="28" fillId="0" borderId="7" xfId="0" applyFont="1" applyBorder="1" applyAlignment="1">
      <alignment vertical="center"/>
    </xf>
    <xf numFmtId="0" fontId="29" fillId="0" borderId="7" xfId="0" applyFont="1" applyBorder="1" applyAlignment="1">
      <alignment vertical="center" wrapText="1" shrinkToFit="1"/>
    </xf>
    <xf numFmtId="0" fontId="28" fillId="0" borderId="7" xfId="0" applyFont="1" applyBorder="1" applyAlignment="1">
      <alignment horizontal="left" vertical="center" indent="1"/>
    </xf>
    <xf numFmtId="0" fontId="28" fillId="0" borderId="7" xfId="0" applyFont="1" applyBorder="1" applyAlignment="1">
      <alignment horizontal="center" vertical="center"/>
    </xf>
    <xf numFmtId="0" fontId="29" fillId="0" borderId="7" xfId="0" applyFont="1" applyBorder="1" applyAlignment="1">
      <alignment vertical="center"/>
    </xf>
    <xf numFmtId="0" fontId="29" fillId="0" borderId="7" xfId="0" applyFont="1" applyBorder="1" applyAlignment="1">
      <alignment horizontal="left" vertical="center" indent="1"/>
    </xf>
    <xf numFmtId="3" fontId="32" fillId="0" borderId="7" xfId="0" applyNumberFormat="1" applyFont="1" applyBorder="1" applyAlignment="1">
      <alignment horizontal="right"/>
    </xf>
    <xf numFmtId="3" fontId="32" fillId="0" borderId="12" xfId="0" applyNumberFormat="1" applyFont="1" applyBorder="1" applyAlignment="1">
      <alignment horizontal="right"/>
    </xf>
    <xf numFmtId="0" fontId="33" fillId="0" borderId="8" xfId="0" applyFont="1" applyBorder="1" applyAlignment="1">
      <alignment horizontal="right"/>
    </xf>
    <xf numFmtId="3" fontId="32" fillId="0" borderId="7" xfId="0" applyNumberFormat="1" applyFont="1" applyBorder="1"/>
    <xf numFmtId="0" fontId="28" fillId="0" borderId="7" xfId="0" applyFont="1" applyBorder="1" applyAlignment="1">
      <alignment vertical="top" wrapText="1" shrinkToFit="1"/>
    </xf>
    <xf numFmtId="0" fontId="16" fillId="0" borderId="7" xfId="0" applyFont="1" applyBorder="1" applyAlignment="1">
      <alignment vertical="top" wrapText="1" shrinkToFit="1"/>
    </xf>
    <xf numFmtId="0" fontId="22" fillId="0" borderId="7" xfId="0" applyFont="1" applyBorder="1" applyAlignment="1">
      <alignment vertical="top"/>
    </xf>
    <xf numFmtId="0" fontId="22" fillId="0" borderId="7" xfId="0" applyFont="1" applyBorder="1" applyAlignment="1">
      <alignment vertical="top" wrapText="1" shrinkToFit="1"/>
    </xf>
    <xf numFmtId="0" fontId="29" fillId="0" borderId="7" xfId="0" applyFont="1" applyBorder="1" applyAlignment="1">
      <alignment vertical="top" wrapText="1" shrinkToFit="1"/>
    </xf>
    <xf numFmtId="0" fontId="22" fillId="0" borderId="7" xfId="0" applyFont="1" applyBorder="1" applyAlignment="1">
      <alignment horizontal="right" vertical="center"/>
    </xf>
    <xf numFmtId="0" fontId="32" fillId="0" borderId="7" xfId="0" applyFont="1" applyBorder="1" applyAlignment="1">
      <alignment horizontal="center"/>
    </xf>
    <xf numFmtId="0" fontId="32" fillId="0" borderId="0" xfId="0" applyFont="1" applyAlignment="1">
      <alignment horizontal="center"/>
    </xf>
    <xf numFmtId="0" fontId="32" fillId="0" borderId="7" xfId="0" applyFont="1" applyBorder="1"/>
    <xf numFmtId="0" fontId="32" fillId="0" borderId="4" xfId="0" applyFont="1" applyBorder="1" applyAlignment="1">
      <alignment horizontal="center"/>
    </xf>
    <xf numFmtId="0" fontId="34" fillId="0" borderId="1" xfId="0" applyFont="1" applyBorder="1"/>
    <xf numFmtId="0" fontId="34" fillId="0" borderId="0" xfId="0" applyFont="1"/>
    <xf numFmtId="0" fontId="34" fillId="0" borderId="10" xfId="0" applyFont="1" applyBorder="1"/>
    <xf numFmtId="0" fontId="34" fillId="0" borderId="2" xfId="0" applyFont="1" applyBorder="1"/>
    <xf numFmtId="0" fontId="34" fillId="0" borderId="5" xfId="0" applyFont="1" applyBorder="1"/>
    <xf numFmtId="0" fontId="32" fillId="0" borderId="12" xfId="0" applyFont="1" applyBorder="1" applyAlignment="1">
      <alignment horizontal="center"/>
    </xf>
    <xf numFmtId="0" fontId="32" fillId="0" borderId="1" xfId="0" applyFont="1" applyBorder="1" applyAlignment="1">
      <alignment horizontal="center"/>
    </xf>
    <xf numFmtId="0" fontId="34" fillId="0" borderId="3" xfId="0" applyFont="1" applyBorder="1"/>
    <xf numFmtId="0" fontId="34" fillId="0" borderId="4" xfId="0" applyFont="1" applyBorder="1"/>
    <xf numFmtId="0" fontId="34" fillId="0" borderId="9" xfId="0" applyFont="1" applyBorder="1"/>
    <xf numFmtId="0" fontId="36" fillId="0" borderId="0" xfId="0" applyFont="1"/>
    <xf numFmtId="0" fontId="37" fillId="0" borderId="0" xfId="2" applyFont="1"/>
    <xf numFmtId="0" fontId="38" fillId="0" borderId="0" xfId="2" applyFont="1"/>
    <xf numFmtId="0" fontId="37" fillId="0" borderId="0" xfId="2" applyFont="1" applyAlignment="1">
      <alignment wrapText="1"/>
    </xf>
    <xf numFmtId="0" fontId="37" fillId="0" borderId="0" xfId="2" applyFont="1" applyAlignment="1">
      <alignment horizontal="justify" vertical="top" wrapText="1"/>
    </xf>
    <xf numFmtId="0" fontId="37" fillId="0" borderId="0" xfId="2" applyFont="1" applyAlignment="1">
      <alignment horizontal="left" vertical="top" wrapText="1"/>
    </xf>
    <xf numFmtId="0" fontId="40" fillId="0" borderId="0" xfId="2" applyFont="1" applyAlignment="1">
      <alignment horizontal="left" vertical="center" wrapText="1"/>
    </xf>
    <xf numFmtId="0" fontId="37" fillId="0" borderId="0" xfId="2" applyFont="1" applyAlignment="1">
      <alignment horizontal="justify"/>
    </xf>
    <xf numFmtId="0" fontId="40" fillId="0" borderId="0" xfId="2" applyFont="1" applyAlignment="1">
      <alignment horizontal="justify" vertical="top" wrapText="1"/>
    </xf>
    <xf numFmtId="0" fontId="46" fillId="0" borderId="0" xfId="3" applyFont="1"/>
    <xf numFmtId="0" fontId="37" fillId="0" borderId="0" xfId="2" applyFont="1" applyAlignment="1">
      <alignment horizontal="left" wrapText="1"/>
    </xf>
    <xf numFmtId="0" fontId="42" fillId="0" borderId="0" xfId="3" applyFont="1"/>
    <xf numFmtId="0" fontId="38" fillId="0" borderId="0" xfId="3" applyFont="1"/>
    <xf numFmtId="0" fontId="37" fillId="0" borderId="0" xfId="2" applyFont="1" applyAlignment="1">
      <alignment horizontal="left" vertical="center" wrapText="1"/>
    </xf>
    <xf numFmtId="3" fontId="40" fillId="0" borderId="0" xfId="2" applyNumberFormat="1" applyFont="1" applyAlignment="1">
      <alignment horizontal="right" vertical="center" wrapText="1"/>
    </xf>
    <xf numFmtId="0" fontId="44" fillId="0" borderId="0" xfId="2" applyFont="1" applyAlignment="1">
      <alignment horizontal="left" vertical="center" wrapText="1"/>
    </xf>
    <xf numFmtId="0" fontId="37" fillId="0" borderId="0" xfId="2" applyFont="1" applyAlignment="1">
      <alignment horizontal="center" vertical="center" wrapText="1"/>
    </xf>
    <xf numFmtId="0" fontId="41" fillId="0" borderId="0" xfId="3" applyFont="1"/>
    <xf numFmtId="0" fontId="44" fillId="0" borderId="0" xfId="3" applyFont="1" applyAlignment="1">
      <alignment horizontal="left" wrapText="1"/>
    </xf>
    <xf numFmtId="0" fontId="44" fillId="0" borderId="0" xfId="3" applyFont="1" applyAlignment="1">
      <alignment horizontal="center"/>
    </xf>
    <xf numFmtId="0" fontId="46" fillId="0" borderId="0" xfId="3" applyFont="1" applyAlignment="1">
      <alignment vertical="center"/>
    </xf>
    <xf numFmtId="0" fontId="46" fillId="0" borderId="0" xfId="3" applyFont="1" applyAlignment="1">
      <alignment vertical="center" wrapText="1"/>
    </xf>
    <xf numFmtId="0" fontId="37" fillId="0" borderId="0" xfId="2" applyFont="1" applyAlignment="1">
      <alignment vertical="top" wrapText="1"/>
    </xf>
    <xf numFmtId="0" fontId="46" fillId="0" borderId="0" xfId="7" applyFont="1"/>
    <xf numFmtId="0" fontId="2" fillId="0" borderId="0" xfId="3" applyFont="1"/>
    <xf numFmtId="0" fontId="44" fillId="0" borderId="0" xfId="3" applyFont="1" applyAlignment="1">
      <alignment vertical="top"/>
    </xf>
    <xf numFmtId="0" fontId="44" fillId="0" borderId="0" xfId="3" applyFont="1"/>
    <xf numFmtId="0" fontId="2" fillId="0" borderId="0" xfId="3" applyFont="1" applyAlignment="1">
      <alignment horizontal="justify"/>
    </xf>
    <xf numFmtId="0" fontId="48" fillId="0" borderId="0" xfId="3" applyFont="1"/>
    <xf numFmtId="0" fontId="2" fillId="0" borderId="0" xfId="3" applyFont="1" applyAlignment="1">
      <alignment horizontal="left"/>
    </xf>
    <xf numFmtId="0" fontId="2" fillId="0" borderId="0" xfId="3" applyFont="1" applyAlignment="1">
      <alignment horizontal="left" vertical="center" wrapText="1"/>
    </xf>
    <xf numFmtId="0" fontId="2" fillId="0" borderId="0" xfId="7" applyFont="1"/>
    <xf numFmtId="0" fontId="2" fillId="0" borderId="0" xfId="7" applyFont="1" applyAlignment="1">
      <alignment horizontal="left"/>
    </xf>
    <xf numFmtId="0" fontId="2" fillId="0" borderId="0" xfId="0" applyFont="1" applyAlignment="1" applyProtection="1">
      <alignment horizontal="justify" vertical="top" wrapText="1"/>
      <protection locked="0"/>
    </xf>
    <xf numFmtId="0" fontId="2" fillId="0" borderId="0" xfId="3" applyFont="1" applyAlignment="1">
      <alignment vertical="center"/>
    </xf>
    <xf numFmtId="0" fontId="11" fillId="0" borderId="0" xfId="2" applyAlignment="1" applyProtection="1">
      <alignment vertical="top"/>
      <protection locked="0"/>
    </xf>
    <xf numFmtId="0" fontId="49" fillId="0" borderId="0" xfId="2" applyFont="1" applyAlignment="1" applyProtection="1">
      <alignment vertical="top"/>
      <protection locked="0"/>
    </xf>
    <xf numFmtId="0" fontId="49" fillId="0" borderId="0" xfId="0" applyFont="1" applyAlignment="1" applyProtection="1">
      <alignment vertical="top"/>
      <protection locked="0"/>
    </xf>
    <xf numFmtId="0" fontId="37" fillId="0" borderId="0" xfId="2" applyFont="1" applyAlignment="1">
      <alignment wrapText="1"/>
    </xf>
    <xf numFmtId="0" fontId="37" fillId="0" borderId="0" xfId="2" applyFont="1" applyAlignment="1">
      <alignment vertical="top" wrapText="1"/>
    </xf>
    <xf numFmtId="0" fontId="23" fillId="0" borderId="0" xfId="0" applyFont="1" applyAlignment="1">
      <alignment horizontal="left" wrapText="1"/>
    </xf>
    <xf numFmtId="0" fontId="16" fillId="0" borderId="7" xfId="0" applyFont="1" applyBorder="1" applyAlignment="1">
      <alignment wrapText="1"/>
    </xf>
    <xf numFmtId="0" fontId="16" fillId="0" borderId="10" xfId="0" applyFont="1" applyBorder="1" applyAlignment="1">
      <alignment vertical="top" wrapText="1"/>
    </xf>
    <xf numFmtId="0" fontId="16" fillId="0" borderId="2" xfId="0" applyFont="1" applyBorder="1" applyAlignment="1">
      <alignment vertical="top" wrapText="1"/>
    </xf>
    <xf numFmtId="0" fontId="16" fillId="0" borderId="5" xfId="0" applyFont="1" applyBorder="1" applyAlignment="1">
      <alignment vertical="top" wrapText="1"/>
    </xf>
    <xf numFmtId="0" fontId="16" fillId="0" borderId="1" xfId="0" applyFont="1" applyBorder="1" applyAlignment="1">
      <alignment vertical="top" wrapText="1"/>
    </xf>
    <xf numFmtId="0" fontId="16" fillId="0" borderId="0" xfId="0" applyFont="1" applyAlignment="1">
      <alignment vertical="top" wrapText="1"/>
    </xf>
    <xf numFmtId="0" fontId="16" fillId="0" borderId="6" xfId="0" applyFont="1" applyBorder="1" applyAlignment="1">
      <alignment vertical="top" wrapText="1"/>
    </xf>
    <xf numFmtId="0" fontId="16" fillId="0" borderId="3" xfId="0" applyFont="1" applyBorder="1" applyAlignment="1">
      <alignment vertical="top" wrapText="1"/>
    </xf>
    <xf numFmtId="0" fontId="16" fillId="0" borderId="4" xfId="0" applyFont="1" applyBorder="1" applyAlignment="1">
      <alignment vertical="top" wrapText="1"/>
    </xf>
    <xf numFmtId="0" fontId="16" fillId="0" borderId="9" xfId="0" applyFont="1" applyBorder="1" applyAlignment="1">
      <alignment vertical="top" wrapText="1"/>
    </xf>
    <xf numFmtId="0" fontId="16" fillId="0" borderId="0" xfId="0" applyFont="1" applyAlignment="1">
      <alignment horizontal="left" wrapText="1"/>
    </xf>
    <xf numFmtId="0" fontId="16" fillId="0" borderId="0" xfId="0" applyFont="1" applyAlignment="1">
      <alignment wrapText="1"/>
    </xf>
    <xf numFmtId="0" fontId="18" fillId="0" borderId="0" xfId="0" applyFont="1"/>
    <xf numFmtId="0" fontId="16" fillId="0" borderId="0" xfId="0" applyFont="1"/>
    <xf numFmtId="0" fontId="24" fillId="0" borderId="0" xfId="0" applyFont="1" applyAlignment="1">
      <alignment horizontal="center"/>
    </xf>
    <xf numFmtId="0" fontId="20" fillId="0" borderId="0" xfId="0" applyFont="1" applyAlignment="1">
      <alignment horizontal="center"/>
    </xf>
    <xf numFmtId="0" fontId="16" fillId="0" borderId="3" xfId="0" applyFont="1" applyBorder="1" applyAlignment="1">
      <alignment horizontal="center" wrapText="1"/>
    </xf>
    <xf numFmtId="0" fontId="16" fillId="0" borderId="4" xfId="0" applyFont="1" applyBorder="1" applyAlignment="1">
      <alignment horizontal="center" wrapText="1"/>
    </xf>
    <xf numFmtId="0" fontId="16" fillId="0" borderId="9" xfId="0" applyFont="1" applyBorder="1" applyAlignment="1">
      <alignment horizontal="center" wrapText="1"/>
    </xf>
    <xf numFmtId="0" fontId="22" fillId="0" borderId="0" xfId="0" applyFont="1" applyAlignment="1">
      <alignment horizontal="left" wrapText="1"/>
    </xf>
    <xf numFmtId="164" fontId="16" fillId="0" borderId="7" xfId="1" applyFont="1" applyFill="1" applyBorder="1" applyAlignment="1">
      <alignment horizontal="right" vertical="center"/>
    </xf>
    <xf numFmtId="0" fontId="16" fillId="0" borderId="7" xfId="0" applyFont="1" applyBorder="1" applyAlignment="1">
      <alignment horizontal="left" vertical="center" wrapText="1" shrinkToFit="1"/>
    </xf>
    <xf numFmtId="49" fontId="16" fillId="0" borderId="7" xfId="0" applyNumberFormat="1" applyFont="1" applyBorder="1" applyAlignment="1">
      <alignment horizontal="center" vertical="center"/>
    </xf>
    <xf numFmtId="3" fontId="32" fillId="0" borderId="7" xfId="0" applyNumberFormat="1" applyFont="1" applyBorder="1" applyAlignment="1">
      <alignment horizontal="right"/>
    </xf>
    <xf numFmtId="0" fontId="16" fillId="0" borderId="7" xfId="0" applyFont="1" applyBorder="1" applyAlignment="1">
      <alignment horizontal="center" vertical="center"/>
    </xf>
    <xf numFmtId="0" fontId="22" fillId="0" borderId="7" xfId="0" applyFont="1" applyBorder="1" applyAlignment="1">
      <alignment horizontal="center" vertical="center"/>
    </xf>
    <xf numFmtId="0" fontId="22" fillId="0" borderId="7" xfId="0" applyFont="1" applyBorder="1" applyAlignment="1">
      <alignment horizontal="left" vertical="center" wrapText="1" shrinkToFit="1"/>
    </xf>
    <xf numFmtId="49" fontId="22" fillId="0" borderId="7" xfId="0" applyNumberFormat="1" applyFont="1" applyBorder="1" applyAlignment="1">
      <alignment horizontal="center" vertical="center"/>
    </xf>
    <xf numFmtId="3" fontId="21" fillId="0" borderId="7" xfId="0" applyNumberFormat="1" applyFont="1" applyBorder="1" applyAlignment="1">
      <alignment horizontal="right"/>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left" vertical="center" wrapText="1" shrinkToFit="1"/>
    </xf>
    <xf numFmtId="0" fontId="16" fillId="0" borderId="14" xfId="0" applyFont="1" applyBorder="1" applyAlignment="1">
      <alignment horizontal="left" vertical="center" wrapText="1" shrinkToFit="1"/>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3" xfId="0" applyFont="1" applyBorder="1" applyAlignment="1">
      <alignment horizontal="left" vertical="center" wrapText="1" shrinkToFit="1"/>
    </xf>
    <xf numFmtId="0" fontId="22" fillId="0" borderId="14" xfId="0" applyFont="1" applyBorder="1" applyAlignment="1">
      <alignment horizontal="left" vertical="center" wrapText="1" shrinkToFit="1"/>
    </xf>
    <xf numFmtId="0" fontId="22" fillId="3" borderId="13" xfId="0" applyFont="1" applyFill="1" applyBorder="1" applyAlignment="1">
      <alignment horizontal="center" vertical="center" wrapText="1"/>
    </xf>
    <xf numFmtId="0" fontId="22" fillId="3" borderId="15"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3" borderId="13" xfId="0" applyFont="1" applyFill="1" applyBorder="1" applyAlignment="1">
      <alignment horizontal="center"/>
    </xf>
    <xf numFmtId="0" fontId="22" fillId="3" borderId="15" xfId="0" applyFont="1" applyFill="1" applyBorder="1" applyAlignment="1">
      <alignment horizontal="center"/>
    </xf>
    <xf numFmtId="0" fontId="22" fillId="3" borderId="10" xfId="0" applyFont="1" applyFill="1" applyBorder="1" applyAlignment="1">
      <alignment horizontal="center"/>
    </xf>
    <xf numFmtId="0" fontId="22" fillId="3" borderId="2" xfId="0" applyFont="1" applyFill="1" applyBorder="1" applyAlignment="1">
      <alignment horizontal="center"/>
    </xf>
    <xf numFmtId="0" fontId="22" fillId="3" borderId="5" xfId="0" applyFont="1" applyFill="1" applyBorder="1" applyAlignment="1">
      <alignment horizontal="center"/>
    </xf>
    <xf numFmtId="0" fontId="22" fillId="3" borderId="7" xfId="0" applyFont="1" applyFill="1" applyBorder="1" applyAlignment="1">
      <alignment horizontal="center" vertical="center" wrapText="1"/>
    </xf>
    <xf numFmtId="0" fontId="22" fillId="3" borderId="7" xfId="0" applyFont="1" applyFill="1" applyBorder="1" applyAlignment="1">
      <alignment horizontal="center"/>
    </xf>
    <xf numFmtId="0" fontId="16" fillId="0" borderId="13" xfId="0" applyFont="1" applyBorder="1" applyAlignment="1">
      <alignment horizontal="left" vertical="top" wrapText="1" shrinkToFit="1"/>
    </xf>
    <xf numFmtId="0" fontId="16" fillId="0" borderId="14" xfId="0" applyFont="1" applyBorder="1" applyAlignment="1">
      <alignment horizontal="left" vertical="top" wrapText="1" shrinkToFit="1"/>
    </xf>
    <xf numFmtId="49" fontId="29" fillId="0" borderId="7" xfId="0" applyNumberFormat="1" applyFont="1" applyBorder="1" applyAlignment="1">
      <alignment horizontal="center" vertical="center"/>
    </xf>
    <xf numFmtId="49" fontId="28" fillId="0" borderId="7" xfId="0" applyNumberFormat="1" applyFont="1" applyBorder="1" applyAlignment="1">
      <alignment horizontal="center" vertical="center"/>
    </xf>
    <xf numFmtId="3" fontId="21" fillId="0" borderId="12" xfId="0" applyNumberFormat="1" applyFont="1" applyBorder="1" applyAlignment="1">
      <alignment horizontal="right"/>
    </xf>
    <xf numFmtId="3" fontId="21" fillId="0" borderId="8" xfId="0" applyNumberFormat="1" applyFont="1" applyBorder="1" applyAlignment="1">
      <alignment horizontal="right"/>
    </xf>
    <xf numFmtId="3" fontId="21" fillId="0" borderId="11" xfId="0" applyNumberFormat="1" applyFont="1" applyBorder="1" applyAlignment="1">
      <alignment horizontal="right"/>
    </xf>
    <xf numFmtId="164" fontId="16" fillId="0" borderId="13" xfId="1" applyFont="1" applyFill="1" applyBorder="1" applyAlignment="1">
      <alignment horizontal="left" vertical="top" wrapText="1" shrinkToFit="1"/>
    </xf>
    <xf numFmtId="164" fontId="16" fillId="0" borderId="14" xfId="1" applyFont="1" applyFill="1" applyBorder="1" applyAlignment="1">
      <alignment horizontal="left" vertical="top" wrapText="1" shrinkToFit="1"/>
    </xf>
    <xf numFmtId="164" fontId="16" fillId="0" borderId="7" xfId="1" applyFont="1" applyFill="1" applyBorder="1" applyAlignment="1">
      <alignment horizontal="left" vertical="center" wrapText="1" shrinkToFit="1"/>
    </xf>
    <xf numFmtId="3" fontId="32" fillId="0" borderId="12" xfId="0" applyNumberFormat="1" applyFont="1" applyBorder="1" applyAlignment="1">
      <alignment horizontal="right"/>
    </xf>
    <xf numFmtId="3" fontId="32" fillId="0" borderId="11" xfId="0" applyNumberFormat="1" applyFont="1" applyBorder="1" applyAlignment="1">
      <alignment horizontal="right"/>
    </xf>
    <xf numFmtId="3" fontId="32" fillId="0" borderId="8" xfId="0" applyNumberFormat="1" applyFont="1" applyBorder="1" applyAlignment="1">
      <alignment horizontal="right"/>
    </xf>
    <xf numFmtId="0" fontId="22" fillId="0" borderId="7" xfId="0" applyFont="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6" fillId="0" borderId="13" xfId="0" applyNumberFormat="1" applyFont="1" applyBorder="1" applyAlignment="1">
      <alignment horizontal="center" vertical="center"/>
    </xf>
    <xf numFmtId="0" fontId="0" fillId="0" borderId="14" xfId="0" applyBorder="1" applyAlignment="1">
      <alignment horizontal="center" vertical="center"/>
    </xf>
    <xf numFmtId="164" fontId="16" fillId="0" borderId="13" xfId="1" applyFont="1" applyFill="1" applyBorder="1" applyAlignment="1">
      <alignment horizontal="right" vertical="center"/>
    </xf>
    <xf numFmtId="0" fontId="0" fillId="0" borderId="14" xfId="0" applyBorder="1" applyAlignment="1">
      <alignment horizontal="right" vertical="center"/>
    </xf>
    <xf numFmtId="0" fontId="16" fillId="0" borderId="13" xfId="0" applyFont="1" applyBorder="1" applyAlignment="1">
      <alignment horizontal="left" vertical="center"/>
    </xf>
    <xf numFmtId="0" fontId="16" fillId="0" borderId="14" xfId="0" applyFont="1" applyBorder="1" applyAlignment="1">
      <alignment horizontal="left" vertical="center"/>
    </xf>
    <xf numFmtId="164" fontId="22" fillId="0" borderId="7" xfId="1" applyFont="1" applyFill="1" applyBorder="1" applyAlignment="1">
      <alignment horizontal="center" vertical="center"/>
    </xf>
    <xf numFmtId="164" fontId="22" fillId="0" borderId="7" xfId="1" applyFont="1" applyFill="1" applyBorder="1" applyAlignment="1">
      <alignment horizontal="left" vertical="center" wrapText="1" shrinkToFit="1"/>
    </xf>
    <xf numFmtId="164" fontId="16" fillId="0" borderId="14" xfId="1" applyFont="1" applyFill="1" applyBorder="1" applyAlignment="1">
      <alignment horizontal="right" vertical="center"/>
    </xf>
    <xf numFmtId="49" fontId="29" fillId="0" borderId="13" xfId="0" applyNumberFormat="1" applyFont="1" applyBorder="1" applyAlignment="1">
      <alignment horizontal="center" vertical="center"/>
    </xf>
    <xf numFmtId="49" fontId="29" fillId="0" borderId="14" xfId="0" applyNumberFormat="1" applyFont="1" applyBorder="1" applyAlignment="1">
      <alignment horizontal="center" vertical="center"/>
    </xf>
    <xf numFmtId="49" fontId="28" fillId="0" borderId="13" xfId="0" applyNumberFormat="1" applyFont="1" applyBorder="1" applyAlignment="1">
      <alignment horizontal="center" vertical="center"/>
    </xf>
    <xf numFmtId="49" fontId="28" fillId="0" borderId="14" xfId="0" applyNumberFormat="1" applyFont="1" applyBorder="1" applyAlignment="1">
      <alignment horizontal="center" vertical="center"/>
    </xf>
    <xf numFmtId="3" fontId="30" fillId="0" borderId="12" xfId="0" applyNumberFormat="1" applyFont="1" applyBorder="1" applyAlignment="1">
      <alignment horizontal="right"/>
    </xf>
    <xf numFmtId="3" fontId="30" fillId="0" borderId="8" xfId="0" applyNumberFormat="1" applyFont="1" applyBorder="1" applyAlignment="1">
      <alignment horizontal="right"/>
    </xf>
    <xf numFmtId="0" fontId="16" fillId="0" borderId="13" xfId="0" applyFont="1" applyBorder="1" applyAlignment="1">
      <alignment horizontal="right" vertical="center"/>
    </xf>
    <xf numFmtId="0" fontId="16" fillId="0" borderId="14" xfId="0" applyFont="1" applyBorder="1" applyAlignment="1">
      <alignment horizontal="right" vertical="center"/>
    </xf>
    <xf numFmtId="164" fontId="22" fillId="0" borderId="7" xfId="1" applyFont="1" applyFill="1" applyBorder="1" applyAlignment="1">
      <alignment vertical="center"/>
    </xf>
    <xf numFmtId="164" fontId="22" fillId="0" borderId="7" xfId="1" applyFont="1" applyFill="1" applyBorder="1" applyAlignment="1">
      <alignment horizontal="left" vertical="center"/>
    </xf>
    <xf numFmtId="49" fontId="22" fillId="0" borderId="13" xfId="0" applyNumberFormat="1" applyFont="1" applyBorder="1" applyAlignment="1">
      <alignment horizontal="center" vertical="center"/>
    </xf>
    <xf numFmtId="49" fontId="22" fillId="0" borderId="14" xfId="0" applyNumberFormat="1" applyFont="1" applyBorder="1" applyAlignment="1">
      <alignment horizontal="center" vertical="center"/>
    </xf>
    <xf numFmtId="164" fontId="16" fillId="0" borderId="7" xfId="1" applyFont="1" applyBorder="1" applyAlignment="1">
      <alignment horizontal="left" vertical="center" wrapText="1" shrinkToFit="1"/>
    </xf>
    <xf numFmtId="164" fontId="16" fillId="0" borderId="13" xfId="1" applyFont="1" applyBorder="1" applyAlignment="1">
      <alignment horizontal="right" vertical="center"/>
    </xf>
    <xf numFmtId="164" fontId="16" fillId="0" borderId="14" xfId="1" applyFont="1" applyBorder="1" applyAlignment="1">
      <alignment horizontal="right" vertical="center"/>
    </xf>
    <xf numFmtId="164" fontId="22" fillId="0" borderId="7" xfId="1" applyFont="1" applyBorder="1" applyAlignment="1">
      <alignment horizontal="center" vertical="center"/>
    </xf>
    <xf numFmtId="164" fontId="22" fillId="0" borderId="7" xfId="1" applyFont="1" applyBorder="1" applyAlignment="1">
      <alignment horizontal="left" vertical="center" wrapText="1" shrinkToFit="1"/>
    </xf>
    <xf numFmtId="164" fontId="22" fillId="0" borderId="7" xfId="1" applyFont="1" applyBorder="1" applyAlignment="1">
      <alignment horizontal="left" vertical="center"/>
    </xf>
    <xf numFmtId="164" fontId="22" fillId="0" borderId="13" xfId="1" applyFont="1" applyBorder="1" applyAlignment="1">
      <alignment vertical="center"/>
    </xf>
    <xf numFmtId="164" fontId="22" fillId="0" borderId="14" xfId="1" applyFont="1" applyBorder="1" applyAlignment="1">
      <alignment vertical="center"/>
    </xf>
    <xf numFmtId="0" fontId="22" fillId="0" borderId="13" xfId="0" applyFont="1" applyBorder="1" applyAlignment="1">
      <alignment horizontal="left" vertical="center"/>
    </xf>
    <xf numFmtId="0" fontId="22" fillId="0" borderId="14" xfId="0" applyFont="1" applyBorder="1" applyAlignment="1">
      <alignment horizontal="left" vertical="center"/>
    </xf>
    <xf numFmtId="3" fontId="18" fillId="0" borderId="7" xfId="0" applyNumberFormat="1" applyFont="1" applyBorder="1" applyAlignment="1">
      <alignment horizontal="right"/>
    </xf>
    <xf numFmtId="3" fontId="18" fillId="0" borderId="12" xfId="0" applyNumberFormat="1" applyFont="1" applyBorder="1" applyAlignment="1">
      <alignment horizontal="right"/>
    </xf>
    <xf numFmtId="3" fontId="18" fillId="0" borderId="8" xfId="0" applyNumberFormat="1" applyFont="1" applyBorder="1" applyAlignment="1">
      <alignment horizontal="right"/>
    </xf>
    <xf numFmtId="0" fontId="22" fillId="3" borderId="3" xfId="0" applyFont="1" applyFill="1" applyBorder="1" applyAlignment="1">
      <alignment horizontal="center"/>
    </xf>
    <xf numFmtId="0" fontId="22" fillId="3" borderId="9" xfId="0" applyFont="1" applyFill="1" applyBorder="1" applyAlignment="1">
      <alignment horizontal="center"/>
    </xf>
    <xf numFmtId="0" fontId="16" fillId="0" borderId="12" xfId="0" applyFont="1" applyBorder="1" applyAlignment="1">
      <alignment wrapText="1"/>
    </xf>
    <xf numFmtId="0" fontId="16" fillId="0" borderId="11" xfId="0" applyFont="1" applyBorder="1" applyAlignment="1">
      <alignment wrapText="1"/>
    </xf>
    <xf numFmtId="0" fontId="16" fillId="0" borderId="8" xfId="0" applyFont="1" applyBorder="1" applyAlignment="1">
      <alignment wrapText="1"/>
    </xf>
    <xf numFmtId="0" fontId="22" fillId="3" borderId="13" xfId="0" applyFont="1" applyFill="1" applyBorder="1" applyAlignment="1">
      <alignment horizontal="center" wrapText="1"/>
    </xf>
    <xf numFmtId="0" fontId="16" fillId="0" borderId="14" xfId="0" applyFont="1" applyBorder="1" applyAlignment="1">
      <alignment horizontal="center" wrapText="1"/>
    </xf>
    <xf numFmtId="0" fontId="22" fillId="3" borderId="7" xfId="0" applyFont="1" applyFill="1" applyBorder="1" applyAlignment="1">
      <alignment horizontal="center" wrapText="1"/>
    </xf>
    <xf numFmtId="0" fontId="16" fillId="0" borderId="7" xfId="0" applyFont="1" applyBorder="1" applyAlignment="1">
      <alignment horizontal="center" wrapText="1"/>
    </xf>
    <xf numFmtId="0" fontId="22" fillId="3" borderId="14" xfId="0" applyFont="1" applyFill="1" applyBorder="1" applyAlignment="1">
      <alignment horizontal="center" wrapText="1"/>
    </xf>
    <xf numFmtId="0" fontId="22" fillId="3" borderId="12"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16" fillId="0" borderId="8" xfId="0" applyFont="1" applyBorder="1" applyAlignment="1">
      <alignment horizontal="center" wrapText="1"/>
    </xf>
    <xf numFmtId="0" fontId="16" fillId="0" borderId="5" xfId="0" applyFont="1" applyBorder="1" applyAlignment="1">
      <alignment wrapText="1"/>
    </xf>
    <xf numFmtId="0" fontId="16" fillId="0" borderId="6" xfId="0" applyFont="1" applyBorder="1" applyAlignment="1">
      <alignment wrapText="1"/>
    </xf>
    <xf numFmtId="3" fontId="30" fillId="0" borderId="7" xfId="0" applyNumberFormat="1" applyFont="1" applyBorder="1" applyAlignment="1">
      <alignment horizontal="right"/>
    </xf>
    <xf numFmtId="0" fontId="22" fillId="3" borderId="10"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3" borderId="12" xfId="0" applyFont="1" applyFill="1" applyBorder="1" applyAlignment="1">
      <alignment horizontal="center"/>
    </xf>
    <xf numFmtId="0" fontId="22" fillId="3" borderId="8" xfId="0" applyFont="1" applyFill="1" applyBorder="1" applyAlignment="1">
      <alignment horizontal="center"/>
    </xf>
    <xf numFmtId="164" fontId="16" fillId="0" borderId="7" xfId="1" applyFont="1" applyBorder="1" applyAlignment="1">
      <alignment horizontal="right" vertical="center"/>
    </xf>
    <xf numFmtId="164" fontId="22" fillId="0" borderId="13" xfId="1" applyFont="1" applyFill="1" applyBorder="1" applyAlignment="1">
      <alignment horizontal="left" vertical="center" wrapText="1" shrinkToFit="1"/>
    </xf>
    <xf numFmtId="164" fontId="22" fillId="0" borderId="14" xfId="1" applyFont="1" applyFill="1" applyBorder="1" applyAlignment="1">
      <alignment horizontal="left" vertical="center" wrapText="1" shrinkToFit="1"/>
    </xf>
    <xf numFmtId="0" fontId="29" fillId="0" borderId="14" xfId="0" applyFont="1" applyBorder="1" applyAlignment="1">
      <alignment horizontal="center" vertical="center"/>
    </xf>
    <xf numFmtId="49" fontId="16" fillId="0" borderId="14" xfId="0" applyNumberFormat="1" applyFont="1" applyBorder="1" applyAlignment="1">
      <alignment horizontal="center" vertical="center"/>
    </xf>
    <xf numFmtId="164" fontId="16" fillId="0" borderId="13" xfId="1" applyFont="1" applyBorder="1" applyAlignment="1">
      <alignment horizontal="left" vertical="center" wrapText="1" shrinkToFit="1"/>
    </xf>
    <xf numFmtId="164" fontId="16" fillId="0" borderId="14" xfId="1" applyFont="1" applyBorder="1" applyAlignment="1">
      <alignment horizontal="left" vertical="center" wrapText="1" shrinkToFit="1"/>
    </xf>
    <xf numFmtId="0" fontId="28" fillId="0" borderId="14" xfId="0" applyFont="1" applyBorder="1" applyAlignment="1">
      <alignment horizontal="center" vertical="center"/>
    </xf>
    <xf numFmtId="0" fontId="16" fillId="0" borderId="7" xfId="0" applyFont="1" applyBorder="1" applyAlignment="1">
      <alignment horizontal="left" vertical="center"/>
    </xf>
    <xf numFmtId="164" fontId="16" fillId="0" borderId="7" xfId="1" applyFont="1" applyBorder="1" applyAlignment="1">
      <alignment horizontal="center" vertical="center"/>
    </xf>
    <xf numFmtId="164" fontId="22" fillId="0" borderId="7" xfId="1" applyFont="1" applyBorder="1" applyAlignment="1">
      <alignment vertical="center"/>
    </xf>
    <xf numFmtId="0" fontId="16" fillId="0" borderId="7" xfId="0" applyFont="1" applyBorder="1" applyAlignment="1">
      <alignment horizontal="center" vertical="center" wrapText="1"/>
    </xf>
    <xf numFmtId="0" fontId="42" fillId="0" borderId="7" xfId="3" applyFont="1" applyBorder="1" applyAlignment="1">
      <alignment horizontal="center" vertical="center" wrapText="1"/>
    </xf>
    <xf numFmtId="0" fontId="2" fillId="0" borderId="10" xfId="3" applyFont="1" applyBorder="1" applyAlignment="1">
      <alignment horizontal="center" vertical="center"/>
    </xf>
    <xf numFmtId="0" fontId="2" fillId="0" borderId="2" xfId="3" applyFont="1" applyBorder="1" applyAlignment="1">
      <alignment horizontal="center" vertical="center"/>
    </xf>
    <xf numFmtId="0" fontId="2" fillId="0" borderId="1" xfId="3" applyFont="1" applyBorder="1" applyAlignment="1">
      <alignment horizontal="center" vertical="center"/>
    </xf>
    <xf numFmtId="0" fontId="2" fillId="0" borderId="0" xfId="3" applyFont="1" applyAlignment="1">
      <alignment horizontal="center" vertical="center"/>
    </xf>
    <xf numFmtId="0" fontId="42" fillId="0" borderId="10" xfId="3" applyFont="1" applyBorder="1" applyAlignment="1">
      <alignment horizontal="center" vertical="center"/>
    </xf>
    <xf numFmtId="0" fontId="42" fillId="0" borderId="2" xfId="3" applyFont="1" applyBorder="1" applyAlignment="1">
      <alignment horizontal="center" vertical="center"/>
    </xf>
    <xf numFmtId="0" fontId="42" fillId="0" borderId="5" xfId="3" applyFont="1" applyBorder="1" applyAlignment="1">
      <alignment horizontal="center" vertical="center"/>
    </xf>
    <xf numFmtId="0" fontId="42" fillId="0" borderId="3" xfId="3" applyFont="1" applyBorder="1" applyAlignment="1">
      <alignment horizontal="center" vertical="center"/>
    </xf>
    <xf numFmtId="0" fontId="42" fillId="0" borderId="4" xfId="3" applyFont="1" applyBorder="1" applyAlignment="1">
      <alignment horizontal="center" vertical="center"/>
    </xf>
    <xf numFmtId="0" fontId="42" fillId="0" borderId="9" xfId="3" applyFont="1" applyBorder="1" applyAlignment="1">
      <alignment horizontal="center" vertical="center"/>
    </xf>
    <xf numFmtId="0" fontId="37" fillId="4" borderId="0" xfId="2" applyFont="1" applyFill="1" applyAlignment="1">
      <alignment horizontal="justify" vertical="top" wrapText="1"/>
    </xf>
    <xf numFmtId="0" fontId="37" fillId="0" borderId="0" xfId="2" applyFont="1" applyAlignment="1">
      <alignment horizontal="justify" wrapText="1"/>
    </xf>
    <xf numFmtId="0" fontId="37" fillId="0" borderId="0" xfId="2" applyFont="1" applyAlignment="1">
      <alignment horizontal="justify" vertical="top" wrapText="1"/>
    </xf>
    <xf numFmtId="0" fontId="37" fillId="0" borderId="0" xfId="2" applyFont="1" applyAlignment="1">
      <alignment horizontal="left" wrapText="1"/>
    </xf>
    <xf numFmtId="0" fontId="37" fillId="0" borderId="0" xfId="2" applyFont="1" applyAlignment="1">
      <alignment horizontal="left" vertical="top" wrapText="1"/>
    </xf>
    <xf numFmtId="0" fontId="11" fillId="0" borderId="0" xfId="2" applyAlignment="1" applyProtection="1">
      <alignment horizontal="left" wrapText="1"/>
      <protection locked="0"/>
    </xf>
    <xf numFmtId="0" fontId="50" fillId="0" borderId="0" xfId="2" applyFont="1" applyAlignment="1" applyProtection="1">
      <alignment horizontal="left" vertical="top" wrapText="1"/>
      <protection locked="0"/>
    </xf>
    <xf numFmtId="0" fontId="11" fillId="0" borderId="0" xfId="2" applyAlignment="1" applyProtection="1">
      <alignment horizontal="left" vertical="top" wrapText="1"/>
      <protection locked="0"/>
    </xf>
    <xf numFmtId="14" fontId="37" fillId="0" borderId="7" xfId="2" applyNumberFormat="1" applyFont="1" applyBorder="1" applyAlignment="1">
      <alignment horizontal="center" vertical="center"/>
    </xf>
    <xf numFmtId="0" fontId="37" fillId="0" borderId="7" xfId="2" applyFont="1" applyBorder="1" applyAlignment="1">
      <alignment horizontal="center" vertical="center"/>
    </xf>
    <xf numFmtId="3" fontId="2" fillId="0" borderId="7" xfId="3" applyNumberFormat="1" applyFont="1" applyBorder="1" applyAlignment="1">
      <alignment horizontal="center" vertical="center"/>
    </xf>
    <xf numFmtId="0" fontId="2" fillId="0" borderId="7" xfId="3" applyFont="1" applyBorder="1" applyAlignment="1">
      <alignment horizontal="center" vertical="center"/>
    </xf>
    <xf numFmtId="3" fontId="42" fillId="0" borderId="7" xfId="3" applyNumberFormat="1" applyFont="1" applyBorder="1" applyAlignment="1">
      <alignment horizontal="center" vertical="center"/>
    </xf>
    <xf numFmtId="0" fontId="42" fillId="0" borderId="7" xfId="3" applyFont="1" applyBorder="1" applyAlignment="1">
      <alignment horizontal="center" vertical="center"/>
    </xf>
    <xf numFmtId="0" fontId="42" fillId="0" borderId="12" xfId="3" applyFont="1" applyBorder="1" applyAlignment="1">
      <alignment horizontal="center" vertical="center"/>
    </xf>
    <xf numFmtId="0" fontId="37" fillId="0" borderId="7" xfId="2" applyFont="1" applyBorder="1" applyAlignment="1">
      <alignment horizontal="left" vertical="center" wrapText="1"/>
    </xf>
    <xf numFmtId="0" fontId="2" fillId="0" borderId="12" xfId="3" applyFont="1" applyBorder="1" applyAlignment="1">
      <alignment horizontal="center" vertical="center"/>
    </xf>
    <xf numFmtId="0" fontId="37" fillId="0" borderId="0" xfId="2" applyFont="1" applyAlignment="1">
      <alignment vertical="top" wrapText="1"/>
    </xf>
    <xf numFmtId="0" fontId="40" fillId="0" borderId="0" xfId="2" applyFont="1" applyAlignment="1">
      <alignment horizontal="left" vertical="center" wrapText="1"/>
    </xf>
    <xf numFmtId="0" fontId="37" fillId="0" borderId="0" xfId="2" applyFont="1" applyAlignment="1">
      <alignment horizontal="left"/>
    </xf>
    <xf numFmtId="0" fontId="44" fillId="0" borderId="0" xfId="2" applyFont="1" applyAlignment="1">
      <alignment horizontal="justify" vertical="top" wrapText="1"/>
    </xf>
    <xf numFmtId="0" fontId="40" fillId="0" borderId="7" xfId="2" applyFont="1" applyBorder="1" applyAlignment="1">
      <alignment horizontal="center" vertical="center" wrapText="1"/>
    </xf>
    <xf numFmtId="0" fontId="37" fillId="0" borderId="7" xfId="2" applyFont="1" applyBorder="1" applyAlignment="1">
      <alignment horizontal="center" vertical="center" wrapText="1"/>
    </xf>
    <xf numFmtId="0" fontId="41" fillId="0" borderId="7" xfId="2" applyFont="1" applyBorder="1" applyAlignment="1">
      <alignment horizontal="center" vertical="center" wrapText="1"/>
    </xf>
    <xf numFmtId="0" fontId="41" fillId="0" borderId="7" xfId="2" applyFont="1" applyBorder="1" applyAlignment="1">
      <alignment horizontal="center" vertical="center"/>
    </xf>
    <xf numFmtId="0" fontId="40" fillId="0" borderId="7" xfId="2" applyFont="1" applyBorder="1" applyAlignment="1">
      <alignment horizontal="left" vertical="center" wrapText="1"/>
    </xf>
    <xf numFmtId="0" fontId="37" fillId="0" borderId="0" xfId="2" applyFont="1" applyAlignment="1">
      <alignment horizontal="left" vertical="center" wrapText="1"/>
    </xf>
    <xf numFmtId="0" fontId="37" fillId="0" borderId="12" xfId="2" applyFont="1" applyBorder="1" applyAlignment="1">
      <alignment horizontal="left" wrapText="1"/>
    </xf>
    <xf numFmtId="0" fontId="37" fillId="0" borderId="11" xfId="2" applyFont="1" applyBorder="1" applyAlignment="1">
      <alignment horizontal="left" wrapText="1"/>
    </xf>
    <xf numFmtId="0" fontId="37" fillId="0" borderId="8" xfId="2" applyFont="1" applyBorder="1" applyAlignment="1">
      <alignment horizontal="left" wrapText="1"/>
    </xf>
    <xf numFmtId="0" fontId="37" fillId="0" borderId="7" xfId="2" applyFont="1" applyBorder="1" applyAlignment="1">
      <alignment horizontal="left"/>
    </xf>
    <xf numFmtId="0" fontId="40" fillId="0" borderId="7" xfId="2" applyFont="1" applyBorder="1" applyAlignment="1">
      <alignment horizontal="center" vertical="center"/>
    </xf>
    <xf numFmtId="0" fontId="42" fillId="0" borderId="12" xfId="3" applyFont="1" applyBorder="1" applyAlignment="1">
      <alignment horizontal="center" vertical="center" wrapText="1"/>
    </xf>
    <xf numFmtId="0" fontId="41" fillId="0" borderId="3" xfId="2" applyFont="1" applyBorder="1" applyAlignment="1">
      <alignment horizontal="center" vertical="center" wrapText="1"/>
    </xf>
    <xf numFmtId="0" fontId="41" fillId="0" borderId="4" xfId="2" applyFont="1" applyBorder="1" applyAlignment="1">
      <alignment horizontal="center" vertical="center" wrapText="1"/>
    </xf>
    <xf numFmtId="0" fontId="2" fillId="0" borderId="0" xfId="2" applyFont="1" applyAlignment="1">
      <alignment horizontal="justify" vertical="top" wrapText="1"/>
    </xf>
    <xf numFmtId="0" fontId="39" fillId="0" borderId="0" xfId="2" applyFont="1" applyAlignment="1">
      <alignment horizontal="justify" vertical="top" wrapText="1"/>
    </xf>
    <xf numFmtId="14" fontId="40" fillId="0" borderId="7" xfId="2" applyNumberFormat="1" applyFont="1" applyBorder="1" applyAlignment="1">
      <alignment horizontal="center" vertical="center"/>
    </xf>
    <xf numFmtId="0" fontId="45" fillId="0" borderId="0" xfId="2" applyFont="1" applyAlignment="1">
      <alignment horizontal="justify" vertical="top" wrapText="1"/>
    </xf>
    <xf numFmtId="0" fontId="40" fillId="0" borderId="0" xfId="2" applyFont="1" applyAlignment="1">
      <alignment horizontal="justify" vertical="top" wrapText="1"/>
    </xf>
    <xf numFmtId="0" fontId="37" fillId="0" borderId="7" xfId="2" applyFont="1" applyBorder="1" applyAlignment="1">
      <alignment horizontal="left" wrapText="1"/>
    </xf>
    <xf numFmtId="0" fontId="2" fillId="0" borderId="7" xfId="3" applyFont="1" applyBorder="1" applyAlignment="1">
      <alignment horizontal="center"/>
    </xf>
    <xf numFmtId="10" fontId="2" fillId="0" borderId="7" xfId="3" applyNumberFormat="1" applyFont="1" applyBorder="1" applyAlignment="1">
      <alignment horizontal="center"/>
    </xf>
    <xf numFmtId="10" fontId="2" fillId="0" borderId="7" xfId="3" applyNumberFormat="1" applyFont="1" applyBorder="1" applyAlignment="1">
      <alignment horizontal="center" vertical="center"/>
    </xf>
    <xf numFmtId="9" fontId="2" fillId="0" borderId="7" xfId="3" applyNumberFormat="1" applyFont="1" applyBorder="1" applyAlignment="1">
      <alignment horizontal="center" vertical="center"/>
    </xf>
    <xf numFmtId="0" fontId="2" fillId="0" borderId="0" xfId="3" applyFont="1" applyAlignment="1">
      <alignment horizontal="justify" vertical="center" wrapText="1"/>
    </xf>
    <xf numFmtId="0" fontId="44" fillId="0" borderId="0" xfId="3" applyFont="1" applyAlignment="1">
      <alignment horizontal="justify" wrapText="1"/>
    </xf>
    <xf numFmtId="3" fontId="37" fillId="0" borderId="7" xfId="2" applyNumberFormat="1" applyFont="1" applyBorder="1" applyAlignment="1">
      <alignment horizontal="right" vertical="center" wrapText="1"/>
    </xf>
    <xf numFmtId="3" fontId="37" fillId="0" borderId="7" xfId="2" applyNumberFormat="1" applyFont="1" applyBorder="1" applyAlignment="1">
      <alignment vertical="center" wrapText="1"/>
    </xf>
    <xf numFmtId="0" fontId="44" fillId="0" borderId="0" xfId="2" applyFont="1" applyAlignment="1">
      <alignment horizontal="justify" vertical="center" wrapText="1"/>
    </xf>
    <xf numFmtId="0" fontId="37" fillId="0" borderId="0" xfId="2" applyFont="1" applyAlignment="1">
      <alignment wrapText="1"/>
    </xf>
    <xf numFmtId="0" fontId="2" fillId="0" borderId="7" xfId="3" applyFont="1" applyBorder="1" applyAlignment="1">
      <alignment horizontal="left" vertical="center"/>
    </xf>
    <xf numFmtId="3" fontId="2" fillId="0" borderId="7" xfId="3" applyNumberFormat="1" applyFont="1" applyBorder="1" applyAlignment="1">
      <alignment horizontal="right" vertical="center"/>
    </xf>
    <xf numFmtId="0" fontId="2" fillId="0" borderId="7" xfId="3" applyFont="1" applyBorder="1" applyAlignment="1">
      <alignment horizontal="left"/>
    </xf>
    <xf numFmtId="0" fontId="42" fillId="0" borderId="7" xfId="3" applyFont="1" applyBorder="1" applyAlignment="1">
      <alignment horizontal="left" vertical="center"/>
    </xf>
    <xf numFmtId="0" fontId="38" fillId="0" borderId="0" xfId="2" applyFont="1" applyAlignment="1">
      <alignment horizontal="left" wrapText="1"/>
    </xf>
    <xf numFmtId="0" fontId="40" fillId="0" borderId="0" xfId="2" applyFont="1" applyAlignment="1">
      <alignment horizontal="left" wrapText="1"/>
    </xf>
    <xf numFmtId="0" fontId="2" fillId="0" borderId="7" xfId="3" applyFont="1" applyBorder="1" applyAlignment="1">
      <alignment horizontal="left" vertical="center" wrapText="1"/>
    </xf>
    <xf numFmtId="3" fontId="2" fillId="0" borderId="7" xfId="3" applyNumberFormat="1" applyFont="1" applyBorder="1" applyAlignment="1">
      <alignment horizontal="right" vertical="center" wrapText="1"/>
    </xf>
    <xf numFmtId="3" fontId="2" fillId="0" borderId="7" xfId="3" applyNumberFormat="1" applyFont="1" applyBorder="1" applyAlignment="1">
      <alignment horizontal="right" wrapText="1"/>
    </xf>
    <xf numFmtId="0" fontId="42" fillId="0" borderId="7" xfId="3" applyFont="1" applyBorder="1" applyAlignment="1">
      <alignment horizontal="left" vertical="center" wrapText="1"/>
    </xf>
    <xf numFmtId="3" fontId="42" fillId="0" borderId="7" xfId="3" applyNumberFormat="1" applyFont="1" applyBorder="1" applyAlignment="1">
      <alignment horizontal="right" vertical="center" wrapText="1"/>
    </xf>
    <xf numFmtId="0" fontId="44" fillId="0" borderId="0" xfId="2" applyFont="1" applyAlignment="1">
      <alignment horizontal="justify"/>
    </xf>
    <xf numFmtId="0" fontId="44" fillId="0" borderId="0" xfId="2" applyFont="1" applyAlignment="1">
      <alignment horizontal="justify" wrapText="1"/>
    </xf>
    <xf numFmtId="3" fontId="40" fillId="0" borderId="7" xfId="2" applyNumberFormat="1" applyFont="1" applyBorder="1" applyAlignment="1">
      <alignment horizontal="right" vertical="center" wrapText="1"/>
    </xf>
    <xf numFmtId="3" fontId="2" fillId="0" borderId="12" xfId="3" applyNumberFormat="1" applyFont="1" applyBorder="1" applyAlignment="1">
      <alignment horizontal="right" vertical="center" wrapText="1"/>
    </xf>
    <xf numFmtId="3" fontId="2" fillId="0" borderId="11" xfId="3" applyNumberFormat="1" applyFont="1" applyBorder="1" applyAlignment="1">
      <alignment horizontal="right" vertical="center" wrapText="1"/>
    </xf>
    <xf numFmtId="3" fontId="2" fillId="0" borderId="8" xfId="3" applyNumberFormat="1" applyFont="1" applyBorder="1" applyAlignment="1">
      <alignment horizontal="right" vertical="center" wrapText="1"/>
    </xf>
    <xf numFmtId="0" fontId="2" fillId="0" borderId="10" xfId="3" applyFont="1" applyBorder="1" applyAlignment="1">
      <alignment horizontal="center" vertical="center" wrapText="1"/>
    </xf>
    <xf numFmtId="0" fontId="2" fillId="0" borderId="2" xfId="3" applyFont="1" applyBorder="1" applyAlignment="1">
      <alignment horizontal="center" vertical="center" wrapText="1"/>
    </xf>
    <xf numFmtId="0" fontId="2" fillId="0" borderId="5" xfId="3" applyFont="1" applyBorder="1" applyAlignment="1">
      <alignment horizontal="center" vertical="center" wrapText="1"/>
    </xf>
    <xf numFmtId="0" fontId="2" fillId="0" borderId="3" xfId="3" applyFont="1" applyBorder="1" applyAlignment="1">
      <alignment horizontal="center" vertical="center" wrapText="1"/>
    </xf>
    <xf numFmtId="0" fontId="2" fillId="0" borderId="4" xfId="3" applyFont="1" applyBorder="1" applyAlignment="1">
      <alignment horizontal="center" vertical="center" wrapText="1"/>
    </xf>
    <xf numFmtId="0" fontId="2" fillId="0" borderId="9" xfId="3" applyFont="1" applyBorder="1" applyAlignment="1">
      <alignment horizontal="center" vertical="center" wrapText="1"/>
    </xf>
    <xf numFmtId="0" fontId="2" fillId="0" borderId="0" xfId="7" applyFont="1" applyAlignment="1">
      <alignment horizontal="justify" vertical="center" wrapText="1"/>
    </xf>
    <xf numFmtId="0" fontId="2" fillId="0" borderId="12" xfId="3" applyFont="1" applyBorder="1" applyAlignment="1">
      <alignment horizontal="left" vertical="center"/>
    </xf>
    <xf numFmtId="0" fontId="2" fillId="0" borderId="11" xfId="3" applyFont="1" applyBorder="1" applyAlignment="1">
      <alignment horizontal="left" vertical="center"/>
    </xf>
    <xf numFmtId="0" fontId="2" fillId="0" borderId="8" xfId="3" applyFont="1" applyBorder="1" applyAlignment="1">
      <alignment horizontal="left" vertical="center"/>
    </xf>
    <xf numFmtId="0" fontId="2" fillId="0" borderId="0" xfId="3" applyFont="1" applyAlignment="1">
      <alignment horizontal="justify" wrapText="1"/>
    </xf>
    <xf numFmtId="0" fontId="44" fillId="0" borderId="4" xfId="3" applyFont="1" applyBorder="1" applyAlignment="1">
      <alignment horizontal="justify"/>
    </xf>
    <xf numFmtId="0" fontId="44" fillId="0" borderId="0" xfId="3" applyFont="1" applyAlignment="1">
      <alignment horizontal="justify" vertical="center" wrapText="1"/>
    </xf>
    <xf numFmtId="0" fontId="2" fillId="0" borderId="0" xfId="3" applyFont="1" applyAlignment="1">
      <alignment horizontal="left" vertical="top" wrapText="1"/>
    </xf>
    <xf numFmtId="0" fontId="2" fillId="0" borderId="0" xfId="7" applyFont="1" applyAlignment="1">
      <alignment horizontal="justify" wrapText="1"/>
    </xf>
    <xf numFmtId="0" fontId="2" fillId="0" borderId="0" xfId="0" applyFont="1" applyAlignment="1" applyProtection="1">
      <alignment horizontal="justify" vertical="top" wrapText="1"/>
      <protection locked="0"/>
    </xf>
    <xf numFmtId="0" fontId="42" fillId="0" borderId="0" xfId="7" applyFont="1" applyAlignment="1" applyProtection="1">
      <alignment horizontal="left" vertical="top"/>
      <protection locked="0"/>
    </xf>
  </cellXfs>
  <cellStyles count="8">
    <cellStyle name="Mena" xfId="1" builtinId="4"/>
    <cellStyle name="meny 2" xfId="5" xr:uid="{00000000-0005-0000-0000-000001000000}"/>
    <cellStyle name="Normálna" xfId="0" builtinId="0"/>
    <cellStyle name="Normálna 2" xfId="3" xr:uid="{00000000-0005-0000-0000-000003000000}"/>
    <cellStyle name="Normálna 2 2" xfId="7" xr:uid="{D883620B-1CD8-4B4E-8BD0-42FB28A1A454}"/>
    <cellStyle name="normálne 2" xfId="2" xr:uid="{00000000-0005-0000-0000-000004000000}"/>
    <cellStyle name="normálne 3" xfId="6" xr:uid="{00000000-0005-0000-0000-000005000000}"/>
    <cellStyle name="Percentá 2" xfId="4" xr:uid="{00000000-0005-0000-0000-000006000000}"/>
  </cellStyles>
  <dxfs count="11">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537687</xdr:colOff>
          <xdr:row>434</xdr:row>
          <xdr:rowOff>254659</xdr:rowOff>
        </xdr:from>
        <xdr:to>
          <xdr:col>46</xdr:col>
          <xdr:colOff>515304</xdr:colOff>
          <xdr:row>446</xdr:row>
          <xdr:rowOff>369593</xdr:rowOff>
        </xdr:to>
        <xdr:pic>
          <xdr:nvPicPr>
            <xdr:cNvPr id="5" name="Obrázok 4">
              <a:extLst>
                <a:ext uri="{FF2B5EF4-FFF2-40B4-BE49-F238E27FC236}">
                  <a16:creationId xmlns:a16="http://schemas.microsoft.com/office/drawing/2014/main" id="{1C4FE39F-F21A-AB6F-8793-F5385075970F}"/>
                </a:ext>
              </a:extLst>
            </xdr:cNvPr>
            <xdr:cNvPicPr>
              <a:picLocks noChangeAspect="1" noChangeArrowheads="1"/>
              <a:extLst>
                <a:ext uri="{84589F7E-364E-4C9E-8A38-B11213B215E9}">
                  <a14:cameraTool cellRange="'[1]OL EJOT KOŠICE'!$A$2:$D$10" spid="_x0000_s1082"/>
                </a:ext>
              </a:extLst>
            </xdr:cNvPicPr>
          </xdr:nvPicPr>
          <xdr:blipFill>
            <a:blip xmlns:r="http://schemas.openxmlformats.org/officeDocument/2006/relationships" r:embed="rId1"/>
            <a:srcRect/>
            <a:stretch>
              <a:fillRect/>
            </a:stretch>
          </xdr:blipFill>
          <xdr:spPr bwMode="auto">
            <a:xfrm>
              <a:off x="10229375" y="46939065"/>
              <a:ext cx="7552373" cy="344043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jotholding-my.sharepoint.com/personal/mkondelova_partner_ejot_com/Documents/Pracovn&#225;%20plocha/Zoznam%20&#225;ut%20OL_Spl&#225;tka.xlsx" TargetMode="External"/><Relationship Id="rId1" Type="http://schemas.openxmlformats.org/officeDocument/2006/relationships/externalLinkPath" Target="Zoznam%20&#225;ut%20OL_Spl&#225;tk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L EJOT KOŠICE"/>
    </sheetNames>
    <sheetDataSet>
      <sheetData sheetId="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J37"/>
  <sheetViews>
    <sheetView showGridLines="0" workbookViewId="0">
      <selection activeCell="A14" sqref="A14"/>
    </sheetView>
  </sheetViews>
  <sheetFormatPr defaultRowHeight="13.2" x14ac:dyDescent="0.25"/>
  <cols>
    <col min="1" max="36" width="2.5546875" customWidth="1"/>
  </cols>
  <sheetData>
    <row r="1" spans="1:36" ht="12.9" customHeight="1" x14ac:dyDescent="0.25">
      <c r="A1" s="26"/>
      <c r="B1" s="27"/>
      <c r="C1" s="27"/>
      <c r="D1" s="27"/>
      <c r="E1" s="27"/>
      <c r="F1" s="27"/>
      <c r="G1" s="27"/>
      <c r="H1" s="27"/>
      <c r="I1" s="27"/>
      <c r="J1" s="27"/>
      <c r="K1" s="27"/>
      <c r="L1" s="27"/>
      <c r="M1" s="27"/>
      <c r="N1" s="27"/>
      <c r="O1" s="27"/>
      <c r="P1" s="27"/>
      <c r="Q1" s="27"/>
      <c r="R1" s="27"/>
      <c r="S1" s="27"/>
      <c r="T1" s="27"/>
      <c r="U1" s="27"/>
      <c r="V1" s="28"/>
      <c r="W1" s="28"/>
      <c r="X1" s="27"/>
      <c r="Y1" s="27"/>
      <c r="Z1" s="27"/>
      <c r="AA1" s="27"/>
      <c r="AB1" s="27"/>
      <c r="AC1" s="27"/>
      <c r="AD1" s="27"/>
      <c r="AE1" s="27"/>
      <c r="AF1" s="27"/>
      <c r="AG1" s="27"/>
      <c r="AH1" s="29"/>
      <c r="AI1" s="27"/>
      <c r="AJ1" s="27"/>
    </row>
    <row r="2" spans="1:36" ht="18" customHeight="1" x14ac:dyDescent="0.25">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ht="20.25" customHeight="1" x14ac:dyDescent="0.25">
      <c r="A3" s="206" t="s">
        <v>548</v>
      </c>
      <c r="B3" s="206"/>
      <c r="C3" s="206"/>
      <c r="D3" s="206"/>
      <c r="E3" s="206"/>
      <c r="F3" s="206"/>
      <c r="G3" s="206"/>
      <c r="H3" s="206"/>
      <c r="I3" s="27"/>
      <c r="J3" s="30"/>
      <c r="K3" s="30"/>
      <c r="L3" s="30"/>
      <c r="M3" s="30"/>
      <c r="N3" s="30"/>
      <c r="O3" s="30"/>
      <c r="P3" s="27"/>
      <c r="Q3" s="27"/>
      <c r="R3" s="27"/>
      <c r="S3" s="27"/>
      <c r="T3" s="27"/>
      <c r="U3" s="27"/>
      <c r="V3" s="27"/>
      <c r="W3" s="27"/>
      <c r="X3" s="27"/>
      <c r="Y3" s="27"/>
      <c r="Z3" s="27"/>
      <c r="AA3" s="27"/>
      <c r="AB3" s="27"/>
      <c r="AC3" s="218"/>
      <c r="AD3" s="219"/>
      <c r="AE3" s="219"/>
      <c r="AF3" s="219"/>
      <c r="AG3" s="219"/>
      <c r="AH3" s="219"/>
      <c r="AI3" s="27"/>
      <c r="AJ3" s="27"/>
    </row>
    <row r="4" spans="1:36" ht="20.25" customHeight="1" x14ac:dyDescent="0.25">
      <c r="A4" s="45"/>
      <c r="B4" s="45"/>
      <c r="C4" s="45"/>
      <c r="D4" s="45"/>
      <c r="E4" s="45"/>
      <c r="F4" s="45"/>
      <c r="G4" s="45"/>
      <c r="H4" s="45"/>
      <c r="I4" s="27"/>
      <c r="J4" s="30"/>
      <c r="K4" s="30"/>
      <c r="L4" s="30"/>
      <c r="M4" s="30"/>
      <c r="N4" s="30"/>
      <c r="O4" s="30"/>
      <c r="P4" s="27"/>
      <c r="Q4" s="27"/>
      <c r="R4" s="27"/>
      <c r="S4" s="27"/>
      <c r="T4" s="27"/>
      <c r="U4" s="27"/>
      <c r="V4" s="27"/>
      <c r="W4" s="27"/>
      <c r="X4" s="27"/>
      <c r="Y4" s="27"/>
      <c r="Z4" s="27"/>
      <c r="AA4" s="27"/>
      <c r="AB4" s="27"/>
      <c r="AC4" s="30"/>
      <c r="AD4" s="27"/>
      <c r="AE4" s="27"/>
      <c r="AF4" s="27"/>
      <c r="AG4" s="27"/>
      <c r="AH4" s="27"/>
      <c r="AI4" s="27"/>
      <c r="AJ4" s="27"/>
    </row>
    <row r="5" spans="1:36" ht="20.25" customHeight="1" x14ac:dyDescent="0.25">
      <c r="A5" s="45"/>
      <c r="B5" s="45"/>
      <c r="C5" s="45"/>
      <c r="D5" s="45"/>
      <c r="E5" s="45"/>
      <c r="F5" s="45"/>
      <c r="G5" s="45"/>
      <c r="H5" s="45"/>
      <c r="I5" s="27"/>
      <c r="J5" s="30"/>
      <c r="K5" s="30"/>
      <c r="L5" s="30"/>
      <c r="M5" s="30"/>
      <c r="N5" s="30"/>
      <c r="O5" s="30"/>
      <c r="P5" s="27"/>
      <c r="Q5" s="27"/>
      <c r="R5" s="27"/>
      <c r="S5" s="27"/>
      <c r="T5" s="27"/>
      <c r="U5" s="27"/>
      <c r="V5" s="27"/>
      <c r="W5" s="27"/>
      <c r="X5" s="27"/>
      <c r="Y5" s="27"/>
      <c r="Z5" s="27"/>
      <c r="AA5" s="27"/>
      <c r="AB5" s="27"/>
      <c r="AC5" s="30"/>
      <c r="AD5" s="27"/>
      <c r="AE5" s="27"/>
      <c r="AF5" s="27"/>
      <c r="AG5" s="27"/>
      <c r="AH5" s="27"/>
      <c r="AI5" s="27"/>
      <c r="AJ5" s="27"/>
    </row>
    <row r="6" spans="1:36" ht="19.5" customHeight="1" x14ac:dyDescent="0.3">
      <c r="A6" s="220" t="s">
        <v>335</v>
      </c>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7"/>
      <c r="AJ6" s="27"/>
    </row>
    <row r="7" spans="1:36" ht="18" customHeight="1" x14ac:dyDescent="0.25">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ht="20.25" customHeight="1" x14ac:dyDescent="0.25">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v>4</v>
      </c>
      <c r="W8" s="222" t="s">
        <v>463</v>
      </c>
      <c r="X8" s="223"/>
      <c r="Y8" s="223"/>
      <c r="Z8" s="223"/>
      <c r="AA8" s="223"/>
      <c r="AB8" s="224"/>
      <c r="AC8" s="27"/>
      <c r="AD8" s="27"/>
      <c r="AE8" s="27"/>
      <c r="AF8" s="27"/>
      <c r="AG8" s="27"/>
      <c r="AH8" s="27"/>
      <c r="AI8" s="27"/>
      <c r="AJ8" s="27"/>
    </row>
    <row r="9" spans="1:36" ht="3" customHeight="1" x14ac:dyDescent="0.25">
      <c r="A9" s="225"/>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16"/>
      <c r="AJ9" s="217"/>
    </row>
    <row r="10" spans="1:36" ht="15.75" customHeight="1"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7"/>
    </row>
    <row r="11" spans="1:36" ht="13.5" customHeight="1" x14ac:dyDescent="0.25">
      <c r="A11" s="216"/>
      <c r="B11" s="217"/>
      <c r="C11" s="217"/>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row>
    <row r="12" spans="1:36" ht="12.75" customHeight="1" x14ac:dyDescent="0.25">
      <c r="A12" s="217"/>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row>
    <row r="13" spans="1:36" ht="16.5" customHeight="1" x14ac:dyDescent="0.25">
      <c r="A13" s="20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7"/>
    </row>
    <row r="14" spans="1:36" ht="20.25" customHeight="1" x14ac:dyDescent="0.25">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6" ht="20.25" customHeight="1" x14ac:dyDescent="0.25">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6" ht="20.25" customHeight="1" x14ac:dyDescent="0.25">
      <c r="A16" s="58" t="s">
        <v>552</v>
      </c>
      <c r="B16" s="27"/>
      <c r="C16" s="27"/>
      <c r="D16" s="27"/>
      <c r="E16" s="27"/>
      <c r="F16" s="27"/>
      <c r="G16" s="27"/>
      <c r="H16" s="27"/>
      <c r="I16" s="27"/>
      <c r="J16" s="27"/>
      <c r="K16" s="57"/>
      <c r="L16" s="59"/>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72">
        <v>2</v>
      </c>
      <c r="AH16" s="72">
        <v>0</v>
      </c>
      <c r="AI16" s="41" t="e">
        <f>#REF!</f>
        <v>#REF!</v>
      </c>
      <c r="AJ16" s="41" t="e">
        <f>#REF!</f>
        <v>#REF!</v>
      </c>
    </row>
    <row r="17" spans="1:36" ht="20.25" customHeight="1" x14ac:dyDescent="0.25">
      <c r="A17" s="153" t="e">
        <f>#REF!</f>
        <v>#REF!</v>
      </c>
      <c r="B17" s="153" t="e">
        <f>#REF!</f>
        <v>#REF!</v>
      </c>
      <c r="C17" s="153" t="e">
        <f>#REF!</f>
        <v>#REF!</v>
      </c>
      <c r="D17" s="153" t="e">
        <f>#REF!</f>
        <v>#REF!</v>
      </c>
      <c r="E17" s="153" t="e">
        <f>#REF!</f>
        <v>#REF!</v>
      </c>
      <c r="F17" s="153" t="e">
        <f>#REF!</f>
        <v>#REF!</v>
      </c>
      <c r="G17" s="153" t="e">
        <f>#REF!</f>
        <v>#REF!</v>
      </c>
      <c r="H17" s="153" t="e">
        <f>#REF!</f>
        <v>#REF!</v>
      </c>
      <c r="I17" s="30"/>
      <c r="J17" s="27"/>
      <c r="K17" s="57"/>
      <c r="L17" s="59"/>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row>
    <row r="18" spans="1:36" ht="20.25" customHeight="1" x14ac:dyDescent="0.25">
      <c r="A18" s="58" t="s">
        <v>595</v>
      </c>
      <c r="B18" s="27"/>
      <c r="C18" s="27"/>
      <c r="D18" s="27"/>
      <c r="E18" s="27"/>
      <c r="F18" s="27"/>
      <c r="G18" s="27"/>
      <c r="H18" s="27"/>
      <c r="I18" s="27"/>
      <c r="J18" s="27"/>
      <c r="K18" s="27"/>
      <c r="L18" s="53"/>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40"/>
      <c r="AG18" s="41">
        <v>2</v>
      </c>
      <c r="AH18" s="41">
        <v>0</v>
      </c>
      <c r="AI18" s="41" t="e">
        <f>#REF!</f>
        <v>#REF!</v>
      </c>
      <c r="AJ18" s="41" t="e">
        <f>#REF!</f>
        <v>#REF!</v>
      </c>
    </row>
    <row r="19" spans="1:36" ht="20.25" customHeight="1" x14ac:dyDescent="0.25">
      <c r="A19" s="153" t="e">
        <f>#REF!</f>
        <v>#REF!</v>
      </c>
      <c r="B19" s="153" t="e">
        <f>#REF!</f>
        <v>#REF!</v>
      </c>
      <c r="C19" s="154" t="s">
        <v>435</v>
      </c>
      <c r="D19" s="153" t="e">
        <f>#REF!</f>
        <v>#REF!</v>
      </c>
      <c r="E19" s="153" t="e">
        <f>#REF!</f>
        <v>#REF!</v>
      </c>
      <c r="F19" s="154" t="s">
        <v>435</v>
      </c>
      <c r="G19" s="153" t="e">
        <f>#REF!</f>
        <v>#REF!</v>
      </c>
      <c r="H19" s="35"/>
      <c r="I19" s="36"/>
      <c r="J19" s="51"/>
      <c r="K19" s="51"/>
      <c r="L19" s="50"/>
      <c r="M19" s="51"/>
      <c r="N19" s="51"/>
      <c r="O19" s="51"/>
      <c r="P19" s="51"/>
      <c r="Q19" s="51"/>
      <c r="R19" s="51"/>
      <c r="S19" s="51"/>
      <c r="T19" s="51"/>
      <c r="U19" s="51"/>
      <c r="V19" s="51"/>
      <c r="W19" s="51"/>
      <c r="X19" s="50"/>
      <c r="Y19" s="51"/>
      <c r="Z19" s="51"/>
      <c r="AA19" s="51"/>
      <c r="AB19" s="51"/>
      <c r="AC19" s="51"/>
      <c r="AD19" s="51"/>
      <c r="AE19" s="51"/>
      <c r="AF19" s="51"/>
      <c r="AG19" s="51"/>
      <c r="AH19" s="51"/>
      <c r="AI19" s="51"/>
      <c r="AJ19" s="62"/>
    </row>
    <row r="20" spans="1:36" ht="20.25" customHeight="1" x14ac:dyDescent="0.25">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6" ht="20.25" customHeight="1" x14ac:dyDescent="0.25">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t="e">
        <f>#REF!</f>
        <v>#REF!</v>
      </c>
      <c r="AH21" s="41" t="e">
        <f>#REF!</f>
        <v>#REF!</v>
      </c>
      <c r="AI21" s="41" t="e">
        <f>#REF!</f>
        <v>#REF!</v>
      </c>
      <c r="AJ21" s="41" t="e">
        <f>#REF!</f>
        <v>#REF!</v>
      </c>
    </row>
    <row r="22" spans="1:36" ht="20.25" customHeight="1" x14ac:dyDescent="0.25">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5">
      <c r="A23" s="206" t="s">
        <v>431</v>
      </c>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row>
    <row r="24" spans="1:36" ht="20.25" customHeight="1" x14ac:dyDescent="0.25">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6" ht="20.25" customHeight="1" x14ac:dyDescent="0.25">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152"/>
      <c r="AC25" s="152"/>
      <c r="AD25" s="151" t="e">
        <f>#REF!</f>
        <v>#REF!</v>
      </c>
      <c r="AE25" s="151" t="e">
        <f>#REF!</f>
        <v>#REF!</v>
      </c>
      <c r="AF25" s="151" t="e">
        <f>#REF!</f>
        <v>#REF!</v>
      </c>
      <c r="AG25" s="151" t="e">
        <f>#REF!</f>
        <v>#REF!</v>
      </c>
      <c r="AH25" s="151" t="e">
        <f>#REF!</f>
        <v>#REF!</v>
      </c>
      <c r="AI25" s="151" t="e">
        <f>#REF!</f>
        <v>#REF!</v>
      </c>
      <c r="AJ25" s="151" t="e">
        <f>#REF!</f>
        <v>#REF!</v>
      </c>
    </row>
    <row r="26" spans="1:36" ht="20.25" customHeight="1" x14ac:dyDescent="0.25">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5">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151" t="e">
        <f>#REF!</f>
        <v>#REF!</v>
      </c>
      <c r="AG27" s="151" t="e">
        <f>#REF!</f>
        <v>#REF!</v>
      </c>
      <c r="AH27" s="151" t="e">
        <f>#REF!</f>
        <v>#REF!</v>
      </c>
      <c r="AI27" s="151" t="e">
        <f>#REF!</f>
        <v>#REF!</v>
      </c>
      <c r="AJ27" s="151" t="e">
        <f>#REF!</f>
        <v>#REF!</v>
      </c>
    </row>
    <row r="28" spans="1:36" ht="20.25" customHeight="1" x14ac:dyDescent="0.25">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6" ht="20.25" customHeight="1" x14ac:dyDescent="0.25">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6" ht="20.25" customHeight="1" x14ac:dyDescent="0.25">
      <c r="A30" s="58" t="e">
        <f>#REF!</f>
        <v>#REF!</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5">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51"/>
      <c r="AF31" s="51"/>
      <c r="AG31" s="51"/>
      <c r="AH31" s="51"/>
      <c r="AI31" s="51"/>
      <c r="AJ31" s="62"/>
    </row>
    <row r="32" spans="1:36" ht="20.25" customHeight="1" x14ac:dyDescent="0.25">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5">
      <c r="A33" s="53" t="s">
        <v>445</v>
      </c>
      <c r="B33" s="54"/>
      <c r="C33" s="54"/>
      <c r="D33" s="54"/>
      <c r="E33" s="54"/>
      <c r="F33" s="54"/>
      <c r="G33" s="54"/>
      <c r="H33" s="54"/>
      <c r="I33" s="54"/>
      <c r="J33" s="54"/>
      <c r="K33" s="207" t="s">
        <v>575</v>
      </c>
      <c r="L33" s="208"/>
      <c r="M33" s="208"/>
      <c r="N33" s="208"/>
      <c r="O33" s="208"/>
      <c r="P33" s="208"/>
      <c r="Q33" s="208"/>
      <c r="R33" s="209"/>
      <c r="S33" s="207" t="s">
        <v>584</v>
      </c>
      <c r="T33" s="208"/>
      <c r="U33" s="208"/>
      <c r="V33" s="208"/>
      <c r="W33" s="208"/>
      <c r="X33" s="208"/>
      <c r="Y33" s="208"/>
      <c r="Z33" s="209"/>
      <c r="AA33" s="207" t="s">
        <v>574</v>
      </c>
      <c r="AB33" s="208"/>
      <c r="AC33" s="208"/>
      <c r="AD33" s="208"/>
      <c r="AE33" s="208"/>
      <c r="AF33" s="208"/>
      <c r="AG33" s="208"/>
      <c r="AH33" s="208"/>
      <c r="AI33" s="208"/>
      <c r="AJ33" s="209"/>
    </row>
    <row r="34" spans="1:36" ht="20.25" customHeight="1" x14ac:dyDescent="0.25">
      <c r="A34" s="151" t="e">
        <f>#REF!</f>
        <v>#REF!</v>
      </c>
      <c r="B34" s="151" t="e">
        <f>#REF!</f>
        <v>#REF!</v>
      </c>
      <c r="C34" s="152" t="s">
        <v>435</v>
      </c>
      <c r="D34" s="151" t="e">
        <f>#REF!</f>
        <v>#REF!</v>
      </c>
      <c r="E34" s="151" t="e">
        <f>#REF!</f>
        <v>#REF!</v>
      </c>
      <c r="F34" s="152" t="s">
        <v>435</v>
      </c>
      <c r="G34" s="151" t="e">
        <f>#REF!</f>
        <v>#REF!</v>
      </c>
      <c r="H34" s="151" t="e">
        <f>#REF!</f>
        <v>#REF!</v>
      </c>
      <c r="I34" s="151" t="e">
        <f>#REF!</f>
        <v>#REF!</v>
      </c>
      <c r="J34" s="151" t="e">
        <f>#REF!</f>
        <v>#REF!</v>
      </c>
      <c r="K34" s="210" t="s">
        <v>447</v>
      </c>
      <c r="L34" s="211"/>
      <c r="M34" s="211"/>
      <c r="N34" s="211"/>
      <c r="O34" s="211"/>
      <c r="P34" s="211"/>
      <c r="Q34" s="211"/>
      <c r="R34" s="212"/>
      <c r="S34" s="210"/>
      <c r="T34" s="211"/>
      <c r="U34" s="211"/>
      <c r="V34" s="211"/>
      <c r="W34" s="211"/>
      <c r="X34" s="211"/>
      <c r="Y34" s="211"/>
      <c r="Z34" s="212"/>
      <c r="AA34" s="210"/>
      <c r="AB34" s="211"/>
      <c r="AC34" s="211"/>
      <c r="AD34" s="211"/>
      <c r="AE34" s="211"/>
      <c r="AF34" s="211"/>
      <c r="AG34" s="211"/>
      <c r="AH34" s="211"/>
      <c r="AI34" s="211"/>
      <c r="AJ34" s="212"/>
    </row>
    <row r="35" spans="1:36" ht="20.25" customHeight="1" x14ac:dyDescent="0.25">
      <c r="A35" s="155"/>
      <c r="B35" s="156"/>
      <c r="C35" s="156"/>
      <c r="D35" s="156"/>
      <c r="E35" s="156"/>
      <c r="F35" s="156"/>
      <c r="G35" s="156"/>
      <c r="H35" s="156"/>
      <c r="I35" s="156"/>
      <c r="J35" s="156"/>
      <c r="K35" s="210" t="s">
        <v>448</v>
      </c>
      <c r="L35" s="211"/>
      <c r="M35" s="211"/>
      <c r="N35" s="211"/>
      <c r="O35" s="211"/>
      <c r="P35" s="211"/>
      <c r="Q35" s="211"/>
      <c r="R35" s="212"/>
      <c r="S35" s="210"/>
      <c r="T35" s="211"/>
      <c r="U35" s="211"/>
      <c r="V35" s="211"/>
      <c r="W35" s="211"/>
      <c r="X35" s="211"/>
      <c r="Y35" s="211"/>
      <c r="Z35" s="212"/>
      <c r="AA35" s="210"/>
      <c r="AB35" s="211"/>
      <c r="AC35" s="211"/>
      <c r="AD35" s="211"/>
      <c r="AE35" s="211"/>
      <c r="AF35" s="211"/>
      <c r="AG35" s="211"/>
      <c r="AH35" s="211"/>
      <c r="AI35" s="211"/>
      <c r="AJ35" s="212"/>
    </row>
    <row r="36" spans="1:36" ht="20.25" customHeight="1" x14ac:dyDescent="0.25">
      <c r="A36" s="157" t="s">
        <v>446</v>
      </c>
      <c r="B36" s="158"/>
      <c r="C36" s="158"/>
      <c r="D36" s="158"/>
      <c r="E36" s="158"/>
      <c r="F36" s="158"/>
      <c r="G36" s="158"/>
      <c r="H36" s="158"/>
      <c r="I36" s="158"/>
      <c r="J36" s="159"/>
      <c r="K36" s="210" t="s">
        <v>449</v>
      </c>
      <c r="L36" s="211"/>
      <c r="M36" s="211"/>
      <c r="N36" s="211"/>
      <c r="O36" s="211"/>
      <c r="P36" s="211"/>
      <c r="Q36" s="211"/>
      <c r="R36" s="212"/>
      <c r="S36" s="210"/>
      <c r="T36" s="211"/>
      <c r="U36" s="211"/>
      <c r="V36" s="211"/>
      <c r="W36" s="211"/>
      <c r="X36" s="211"/>
      <c r="Y36" s="211"/>
      <c r="Z36" s="212"/>
      <c r="AA36" s="210"/>
      <c r="AB36" s="211"/>
      <c r="AC36" s="211"/>
      <c r="AD36" s="211"/>
      <c r="AE36" s="211"/>
      <c r="AF36" s="211"/>
      <c r="AG36" s="211"/>
      <c r="AH36" s="211"/>
      <c r="AI36" s="211"/>
      <c r="AJ36" s="212"/>
    </row>
    <row r="37" spans="1:36" ht="20.25" customHeight="1" x14ac:dyDescent="0.25">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213" t="s">
        <v>450</v>
      </c>
      <c r="L37" s="214"/>
      <c r="M37" s="214"/>
      <c r="N37" s="214"/>
      <c r="O37" s="214"/>
      <c r="P37" s="214"/>
      <c r="Q37" s="214"/>
      <c r="R37" s="215"/>
      <c r="S37" s="213"/>
      <c r="T37" s="214"/>
      <c r="U37" s="214"/>
      <c r="V37" s="214"/>
      <c r="W37" s="214"/>
      <c r="X37" s="214"/>
      <c r="Y37" s="214"/>
      <c r="Z37" s="215"/>
      <c r="AA37" s="213"/>
      <c r="AB37" s="214"/>
      <c r="AC37" s="214"/>
      <c r="AD37" s="214"/>
      <c r="AE37" s="214"/>
      <c r="AF37" s="214"/>
      <c r="AG37" s="214"/>
      <c r="AH37" s="214"/>
      <c r="AI37" s="214"/>
      <c r="AJ37" s="215"/>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27" customWidth="1"/>
    <col min="2" max="2" width="29.5546875" style="45" customWidth="1"/>
    <col min="3" max="3" width="5.5546875" style="90" customWidth="1"/>
    <col min="4" max="4" width="2.5546875" style="27" customWidth="1"/>
    <col min="5" max="5" width="25.5546875" style="27" customWidth="1"/>
    <col min="6" max="6" width="9" style="27" customWidth="1"/>
    <col min="7" max="7" width="7.44140625" style="27" customWidth="1"/>
    <col min="8" max="8" width="13.33203125" style="27" customWidth="1"/>
    <col min="9" max="9" width="9" style="27" customWidth="1"/>
    <col min="10" max="16384" width="9.109375" style="4"/>
  </cols>
  <sheetData>
    <row r="1" spans="1:9" s="8" customFormat="1" ht="17.25" customHeight="1" x14ac:dyDescent="0.25">
      <c r="A1" s="243" t="s">
        <v>1111</v>
      </c>
      <c r="B1" s="246" t="s">
        <v>1110</v>
      </c>
      <c r="C1" s="75" t="s">
        <v>636</v>
      </c>
      <c r="D1" s="248" t="s">
        <v>637</v>
      </c>
      <c r="E1" s="249"/>
      <c r="F1" s="249"/>
      <c r="G1" s="250"/>
      <c r="H1" s="251" t="s">
        <v>521</v>
      </c>
      <c r="I1" s="251"/>
    </row>
    <row r="2" spans="1:9" s="8" customFormat="1" x14ac:dyDescent="0.25">
      <c r="A2" s="244" t="s">
        <v>495</v>
      </c>
      <c r="B2" s="247"/>
      <c r="C2" s="78" t="s">
        <v>1112</v>
      </c>
      <c r="D2" s="86">
        <v>1</v>
      </c>
      <c r="E2" s="76" t="s">
        <v>1114</v>
      </c>
      <c r="F2" s="252" t="s">
        <v>1115</v>
      </c>
      <c r="G2" s="252"/>
      <c r="H2" s="251"/>
      <c r="I2" s="251"/>
    </row>
    <row r="3" spans="1:9" s="8" customFormat="1" ht="12.9" customHeight="1" x14ac:dyDescent="0.25">
      <c r="A3" s="245" t="s">
        <v>453</v>
      </c>
      <c r="B3" s="89" t="s">
        <v>454</v>
      </c>
      <c r="C3" s="79" t="s">
        <v>455</v>
      </c>
      <c r="D3" s="87"/>
      <c r="E3" s="76" t="s">
        <v>1113</v>
      </c>
      <c r="F3" s="252" t="s">
        <v>593</v>
      </c>
      <c r="G3" s="252"/>
      <c r="H3" s="252" t="s">
        <v>1116</v>
      </c>
      <c r="I3" s="252"/>
    </row>
    <row r="4" spans="1:9" s="8" customFormat="1" ht="27.9" customHeight="1" x14ac:dyDescent="0.25">
      <c r="A4" s="287"/>
      <c r="B4" s="232" t="s">
        <v>1099</v>
      </c>
      <c r="C4" s="288" t="s">
        <v>174</v>
      </c>
      <c r="D4" s="234" t="e">
        <f>D6+D74+D165</f>
        <v>#REF!</v>
      </c>
      <c r="E4" s="234"/>
      <c r="F4" s="234" t="e">
        <f>F6+F74+F165</f>
        <v>#REF!</v>
      </c>
      <c r="G4" s="234"/>
      <c r="H4" s="234"/>
      <c r="I4" s="125" t="s">
        <v>593</v>
      </c>
    </row>
    <row r="5" spans="1:9" ht="27.9" customHeight="1" x14ac:dyDescent="0.25">
      <c r="A5" s="287"/>
      <c r="B5" s="232"/>
      <c r="C5" s="289"/>
      <c r="D5" s="234" t="e">
        <f>D7+D75+D166</f>
        <v>#REF!</v>
      </c>
      <c r="E5" s="234"/>
      <c r="F5" s="125"/>
      <c r="G5" s="234" t="e">
        <f>G7+G75+G166</f>
        <v>#REF!</v>
      </c>
      <c r="H5" s="234"/>
      <c r="I5" s="234"/>
    </row>
    <row r="6" spans="1:9" ht="27.9" customHeight="1" x14ac:dyDescent="0.25">
      <c r="A6" s="286" t="s">
        <v>107</v>
      </c>
      <c r="B6" s="276" t="s">
        <v>1100</v>
      </c>
      <c r="C6" s="280" t="s">
        <v>175</v>
      </c>
      <c r="D6" s="257" t="e">
        <f>D8+D24+D47</f>
        <v>#REF!</v>
      </c>
      <c r="E6" s="258"/>
      <c r="F6" s="234" t="e">
        <f>F8+F24+F47</f>
        <v>#REF!</v>
      </c>
      <c r="G6" s="234"/>
      <c r="H6" s="234"/>
      <c r="I6" s="125" t="s">
        <v>593</v>
      </c>
    </row>
    <row r="7" spans="1:9" ht="27.9" customHeight="1" x14ac:dyDescent="0.25">
      <c r="A7" s="286"/>
      <c r="B7" s="276"/>
      <c r="C7" s="281"/>
      <c r="D7" s="257" t="e">
        <f>D9+D25+D48</f>
        <v>#REF!</v>
      </c>
      <c r="E7" s="258"/>
      <c r="F7" s="125" t="s">
        <v>593</v>
      </c>
      <c r="G7" s="234" t="e">
        <f>G9+G25+G48</f>
        <v>#REF!</v>
      </c>
      <c r="H7" s="234"/>
      <c r="I7" s="234"/>
    </row>
    <row r="8" spans="1:9" ht="27.9" customHeight="1" x14ac:dyDescent="0.25">
      <c r="A8" s="266" t="s">
        <v>682</v>
      </c>
      <c r="B8" s="232" t="s">
        <v>1101</v>
      </c>
      <c r="C8" s="280" t="s">
        <v>176</v>
      </c>
      <c r="D8" s="257" t="e">
        <f>D10+D12+D14+D16+D18+D20+D22</f>
        <v>#REF!</v>
      </c>
      <c r="E8" s="258"/>
      <c r="F8" s="234" t="e">
        <f>F10+F12+F14+F16+F18+F20+F22</f>
        <v>#REF!</v>
      </c>
      <c r="G8" s="234"/>
      <c r="H8" s="234"/>
      <c r="I8" s="125" t="s">
        <v>593</v>
      </c>
    </row>
    <row r="9" spans="1:9" ht="27.9" customHeight="1" x14ac:dyDescent="0.25">
      <c r="A9" s="266"/>
      <c r="B9" s="232"/>
      <c r="C9" s="281"/>
      <c r="D9" s="257" t="e">
        <f>D11+D13+D15+D17+D19+D21+D23</f>
        <v>#REF!</v>
      </c>
      <c r="E9" s="258"/>
      <c r="F9" s="125" t="s">
        <v>593</v>
      </c>
      <c r="G9" s="234" t="e">
        <f>G11+G13+G15+G17+G19+G21+G23</f>
        <v>#REF!</v>
      </c>
      <c r="H9" s="234"/>
      <c r="I9" s="234"/>
    </row>
    <row r="10" spans="1:9" ht="27.9" customHeight="1" x14ac:dyDescent="0.25">
      <c r="A10" s="284" t="s">
        <v>683</v>
      </c>
      <c r="B10" s="227" t="s">
        <v>638</v>
      </c>
      <c r="C10" s="278" t="s">
        <v>177</v>
      </c>
      <c r="D10" s="282" t="e">
        <f>#REF!</f>
        <v>#REF!</v>
      </c>
      <c r="E10" s="283"/>
      <c r="F10" s="263" t="e">
        <f>D10-D11</f>
        <v>#REF!</v>
      </c>
      <c r="G10" s="264"/>
      <c r="H10" s="265"/>
      <c r="I10" s="141"/>
    </row>
    <row r="11" spans="1:9" ht="27.9" customHeight="1" x14ac:dyDescent="0.25">
      <c r="A11" s="285"/>
      <c r="B11" s="227"/>
      <c r="C11" s="279"/>
      <c r="D11" s="282" t="e">
        <f>#REF!</f>
        <v>#REF!</v>
      </c>
      <c r="E11" s="283"/>
      <c r="F11" s="141"/>
      <c r="G11" s="229" t="e">
        <f>#REF!</f>
        <v>#REF!</v>
      </c>
      <c r="H11" s="229"/>
      <c r="I11" s="229"/>
    </row>
    <row r="12" spans="1:9" ht="28.5" customHeight="1" x14ac:dyDescent="0.25">
      <c r="A12" s="230" t="s">
        <v>110</v>
      </c>
      <c r="B12" s="227" t="s">
        <v>939</v>
      </c>
      <c r="C12" s="278" t="s">
        <v>178</v>
      </c>
      <c r="D12" s="282" t="e">
        <f>#REF!</f>
        <v>#REF!</v>
      </c>
      <c r="E12" s="283"/>
      <c r="F12" s="263" t="e">
        <f>D12-D13</f>
        <v>#REF!</v>
      </c>
      <c r="G12" s="264"/>
      <c r="H12" s="265"/>
      <c r="I12" s="141"/>
    </row>
    <row r="13" spans="1:9" ht="27.9" customHeight="1" x14ac:dyDescent="0.25">
      <c r="A13" s="230"/>
      <c r="B13" s="227"/>
      <c r="C13" s="279"/>
      <c r="D13" s="282" t="e">
        <f>#REF!</f>
        <v>#REF!</v>
      </c>
      <c r="E13" s="283"/>
      <c r="F13" s="141"/>
      <c r="G13" s="229" t="e">
        <f>#REF!</f>
        <v>#REF!</v>
      </c>
      <c r="H13" s="229"/>
      <c r="I13" s="229"/>
    </row>
    <row r="14" spans="1:9" ht="27.9" customHeight="1" x14ac:dyDescent="0.25">
      <c r="A14" s="230" t="s">
        <v>111</v>
      </c>
      <c r="B14" s="227" t="s">
        <v>1102</v>
      </c>
      <c r="C14" s="278" t="s">
        <v>179</v>
      </c>
      <c r="D14" s="282" t="e">
        <f>#REF!</f>
        <v>#REF!</v>
      </c>
      <c r="E14" s="283"/>
      <c r="F14" s="263" t="e">
        <f>D14-D15</f>
        <v>#REF!</v>
      </c>
      <c r="G14" s="264"/>
      <c r="H14" s="265"/>
      <c r="I14" s="141"/>
    </row>
    <row r="15" spans="1:9" ht="27.9" customHeight="1" x14ac:dyDescent="0.25">
      <c r="A15" s="230"/>
      <c r="B15" s="227"/>
      <c r="C15" s="279"/>
      <c r="D15" s="282" t="e">
        <f>#REF!</f>
        <v>#REF!</v>
      </c>
      <c r="E15" s="283"/>
      <c r="F15" s="141"/>
      <c r="G15" s="229" t="e">
        <f>#REF!</f>
        <v>#REF!</v>
      </c>
      <c r="H15" s="229"/>
      <c r="I15" s="229"/>
    </row>
    <row r="16" spans="1:9" ht="27.9" customHeight="1" x14ac:dyDescent="0.25">
      <c r="A16" s="230" t="s">
        <v>112</v>
      </c>
      <c r="B16" s="262" t="s">
        <v>334</v>
      </c>
      <c r="C16" s="278" t="s">
        <v>180</v>
      </c>
      <c r="D16" s="282" t="e">
        <f>#REF!</f>
        <v>#REF!</v>
      </c>
      <c r="E16" s="283"/>
      <c r="F16" s="263" t="e">
        <f>D16-D17</f>
        <v>#REF!</v>
      </c>
      <c r="G16" s="264"/>
      <c r="H16" s="265"/>
      <c r="I16" s="141"/>
    </row>
    <row r="17" spans="1:9" ht="27.9" customHeight="1" x14ac:dyDescent="0.25">
      <c r="A17" s="230"/>
      <c r="B17" s="262"/>
      <c r="C17" s="279"/>
      <c r="D17" s="282" t="e">
        <f>#REF!</f>
        <v>#REF!</v>
      </c>
      <c r="E17" s="283"/>
      <c r="F17" s="141"/>
      <c r="G17" s="229" t="e">
        <f>#REF!</f>
        <v>#REF!</v>
      </c>
      <c r="H17" s="229"/>
      <c r="I17" s="229"/>
    </row>
    <row r="18" spans="1:9" ht="27.9" customHeight="1" x14ac:dyDescent="0.25">
      <c r="A18" s="230" t="s">
        <v>113</v>
      </c>
      <c r="B18" s="262" t="s">
        <v>1103</v>
      </c>
      <c r="C18" s="278" t="s">
        <v>181</v>
      </c>
      <c r="D18" s="282" t="e">
        <f>#REF!</f>
        <v>#REF!</v>
      </c>
      <c r="E18" s="283"/>
      <c r="F18" s="263" t="e">
        <f>D18-D19</f>
        <v>#REF!</v>
      </c>
      <c r="G18" s="264"/>
      <c r="H18" s="265"/>
      <c r="I18" s="141"/>
    </row>
    <row r="19" spans="1:9" ht="27.9" customHeight="1" x14ac:dyDescent="0.25">
      <c r="A19" s="230"/>
      <c r="B19" s="262"/>
      <c r="C19" s="279"/>
      <c r="D19" s="282" t="e">
        <f>#REF!</f>
        <v>#REF!</v>
      </c>
      <c r="E19" s="283"/>
      <c r="F19" s="141"/>
      <c r="G19" s="229" t="e">
        <f>#REF!</f>
        <v>#REF!</v>
      </c>
      <c r="H19" s="229"/>
      <c r="I19" s="229"/>
    </row>
    <row r="20" spans="1:9" ht="27.9" customHeight="1" x14ac:dyDescent="0.25">
      <c r="A20" s="230" t="s">
        <v>114</v>
      </c>
      <c r="B20" s="227" t="s">
        <v>1104</v>
      </c>
      <c r="C20" s="278" t="s">
        <v>182</v>
      </c>
      <c r="D20" s="282" t="e">
        <f>#REF!</f>
        <v>#REF!</v>
      </c>
      <c r="E20" s="283"/>
      <c r="F20" s="263" t="e">
        <f>D20-D21</f>
        <v>#REF!</v>
      </c>
      <c r="G20" s="264"/>
      <c r="H20" s="265"/>
      <c r="I20" s="141"/>
    </row>
    <row r="21" spans="1:9" ht="27.9" customHeight="1" x14ac:dyDescent="0.25">
      <c r="A21" s="230"/>
      <c r="B21" s="227"/>
      <c r="C21" s="279"/>
      <c r="D21" s="282" t="e">
        <f>#REF!</f>
        <v>#REF!</v>
      </c>
      <c r="E21" s="283"/>
      <c r="F21" s="141"/>
      <c r="G21" s="229" t="e">
        <f>#REF!</f>
        <v>#REF!</v>
      </c>
      <c r="H21" s="229"/>
      <c r="I21" s="229"/>
    </row>
    <row r="22" spans="1:9" ht="27.9" customHeight="1" x14ac:dyDescent="0.25">
      <c r="A22" s="230" t="s">
        <v>115</v>
      </c>
      <c r="B22" s="227" t="s">
        <v>1105</v>
      </c>
      <c r="C22" s="278" t="s">
        <v>833</v>
      </c>
      <c r="D22" s="282" t="e">
        <f>#REF!</f>
        <v>#REF!</v>
      </c>
      <c r="E22" s="283"/>
      <c r="F22" s="263" t="e">
        <f>D22-D23</f>
        <v>#REF!</v>
      </c>
      <c r="G22" s="264"/>
      <c r="H22" s="265"/>
      <c r="I22" s="141"/>
    </row>
    <row r="23" spans="1:9" ht="27.9" customHeight="1" x14ac:dyDescent="0.25">
      <c r="A23" s="230"/>
      <c r="B23" s="227"/>
      <c r="C23" s="279"/>
      <c r="D23" s="282" t="e">
        <f>#REF!</f>
        <v>#REF!</v>
      </c>
      <c r="E23" s="283"/>
      <c r="F23" s="141"/>
      <c r="G23" s="229" t="e">
        <f>#REF!</f>
        <v>#REF!</v>
      </c>
      <c r="H23" s="229"/>
      <c r="I23" s="229"/>
    </row>
    <row r="24" spans="1:9" ht="27.9" customHeight="1" x14ac:dyDescent="0.25">
      <c r="A24" s="231" t="s">
        <v>597</v>
      </c>
      <c r="B24" s="232" t="s">
        <v>1106</v>
      </c>
      <c r="C24" s="280" t="s">
        <v>834</v>
      </c>
      <c r="D24" s="257" t="e">
        <f>D26+D28+D30+D35+D37+D39+D41+D43+D45</f>
        <v>#REF!</v>
      </c>
      <c r="E24" s="258"/>
      <c r="F24" s="257" t="e">
        <f>F26+F28+F30+F35+F37+F39+F41+F43+F45</f>
        <v>#REF!</v>
      </c>
      <c r="G24" s="259"/>
      <c r="H24" s="258"/>
      <c r="I24" s="125" t="s">
        <v>593</v>
      </c>
    </row>
    <row r="25" spans="1:9" ht="27.9" customHeight="1" x14ac:dyDescent="0.25">
      <c r="A25" s="231"/>
      <c r="B25" s="232"/>
      <c r="C25" s="281"/>
      <c r="D25" s="257" t="e">
        <f>D27+D29+D31+D36+D38+D40+D42+D44+D46</f>
        <v>#REF!</v>
      </c>
      <c r="E25" s="258"/>
      <c r="F25" s="125" t="s">
        <v>593</v>
      </c>
      <c r="G25" s="234" t="e">
        <f>G27+G29+G31+G36+G38+G40+G42+G44+G46</f>
        <v>#REF!</v>
      </c>
      <c r="H25" s="234"/>
      <c r="I25" s="234"/>
    </row>
    <row r="26" spans="1:9" ht="27.9" customHeight="1" x14ac:dyDescent="0.25">
      <c r="A26" s="230" t="s">
        <v>598</v>
      </c>
      <c r="B26" s="227" t="s">
        <v>1107</v>
      </c>
      <c r="C26" s="278" t="s">
        <v>835</v>
      </c>
      <c r="D26" s="263" t="e">
        <f>#REF!</f>
        <v>#REF!</v>
      </c>
      <c r="E26" s="265"/>
      <c r="F26" s="263" t="e">
        <f>D26-D27</f>
        <v>#REF!</v>
      </c>
      <c r="G26" s="264"/>
      <c r="H26" s="265"/>
      <c r="I26" s="141"/>
    </row>
    <row r="27" spans="1:9" ht="27.75" customHeight="1" x14ac:dyDescent="0.25">
      <c r="A27" s="230"/>
      <c r="B27" s="227"/>
      <c r="C27" s="279"/>
      <c r="D27" s="263" t="e">
        <f>#REF!</f>
        <v>#REF!</v>
      </c>
      <c r="E27" s="265"/>
      <c r="F27" s="141"/>
      <c r="G27" s="229" t="e">
        <f>#REF!</f>
        <v>#REF!</v>
      </c>
      <c r="H27" s="229"/>
      <c r="I27" s="229"/>
    </row>
    <row r="28" spans="1:9" ht="27.75" customHeight="1" x14ac:dyDescent="0.25">
      <c r="A28" s="271" t="s">
        <v>116</v>
      </c>
      <c r="B28" s="227" t="s">
        <v>1108</v>
      </c>
      <c r="C28" s="278" t="s">
        <v>836</v>
      </c>
      <c r="D28" s="263" t="e">
        <f>#REF!</f>
        <v>#REF!</v>
      </c>
      <c r="E28" s="265"/>
      <c r="F28" s="263" t="e">
        <f>D28-D29</f>
        <v>#REF!</v>
      </c>
      <c r="G28" s="264"/>
      <c r="H28" s="265"/>
      <c r="I28" s="141"/>
    </row>
    <row r="29" spans="1:9" ht="27.75" customHeight="1" x14ac:dyDescent="0.25">
      <c r="A29" s="277"/>
      <c r="B29" s="227"/>
      <c r="C29" s="279"/>
      <c r="D29" s="263" t="e">
        <f>#REF!</f>
        <v>#REF!</v>
      </c>
      <c r="E29" s="265"/>
      <c r="F29" s="141"/>
      <c r="G29" s="229" t="e">
        <f>#REF!</f>
        <v>#REF!</v>
      </c>
      <c r="H29" s="229"/>
      <c r="I29" s="229"/>
    </row>
    <row r="30" spans="1:9" ht="27.9" customHeight="1" x14ac:dyDescent="0.25">
      <c r="A30" s="271" t="s">
        <v>117</v>
      </c>
      <c r="B30" s="227" t="s">
        <v>1109</v>
      </c>
      <c r="C30" s="278" t="s">
        <v>837</v>
      </c>
      <c r="D30" s="263" t="e">
        <f>#REF!</f>
        <v>#REF!</v>
      </c>
      <c r="E30" s="265"/>
      <c r="F30" s="263" t="e">
        <f>D30-D31</f>
        <v>#REF!</v>
      </c>
      <c r="G30" s="264"/>
      <c r="H30" s="265"/>
      <c r="I30" s="141"/>
    </row>
    <row r="31" spans="1:9" ht="27.9" customHeight="1" x14ac:dyDescent="0.25">
      <c r="A31" s="277"/>
      <c r="B31" s="227"/>
      <c r="C31" s="279"/>
      <c r="D31" s="263" t="e">
        <f>#REF!</f>
        <v>#REF!</v>
      </c>
      <c r="E31" s="265"/>
      <c r="F31" s="141"/>
      <c r="G31" s="229" t="e">
        <f>#REF!</f>
        <v>#REF!</v>
      </c>
      <c r="H31" s="229"/>
      <c r="I31" s="229"/>
    </row>
    <row r="32" spans="1:9" s="8" customFormat="1" ht="12.9" customHeight="1" x14ac:dyDescent="0.25">
      <c r="A32" s="243" t="s">
        <v>1111</v>
      </c>
      <c r="B32" s="246" t="s">
        <v>1110</v>
      </c>
      <c r="C32" s="75" t="s">
        <v>636</v>
      </c>
      <c r="D32" s="248" t="s">
        <v>637</v>
      </c>
      <c r="E32" s="249"/>
      <c r="F32" s="249"/>
      <c r="G32" s="250"/>
      <c r="H32" s="251" t="s">
        <v>521</v>
      </c>
      <c r="I32" s="251"/>
    </row>
    <row r="33" spans="1:22" s="8" customFormat="1" ht="12.9" customHeight="1" x14ac:dyDescent="0.25">
      <c r="A33" s="244" t="s">
        <v>495</v>
      </c>
      <c r="B33" s="247"/>
      <c r="C33" s="78" t="s">
        <v>1112</v>
      </c>
      <c r="D33" s="86">
        <v>1</v>
      </c>
      <c r="E33" s="76" t="s">
        <v>1114</v>
      </c>
      <c r="F33" s="252" t="s">
        <v>1115</v>
      </c>
      <c r="G33" s="252"/>
      <c r="H33" s="251"/>
      <c r="I33" s="251"/>
    </row>
    <row r="34" spans="1:22" s="8" customFormat="1" ht="16.5" customHeight="1" x14ac:dyDescent="0.25">
      <c r="A34" s="245" t="s">
        <v>453</v>
      </c>
      <c r="B34" s="89" t="s">
        <v>454</v>
      </c>
      <c r="C34" s="79" t="s">
        <v>455</v>
      </c>
      <c r="D34" s="87"/>
      <c r="E34" s="76" t="s">
        <v>1113</v>
      </c>
      <c r="F34" s="252" t="s">
        <v>593</v>
      </c>
      <c r="G34" s="252"/>
      <c r="H34" s="252" t="s">
        <v>1116</v>
      </c>
      <c r="I34" s="252"/>
    </row>
    <row r="35" spans="1:22" ht="27.9" customHeight="1" x14ac:dyDescent="0.25">
      <c r="A35" s="226" t="s">
        <v>118</v>
      </c>
      <c r="B35" s="262" t="s">
        <v>1117</v>
      </c>
      <c r="C35" s="228" t="s">
        <v>684</v>
      </c>
      <c r="D35" s="229" t="e">
        <f>#REF!</f>
        <v>#REF!</v>
      </c>
      <c r="E35" s="229"/>
      <c r="F35" s="263" t="e">
        <f>D35-D36</f>
        <v>#REF!</v>
      </c>
      <c r="G35" s="264"/>
      <c r="H35" s="265"/>
      <c r="I35" s="141"/>
    </row>
    <row r="36" spans="1:22" ht="27.9" customHeight="1" x14ac:dyDescent="0.25">
      <c r="A36" s="226"/>
      <c r="B36" s="262"/>
      <c r="C36" s="228"/>
      <c r="D36" s="229" t="e">
        <f>#REF!</f>
        <v>#REF!</v>
      </c>
      <c r="E36" s="229"/>
      <c r="F36" s="141"/>
      <c r="G36" s="229" t="e">
        <f>#REF!</f>
        <v>#REF!</v>
      </c>
      <c r="H36" s="229"/>
      <c r="I36" s="229"/>
      <c r="U36" s="3"/>
      <c r="V36" s="3"/>
    </row>
    <row r="37" spans="1:22" ht="27.9" customHeight="1" x14ac:dyDescent="0.25">
      <c r="A37" s="226" t="s">
        <v>119</v>
      </c>
      <c r="B37" s="227" t="s">
        <v>1118</v>
      </c>
      <c r="C37" s="228" t="s">
        <v>685</v>
      </c>
      <c r="D37" s="229" t="e">
        <f>#REF!</f>
        <v>#REF!</v>
      </c>
      <c r="E37" s="229"/>
      <c r="F37" s="263" t="e">
        <f>D37-D38</f>
        <v>#REF!</v>
      </c>
      <c r="G37" s="264"/>
      <c r="H37" s="265"/>
      <c r="I37" s="141"/>
    </row>
    <row r="38" spans="1:22" ht="27.9" customHeight="1" x14ac:dyDescent="0.25">
      <c r="A38" s="226"/>
      <c r="B38" s="227"/>
      <c r="C38" s="228"/>
      <c r="D38" s="229" t="e">
        <f>#REF!</f>
        <v>#REF!</v>
      </c>
      <c r="E38" s="229"/>
      <c r="F38" s="141"/>
      <c r="G38" s="229" t="e">
        <f>#REF!</f>
        <v>#REF!</v>
      </c>
      <c r="H38" s="229"/>
      <c r="I38" s="229"/>
    </row>
    <row r="39" spans="1:22" ht="27.9" customHeight="1" x14ac:dyDescent="0.25">
      <c r="A39" s="226" t="s">
        <v>120</v>
      </c>
      <c r="B39" s="227" t="s">
        <v>1119</v>
      </c>
      <c r="C39" s="228" t="s">
        <v>686</v>
      </c>
      <c r="D39" s="229" t="e">
        <f>#REF!</f>
        <v>#REF!</v>
      </c>
      <c r="E39" s="229"/>
      <c r="F39" s="263" t="e">
        <f>D39-D40</f>
        <v>#REF!</v>
      </c>
      <c r="G39" s="264"/>
      <c r="H39" s="265"/>
      <c r="I39" s="141"/>
    </row>
    <row r="40" spans="1:22" ht="27.9" customHeight="1" x14ac:dyDescent="0.25">
      <c r="A40" s="226"/>
      <c r="B40" s="227"/>
      <c r="C40" s="228"/>
      <c r="D40" s="229" t="e">
        <f>#REF!</f>
        <v>#REF!</v>
      </c>
      <c r="E40" s="229"/>
      <c r="F40" s="141"/>
      <c r="G40" s="229" t="e">
        <f>#REF!</f>
        <v>#REF!</v>
      </c>
      <c r="H40" s="229"/>
      <c r="I40" s="229"/>
    </row>
    <row r="41" spans="1:22" ht="27.9" customHeight="1" x14ac:dyDescent="0.25">
      <c r="A41" s="226" t="s">
        <v>121</v>
      </c>
      <c r="B41" s="227" t="s">
        <v>1120</v>
      </c>
      <c r="C41" s="228" t="s">
        <v>687</v>
      </c>
      <c r="D41" s="229" t="e">
        <f>#REF!</f>
        <v>#REF!</v>
      </c>
      <c r="E41" s="229"/>
      <c r="F41" s="263" t="e">
        <f>D41-D42</f>
        <v>#REF!</v>
      </c>
      <c r="G41" s="264"/>
      <c r="H41" s="265"/>
      <c r="I41" s="141"/>
    </row>
    <row r="42" spans="1:22" ht="27.9" customHeight="1" x14ac:dyDescent="0.25">
      <c r="A42" s="226"/>
      <c r="B42" s="227"/>
      <c r="C42" s="228"/>
      <c r="D42" s="229" t="e">
        <f>#REF!</f>
        <v>#REF!</v>
      </c>
      <c r="E42" s="229"/>
      <c r="F42" s="141"/>
      <c r="G42" s="229" t="e">
        <f>#REF!</f>
        <v>#REF!</v>
      </c>
      <c r="H42" s="229"/>
      <c r="I42" s="229"/>
    </row>
    <row r="43" spans="1:22" ht="27.9" customHeight="1" x14ac:dyDescent="0.25">
      <c r="A43" s="226" t="s">
        <v>122</v>
      </c>
      <c r="B43" s="227" t="s">
        <v>1121</v>
      </c>
      <c r="C43" s="228" t="s">
        <v>688</v>
      </c>
      <c r="D43" s="229" t="e">
        <f>#REF!</f>
        <v>#REF!</v>
      </c>
      <c r="E43" s="229"/>
      <c r="F43" s="263" t="e">
        <f>D43-D44</f>
        <v>#REF!</v>
      </c>
      <c r="G43" s="264"/>
      <c r="H43" s="265"/>
      <c r="I43" s="141"/>
    </row>
    <row r="44" spans="1:22" ht="27.9" customHeight="1" x14ac:dyDescent="0.25">
      <c r="A44" s="226"/>
      <c r="B44" s="227"/>
      <c r="C44" s="228"/>
      <c r="D44" s="229" t="e">
        <f>#REF!</f>
        <v>#REF!</v>
      </c>
      <c r="E44" s="229"/>
      <c r="F44" s="141"/>
      <c r="G44" s="229" t="e">
        <f>#REF!</f>
        <v>#REF!</v>
      </c>
      <c r="H44" s="229"/>
      <c r="I44" s="229"/>
    </row>
    <row r="45" spans="1:22" ht="27.9" customHeight="1" x14ac:dyDescent="0.25">
      <c r="A45" s="226" t="s">
        <v>456</v>
      </c>
      <c r="B45" s="227" t="s">
        <v>1122</v>
      </c>
      <c r="C45" s="228" t="s">
        <v>689</v>
      </c>
      <c r="D45" s="229" t="e">
        <f>#REF!</f>
        <v>#REF!</v>
      </c>
      <c r="E45" s="229"/>
      <c r="F45" s="263" t="e">
        <f>D45-D46</f>
        <v>#REF!</v>
      </c>
      <c r="G45" s="264"/>
      <c r="H45" s="265"/>
      <c r="I45" s="141"/>
    </row>
    <row r="46" spans="1:22" ht="27.9" customHeight="1" x14ac:dyDescent="0.25">
      <c r="A46" s="226"/>
      <c r="B46" s="227"/>
      <c r="C46" s="228"/>
      <c r="D46" s="229" t="e">
        <f>#REF!</f>
        <v>#REF!</v>
      </c>
      <c r="E46" s="229"/>
      <c r="F46" s="141"/>
      <c r="G46" s="229" t="e">
        <f>#REF!</f>
        <v>#REF!</v>
      </c>
      <c r="H46" s="229"/>
      <c r="I46" s="229"/>
    </row>
    <row r="47" spans="1:22" ht="27.9" customHeight="1" x14ac:dyDescent="0.25">
      <c r="A47" s="275" t="s">
        <v>134</v>
      </c>
      <c r="B47" s="276" t="s">
        <v>1123</v>
      </c>
      <c r="C47" s="256" t="s">
        <v>42</v>
      </c>
      <c r="D47" s="234" t="e">
        <f>D49+D51+D53+D55+D57+D59+D61+D66+D68+D70+D72</f>
        <v>#REF!</v>
      </c>
      <c r="E47" s="234"/>
      <c r="F47" s="234" t="e">
        <f>D47-D48</f>
        <v>#REF!</v>
      </c>
      <c r="G47" s="234"/>
      <c r="H47" s="234"/>
      <c r="I47" s="92"/>
    </row>
    <row r="48" spans="1:22" ht="27.9" customHeight="1" x14ac:dyDescent="0.25">
      <c r="A48" s="275"/>
      <c r="B48" s="276"/>
      <c r="C48" s="256"/>
      <c r="D48" s="234" t="e">
        <f>D50+D52+D54+D56+D58+D60+D62+D67+D69+D71+D73</f>
        <v>#REF!</v>
      </c>
      <c r="E48" s="234"/>
      <c r="F48" s="92"/>
      <c r="G48" s="234" t="e">
        <f>G50+G52+G54+G56+G58+G60+G62+G67+G69+G71+G73</f>
        <v>#REF!</v>
      </c>
      <c r="H48" s="234"/>
      <c r="I48" s="234"/>
    </row>
    <row r="49" spans="1:9" ht="27.9" customHeight="1" x14ac:dyDescent="0.25">
      <c r="A49" s="273" t="s">
        <v>599</v>
      </c>
      <c r="B49" s="262" t="s">
        <v>1124</v>
      </c>
      <c r="C49" s="228" t="s">
        <v>43</v>
      </c>
      <c r="D49" s="229" t="e">
        <f>#REF!</f>
        <v>#REF!</v>
      </c>
      <c r="E49" s="229"/>
      <c r="F49" s="263" t="e">
        <f>D49-D50</f>
        <v>#REF!</v>
      </c>
      <c r="G49" s="264"/>
      <c r="H49" s="265"/>
      <c r="I49" s="141"/>
    </row>
    <row r="50" spans="1:9" ht="27.9" customHeight="1" x14ac:dyDescent="0.25">
      <c r="A50" s="274"/>
      <c r="B50" s="262"/>
      <c r="C50" s="228"/>
      <c r="D50" s="229" t="e">
        <f>#REF!</f>
        <v>#REF!</v>
      </c>
      <c r="E50" s="229"/>
      <c r="F50" s="141"/>
      <c r="G50" s="229" t="e">
        <f>#REF!</f>
        <v>#REF!</v>
      </c>
      <c r="H50" s="229"/>
      <c r="I50" s="229"/>
    </row>
    <row r="51" spans="1:9" ht="27.9" customHeight="1" x14ac:dyDescent="0.25">
      <c r="A51" s="226" t="s">
        <v>116</v>
      </c>
      <c r="B51" s="253" t="s">
        <v>1125</v>
      </c>
      <c r="C51" s="228" t="s">
        <v>44</v>
      </c>
      <c r="D51" s="229" t="e">
        <f>#REF!</f>
        <v>#REF!</v>
      </c>
      <c r="E51" s="229"/>
      <c r="F51" s="263" t="e">
        <f>D51-D52</f>
        <v>#REF!</v>
      </c>
      <c r="G51" s="264"/>
      <c r="H51" s="265"/>
      <c r="I51" s="141"/>
    </row>
    <row r="52" spans="1:9" ht="27.9" customHeight="1" x14ac:dyDescent="0.25">
      <c r="A52" s="226"/>
      <c r="B52" s="254"/>
      <c r="C52" s="228"/>
      <c r="D52" s="229" t="e">
        <f>#REF!</f>
        <v>#REF!</v>
      </c>
      <c r="E52" s="229"/>
      <c r="F52" s="141"/>
      <c r="G52" s="229" t="e">
        <f>#REF!</f>
        <v>#REF!</v>
      </c>
      <c r="H52" s="229"/>
      <c r="I52" s="229"/>
    </row>
    <row r="53" spans="1:9" ht="27.9" customHeight="1" x14ac:dyDescent="0.25">
      <c r="A53" s="226" t="s">
        <v>117</v>
      </c>
      <c r="B53" s="227" t="s">
        <v>1126</v>
      </c>
      <c r="C53" s="228" t="s">
        <v>45</v>
      </c>
      <c r="D53" s="229" t="e">
        <f>#REF!</f>
        <v>#REF!</v>
      </c>
      <c r="E53" s="229"/>
      <c r="F53" s="263" t="e">
        <f>D53-D54</f>
        <v>#REF!</v>
      </c>
      <c r="G53" s="264"/>
      <c r="H53" s="265"/>
      <c r="I53" s="141"/>
    </row>
    <row r="54" spans="1:9" ht="27.9" customHeight="1" x14ac:dyDescent="0.25">
      <c r="A54" s="226"/>
      <c r="B54" s="227"/>
      <c r="C54" s="228"/>
      <c r="D54" s="229" t="e">
        <f>#REF!</f>
        <v>#REF!</v>
      </c>
      <c r="E54" s="229"/>
      <c r="F54" s="141"/>
      <c r="G54" s="229" t="e">
        <f>#REF!</f>
        <v>#REF!</v>
      </c>
      <c r="H54" s="229"/>
      <c r="I54" s="229"/>
    </row>
    <row r="55" spans="1:9" ht="27.9" customHeight="1" x14ac:dyDescent="0.25">
      <c r="A55" s="226" t="s">
        <v>118</v>
      </c>
      <c r="B55" s="227" t="s">
        <v>1127</v>
      </c>
      <c r="C55" s="228" t="s">
        <v>46</v>
      </c>
      <c r="D55" s="229" t="e">
        <f>#REF!</f>
        <v>#REF!</v>
      </c>
      <c r="E55" s="229"/>
      <c r="F55" s="263" t="e">
        <f>D55-D56</f>
        <v>#REF!</v>
      </c>
      <c r="G55" s="264"/>
      <c r="H55" s="265"/>
      <c r="I55" s="141"/>
    </row>
    <row r="56" spans="1:9" ht="27.9" customHeight="1" x14ac:dyDescent="0.25">
      <c r="A56" s="226"/>
      <c r="B56" s="227"/>
      <c r="C56" s="228"/>
      <c r="D56" s="229" t="e">
        <f>#REF!</f>
        <v>#REF!</v>
      </c>
      <c r="E56" s="229"/>
      <c r="F56" s="141"/>
      <c r="G56" s="229" t="e">
        <f>#REF!</f>
        <v>#REF!</v>
      </c>
      <c r="H56" s="229"/>
      <c r="I56" s="229"/>
    </row>
    <row r="57" spans="1:9" ht="27.9" customHeight="1" x14ac:dyDescent="0.25">
      <c r="A57" s="226" t="s">
        <v>119</v>
      </c>
      <c r="B57" s="227" t="s">
        <v>1128</v>
      </c>
      <c r="C57" s="228" t="s">
        <v>47</v>
      </c>
      <c r="D57" s="229" t="e">
        <f>#REF!</f>
        <v>#REF!</v>
      </c>
      <c r="E57" s="229"/>
      <c r="F57" s="263" t="e">
        <f>D57-D58</f>
        <v>#REF!</v>
      </c>
      <c r="G57" s="264"/>
      <c r="H57" s="265"/>
      <c r="I57" s="141"/>
    </row>
    <row r="58" spans="1:9" ht="27.75" customHeight="1" x14ac:dyDescent="0.25">
      <c r="A58" s="226"/>
      <c r="B58" s="227"/>
      <c r="C58" s="228"/>
      <c r="D58" s="229" t="e">
        <f>#REF!</f>
        <v>#REF!</v>
      </c>
      <c r="E58" s="229"/>
      <c r="F58" s="141"/>
      <c r="G58" s="229" t="e">
        <f>#REF!</f>
        <v>#REF!</v>
      </c>
      <c r="H58" s="229"/>
      <c r="I58" s="229"/>
    </row>
    <row r="59" spans="1:9" ht="27.75" customHeight="1" x14ac:dyDescent="0.25">
      <c r="A59" s="226" t="s">
        <v>323</v>
      </c>
      <c r="B59" s="227" t="s">
        <v>1129</v>
      </c>
      <c r="C59" s="228" t="s">
        <v>48</v>
      </c>
      <c r="D59" s="229" t="e">
        <f>#REF!</f>
        <v>#REF!</v>
      </c>
      <c r="E59" s="229"/>
      <c r="F59" s="263" t="e">
        <f>D59-D60</f>
        <v>#REF!</v>
      </c>
      <c r="G59" s="264"/>
      <c r="H59" s="265"/>
      <c r="I59" s="141"/>
    </row>
    <row r="60" spans="1:9" ht="27.75" customHeight="1" x14ac:dyDescent="0.25">
      <c r="A60" s="226"/>
      <c r="B60" s="227"/>
      <c r="C60" s="228"/>
      <c r="D60" s="229" t="e">
        <f>#REF!</f>
        <v>#REF!</v>
      </c>
      <c r="E60" s="229"/>
      <c r="F60" s="141"/>
      <c r="G60" s="229" t="e">
        <f>#REF!</f>
        <v>#REF!</v>
      </c>
      <c r="H60" s="229"/>
      <c r="I60" s="229"/>
    </row>
    <row r="61" spans="1:9" ht="27.9" customHeight="1" x14ac:dyDescent="0.25">
      <c r="A61" s="226" t="s">
        <v>325</v>
      </c>
      <c r="B61" s="227" t="s">
        <v>1130</v>
      </c>
      <c r="C61" s="228" t="s">
        <v>49</v>
      </c>
      <c r="D61" s="229" t="e">
        <f>#REF!</f>
        <v>#REF!</v>
      </c>
      <c r="E61" s="229"/>
      <c r="F61" s="263" t="e">
        <f>D61-D62</f>
        <v>#REF!</v>
      </c>
      <c r="G61" s="264"/>
      <c r="H61" s="265"/>
      <c r="I61" s="141"/>
    </row>
    <row r="62" spans="1:9" ht="27.9" customHeight="1" x14ac:dyDescent="0.25">
      <c r="A62" s="226"/>
      <c r="B62" s="227"/>
      <c r="C62" s="228"/>
      <c r="D62" s="229" t="e">
        <f>#REF!</f>
        <v>#REF!</v>
      </c>
      <c r="E62" s="229"/>
      <c r="F62" s="141"/>
      <c r="G62" s="229" t="e">
        <f>#REF!</f>
        <v>#REF!</v>
      </c>
      <c r="H62" s="229"/>
      <c r="I62" s="229"/>
    </row>
    <row r="63" spans="1:9" s="8" customFormat="1" ht="12.9" customHeight="1" x14ac:dyDescent="0.25">
      <c r="A63" s="243" t="s">
        <v>1111</v>
      </c>
      <c r="B63" s="246" t="s">
        <v>1110</v>
      </c>
      <c r="C63" s="75" t="s">
        <v>636</v>
      </c>
      <c r="D63" s="248" t="s">
        <v>637</v>
      </c>
      <c r="E63" s="249"/>
      <c r="F63" s="249"/>
      <c r="G63" s="250"/>
      <c r="H63" s="251" t="s">
        <v>521</v>
      </c>
      <c r="I63" s="251"/>
    </row>
    <row r="64" spans="1:9" s="8" customFormat="1" ht="12.9" customHeight="1" x14ac:dyDescent="0.25">
      <c r="A64" s="244" t="s">
        <v>495</v>
      </c>
      <c r="B64" s="247"/>
      <c r="C64" s="78" t="s">
        <v>1112</v>
      </c>
      <c r="D64" s="86">
        <v>1</v>
      </c>
      <c r="E64" s="76" t="s">
        <v>1114</v>
      </c>
      <c r="F64" s="252" t="s">
        <v>1115</v>
      </c>
      <c r="G64" s="252"/>
      <c r="H64" s="251"/>
      <c r="I64" s="251"/>
    </row>
    <row r="65" spans="1:9" s="8" customFormat="1" ht="12.9" customHeight="1" x14ac:dyDescent="0.25">
      <c r="A65" s="245" t="s">
        <v>453</v>
      </c>
      <c r="B65" s="89" t="s">
        <v>454</v>
      </c>
      <c r="C65" s="79" t="s">
        <v>455</v>
      </c>
      <c r="D65" s="87"/>
      <c r="E65" s="76" t="s">
        <v>1113</v>
      </c>
      <c r="F65" s="252" t="s">
        <v>593</v>
      </c>
      <c r="G65" s="252"/>
      <c r="H65" s="252" t="s">
        <v>1116</v>
      </c>
      <c r="I65" s="252"/>
    </row>
    <row r="66" spans="1:9" ht="27.9" customHeight="1" x14ac:dyDescent="0.25">
      <c r="A66" s="226" t="s">
        <v>326</v>
      </c>
      <c r="B66" s="260" t="s">
        <v>1131</v>
      </c>
      <c r="C66" s="228" t="s">
        <v>50</v>
      </c>
      <c r="D66" s="229" t="e">
        <f>#REF!</f>
        <v>#REF!</v>
      </c>
      <c r="E66" s="229"/>
      <c r="F66" s="263" t="e">
        <f>D66-D67</f>
        <v>#REF!</v>
      </c>
      <c r="G66" s="264"/>
      <c r="H66" s="265"/>
      <c r="I66" s="141"/>
    </row>
    <row r="67" spans="1:9" ht="27.9" customHeight="1" x14ac:dyDescent="0.25">
      <c r="A67" s="226"/>
      <c r="B67" s="261"/>
      <c r="C67" s="228"/>
      <c r="D67" s="229" t="e">
        <f>#REF!</f>
        <v>#REF!</v>
      </c>
      <c r="E67" s="229"/>
      <c r="F67" s="141"/>
      <c r="G67" s="229" t="e">
        <f>#REF!</f>
        <v>#REF!</v>
      </c>
      <c r="H67" s="229"/>
      <c r="I67" s="229"/>
    </row>
    <row r="68" spans="1:9" ht="27.9" customHeight="1" x14ac:dyDescent="0.25">
      <c r="A68" s="271" t="s">
        <v>811</v>
      </c>
      <c r="B68" s="260" t="s">
        <v>1132</v>
      </c>
      <c r="C68" s="269" t="s">
        <v>51</v>
      </c>
      <c r="D68" s="229" t="e">
        <f>#REF!</f>
        <v>#REF!</v>
      </c>
      <c r="E68" s="229"/>
      <c r="F68" s="263" t="e">
        <f>D68-D69</f>
        <v>#REF!</v>
      </c>
      <c r="G68" s="264"/>
      <c r="H68" s="265"/>
      <c r="I68" s="141"/>
    </row>
    <row r="69" spans="1:9" ht="27.9" customHeight="1" x14ac:dyDescent="0.25">
      <c r="A69" s="272"/>
      <c r="B69" s="268"/>
      <c r="C69" s="270"/>
      <c r="D69" s="229" t="e">
        <f>#REF!</f>
        <v>#REF!</v>
      </c>
      <c r="E69" s="229"/>
      <c r="F69" s="141"/>
      <c r="G69" s="229" t="e">
        <f>#REF!</f>
        <v>#REF!</v>
      </c>
      <c r="H69" s="229"/>
      <c r="I69" s="229"/>
    </row>
    <row r="70" spans="1:9" ht="27.9" customHeight="1" x14ac:dyDescent="0.25">
      <c r="A70" s="226" t="s">
        <v>659</v>
      </c>
      <c r="B70" s="267" t="s">
        <v>1133</v>
      </c>
      <c r="C70" s="269" t="s">
        <v>52</v>
      </c>
      <c r="D70" s="229" t="e">
        <f>#REF!</f>
        <v>#REF!</v>
      </c>
      <c r="E70" s="229"/>
      <c r="F70" s="263" t="e">
        <f>D70-D71</f>
        <v>#REF!</v>
      </c>
      <c r="G70" s="264"/>
      <c r="H70" s="265"/>
      <c r="I70" s="141"/>
    </row>
    <row r="71" spans="1:9" ht="27.9" customHeight="1" x14ac:dyDescent="0.25">
      <c r="A71" s="226"/>
      <c r="B71" s="268"/>
      <c r="C71" s="270"/>
      <c r="D71" s="229" t="e">
        <f>#REF!</f>
        <v>#REF!</v>
      </c>
      <c r="E71" s="229"/>
      <c r="F71" s="141"/>
      <c r="G71" s="229" t="e">
        <f>#REF!</f>
        <v>#REF!</v>
      </c>
      <c r="H71" s="229"/>
      <c r="I71" s="229"/>
    </row>
    <row r="72" spans="1:9" ht="27.9" customHeight="1" x14ac:dyDescent="0.25">
      <c r="A72" s="226" t="s">
        <v>812</v>
      </c>
      <c r="B72" s="267" t="s">
        <v>1134</v>
      </c>
      <c r="C72" s="269" t="s">
        <v>53</v>
      </c>
      <c r="D72" s="229" t="e">
        <f>#REF!</f>
        <v>#REF!</v>
      </c>
      <c r="E72" s="229"/>
      <c r="F72" s="263" t="e">
        <f>D72-D73</f>
        <v>#REF!</v>
      </c>
      <c r="G72" s="264"/>
      <c r="H72" s="265"/>
      <c r="I72" s="143"/>
    </row>
    <row r="73" spans="1:9" ht="27.9" customHeight="1" x14ac:dyDescent="0.25">
      <c r="A73" s="226"/>
      <c r="B73" s="268"/>
      <c r="C73" s="270"/>
      <c r="D73" s="229" t="e">
        <f>#REF!</f>
        <v>#REF!</v>
      </c>
      <c r="E73" s="229"/>
      <c r="F73" s="141"/>
      <c r="G73" s="229" t="e">
        <f>#REF!</f>
        <v>#REF!</v>
      </c>
      <c r="H73" s="229"/>
      <c r="I73" s="229"/>
    </row>
    <row r="74" spans="1:9" ht="27.9" customHeight="1" x14ac:dyDescent="0.25">
      <c r="A74" s="266" t="s">
        <v>108</v>
      </c>
      <c r="B74" s="232" t="s">
        <v>1135</v>
      </c>
      <c r="C74" s="256" t="s">
        <v>54</v>
      </c>
      <c r="D74" s="234" t="e">
        <f>D76+D90+D117+D146+D159</f>
        <v>#REF!</v>
      </c>
      <c r="E74" s="234"/>
      <c r="F74" s="234" t="e">
        <f>D74-D75</f>
        <v>#REF!</v>
      </c>
      <c r="G74" s="234"/>
      <c r="H74" s="234"/>
      <c r="I74" s="125"/>
    </row>
    <row r="75" spans="1:9" ht="27.9" customHeight="1" x14ac:dyDescent="0.25">
      <c r="A75" s="266"/>
      <c r="B75" s="232"/>
      <c r="C75" s="256"/>
      <c r="D75" s="234" t="e">
        <f>D77+D91+D118+D147+D160</f>
        <v>#REF!</v>
      </c>
      <c r="E75" s="234"/>
      <c r="F75" s="125"/>
      <c r="G75" s="234" t="e">
        <f>G77+G91+G118+G147</f>
        <v>#REF!</v>
      </c>
      <c r="H75" s="234"/>
      <c r="I75" s="234"/>
    </row>
    <row r="76" spans="1:9" ht="27.9" customHeight="1" x14ac:dyDescent="0.25">
      <c r="A76" s="266" t="s">
        <v>109</v>
      </c>
      <c r="B76" s="232" t="s">
        <v>1136</v>
      </c>
      <c r="C76" s="256" t="s">
        <v>55</v>
      </c>
      <c r="D76" s="234" t="e">
        <f>D78+D80+D82+D84+D86+D88</f>
        <v>#REF!</v>
      </c>
      <c r="E76" s="234"/>
      <c r="F76" s="234" t="e">
        <f>D76-D77</f>
        <v>#REF!</v>
      </c>
      <c r="G76" s="234"/>
      <c r="H76" s="234"/>
      <c r="I76" s="92"/>
    </row>
    <row r="77" spans="1:9" ht="27.9" customHeight="1" x14ac:dyDescent="0.25">
      <c r="A77" s="266"/>
      <c r="B77" s="232"/>
      <c r="C77" s="256"/>
      <c r="D77" s="234" t="e">
        <f>D79+D81+D83+D85+D87+D89</f>
        <v>#REF!</v>
      </c>
      <c r="E77" s="234"/>
      <c r="F77" s="92"/>
      <c r="G77" s="234" t="e">
        <f>G79+G81+G83+G85+G87+G89</f>
        <v>#REF!</v>
      </c>
      <c r="H77" s="234"/>
      <c r="I77" s="234"/>
    </row>
    <row r="78" spans="1:9" ht="27.9" customHeight="1" x14ac:dyDescent="0.25">
      <c r="A78" s="230" t="s">
        <v>139</v>
      </c>
      <c r="B78" s="227" t="s">
        <v>1137</v>
      </c>
      <c r="C78" s="228" t="s">
        <v>56</v>
      </c>
      <c r="D78" s="229" t="e">
        <f>#REF!</f>
        <v>#REF!</v>
      </c>
      <c r="E78" s="229"/>
      <c r="F78" s="263" t="e">
        <f>D78-D79</f>
        <v>#REF!</v>
      </c>
      <c r="G78" s="264"/>
      <c r="H78" s="265"/>
      <c r="I78" s="141"/>
    </row>
    <row r="79" spans="1:9" ht="27.9" customHeight="1" x14ac:dyDescent="0.25">
      <c r="A79" s="230"/>
      <c r="B79" s="227"/>
      <c r="C79" s="228"/>
      <c r="D79" s="229" t="e">
        <f>#REF!</f>
        <v>#REF!</v>
      </c>
      <c r="E79" s="229"/>
      <c r="F79" s="141"/>
      <c r="G79" s="229" t="e">
        <f>#REF!</f>
        <v>#REF!</v>
      </c>
      <c r="H79" s="229"/>
      <c r="I79" s="229"/>
    </row>
    <row r="80" spans="1:9" ht="27.9" customHeight="1" x14ac:dyDescent="0.25">
      <c r="A80" s="226" t="s">
        <v>110</v>
      </c>
      <c r="B80" s="227" t="s">
        <v>1138</v>
      </c>
      <c r="C80" s="228" t="s">
        <v>57</v>
      </c>
      <c r="D80" s="229" t="e">
        <f>#REF!</f>
        <v>#REF!</v>
      </c>
      <c r="E80" s="229"/>
      <c r="F80" s="263" t="e">
        <f>D80-D81</f>
        <v>#REF!</v>
      </c>
      <c r="G80" s="264"/>
      <c r="H80" s="265"/>
      <c r="I80" s="141"/>
    </row>
    <row r="81" spans="1:9" ht="27.9" customHeight="1" x14ac:dyDescent="0.25">
      <c r="A81" s="226"/>
      <c r="B81" s="227"/>
      <c r="C81" s="228"/>
      <c r="D81" s="229" t="e">
        <f>#REF!</f>
        <v>#REF!</v>
      </c>
      <c r="E81" s="229"/>
      <c r="F81" s="141"/>
      <c r="G81" s="229" t="e">
        <f>#REF!</f>
        <v>#REF!</v>
      </c>
      <c r="H81" s="229"/>
      <c r="I81" s="229"/>
    </row>
    <row r="82" spans="1:9" ht="27.9" customHeight="1" x14ac:dyDescent="0.25">
      <c r="A82" s="226" t="s">
        <v>324</v>
      </c>
      <c r="B82" s="262" t="s">
        <v>1139</v>
      </c>
      <c r="C82" s="228" t="s">
        <v>58</v>
      </c>
      <c r="D82" s="229" t="e">
        <f>#REF!</f>
        <v>#REF!</v>
      </c>
      <c r="E82" s="229"/>
      <c r="F82" s="263" t="e">
        <f>D82-D83</f>
        <v>#REF!</v>
      </c>
      <c r="G82" s="264"/>
      <c r="H82" s="265"/>
      <c r="I82" s="141"/>
    </row>
    <row r="83" spans="1:9" ht="27.9" customHeight="1" x14ac:dyDescent="0.25">
      <c r="A83" s="226"/>
      <c r="B83" s="262"/>
      <c r="C83" s="228"/>
      <c r="D83" s="229" t="e">
        <f>#REF!</f>
        <v>#REF!</v>
      </c>
      <c r="E83" s="229"/>
      <c r="F83" s="141"/>
      <c r="G83" s="229" t="e">
        <f>#REF!</f>
        <v>#REF!</v>
      </c>
      <c r="H83" s="229"/>
      <c r="I83" s="229"/>
    </row>
    <row r="84" spans="1:9" ht="27.9" customHeight="1" x14ac:dyDescent="0.25">
      <c r="A84" s="226" t="s">
        <v>330</v>
      </c>
      <c r="B84" s="262" t="s">
        <v>1140</v>
      </c>
      <c r="C84" s="228" t="s">
        <v>59</v>
      </c>
      <c r="D84" s="229" t="e">
        <f>#REF!</f>
        <v>#REF!</v>
      </c>
      <c r="E84" s="229"/>
      <c r="F84" s="263" t="e">
        <f>D84-D85</f>
        <v>#REF!</v>
      </c>
      <c r="G84" s="264"/>
      <c r="H84" s="265"/>
      <c r="I84" s="141"/>
    </row>
    <row r="85" spans="1:9" ht="27.9" customHeight="1" x14ac:dyDescent="0.25">
      <c r="A85" s="226"/>
      <c r="B85" s="262"/>
      <c r="C85" s="228"/>
      <c r="D85" s="229" t="e">
        <f>#REF!</f>
        <v>#REF!</v>
      </c>
      <c r="E85" s="229"/>
      <c r="F85" s="141"/>
      <c r="G85" s="229" t="e">
        <f>#REF!</f>
        <v>#REF!</v>
      </c>
      <c r="H85" s="229"/>
      <c r="I85" s="229"/>
    </row>
    <row r="86" spans="1:9" ht="27.9" customHeight="1" x14ac:dyDescent="0.25">
      <c r="A86" s="226" t="s">
        <v>331</v>
      </c>
      <c r="B86" s="227" t="s">
        <v>1141</v>
      </c>
      <c r="C86" s="228" t="s">
        <v>60</v>
      </c>
      <c r="D86" s="229" t="e">
        <f>#REF!</f>
        <v>#REF!</v>
      </c>
      <c r="E86" s="229"/>
      <c r="F86" s="263" t="e">
        <f>D86-D87</f>
        <v>#REF!</v>
      </c>
      <c r="G86" s="264"/>
      <c r="H86" s="265"/>
      <c r="I86" s="141"/>
    </row>
    <row r="87" spans="1:9" ht="27.9" customHeight="1" x14ac:dyDescent="0.25">
      <c r="A87" s="226"/>
      <c r="B87" s="227"/>
      <c r="C87" s="228"/>
      <c r="D87" s="229" t="e">
        <f>#REF!</f>
        <v>#REF!</v>
      </c>
      <c r="E87" s="229"/>
      <c r="F87" s="141"/>
      <c r="G87" s="229" t="e">
        <f>#REF!</f>
        <v>#REF!</v>
      </c>
      <c r="H87" s="229"/>
      <c r="I87" s="229"/>
    </row>
    <row r="88" spans="1:9" ht="27.9" customHeight="1" x14ac:dyDescent="0.25">
      <c r="A88" s="226" t="s">
        <v>323</v>
      </c>
      <c r="B88" s="227" t="s">
        <v>1142</v>
      </c>
      <c r="C88" s="228" t="s">
        <v>61</v>
      </c>
      <c r="D88" s="229" t="e">
        <f>#REF!</f>
        <v>#REF!</v>
      </c>
      <c r="E88" s="229"/>
      <c r="F88" s="263" t="e">
        <f>D88-D89</f>
        <v>#REF!</v>
      </c>
      <c r="G88" s="264"/>
      <c r="H88" s="265"/>
      <c r="I88" s="141"/>
    </row>
    <row r="89" spans="1:9" ht="27.9" customHeight="1" x14ac:dyDescent="0.25">
      <c r="A89" s="226"/>
      <c r="B89" s="227"/>
      <c r="C89" s="228"/>
      <c r="D89" s="229" t="e">
        <f>#REF!</f>
        <v>#REF!</v>
      </c>
      <c r="E89" s="229"/>
      <c r="F89" s="141"/>
      <c r="G89" s="229" t="e">
        <f>#REF!</f>
        <v>#REF!</v>
      </c>
      <c r="H89" s="229"/>
      <c r="I89" s="229"/>
    </row>
    <row r="90" spans="1:9" ht="27.9" customHeight="1" x14ac:dyDescent="0.25">
      <c r="A90" s="231" t="s">
        <v>140</v>
      </c>
      <c r="B90" s="232" t="s">
        <v>1143</v>
      </c>
      <c r="C90" s="256" t="s">
        <v>62</v>
      </c>
      <c r="D90" s="234" t="e">
        <f>D92+D103+D105+D107+D109+D111+D113+D115</f>
        <v>#REF!</v>
      </c>
      <c r="E90" s="234"/>
      <c r="F90" s="234" t="e">
        <f>D90-D91</f>
        <v>#REF!</v>
      </c>
      <c r="G90" s="234"/>
      <c r="H90" s="234"/>
      <c r="I90" s="92"/>
    </row>
    <row r="91" spans="1:9" ht="27.9" customHeight="1" x14ac:dyDescent="0.25">
      <c r="A91" s="231"/>
      <c r="B91" s="232"/>
      <c r="C91" s="256"/>
      <c r="D91" s="234" t="e">
        <f>D93+D104+D106+D108+D110+D112+D114+D116</f>
        <v>#REF!</v>
      </c>
      <c r="E91" s="234"/>
      <c r="F91" s="92"/>
      <c r="G91" s="234" t="e">
        <f>G93+G104+G106+G108+G110+G112+G114+G116</f>
        <v>#REF!</v>
      </c>
      <c r="H91" s="234"/>
      <c r="I91" s="234"/>
    </row>
    <row r="92" spans="1:9" ht="27.9" customHeight="1" x14ac:dyDescent="0.25">
      <c r="A92" s="230" t="s">
        <v>141</v>
      </c>
      <c r="B92" s="227" t="s">
        <v>1144</v>
      </c>
      <c r="C92" s="228" t="s">
        <v>63</v>
      </c>
      <c r="D92" s="234" t="e">
        <f>D97+D99+D101</f>
        <v>#REF!</v>
      </c>
      <c r="E92" s="234"/>
      <c r="F92" s="234" t="e">
        <f>D92-D93</f>
        <v>#REF!</v>
      </c>
      <c r="G92" s="234"/>
      <c r="H92" s="234"/>
      <c r="I92" s="125"/>
    </row>
    <row r="93" spans="1:9" ht="27.75" customHeight="1" x14ac:dyDescent="0.25">
      <c r="A93" s="230"/>
      <c r="B93" s="227"/>
      <c r="C93" s="228"/>
      <c r="D93" s="234" t="e">
        <f>D98+D100+D102</f>
        <v>#REF!</v>
      </c>
      <c r="E93" s="234"/>
      <c r="F93" s="125"/>
      <c r="G93" s="234" t="e">
        <f>#REF!</f>
        <v>#REF!</v>
      </c>
      <c r="H93" s="234"/>
      <c r="I93" s="234"/>
    </row>
    <row r="94" spans="1:9" ht="15" customHeight="1" x14ac:dyDescent="0.25">
      <c r="A94" s="243" t="s">
        <v>1111</v>
      </c>
      <c r="B94" s="246" t="s">
        <v>1110</v>
      </c>
      <c r="C94" s="75" t="s">
        <v>636</v>
      </c>
      <c r="D94" s="248" t="s">
        <v>637</v>
      </c>
      <c r="E94" s="249"/>
      <c r="F94" s="249"/>
      <c r="G94" s="250"/>
      <c r="H94" s="251" t="s">
        <v>521</v>
      </c>
      <c r="I94" s="251"/>
    </row>
    <row r="95" spans="1:9" ht="15" customHeight="1" x14ac:dyDescent="0.25">
      <c r="A95" s="244" t="s">
        <v>495</v>
      </c>
      <c r="B95" s="247"/>
      <c r="C95" s="78" t="s">
        <v>1112</v>
      </c>
      <c r="D95" s="86">
        <v>1</v>
      </c>
      <c r="E95" s="76" t="s">
        <v>1114</v>
      </c>
      <c r="F95" s="252" t="s">
        <v>1115</v>
      </c>
      <c r="G95" s="252"/>
      <c r="H95" s="251"/>
      <c r="I95" s="251"/>
    </row>
    <row r="96" spans="1:9" ht="15" customHeight="1" x14ac:dyDescent="0.25">
      <c r="A96" s="245" t="s">
        <v>453</v>
      </c>
      <c r="B96" s="89" t="s">
        <v>454</v>
      </c>
      <c r="C96" s="79" t="s">
        <v>455</v>
      </c>
      <c r="D96" s="87"/>
      <c r="E96" s="76" t="s">
        <v>1113</v>
      </c>
      <c r="F96" s="252" t="s">
        <v>593</v>
      </c>
      <c r="G96" s="252"/>
      <c r="H96" s="252" t="s">
        <v>1116</v>
      </c>
      <c r="I96" s="252"/>
    </row>
    <row r="97" spans="1:9" ht="27.75" customHeight="1" x14ac:dyDescent="0.25">
      <c r="A97" s="226" t="s">
        <v>813</v>
      </c>
      <c r="B97" s="253" t="s">
        <v>1145</v>
      </c>
      <c r="C97" s="228" t="s">
        <v>64</v>
      </c>
      <c r="D97" s="229" t="e">
        <f>#REF!</f>
        <v>#REF!</v>
      </c>
      <c r="E97" s="229"/>
      <c r="F97" s="229" t="e">
        <f>D97-D98</f>
        <v>#REF!</v>
      </c>
      <c r="G97" s="229"/>
      <c r="H97" s="229"/>
      <c r="I97" s="141"/>
    </row>
    <row r="98" spans="1:9" ht="27.75" customHeight="1" x14ac:dyDescent="0.25">
      <c r="A98" s="226"/>
      <c r="B98" s="254"/>
      <c r="C98" s="228"/>
      <c r="D98" s="229" t="e">
        <f>#REF!</f>
        <v>#REF!</v>
      </c>
      <c r="E98" s="229"/>
      <c r="F98" s="141"/>
      <c r="G98" s="229" t="e">
        <f>#REF!</f>
        <v>#REF!</v>
      </c>
      <c r="H98" s="229"/>
      <c r="I98" s="229"/>
    </row>
    <row r="99" spans="1:9" ht="27.75" customHeight="1" x14ac:dyDescent="0.25">
      <c r="A99" s="226" t="s">
        <v>814</v>
      </c>
      <c r="B99" s="253" t="s">
        <v>1146</v>
      </c>
      <c r="C99" s="228" t="s">
        <v>65</v>
      </c>
      <c r="D99" s="229" t="e">
        <f>#REF!</f>
        <v>#REF!</v>
      </c>
      <c r="E99" s="229"/>
      <c r="F99" s="229" t="e">
        <f>D99-D100</f>
        <v>#REF!</v>
      </c>
      <c r="G99" s="229"/>
      <c r="H99" s="229"/>
      <c r="I99" s="141"/>
    </row>
    <row r="100" spans="1:9" ht="27.75" customHeight="1" x14ac:dyDescent="0.25">
      <c r="A100" s="226"/>
      <c r="B100" s="254"/>
      <c r="C100" s="228"/>
      <c r="D100" s="229" t="e">
        <f>#REF!</f>
        <v>#REF!</v>
      </c>
      <c r="E100" s="229"/>
      <c r="F100" s="141"/>
      <c r="G100" s="229" t="e">
        <f>#REF!</f>
        <v>#REF!</v>
      </c>
      <c r="H100" s="229"/>
      <c r="I100" s="229"/>
    </row>
    <row r="101" spans="1:9" ht="27.75" customHeight="1" x14ac:dyDescent="0.25">
      <c r="A101" s="226" t="s">
        <v>815</v>
      </c>
      <c r="B101" s="253" t="s">
        <v>1147</v>
      </c>
      <c r="C101" s="228" t="s">
        <v>66</v>
      </c>
      <c r="D101" s="229" t="e">
        <f>#REF!</f>
        <v>#REF!</v>
      </c>
      <c r="E101" s="229"/>
      <c r="F101" s="229" t="e">
        <f>D101-D102</f>
        <v>#REF!</v>
      </c>
      <c r="G101" s="229"/>
      <c r="H101" s="229"/>
      <c r="I101" s="141"/>
    </row>
    <row r="102" spans="1:9" ht="27.75" customHeight="1" x14ac:dyDescent="0.25">
      <c r="A102" s="226"/>
      <c r="B102" s="254"/>
      <c r="C102" s="228"/>
      <c r="D102" s="229" t="e">
        <f>#REF!</f>
        <v>#REF!</v>
      </c>
      <c r="E102" s="229"/>
      <c r="F102" s="141"/>
      <c r="G102" s="229" t="e">
        <f>#REF!</f>
        <v>#REF!</v>
      </c>
      <c r="H102" s="229"/>
      <c r="I102" s="229"/>
    </row>
    <row r="103" spans="1:9" ht="27.75" customHeight="1" x14ac:dyDescent="0.25">
      <c r="A103" s="226" t="s">
        <v>310</v>
      </c>
      <c r="B103" s="227" t="s">
        <v>1148</v>
      </c>
      <c r="C103" s="228" t="s">
        <v>71</v>
      </c>
      <c r="D103" s="229" t="e">
        <f>#REF!</f>
        <v>#REF!</v>
      </c>
      <c r="E103" s="229"/>
      <c r="F103" s="229" t="e">
        <f>D103-D104</f>
        <v>#REF!</v>
      </c>
      <c r="G103" s="229"/>
      <c r="H103" s="229"/>
      <c r="I103" s="141"/>
    </row>
    <row r="104" spans="1:9" ht="27.75" customHeight="1" x14ac:dyDescent="0.25">
      <c r="A104" s="226"/>
      <c r="B104" s="227"/>
      <c r="C104" s="228"/>
      <c r="D104" s="229" t="e">
        <f>#REF!</f>
        <v>#REF!</v>
      </c>
      <c r="E104" s="229"/>
      <c r="F104" s="141"/>
      <c r="G104" s="229" t="e">
        <f>#REF!</f>
        <v>#REF!</v>
      </c>
      <c r="H104" s="229"/>
      <c r="I104" s="229"/>
    </row>
    <row r="105" spans="1:9" ht="27.9" customHeight="1" x14ac:dyDescent="0.25">
      <c r="A105" s="226" t="s">
        <v>309</v>
      </c>
      <c r="B105" s="227" t="s">
        <v>1149</v>
      </c>
      <c r="C105" s="228" t="s">
        <v>72</v>
      </c>
      <c r="D105" s="229" t="e">
        <f>#REF!</f>
        <v>#REF!</v>
      </c>
      <c r="E105" s="229"/>
      <c r="F105" s="229" t="e">
        <f>D105-D106</f>
        <v>#REF!</v>
      </c>
      <c r="G105" s="229"/>
      <c r="H105" s="229"/>
      <c r="I105" s="141"/>
    </row>
    <row r="106" spans="1:9" ht="27.9" customHeight="1" x14ac:dyDescent="0.25">
      <c r="A106" s="226"/>
      <c r="B106" s="227"/>
      <c r="C106" s="228"/>
      <c r="D106" s="229" t="e">
        <f>#REF!</f>
        <v>#REF!</v>
      </c>
      <c r="E106" s="229"/>
      <c r="F106" s="141"/>
      <c r="G106" s="229" t="e">
        <f>#REF!</f>
        <v>#REF!</v>
      </c>
      <c r="H106" s="229"/>
      <c r="I106" s="229"/>
    </row>
    <row r="107" spans="1:9" ht="27.9" customHeight="1" x14ac:dyDescent="0.25">
      <c r="A107" s="226" t="s">
        <v>311</v>
      </c>
      <c r="B107" s="253" t="s">
        <v>1150</v>
      </c>
      <c r="C107" s="228" t="s">
        <v>73</v>
      </c>
      <c r="D107" s="229" t="e">
        <f>#REF!</f>
        <v>#REF!</v>
      </c>
      <c r="E107" s="229"/>
      <c r="F107" s="229" t="e">
        <f>D107-D108</f>
        <v>#REF!</v>
      </c>
      <c r="G107" s="229"/>
      <c r="H107" s="229"/>
      <c r="I107" s="141"/>
    </row>
    <row r="108" spans="1:9" ht="27.9" customHeight="1" x14ac:dyDescent="0.25">
      <c r="A108" s="226"/>
      <c r="B108" s="254"/>
      <c r="C108" s="228"/>
      <c r="D108" s="229" t="e">
        <f>#REF!</f>
        <v>#REF!</v>
      </c>
      <c r="E108" s="229"/>
      <c r="F108" s="141"/>
      <c r="G108" s="229" t="e">
        <f>#REF!</f>
        <v>#REF!</v>
      </c>
      <c r="H108" s="229"/>
      <c r="I108" s="229"/>
    </row>
    <row r="109" spans="1:9" ht="27.9" customHeight="1" x14ac:dyDescent="0.25">
      <c r="A109" s="226" t="s">
        <v>308</v>
      </c>
      <c r="B109" s="262" t="s">
        <v>1151</v>
      </c>
      <c r="C109" s="228" t="s">
        <v>74</v>
      </c>
      <c r="D109" s="229" t="e">
        <f>#REF!</f>
        <v>#REF!</v>
      </c>
      <c r="E109" s="229"/>
      <c r="F109" s="229" t="e">
        <f>D109-D110</f>
        <v>#REF!</v>
      </c>
      <c r="G109" s="229"/>
      <c r="H109" s="229"/>
      <c r="I109" s="141"/>
    </row>
    <row r="110" spans="1:9" ht="27.9" customHeight="1" x14ac:dyDescent="0.25">
      <c r="A110" s="226"/>
      <c r="B110" s="262"/>
      <c r="C110" s="228"/>
      <c r="D110" s="229" t="e">
        <f>#REF!</f>
        <v>#REF!</v>
      </c>
      <c r="E110" s="229"/>
      <c r="F110" s="141"/>
      <c r="G110" s="229" t="e">
        <f>#REF!</f>
        <v>#REF!</v>
      </c>
      <c r="H110" s="229"/>
      <c r="I110" s="229"/>
    </row>
    <row r="111" spans="1:9" ht="27.9" customHeight="1" x14ac:dyDescent="0.25">
      <c r="A111" s="226" t="s">
        <v>312</v>
      </c>
      <c r="B111" s="227" t="s">
        <v>1152</v>
      </c>
      <c r="C111" s="228" t="s">
        <v>295</v>
      </c>
      <c r="D111" s="229" t="e">
        <f>#REF!</f>
        <v>#REF!</v>
      </c>
      <c r="E111" s="229"/>
      <c r="F111" s="229" t="e">
        <f>D111-D112</f>
        <v>#REF!</v>
      </c>
      <c r="G111" s="229"/>
      <c r="H111" s="229"/>
      <c r="I111" s="141"/>
    </row>
    <row r="112" spans="1:9" ht="27.9" customHeight="1" x14ac:dyDescent="0.25">
      <c r="A112" s="226"/>
      <c r="B112" s="227"/>
      <c r="C112" s="228"/>
      <c r="D112" s="229" t="e">
        <f>#REF!</f>
        <v>#REF!</v>
      </c>
      <c r="E112" s="229"/>
      <c r="F112" s="141"/>
      <c r="G112" s="229" t="e">
        <f>#REF!</f>
        <v>#REF!</v>
      </c>
      <c r="H112" s="229"/>
      <c r="I112" s="229"/>
    </row>
    <row r="113" spans="1:9" ht="27.9" customHeight="1" x14ac:dyDescent="0.25">
      <c r="A113" s="226" t="s">
        <v>690</v>
      </c>
      <c r="B113" s="227" t="s">
        <v>1153</v>
      </c>
      <c r="C113" s="255" t="s">
        <v>296</v>
      </c>
      <c r="D113" s="229" t="e">
        <f>#REF!</f>
        <v>#REF!</v>
      </c>
      <c r="E113" s="229"/>
      <c r="F113" s="229" t="e">
        <f>D113-D114</f>
        <v>#REF!</v>
      </c>
      <c r="G113" s="229"/>
      <c r="H113" s="229"/>
      <c r="I113" s="141"/>
    </row>
    <row r="114" spans="1:9" ht="27.9" customHeight="1" x14ac:dyDescent="0.25">
      <c r="A114" s="226"/>
      <c r="B114" s="227"/>
      <c r="C114" s="255"/>
      <c r="D114" s="229" t="e">
        <f>#REF!</f>
        <v>#REF!</v>
      </c>
      <c r="E114" s="229"/>
      <c r="F114" s="141"/>
      <c r="G114" s="229" t="e">
        <f>#REF!</f>
        <v>#REF!</v>
      </c>
      <c r="H114" s="229"/>
      <c r="I114" s="229"/>
    </row>
    <row r="115" spans="1:9" ht="27.9" customHeight="1" x14ac:dyDescent="0.25">
      <c r="A115" s="226" t="s">
        <v>326</v>
      </c>
      <c r="B115" s="227" t="s">
        <v>1154</v>
      </c>
      <c r="C115" s="255" t="s">
        <v>297</v>
      </c>
      <c r="D115" s="229" t="e">
        <f>#REF!</f>
        <v>#REF!</v>
      </c>
      <c r="E115" s="229"/>
      <c r="F115" s="229" t="e">
        <f>D115-D116</f>
        <v>#REF!</v>
      </c>
      <c r="G115" s="229"/>
      <c r="H115" s="229"/>
      <c r="I115" s="141"/>
    </row>
    <row r="116" spans="1:9" ht="27.9" customHeight="1" x14ac:dyDescent="0.25">
      <c r="A116" s="226"/>
      <c r="B116" s="227"/>
      <c r="C116" s="255"/>
      <c r="D116" s="229" t="e">
        <f>#REF!</f>
        <v>#REF!</v>
      </c>
      <c r="E116" s="229"/>
      <c r="F116" s="141"/>
      <c r="G116" s="229" t="e">
        <f>#REF!</f>
        <v>#REF!</v>
      </c>
      <c r="H116" s="229"/>
      <c r="I116" s="229"/>
    </row>
    <row r="117" spans="1:9" ht="27.9" customHeight="1" x14ac:dyDescent="0.25">
      <c r="A117" s="231" t="s">
        <v>123</v>
      </c>
      <c r="B117" s="232" t="s">
        <v>1155</v>
      </c>
      <c r="C117" s="256" t="s">
        <v>298</v>
      </c>
      <c r="D117" s="234" t="e">
        <f>D119+D130+D132+D134+D136+D138+D140+D142+D144</f>
        <v>#REF!</v>
      </c>
      <c r="E117" s="234"/>
      <c r="F117" s="234" t="e">
        <f>D117-D118</f>
        <v>#REF!</v>
      </c>
      <c r="G117" s="234"/>
      <c r="H117" s="234"/>
      <c r="I117" s="92"/>
    </row>
    <row r="118" spans="1:9" ht="27.9" customHeight="1" x14ac:dyDescent="0.25">
      <c r="A118" s="231"/>
      <c r="B118" s="232"/>
      <c r="C118" s="256"/>
      <c r="D118" s="234" t="e">
        <f>D120+D131+D133+D135+D137+D139+D141+D143+D145</f>
        <v>#REF!</v>
      </c>
      <c r="E118" s="234"/>
      <c r="F118" s="92"/>
      <c r="G118" s="234" t="e">
        <f>G120+G131+G133+G135+G137+G139+G141+G143+G145</f>
        <v>#REF!</v>
      </c>
      <c r="H118" s="234"/>
      <c r="I118" s="234"/>
    </row>
    <row r="119" spans="1:9" ht="27.9" customHeight="1" x14ac:dyDescent="0.25">
      <c r="A119" s="230" t="s">
        <v>143</v>
      </c>
      <c r="B119" s="227" t="s">
        <v>1156</v>
      </c>
      <c r="C119" s="255" t="s">
        <v>299</v>
      </c>
      <c r="D119" s="234" t="e">
        <f>D121+D123+D128</f>
        <v>#REF!</v>
      </c>
      <c r="E119" s="234"/>
      <c r="F119" s="234" t="e">
        <f>D119-D120</f>
        <v>#REF!</v>
      </c>
      <c r="G119" s="234"/>
      <c r="H119" s="234"/>
      <c r="I119" s="92"/>
    </row>
    <row r="120" spans="1:9" ht="27.9" customHeight="1" x14ac:dyDescent="0.25">
      <c r="A120" s="230"/>
      <c r="B120" s="227"/>
      <c r="C120" s="255"/>
      <c r="D120" s="234" t="e">
        <f>D122+D124+D129</f>
        <v>#REF!</v>
      </c>
      <c r="E120" s="234"/>
      <c r="F120" s="92"/>
      <c r="G120" s="234" t="e">
        <f>#REF!</f>
        <v>#REF!</v>
      </c>
      <c r="H120" s="234"/>
      <c r="I120" s="234"/>
    </row>
    <row r="121" spans="1:9" ht="27.9" customHeight="1" x14ac:dyDescent="0.25">
      <c r="A121" s="226" t="s">
        <v>813</v>
      </c>
      <c r="B121" s="253" t="s">
        <v>1145</v>
      </c>
      <c r="C121" s="255" t="s">
        <v>300</v>
      </c>
      <c r="D121" s="229" t="e">
        <f>#REF!</f>
        <v>#REF!</v>
      </c>
      <c r="E121" s="229"/>
      <c r="F121" s="229" t="e">
        <f>D121-D122</f>
        <v>#REF!</v>
      </c>
      <c r="G121" s="229"/>
      <c r="H121" s="229"/>
      <c r="I121" s="141"/>
    </row>
    <row r="122" spans="1:9" ht="27.9" customHeight="1" x14ac:dyDescent="0.25">
      <c r="A122" s="226"/>
      <c r="B122" s="254"/>
      <c r="C122" s="255"/>
      <c r="D122" s="229" t="e">
        <f>#REF!</f>
        <v>#REF!</v>
      </c>
      <c r="E122" s="229"/>
      <c r="F122" s="141"/>
      <c r="G122" s="229" t="e">
        <f>#REF!</f>
        <v>#REF!</v>
      </c>
      <c r="H122" s="229"/>
      <c r="I122" s="229"/>
    </row>
    <row r="123" spans="1:9" ht="27.9" customHeight="1" x14ac:dyDescent="0.25">
      <c r="A123" s="226" t="s">
        <v>814</v>
      </c>
      <c r="B123" s="253" t="s">
        <v>1157</v>
      </c>
      <c r="C123" s="255" t="s">
        <v>301</v>
      </c>
      <c r="D123" s="229" t="e">
        <f>#REF!</f>
        <v>#REF!</v>
      </c>
      <c r="E123" s="229"/>
      <c r="F123" s="229" t="e">
        <f>D123-D124</f>
        <v>#REF!</v>
      </c>
      <c r="G123" s="229"/>
      <c r="H123" s="229"/>
      <c r="I123" s="141"/>
    </row>
    <row r="124" spans="1:9" ht="27.9" customHeight="1" x14ac:dyDescent="0.25">
      <c r="A124" s="226"/>
      <c r="B124" s="254"/>
      <c r="C124" s="255"/>
      <c r="D124" s="229" t="e">
        <f>#REF!</f>
        <v>#REF!</v>
      </c>
      <c r="E124" s="229"/>
      <c r="F124" s="141"/>
      <c r="G124" s="229" t="e">
        <f>#REF!</f>
        <v>#REF!</v>
      </c>
      <c r="H124" s="229"/>
      <c r="I124" s="229"/>
    </row>
    <row r="125" spans="1:9" ht="15" customHeight="1" x14ac:dyDescent="0.25">
      <c r="A125" s="243" t="s">
        <v>1111</v>
      </c>
      <c r="B125" s="246" t="s">
        <v>1110</v>
      </c>
      <c r="C125" s="75" t="s">
        <v>636</v>
      </c>
      <c r="D125" s="248" t="s">
        <v>637</v>
      </c>
      <c r="E125" s="249"/>
      <c r="F125" s="249"/>
      <c r="G125" s="250"/>
      <c r="H125" s="251" t="s">
        <v>521</v>
      </c>
      <c r="I125" s="251"/>
    </row>
    <row r="126" spans="1:9" ht="15" customHeight="1" x14ac:dyDescent="0.25">
      <c r="A126" s="244" t="s">
        <v>495</v>
      </c>
      <c r="B126" s="247"/>
      <c r="C126" s="78" t="s">
        <v>1112</v>
      </c>
      <c r="D126" s="86">
        <v>1</v>
      </c>
      <c r="E126" s="76" t="s">
        <v>1114</v>
      </c>
      <c r="F126" s="252" t="s">
        <v>1115</v>
      </c>
      <c r="G126" s="252"/>
      <c r="H126" s="251"/>
      <c r="I126" s="251"/>
    </row>
    <row r="127" spans="1:9" ht="15" customHeight="1" x14ac:dyDescent="0.25">
      <c r="A127" s="245" t="s">
        <v>453</v>
      </c>
      <c r="B127" s="89" t="s">
        <v>454</v>
      </c>
      <c r="C127" s="79" t="s">
        <v>455</v>
      </c>
      <c r="D127" s="87"/>
      <c r="E127" s="76" t="s">
        <v>1113</v>
      </c>
      <c r="F127" s="252" t="s">
        <v>593</v>
      </c>
      <c r="G127" s="252"/>
      <c r="H127" s="252" t="s">
        <v>1116</v>
      </c>
      <c r="I127" s="252"/>
    </row>
    <row r="128" spans="1:9" ht="27.9" customHeight="1" x14ac:dyDescent="0.25">
      <c r="A128" s="226" t="s">
        <v>815</v>
      </c>
      <c r="B128" s="253" t="s">
        <v>1158</v>
      </c>
      <c r="C128" s="255" t="s">
        <v>302</v>
      </c>
      <c r="D128" s="229" t="e">
        <f>#REF!</f>
        <v>#REF!</v>
      </c>
      <c r="E128" s="229"/>
      <c r="F128" s="229" t="e">
        <f>D128-D129</f>
        <v>#REF!</v>
      </c>
      <c r="G128" s="229"/>
      <c r="H128" s="229"/>
      <c r="I128" s="141"/>
    </row>
    <row r="129" spans="1:9" ht="27.9" customHeight="1" x14ac:dyDescent="0.25">
      <c r="A129" s="226"/>
      <c r="B129" s="254"/>
      <c r="C129" s="255"/>
      <c r="D129" s="229" t="e">
        <f>#REF!</f>
        <v>#REF!</v>
      </c>
      <c r="E129" s="229"/>
      <c r="F129" s="141"/>
      <c r="G129" s="229" t="e">
        <f>#REF!</f>
        <v>#REF!</v>
      </c>
      <c r="H129" s="229"/>
      <c r="I129" s="229"/>
    </row>
    <row r="130" spans="1:9" ht="27.9" customHeight="1" x14ac:dyDescent="0.25">
      <c r="A130" s="226" t="s">
        <v>310</v>
      </c>
      <c r="B130" s="237" t="s">
        <v>1148</v>
      </c>
      <c r="C130" s="255" t="s">
        <v>76</v>
      </c>
      <c r="D130" s="229" t="e">
        <f>#REF!</f>
        <v>#REF!</v>
      </c>
      <c r="E130" s="229"/>
      <c r="F130" s="229" t="e">
        <f>D130-D131</f>
        <v>#REF!</v>
      </c>
      <c r="G130" s="229"/>
      <c r="H130" s="229"/>
      <c r="I130" s="141"/>
    </row>
    <row r="131" spans="1:9" ht="27.9" customHeight="1" x14ac:dyDescent="0.25">
      <c r="A131" s="226"/>
      <c r="B131" s="238"/>
      <c r="C131" s="255"/>
      <c r="D131" s="229" t="e">
        <f>#REF!</f>
        <v>#REF!</v>
      </c>
      <c r="E131" s="229"/>
      <c r="F131" s="141"/>
      <c r="G131" s="229" t="e">
        <f>#REF!</f>
        <v>#REF!</v>
      </c>
      <c r="H131" s="229"/>
      <c r="I131" s="229"/>
    </row>
    <row r="132" spans="1:9" ht="27.9" customHeight="1" x14ac:dyDescent="0.25">
      <c r="A132" s="226" t="s">
        <v>309</v>
      </c>
      <c r="B132" s="227" t="s">
        <v>1149</v>
      </c>
      <c r="C132" s="255" t="s">
        <v>77</v>
      </c>
      <c r="D132" s="229" t="e">
        <f>#REF!</f>
        <v>#REF!</v>
      </c>
      <c r="E132" s="229"/>
      <c r="F132" s="229" t="e">
        <f>D132-D133</f>
        <v>#REF!</v>
      </c>
      <c r="G132" s="229"/>
      <c r="H132" s="229"/>
      <c r="I132" s="141"/>
    </row>
    <row r="133" spans="1:9" ht="27.9" customHeight="1" x14ac:dyDescent="0.25">
      <c r="A133" s="226"/>
      <c r="B133" s="227"/>
      <c r="C133" s="255"/>
      <c r="D133" s="229" t="e">
        <f>#REF!</f>
        <v>#REF!</v>
      </c>
      <c r="E133" s="229"/>
      <c r="F133" s="141"/>
      <c r="G133" s="229" t="e">
        <f>#REF!</f>
        <v>#REF!</v>
      </c>
      <c r="H133" s="229"/>
      <c r="I133" s="229"/>
    </row>
    <row r="134" spans="1:9" ht="27.9" customHeight="1" x14ac:dyDescent="0.25">
      <c r="A134" s="226" t="s">
        <v>311</v>
      </c>
      <c r="B134" s="260" t="s">
        <v>1150</v>
      </c>
      <c r="C134" s="255" t="s">
        <v>78</v>
      </c>
      <c r="D134" s="229" t="e">
        <f>#REF!</f>
        <v>#REF!</v>
      </c>
      <c r="E134" s="229"/>
      <c r="F134" s="229" t="e">
        <f>D134-D135</f>
        <v>#REF!</v>
      </c>
      <c r="G134" s="229"/>
      <c r="H134" s="229"/>
      <c r="I134" s="141"/>
    </row>
    <row r="135" spans="1:9" ht="36" customHeight="1" x14ac:dyDescent="0.25">
      <c r="A135" s="226"/>
      <c r="B135" s="261"/>
      <c r="C135" s="255"/>
      <c r="D135" s="229" t="e">
        <f>#REF!</f>
        <v>#REF!</v>
      </c>
      <c r="E135" s="229"/>
      <c r="F135" s="141"/>
      <c r="G135" s="229" t="e">
        <f>#REF!</f>
        <v>#REF!</v>
      </c>
      <c r="H135" s="229"/>
      <c r="I135" s="229"/>
    </row>
    <row r="136" spans="1:9" ht="27.9" customHeight="1" x14ac:dyDescent="0.25">
      <c r="A136" s="226" t="s">
        <v>308</v>
      </c>
      <c r="B136" s="260" t="s">
        <v>1159</v>
      </c>
      <c r="C136" s="255" t="s">
        <v>79</v>
      </c>
      <c r="D136" s="229" t="e">
        <f>#REF!</f>
        <v>#REF!</v>
      </c>
      <c r="E136" s="229"/>
      <c r="F136" s="229" t="e">
        <f>D136-D137</f>
        <v>#REF!</v>
      </c>
      <c r="G136" s="229"/>
      <c r="H136" s="229"/>
      <c r="I136" s="141"/>
    </row>
    <row r="137" spans="1:9" ht="27.9" customHeight="1" x14ac:dyDescent="0.25">
      <c r="A137" s="226"/>
      <c r="B137" s="261"/>
      <c r="C137" s="255"/>
      <c r="D137" s="229" t="e">
        <f>#REF!</f>
        <v>#REF!</v>
      </c>
      <c r="E137" s="229"/>
      <c r="F137" s="141"/>
      <c r="G137" s="229" t="e">
        <f>#REF!</f>
        <v>#REF!</v>
      </c>
      <c r="H137" s="229"/>
      <c r="I137" s="229"/>
    </row>
    <row r="138" spans="1:9" ht="27.9" customHeight="1" x14ac:dyDescent="0.25">
      <c r="A138" s="226" t="s">
        <v>312</v>
      </c>
      <c r="B138" s="227" t="s">
        <v>1160</v>
      </c>
      <c r="C138" s="255" t="s">
        <v>816</v>
      </c>
      <c r="D138" s="229" t="e">
        <f>#REF!</f>
        <v>#REF!</v>
      </c>
      <c r="E138" s="229"/>
      <c r="F138" s="229" t="e">
        <f>D138-D139</f>
        <v>#REF!</v>
      </c>
      <c r="G138" s="229"/>
      <c r="H138" s="229"/>
      <c r="I138" s="141"/>
    </row>
    <row r="139" spans="1:9" ht="27.9" customHeight="1" x14ac:dyDescent="0.25">
      <c r="A139" s="226"/>
      <c r="B139" s="227"/>
      <c r="C139" s="255"/>
      <c r="D139" s="229" t="e">
        <f>#REF!</f>
        <v>#REF!</v>
      </c>
      <c r="E139" s="229"/>
      <c r="F139" s="141"/>
      <c r="G139" s="229" t="e">
        <f>#REF!</f>
        <v>#REF!</v>
      </c>
      <c r="H139" s="229"/>
      <c r="I139" s="229"/>
    </row>
    <row r="140" spans="1:9" ht="27.9" customHeight="1" x14ac:dyDescent="0.25">
      <c r="A140" s="226" t="s">
        <v>307</v>
      </c>
      <c r="B140" s="227" t="s">
        <v>1161</v>
      </c>
      <c r="C140" s="255" t="s">
        <v>817</v>
      </c>
      <c r="D140" s="229" t="e">
        <f>#REF!</f>
        <v>#REF!</v>
      </c>
      <c r="E140" s="229"/>
      <c r="F140" s="229" t="e">
        <f>D140-D141</f>
        <v>#REF!</v>
      </c>
      <c r="G140" s="229"/>
      <c r="H140" s="229"/>
      <c r="I140" s="141"/>
    </row>
    <row r="141" spans="1:9" ht="27.9" customHeight="1" x14ac:dyDescent="0.25">
      <c r="A141" s="226"/>
      <c r="B141" s="227"/>
      <c r="C141" s="255"/>
      <c r="D141" s="229" t="e">
        <f>#REF!</f>
        <v>#REF!</v>
      </c>
      <c r="E141" s="229"/>
      <c r="F141" s="141"/>
      <c r="G141" s="229" t="e">
        <f>#REF!</f>
        <v>#REF!</v>
      </c>
      <c r="H141" s="229"/>
      <c r="I141" s="229"/>
    </row>
    <row r="142" spans="1:9" ht="27.9" customHeight="1" x14ac:dyDescent="0.25">
      <c r="A142" s="226" t="s">
        <v>499</v>
      </c>
      <c r="B142" s="227" t="s">
        <v>1152</v>
      </c>
      <c r="C142" s="255" t="s">
        <v>818</v>
      </c>
      <c r="D142" s="229" t="e">
        <f>#REF!</f>
        <v>#REF!</v>
      </c>
      <c r="E142" s="229"/>
      <c r="F142" s="229" t="e">
        <f>D142-D143</f>
        <v>#REF!</v>
      </c>
      <c r="G142" s="229"/>
      <c r="H142" s="229"/>
      <c r="I142" s="141"/>
    </row>
    <row r="143" spans="1:9" ht="27.75" customHeight="1" x14ac:dyDescent="0.25">
      <c r="A143" s="226"/>
      <c r="B143" s="227"/>
      <c r="C143" s="255"/>
      <c r="D143" s="229" t="e">
        <f>#REF!</f>
        <v>#REF!</v>
      </c>
      <c r="E143" s="229"/>
      <c r="F143" s="141"/>
      <c r="G143" s="229" t="e">
        <f>#REF!</f>
        <v>#REF!</v>
      </c>
      <c r="H143" s="229"/>
      <c r="I143" s="229"/>
    </row>
    <row r="144" spans="1:9" ht="27.75" customHeight="1" x14ac:dyDescent="0.25">
      <c r="A144" s="226" t="s">
        <v>811</v>
      </c>
      <c r="B144" s="227" t="s">
        <v>1162</v>
      </c>
      <c r="C144" s="255" t="s">
        <v>819</v>
      </c>
      <c r="D144" s="229" t="e">
        <f>#REF!</f>
        <v>#REF!</v>
      </c>
      <c r="E144" s="229"/>
      <c r="F144" s="229" t="e">
        <f>D144-D145</f>
        <v>#REF!</v>
      </c>
      <c r="G144" s="229"/>
      <c r="H144" s="229"/>
      <c r="I144" s="141"/>
    </row>
    <row r="145" spans="1:9" ht="27.75" customHeight="1" x14ac:dyDescent="0.25">
      <c r="A145" s="226"/>
      <c r="B145" s="227"/>
      <c r="C145" s="255"/>
      <c r="D145" s="229" t="e">
        <f>#REF!</f>
        <v>#REF!</v>
      </c>
      <c r="E145" s="229"/>
      <c r="F145" s="142"/>
      <c r="G145" s="229" t="e">
        <f>#REF!</f>
        <v>#REF!</v>
      </c>
      <c r="H145" s="229"/>
      <c r="I145" s="229"/>
    </row>
    <row r="146" spans="1:9" ht="27.9" customHeight="1" x14ac:dyDescent="0.25">
      <c r="A146" s="239" t="s">
        <v>144</v>
      </c>
      <c r="B146" s="241" t="s">
        <v>1163</v>
      </c>
      <c r="C146" s="256" t="s">
        <v>820</v>
      </c>
      <c r="D146" s="257" t="e">
        <f>D148+D150+D152+D154</f>
        <v>#REF!</v>
      </c>
      <c r="E146" s="258"/>
      <c r="F146" s="257" t="e">
        <f>D146-D147</f>
        <v>#REF!</v>
      </c>
      <c r="G146" s="259"/>
      <c r="H146" s="258"/>
      <c r="I146" s="125"/>
    </row>
    <row r="147" spans="1:9" ht="27.75" customHeight="1" x14ac:dyDescent="0.25">
      <c r="A147" s="240"/>
      <c r="B147" s="242"/>
      <c r="C147" s="256"/>
      <c r="D147" s="257" t="e">
        <f>D149+D151+D153+D155</f>
        <v>#REF!</v>
      </c>
      <c r="E147" s="258"/>
      <c r="F147" s="125"/>
      <c r="G147" s="257" t="e">
        <f>G149+G151+G153+G155</f>
        <v>#REF!</v>
      </c>
      <c r="H147" s="259"/>
      <c r="I147" s="258"/>
    </row>
    <row r="148" spans="1:9" ht="27.9" customHeight="1" x14ac:dyDescent="0.25">
      <c r="A148" s="230" t="s">
        <v>145</v>
      </c>
      <c r="B148" s="227" t="s">
        <v>1164</v>
      </c>
      <c r="C148" s="255" t="s">
        <v>821</v>
      </c>
      <c r="D148" s="229" t="e">
        <f>#REF!</f>
        <v>#REF!</v>
      </c>
      <c r="E148" s="229"/>
      <c r="F148" s="229" t="e">
        <f>D148-D149</f>
        <v>#REF!</v>
      </c>
      <c r="G148" s="229"/>
      <c r="H148" s="229"/>
      <c r="I148" s="141"/>
    </row>
    <row r="149" spans="1:9" ht="27.75" customHeight="1" x14ac:dyDescent="0.25">
      <c r="A149" s="230"/>
      <c r="B149" s="227"/>
      <c r="C149" s="255"/>
      <c r="D149" s="229" t="e">
        <f>#REF!</f>
        <v>#REF!</v>
      </c>
      <c r="E149" s="229"/>
      <c r="F149" s="141"/>
      <c r="G149" s="229" t="e">
        <f>#REF!</f>
        <v>#REF!</v>
      </c>
      <c r="H149" s="229"/>
      <c r="I149" s="229"/>
    </row>
    <row r="150" spans="1:9" ht="27.9" customHeight="1" x14ac:dyDescent="0.25">
      <c r="A150" s="226" t="s">
        <v>116</v>
      </c>
      <c r="B150" s="253" t="s">
        <v>1165</v>
      </c>
      <c r="C150" s="228" t="s">
        <v>822</v>
      </c>
      <c r="D150" s="229" t="e">
        <f>#REF!</f>
        <v>#REF!</v>
      </c>
      <c r="E150" s="229"/>
      <c r="F150" s="229" t="e">
        <f>D150-D151</f>
        <v>#REF!</v>
      </c>
      <c r="G150" s="229"/>
      <c r="H150" s="229"/>
      <c r="I150" s="141"/>
    </row>
    <row r="151" spans="1:9" ht="27.75" customHeight="1" x14ac:dyDescent="0.25">
      <c r="A151" s="226"/>
      <c r="B151" s="254"/>
      <c r="C151" s="228"/>
      <c r="D151" s="229" t="e">
        <f>#REF!</f>
        <v>#REF!</v>
      </c>
      <c r="E151" s="229"/>
      <c r="F151" s="141"/>
      <c r="G151" s="229" t="e">
        <f>#REF!</f>
        <v>#REF!</v>
      </c>
      <c r="H151" s="229"/>
      <c r="I151" s="229"/>
    </row>
    <row r="152" spans="1:9" ht="27.9" customHeight="1" x14ac:dyDescent="0.25">
      <c r="A152" s="226" t="s">
        <v>117</v>
      </c>
      <c r="B152" s="227" t="s">
        <v>1166</v>
      </c>
      <c r="C152" s="228" t="s">
        <v>823</v>
      </c>
      <c r="D152" s="229" t="e">
        <f>#REF!</f>
        <v>#REF!</v>
      </c>
      <c r="E152" s="229"/>
      <c r="F152" s="229" t="e">
        <f>D152-D153</f>
        <v>#REF!</v>
      </c>
      <c r="G152" s="229"/>
      <c r="H152" s="229"/>
      <c r="I152" s="141"/>
    </row>
    <row r="153" spans="1:9" ht="27.75" customHeight="1" x14ac:dyDescent="0.25">
      <c r="A153" s="226"/>
      <c r="B153" s="227"/>
      <c r="C153" s="228"/>
      <c r="D153" s="229" t="e">
        <f>#REF!</f>
        <v>#REF!</v>
      </c>
      <c r="E153" s="229"/>
      <c r="F153" s="141"/>
      <c r="G153" s="229" t="e">
        <f>#REF!</f>
        <v>#REF!</v>
      </c>
      <c r="H153" s="229"/>
      <c r="I153" s="229"/>
    </row>
    <row r="154" spans="1:9" ht="27.9" customHeight="1" x14ac:dyDescent="0.25">
      <c r="A154" s="226" t="s">
        <v>118</v>
      </c>
      <c r="B154" s="227" t="s">
        <v>1167</v>
      </c>
      <c r="C154" s="228" t="s">
        <v>824</v>
      </c>
      <c r="D154" s="229" t="e">
        <f>#REF!</f>
        <v>#REF!</v>
      </c>
      <c r="E154" s="229"/>
      <c r="F154" s="229" t="e">
        <f>D154-D155</f>
        <v>#REF!</v>
      </c>
      <c r="G154" s="229"/>
      <c r="H154" s="229"/>
      <c r="I154" s="141"/>
    </row>
    <row r="155" spans="1:9" ht="27.75" customHeight="1" x14ac:dyDescent="0.25">
      <c r="A155" s="226"/>
      <c r="B155" s="227"/>
      <c r="C155" s="228"/>
      <c r="D155" s="229" t="e">
        <f>#REF!</f>
        <v>#REF!</v>
      </c>
      <c r="E155" s="229"/>
      <c r="F155" s="141"/>
      <c r="G155" s="229" t="e">
        <f>#REF!</f>
        <v>#REF!</v>
      </c>
      <c r="H155" s="229"/>
      <c r="I155" s="229"/>
    </row>
    <row r="156" spans="1:9" ht="15" customHeight="1" x14ac:dyDescent="0.25">
      <c r="A156" s="243" t="s">
        <v>1111</v>
      </c>
      <c r="B156" s="246" t="s">
        <v>1110</v>
      </c>
      <c r="C156" s="75" t="s">
        <v>636</v>
      </c>
      <c r="D156" s="248" t="s">
        <v>637</v>
      </c>
      <c r="E156" s="249"/>
      <c r="F156" s="249"/>
      <c r="G156" s="250"/>
      <c r="H156" s="251" t="s">
        <v>521</v>
      </c>
      <c r="I156" s="251"/>
    </row>
    <row r="157" spans="1:9" ht="15" customHeight="1" x14ac:dyDescent="0.25">
      <c r="A157" s="244" t="s">
        <v>495</v>
      </c>
      <c r="B157" s="247"/>
      <c r="C157" s="78" t="s">
        <v>1112</v>
      </c>
      <c r="D157" s="86">
        <v>1</v>
      </c>
      <c r="E157" s="76" t="s">
        <v>1114</v>
      </c>
      <c r="F157" s="252" t="s">
        <v>1115</v>
      </c>
      <c r="G157" s="252"/>
      <c r="H157" s="251"/>
      <c r="I157" s="251"/>
    </row>
    <row r="158" spans="1:9" ht="15" customHeight="1" x14ac:dyDescent="0.25">
      <c r="A158" s="245" t="s">
        <v>453</v>
      </c>
      <c r="B158" s="89" t="s">
        <v>454</v>
      </c>
      <c r="C158" s="79" t="s">
        <v>455</v>
      </c>
      <c r="D158" s="87"/>
      <c r="E158" s="76" t="s">
        <v>1113</v>
      </c>
      <c r="F158" s="252" t="s">
        <v>593</v>
      </c>
      <c r="G158" s="252"/>
      <c r="H158" s="252" t="s">
        <v>1116</v>
      </c>
      <c r="I158" s="252"/>
    </row>
    <row r="159" spans="1:9" ht="27.75" customHeight="1" x14ac:dyDescent="0.25">
      <c r="A159" s="239" t="s">
        <v>39</v>
      </c>
      <c r="B159" s="241" t="s">
        <v>1168</v>
      </c>
      <c r="C159" s="233" t="s">
        <v>825</v>
      </c>
      <c r="D159" s="234" t="e">
        <f>D161+D163</f>
        <v>#REF!</v>
      </c>
      <c r="E159" s="234"/>
      <c r="F159" s="234" t="e">
        <f>D159-D160</f>
        <v>#REF!</v>
      </c>
      <c r="G159" s="234"/>
      <c r="H159" s="234"/>
      <c r="I159" s="125"/>
    </row>
    <row r="160" spans="1:9" ht="27.75" customHeight="1" x14ac:dyDescent="0.25">
      <c r="A160" s="240"/>
      <c r="B160" s="242"/>
      <c r="C160" s="233"/>
      <c r="D160" s="234" t="e">
        <f>D162+D164</f>
        <v>#REF!</v>
      </c>
      <c r="E160" s="234"/>
      <c r="F160" s="125"/>
      <c r="G160" s="234" t="e">
        <f>#REF!</f>
        <v>#REF!</v>
      </c>
      <c r="H160" s="234"/>
      <c r="I160" s="234"/>
    </row>
    <row r="161" spans="1:9" ht="27.75" customHeight="1" x14ac:dyDescent="0.25">
      <c r="A161" s="235" t="s">
        <v>40</v>
      </c>
      <c r="B161" s="237" t="s">
        <v>1169</v>
      </c>
      <c r="C161" s="228" t="s">
        <v>826</v>
      </c>
      <c r="D161" s="229" t="e">
        <f>#REF!</f>
        <v>#REF!</v>
      </c>
      <c r="E161" s="229"/>
      <c r="F161" s="229" t="e">
        <f>D161-D162</f>
        <v>#REF!</v>
      </c>
      <c r="G161" s="229"/>
      <c r="H161" s="229"/>
      <c r="I161" s="141"/>
    </row>
    <row r="162" spans="1:9" ht="27.75" customHeight="1" x14ac:dyDescent="0.25">
      <c r="A162" s="236"/>
      <c r="B162" s="238"/>
      <c r="C162" s="228"/>
      <c r="D162" s="229" t="e">
        <f>#REF!</f>
        <v>#REF!</v>
      </c>
      <c r="E162" s="229"/>
      <c r="F162" s="141"/>
      <c r="G162" s="229" t="e">
        <f>#REF!</f>
        <v>#REF!</v>
      </c>
      <c r="H162" s="229"/>
      <c r="I162" s="229"/>
    </row>
    <row r="163" spans="1:9" ht="27.75" customHeight="1" x14ac:dyDescent="0.25">
      <c r="A163" s="235" t="s">
        <v>547</v>
      </c>
      <c r="B163" s="237" t="s">
        <v>1170</v>
      </c>
      <c r="C163" s="228" t="s">
        <v>827</v>
      </c>
      <c r="D163" s="229" t="e">
        <f>#REF!</f>
        <v>#REF!</v>
      </c>
      <c r="E163" s="229"/>
      <c r="F163" s="229" t="e">
        <f>D163-D164</f>
        <v>#REF!</v>
      </c>
      <c r="G163" s="229"/>
      <c r="H163" s="229"/>
      <c r="I163" s="141"/>
    </row>
    <row r="164" spans="1:9" ht="27.75" customHeight="1" x14ac:dyDescent="0.25">
      <c r="A164" s="236"/>
      <c r="B164" s="238"/>
      <c r="C164" s="228"/>
      <c r="D164" s="229" t="e">
        <f>#REF!</f>
        <v>#REF!</v>
      </c>
      <c r="E164" s="229"/>
      <c r="F164" s="141"/>
      <c r="G164" s="229" t="e">
        <f>#REF!</f>
        <v>#REF!</v>
      </c>
      <c r="H164" s="229"/>
      <c r="I164" s="229"/>
    </row>
    <row r="165" spans="1:9" ht="27.9" customHeight="1" x14ac:dyDescent="0.25">
      <c r="A165" s="231" t="s">
        <v>124</v>
      </c>
      <c r="B165" s="232" t="s">
        <v>1171</v>
      </c>
      <c r="C165" s="233" t="s">
        <v>828</v>
      </c>
      <c r="D165" s="234" t="e">
        <f>D167+D169+D171+D173</f>
        <v>#REF!</v>
      </c>
      <c r="E165" s="234"/>
      <c r="F165" s="234" t="e">
        <f>D165-D166</f>
        <v>#REF!</v>
      </c>
      <c r="G165" s="234"/>
      <c r="H165" s="234"/>
      <c r="I165" s="125"/>
    </row>
    <row r="166" spans="1:9" ht="27.75" customHeight="1" x14ac:dyDescent="0.25">
      <c r="A166" s="231"/>
      <c r="B166" s="232"/>
      <c r="C166" s="233"/>
      <c r="D166" s="234" t="e">
        <f>D168+D170+D172+D174</f>
        <v>#REF!</v>
      </c>
      <c r="E166" s="234"/>
      <c r="F166" s="125"/>
      <c r="G166" s="234" t="e">
        <f>G168+G170+G172+G174</f>
        <v>#REF!</v>
      </c>
      <c r="H166" s="234"/>
      <c r="I166" s="234"/>
    </row>
    <row r="167" spans="1:9" ht="27.9" customHeight="1" x14ac:dyDescent="0.25">
      <c r="A167" s="230" t="s">
        <v>151</v>
      </c>
      <c r="B167" s="227" t="s">
        <v>1172</v>
      </c>
      <c r="C167" s="228" t="s">
        <v>829</v>
      </c>
      <c r="D167" s="229" t="e">
        <f>#REF!</f>
        <v>#REF!</v>
      </c>
      <c r="E167" s="229"/>
      <c r="F167" s="229" t="e">
        <f>D167-D168</f>
        <v>#REF!</v>
      </c>
      <c r="G167" s="229"/>
      <c r="H167" s="229"/>
      <c r="I167" s="141"/>
    </row>
    <row r="168" spans="1:9" ht="27.75" customHeight="1" x14ac:dyDescent="0.25">
      <c r="A168" s="230"/>
      <c r="B168" s="227"/>
      <c r="C168" s="228"/>
      <c r="D168" s="229" t="e">
        <f>#REF!</f>
        <v>#REF!</v>
      </c>
      <c r="E168" s="229"/>
      <c r="F168" s="141"/>
      <c r="G168" s="229" t="e">
        <f>#REF!</f>
        <v>#REF!</v>
      </c>
      <c r="H168" s="229"/>
      <c r="I168" s="229"/>
    </row>
    <row r="169" spans="1:9" ht="27.9" customHeight="1" x14ac:dyDescent="0.25">
      <c r="A169" s="226" t="s">
        <v>110</v>
      </c>
      <c r="B169" s="227" t="s">
        <v>1173</v>
      </c>
      <c r="C169" s="228" t="s">
        <v>830</v>
      </c>
      <c r="D169" s="229" t="e">
        <f>#REF!</f>
        <v>#REF!</v>
      </c>
      <c r="E169" s="229"/>
      <c r="F169" s="229" t="e">
        <f>D169-D170</f>
        <v>#REF!</v>
      </c>
      <c r="G169" s="229"/>
      <c r="H169" s="229"/>
      <c r="I169" s="141"/>
    </row>
    <row r="170" spans="1:9" ht="27.75" customHeight="1" x14ac:dyDescent="0.25">
      <c r="A170" s="226"/>
      <c r="B170" s="227"/>
      <c r="C170" s="228"/>
      <c r="D170" s="229" t="e">
        <f>#REF!</f>
        <v>#REF!</v>
      </c>
      <c r="E170" s="229"/>
      <c r="F170" s="141"/>
      <c r="G170" s="229" t="e">
        <f>#REF!</f>
        <v>#REF!</v>
      </c>
      <c r="H170" s="229"/>
      <c r="I170" s="229"/>
    </row>
    <row r="171" spans="1:9" ht="27.75" customHeight="1" x14ac:dyDescent="0.25">
      <c r="A171" s="226" t="s">
        <v>111</v>
      </c>
      <c r="B171" s="227" t="s">
        <v>1174</v>
      </c>
      <c r="C171" s="228" t="s">
        <v>831</v>
      </c>
      <c r="D171" s="229" t="e">
        <f>#REF!</f>
        <v>#REF!</v>
      </c>
      <c r="E171" s="229"/>
      <c r="F171" s="229" t="e">
        <f>D171-D172</f>
        <v>#REF!</v>
      </c>
      <c r="G171" s="229"/>
      <c r="H171" s="229"/>
      <c r="I171" s="141"/>
    </row>
    <row r="172" spans="1:9" ht="27.75" customHeight="1" x14ac:dyDescent="0.25">
      <c r="A172" s="226"/>
      <c r="B172" s="227"/>
      <c r="C172" s="228"/>
      <c r="D172" s="229" t="e">
        <f>#REF!</f>
        <v>#REF!</v>
      </c>
      <c r="E172" s="229"/>
      <c r="F172" s="141"/>
      <c r="G172" s="229" t="e">
        <f>#REF!</f>
        <v>#REF!</v>
      </c>
      <c r="H172" s="229"/>
      <c r="I172" s="229"/>
    </row>
    <row r="173" spans="1:9" ht="27.75" customHeight="1" x14ac:dyDescent="0.25">
      <c r="A173" s="226" t="s">
        <v>112</v>
      </c>
      <c r="B173" s="227" t="s">
        <v>1175</v>
      </c>
      <c r="C173" s="228" t="s">
        <v>832</v>
      </c>
      <c r="D173" s="229" t="e">
        <f>#REF!</f>
        <v>#REF!</v>
      </c>
      <c r="E173" s="229"/>
      <c r="F173" s="229" t="e">
        <f>D173-D174</f>
        <v>#REF!</v>
      </c>
      <c r="G173" s="229"/>
      <c r="H173" s="229"/>
      <c r="I173" s="141"/>
    </row>
    <row r="174" spans="1:9" ht="27.75" customHeight="1" x14ac:dyDescent="0.25">
      <c r="A174" s="226"/>
      <c r="B174" s="227"/>
      <c r="C174" s="228"/>
      <c r="D174" s="229" t="e">
        <f>#REF!</f>
        <v>#REF!</v>
      </c>
      <c r="E174" s="229"/>
      <c r="F174" s="141"/>
      <c r="G174" s="229" t="e">
        <f>#REF!</f>
        <v>#REF!</v>
      </c>
      <c r="H174" s="229"/>
      <c r="I174" s="229"/>
    </row>
    <row r="175" spans="1:9" x14ac:dyDescent="0.25">
      <c r="D175" s="91"/>
      <c r="E175" s="91"/>
      <c r="F175" s="91"/>
      <c r="G175" s="91"/>
      <c r="H175" s="91"/>
      <c r="I175" s="91"/>
    </row>
    <row r="176" spans="1:9" x14ac:dyDescent="0.25">
      <c r="D176" s="91"/>
      <c r="E176" s="91"/>
      <c r="F176" s="91"/>
      <c r="G176" s="91"/>
      <c r="H176" s="91"/>
      <c r="I176" s="91"/>
    </row>
    <row r="177" spans="4:9" x14ac:dyDescent="0.25">
      <c r="D177" s="91"/>
      <c r="E177" s="91"/>
      <c r="F177" s="91"/>
      <c r="G177" s="91"/>
      <c r="H177" s="91"/>
      <c r="I177" s="91"/>
    </row>
    <row r="178" spans="4:9" x14ac:dyDescent="0.25">
      <c r="D178" s="91"/>
      <c r="E178" s="91"/>
      <c r="F178" s="91"/>
      <c r="G178" s="91"/>
      <c r="H178" s="91"/>
      <c r="I178" s="91"/>
    </row>
    <row r="179" spans="4:9" x14ac:dyDescent="0.25">
      <c r="D179" s="91"/>
      <c r="E179" s="91"/>
      <c r="F179" s="91"/>
      <c r="G179" s="91"/>
      <c r="H179" s="91"/>
      <c r="I179" s="91"/>
    </row>
    <row r="180" spans="4:9" x14ac:dyDescent="0.25">
      <c r="D180" s="91"/>
      <c r="E180" s="91"/>
      <c r="F180" s="91"/>
      <c r="G180" s="91"/>
      <c r="H180" s="91"/>
      <c r="I180" s="91"/>
    </row>
    <row r="181" spans="4:9" x14ac:dyDescent="0.25">
      <c r="D181" s="91"/>
      <c r="E181" s="91"/>
      <c r="F181" s="91"/>
      <c r="G181" s="91"/>
      <c r="H181" s="91"/>
      <c r="I181" s="91"/>
    </row>
    <row r="182" spans="4:9" x14ac:dyDescent="0.25">
      <c r="D182" s="91"/>
      <c r="E182" s="91"/>
      <c r="F182" s="91"/>
      <c r="G182" s="91"/>
      <c r="H182" s="91"/>
      <c r="I182" s="91"/>
    </row>
    <row r="183" spans="4:9" x14ac:dyDescent="0.25">
      <c r="D183" s="91"/>
      <c r="E183" s="91"/>
      <c r="F183" s="91"/>
      <c r="G183" s="91"/>
      <c r="H183" s="91"/>
      <c r="I183" s="91"/>
    </row>
    <row r="184" spans="4:9" x14ac:dyDescent="0.25">
      <c r="D184" s="91"/>
      <c r="E184" s="91"/>
      <c r="F184" s="91"/>
      <c r="G184" s="91"/>
      <c r="H184" s="91"/>
      <c r="I184" s="91"/>
    </row>
    <row r="185" spans="4:9" x14ac:dyDescent="0.25">
      <c r="D185" s="91"/>
      <c r="E185" s="91"/>
      <c r="F185" s="91"/>
      <c r="G185" s="91"/>
      <c r="H185" s="91"/>
      <c r="I185" s="91"/>
    </row>
    <row r="186" spans="4:9" x14ac:dyDescent="0.25">
      <c r="D186" s="91"/>
      <c r="E186" s="91"/>
      <c r="F186" s="91"/>
      <c r="G186" s="91"/>
      <c r="H186" s="91"/>
      <c r="I186" s="91"/>
    </row>
    <row r="187" spans="4:9" x14ac:dyDescent="0.25">
      <c r="D187" s="91"/>
      <c r="E187" s="91"/>
      <c r="F187" s="91"/>
      <c r="G187" s="91"/>
      <c r="H187" s="91"/>
      <c r="I187" s="91"/>
    </row>
    <row r="188" spans="4:9" x14ac:dyDescent="0.25">
      <c r="D188" s="91"/>
      <c r="E188" s="91"/>
      <c r="F188" s="91"/>
      <c r="G188" s="91"/>
      <c r="H188" s="91"/>
      <c r="I188" s="91"/>
    </row>
    <row r="189" spans="4:9" x14ac:dyDescent="0.25">
      <c r="D189" s="91"/>
      <c r="E189" s="91"/>
      <c r="F189" s="91"/>
      <c r="G189" s="91"/>
      <c r="H189" s="91"/>
      <c r="I189" s="91"/>
    </row>
    <row r="190" spans="4:9" x14ac:dyDescent="0.25">
      <c r="D190" s="91"/>
      <c r="E190" s="91"/>
      <c r="F190" s="91"/>
      <c r="G190" s="91"/>
      <c r="H190" s="91"/>
      <c r="I190" s="91"/>
    </row>
    <row r="191" spans="4:9" x14ac:dyDescent="0.25">
      <c r="D191" s="91"/>
      <c r="E191" s="91"/>
      <c r="F191" s="91"/>
      <c r="G191" s="91"/>
      <c r="H191" s="91"/>
      <c r="I191" s="91"/>
    </row>
    <row r="192" spans="4:9" x14ac:dyDescent="0.25">
      <c r="D192" s="91"/>
      <c r="E192" s="91"/>
      <c r="F192" s="91"/>
      <c r="G192" s="91"/>
      <c r="H192" s="91"/>
      <c r="I192" s="91"/>
    </row>
    <row r="193" spans="4:9" x14ac:dyDescent="0.25">
      <c r="D193" s="91"/>
      <c r="E193" s="91"/>
      <c r="F193" s="91"/>
      <c r="G193" s="91"/>
      <c r="H193" s="91"/>
      <c r="I193" s="91"/>
    </row>
    <row r="194" spans="4:9" x14ac:dyDescent="0.25">
      <c r="D194" s="91"/>
      <c r="E194" s="91"/>
      <c r="F194" s="91"/>
      <c r="G194" s="91"/>
      <c r="H194" s="91"/>
      <c r="I194" s="91"/>
    </row>
    <row r="195" spans="4:9" x14ac:dyDescent="0.25">
      <c r="D195" s="91"/>
      <c r="E195" s="91"/>
      <c r="F195" s="91"/>
      <c r="G195" s="91"/>
      <c r="H195" s="91"/>
      <c r="I195" s="91"/>
    </row>
    <row r="196" spans="4:9" x14ac:dyDescent="0.25">
      <c r="D196" s="91"/>
      <c r="E196" s="91"/>
      <c r="F196" s="91"/>
      <c r="G196" s="91"/>
      <c r="H196" s="91"/>
      <c r="I196" s="91"/>
    </row>
    <row r="197" spans="4:9" x14ac:dyDescent="0.25">
      <c r="D197" s="91"/>
      <c r="E197" s="91"/>
      <c r="F197" s="91"/>
      <c r="G197" s="91"/>
      <c r="H197" s="91"/>
      <c r="I197" s="91"/>
    </row>
    <row r="198" spans="4:9" x14ac:dyDescent="0.25">
      <c r="D198" s="91"/>
      <c r="E198" s="91"/>
      <c r="F198" s="91"/>
      <c r="G198" s="91"/>
      <c r="H198" s="91"/>
      <c r="I198" s="91"/>
    </row>
    <row r="199" spans="4:9" x14ac:dyDescent="0.25">
      <c r="D199" s="91"/>
      <c r="E199" s="91"/>
      <c r="F199" s="91"/>
      <c r="G199" s="91"/>
      <c r="H199" s="91"/>
      <c r="I199" s="91"/>
    </row>
    <row r="200" spans="4:9" x14ac:dyDescent="0.25">
      <c r="D200" s="91"/>
      <c r="E200" s="91"/>
      <c r="F200" s="91"/>
      <c r="G200" s="91"/>
      <c r="H200" s="91"/>
      <c r="I200" s="91"/>
    </row>
    <row r="201" spans="4:9" x14ac:dyDescent="0.25">
      <c r="D201" s="91"/>
      <c r="E201" s="91"/>
      <c r="F201" s="91"/>
      <c r="G201" s="91"/>
      <c r="H201" s="91"/>
      <c r="I201" s="91"/>
    </row>
    <row r="202" spans="4:9" x14ac:dyDescent="0.25">
      <c r="D202" s="91"/>
      <c r="E202" s="91"/>
      <c r="F202" s="91"/>
      <c r="G202" s="91"/>
      <c r="H202" s="91"/>
      <c r="I202" s="91"/>
    </row>
    <row r="203" spans="4:9" x14ac:dyDescent="0.25">
      <c r="D203" s="91"/>
      <c r="E203" s="91"/>
      <c r="F203" s="91"/>
      <c r="G203" s="91"/>
      <c r="H203" s="91"/>
      <c r="I203" s="91"/>
    </row>
    <row r="204" spans="4:9" x14ac:dyDescent="0.25">
      <c r="D204" s="91"/>
      <c r="E204" s="91"/>
      <c r="F204" s="91"/>
      <c r="G204" s="91"/>
      <c r="H204" s="91"/>
      <c r="I204" s="91"/>
    </row>
    <row r="205" spans="4:9" x14ac:dyDescent="0.25">
      <c r="D205" s="91"/>
      <c r="E205" s="91"/>
      <c r="F205" s="91"/>
      <c r="G205" s="91"/>
      <c r="H205" s="91"/>
      <c r="I205" s="91"/>
    </row>
    <row r="206" spans="4:9" x14ac:dyDescent="0.25">
      <c r="D206" s="91"/>
      <c r="E206" s="91"/>
      <c r="F206" s="91"/>
      <c r="G206" s="91"/>
      <c r="H206" s="91"/>
      <c r="I206" s="91"/>
    </row>
    <row r="207" spans="4:9" x14ac:dyDescent="0.25">
      <c r="D207" s="91"/>
      <c r="E207" s="91"/>
      <c r="F207" s="91"/>
      <c r="G207" s="91"/>
      <c r="H207" s="91"/>
      <c r="I207" s="91"/>
    </row>
    <row r="208" spans="4:9" x14ac:dyDescent="0.25">
      <c r="D208" s="91"/>
      <c r="E208" s="91"/>
      <c r="F208" s="91"/>
      <c r="G208" s="91"/>
      <c r="H208" s="91"/>
      <c r="I208" s="91"/>
    </row>
    <row r="209" spans="4:9" x14ac:dyDescent="0.25">
      <c r="D209" s="91"/>
      <c r="E209" s="91"/>
      <c r="F209" s="91"/>
      <c r="G209" s="91"/>
      <c r="H209" s="91"/>
      <c r="I209" s="91"/>
    </row>
    <row r="210" spans="4:9" x14ac:dyDescent="0.25">
      <c r="D210" s="91"/>
      <c r="E210" s="91"/>
      <c r="F210" s="91"/>
      <c r="G210" s="91"/>
      <c r="H210" s="91"/>
      <c r="I210" s="91"/>
    </row>
    <row r="211" spans="4:9" x14ac:dyDescent="0.25">
      <c r="D211" s="91"/>
      <c r="E211" s="91"/>
      <c r="F211" s="91"/>
      <c r="G211" s="91"/>
      <c r="H211" s="91"/>
      <c r="I211" s="91"/>
    </row>
    <row r="212" spans="4:9" x14ac:dyDescent="0.25">
      <c r="D212" s="91"/>
      <c r="E212" s="91"/>
      <c r="F212" s="91"/>
      <c r="G212" s="91"/>
      <c r="H212" s="91"/>
      <c r="I212" s="91"/>
    </row>
    <row r="213" spans="4:9" x14ac:dyDescent="0.25">
      <c r="D213" s="91"/>
      <c r="E213" s="91"/>
      <c r="F213" s="91"/>
      <c r="G213" s="91"/>
      <c r="H213" s="91"/>
      <c r="I213" s="91"/>
    </row>
    <row r="214" spans="4:9" x14ac:dyDescent="0.25">
      <c r="D214" s="91"/>
      <c r="E214" s="91"/>
      <c r="F214" s="91"/>
      <c r="G214" s="91"/>
      <c r="H214" s="91"/>
      <c r="I214" s="91"/>
    </row>
    <row r="215" spans="4:9" x14ac:dyDescent="0.25">
      <c r="D215" s="91"/>
      <c r="E215" s="91"/>
      <c r="F215" s="91"/>
      <c r="G215" s="91"/>
      <c r="H215" s="91"/>
      <c r="I215" s="91"/>
    </row>
    <row r="216" spans="4:9" x14ac:dyDescent="0.25">
      <c r="D216" s="91"/>
      <c r="E216" s="91"/>
      <c r="F216" s="91"/>
      <c r="G216" s="91"/>
      <c r="H216" s="91"/>
      <c r="I216" s="91"/>
    </row>
    <row r="217" spans="4:9" x14ac:dyDescent="0.25">
      <c r="D217" s="91"/>
      <c r="E217" s="91"/>
      <c r="F217" s="91"/>
      <c r="G217" s="91"/>
      <c r="H217" s="91"/>
      <c r="I217" s="91"/>
    </row>
    <row r="218" spans="4:9" x14ac:dyDescent="0.25">
      <c r="D218" s="91"/>
      <c r="E218" s="91"/>
      <c r="F218" s="91"/>
      <c r="G218" s="91"/>
      <c r="H218" s="91"/>
      <c r="I218" s="91"/>
    </row>
    <row r="219" spans="4:9" x14ac:dyDescent="0.25">
      <c r="D219" s="91"/>
      <c r="E219" s="91"/>
      <c r="F219" s="91"/>
      <c r="G219" s="91"/>
      <c r="H219" s="91"/>
      <c r="I219" s="91"/>
    </row>
    <row r="220" spans="4:9" x14ac:dyDescent="0.25">
      <c r="D220" s="91"/>
      <c r="E220" s="91"/>
      <c r="F220" s="91"/>
      <c r="G220" s="91"/>
      <c r="H220" s="91"/>
      <c r="I220" s="91"/>
    </row>
    <row r="221" spans="4:9" x14ac:dyDescent="0.25">
      <c r="D221" s="91"/>
      <c r="E221" s="91"/>
      <c r="F221" s="91"/>
      <c r="G221" s="91"/>
      <c r="H221" s="91"/>
      <c r="I221" s="91"/>
    </row>
    <row r="222" spans="4:9" x14ac:dyDescent="0.25">
      <c r="D222" s="91"/>
      <c r="E222" s="91"/>
      <c r="F222" s="91"/>
      <c r="G222" s="91"/>
      <c r="H222" s="91"/>
      <c r="I222" s="91"/>
    </row>
    <row r="223" spans="4:9" x14ac:dyDescent="0.25">
      <c r="D223" s="91"/>
      <c r="E223" s="91"/>
      <c r="F223" s="91"/>
      <c r="G223" s="91"/>
      <c r="H223" s="91"/>
      <c r="I223" s="91"/>
    </row>
    <row r="224" spans="4:9" x14ac:dyDescent="0.25">
      <c r="D224" s="91"/>
      <c r="E224" s="91"/>
      <c r="F224" s="91"/>
      <c r="G224" s="91"/>
      <c r="H224" s="91"/>
      <c r="I224" s="91"/>
    </row>
    <row r="225" spans="4:9" x14ac:dyDescent="0.25">
      <c r="D225" s="91"/>
      <c r="E225" s="91"/>
      <c r="F225" s="91"/>
      <c r="G225" s="91"/>
      <c r="H225" s="91"/>
      <c r="I225" s="91"/>
    </row>
    <row r="226" spans="4:9" x14ac:dyDescent="0.25">
      <c r="D226" s="91"/>
      <c r="E226" s="91"/>
      <c r="F226" s="91"/>
      <c r="G226" s="91"/>
      <c r="H226" s="91"/>
      <c r="I226" s="91"/>
    </row>
    <row r="227" spans="4:9" x14ac:dyDescent="0.25">
      <c r="D227" s="91"/>
      <c r="E227" s="91"/>
      <c r="F227" s="91"/>
      <c r="G227" s="91"/>
      <c r="H227" s="91"/>
      <c r="I227" s="91"/>
    </row>
    <row r="228" spans="4:9" x14ac:dyDescent="0.25">
      <c r="D228" s="91"/>
      <c r="E228" s="91"/>
      <c r="F228" s="91"/>
      <c r="G228" s="91"/>
      <c r="H228" s="91"/>
      <c r="I228" s="91"/>
    </row>
    <row r="229" spans="4:9" x14ac:dyDescent="0.25">
      <c r="D229" s="91"/>
      <c r="E229" s="91"/>
      <c r="F229" s="91"/>
      <c r="G229" s="91"/>
      <c r="H229" s="91"/>
      <c r="I229" s="91"/>
    </row>
    <row r="230" spans="4:9" x14ac:dyDescent="0.25">
      <c r="D230" s="91"/>
      <c r="E230" s="91"/>
      <c r="F230" s="91"/>
      <c r="G230" s="91"/>
      <c r="H230" s="91"/>
      <c r="I230" s="91"/>
    </row>
    <row r="231" spans="4:9" x14ac:dyDescent="0.25">
      <c r="D231" s="91"/>
      <c r="E231" s="91"/>
      <c r="F231" s="91"/>
      <c r="G231" s="91"/>
      <c r="H231" s="91"/>
      <c r="I231" s="91"/>
    </row>
    <row r="232" spans="4:9" x14ac:dyDescent="0.25">
      <c r="D232" s="91"/>
      <c r="E232" s="91"/>
      <c r="F232" s="91"/>
      <c r="G232" s="91"/>
      <c r="H232" s="91"/>
      <c r="I232" s="91"/>
    </row>
    <row r="233" spans="4:9" x14ac:dyDescent="0.25">
      <c r="D233" s="91"/>
      <c r="E233" s="91"/>
      <c r="F233" s="91"/>
      <c r="G233" s="91"/>
      <c r="H233" s="91"/>
      <c r="I233" s="91"/>
    </row>
    <row r="234" spans="4:9" x14ac:dyDescent="0.25">
      <c r="D234" s="91"/>
      <c r="E234" s="91"/>
      <c r="F234" s="91"/>
      <c r="G234" s="91"/>
      <c r="H234" s="91"/>
      <c r="I234" s="91"/>
    </row>
    <row r="235" spans="4:9" x14ac:dyDescent="0.25">
      <c r="D235" s="91"/>
      <c r="E235" s="91"/>
      <c r="F235" s="91"/>
      <c r="G235" s="91"/>
      <c r="H235" s="91"/>
      <c r="I235" s="91"/>
    </row>
    <row r="236" spans="4:9" x14ac:dyDescent="0.25">
      <c r="D236" s="91"/>
      <c r="E236" s="91"/>
      <c r="F236" s="91"/>
      <c r="G236" s="91"/>
      <c r="H236" s="91"/>
      <c r="I236" s="91"/>
    </row>
    <row r="237" spans="4:9" x14ac:dyDescent="0.25">
      <c r="D237" s="91"/>
      <c r="E237" s="91"/>
      <c r="F237" s="91"/>
      <c r="G237" s="91"/>
      <c r="H237" s="91"/>
      <c r="I237" s="91"/>
    </row>
    <row r="238" spans="4:9" x14ac:dyDescent="0.25">
      <c r="D238" s="91"/>
      <c r="E238" s="91"/>
      <c r="F238" s="91"/>
      <c r="G238" s="91"/>
      <c r="H238" s="91"/>
      <c r="I238" s="91"/>
    </row>
    <row r="239" spans="4:9" x14ac:dyDescent="0.25">
      <c r="D239" s="91"/>
      <c r="E239" s="91"/>
      <c r="F239" s="91"/>
      <c r="G239" s="91"/>
      <c r="H239" s="91"/>
      <c r="I239" s="91"/>
    </row>
    <row r="240" spans="4:9" x14ac:dyDescent="0.25">
      <c r="D240" s="91"/>
      <c r="E240" s="91"/>
      <c r="F240" s="91"/>
      <c r="G240" s="91"/>
      <c r="H240" s="91"/>
      <c r="I240" s="91"/>
    </row>
    <row r="241" spans="4:9" x14ac:dyDescent="0.25">
      <c r="D241" s="91"/>
      <c r="E241" s="91"/>
      <c r="F241" s="91"/>
      <c r="G241" s="91"/>
      <c r="H241" s="91"/>
      <c r="I241" s="91"/>
    </row>
    <row r="242" spans="4:9" x14ac:dyDescent="0.25">
      <c r="D242" s="91"/>
      <c r="E242" s="91"/>
      <c r="F242" s="91"/>
      <c r="G242" s="91"/>
      <c r="H242" s="91"/>
      <c r="I242" s="91"/>
    </row>
    <row r="243" spans="4:9" x14ac:dyDescent="0.25">
      <c r="D243" s="91"/>
      <c r="E243" s="91"/>
      <c r="F243" s="91"/>
      <c r="G243" s="91"/>
      <c r="H243" s="91"/>
      <c r="I243" s="91"/>
    </row>
    <row r="244" spans="4:9" x14ac:dyDescent="0.25">
      <c r="D244" s="91"/>
      <c r="E244" s="91"/>
      <c r="F244" s="91"/>
      <c r="G244" s="91"/>
      <c r="H244" s="91"/>
      <c r="I244" s="91"/>
    </row>
    <row r="245" spans="4:9" x14ac:dyDescent="0.25">
      <c r="D245" s="91"/>
      <c r="E245" s="91"/>
      <c r="F245" s="91"/>
      <c r="G245" s="91"/>
      <c r="H245" s="91"/>
      <c r="I245" s="91"/>
    </row>
    <row r="246" spans="4:9" x14ac:dyDescent="0.25">
      <c r="D246" s="91"/>
      <c r="E246" s="91"/>
      <c r="F246" s="91"/>
      <c r="G246" s="91"/>
      <c r="H246" s="91"/>
      <c r="I246" s="91"/>
    </row>
    <row r="247" spans="4:9" x14ac:dyDescent="0.25">
      <c r="D247" s="91"/>
      <c r="E247" s="91"/>
      <c r="F247" s="91"/>
      <c r="G247" s="91"/>
      <c r="H247" s="91"/>
      <c r="I247" s="91"/>
    </row>
    <row r="248" spans="4:9" x14ac:dyDescent="0.25">
      <c r="D248" s="91"/>
      <c r="E248" s="91"/>
      <c r="F248" s="91"/>
      <c r="G248" s="91"/>
      <c r="H248" s="91"/>
      <c r="I248" s="91"/>
    </row>
    <row r="249" spans="4:9" x14ac:dyDescent="0.25">
      <c r="D249" s="91"/>
      <c r="E249" s="91"/>
      <c r="F249" s="91"/>
      <c r="G249" s="91"/>
      <c r="H249" s="91"/>
      <c r="I249" s="91"/>
    </row>
    <row r="250" spans="4:9" x14ac:dyDescent="0.25">
      <c r="D250" s="91"/>
      <c r="E250" s="91"/>
      <c r="F250" s="91"/>
      <c r="G250" s="91"/>
      <c r="H250" s="91"/>
      <c r="I250" s="91"/>
    </row>
    <row r="251" spans="4:9" x14ac:dyDescent="0.25">
      <c r="D251" s="91"/>
      <c r="E251" s="91"/>
      <c r="F251" s="91"/>
      <c r="G251" s="91"/>
      <c r="H251" s="91"/>
      <c r="I251" s="91"/>
    </row>
    <row r="252" spans="4:9" x14ac:dyDescent="0.25">
      <c r="D252" s="91"/>
      <c r="E252" s="91"/>
      <c r="F252" s="91"/>
      <c r="G252" s="91"/>
      <c r="H252" s="91"/>
      <c r="I252" s="91"/>
    </row>
    <row r="253" spans="4:9" x14ac:dyDescent="0.25">
      <c r="D253" s="91"/>
      <c r="E253" s="91"/>
      <c r="F253" s="91"/>
      <c r="G253" s="91"/>
      <c r="H253" s="91"/>
      <c r="I253" s="91"/>
    </row>
    <row r="254" spans="4:9" x14ac:dyDescent="0.25">
      <c r="D254" s="91"/>
      <c r="E254" s="91"/>
      <c r="F254" s="91"/>
      <c r="G254" s="91"/>
      <c r="H254" s="91"/>
      <c r="I254" s="91"/>
    </row>
    <row r="255" spans="4:9" x14ac:dyDescent="0.25">
      <c r="D255" s="91"/>
      <c r="E255" s="91"/>
      <c r="F255" s="91"/>
      <c r="G255" s="91"/>
      <c r="H255" s="91"/>
      <c r="I255" s="91"/>
    </row>
    <row r="256" spans="4:9" x14ac:dyDescent="0.25">
      <c r="D256" s="91"/>
      <c r="E256" s="91"/>
      <c r="F256" s="91"/>
      <c r="G256" s="91"/>
      <c r="H256" s="91"/>
      <c r="I256" s="91"/>
    </row>
    <row r="257" spans="4:9" x14ac:dyDescent="0.25">
      <c r="D257" s="91"/>
      <c r="E257" s="91"/>
      <c r="F257" s="91"/>
      <c r="G257" s="91"/>
      <c r="H257" s="91"/>
      <c r="I257" s="91"/>
    </row>
    <row r="258" spans="4:9" x14ac:dyDescent="0.25">
      <c r="D258" s="91"/>
      <c r="E258" s="91"/>
      <c r="F258" s="91"/>
      <c r="G258" s="91"/>
      <c r="H258" s="91"/>
      <c r="I258" s="91"/>
    </row>
    <row r="259" spans="4:9" x14ac:dyDescent="0.25">
      <c r="D259" s="91"/>
      <c r="E259" s="91"/>
      <c r="F259" s="91"/>
      <c r="G259" s="91"/>
      <c r="H259" s="91"/>
      <c r="I259" s="91"/>
    </row>
    <row r="260" spans="4:9" x14ac:dyDescent="0.25">
      <c r="D260" s="91"/>
      <c r="E260" s="91"/>
      <c r="F260" s="91"/>
      <c r="G260" s="91"/>
      <c r="H260" s="91"/>
      <c r="I260" s="91"/>
    </row>
    <row r="261" spans="4:9" x14ac:dyDescent="0.25">
      <c r="D261" s="91"/>
      <c r="E261" s="91"/>
      <c r="F261" s="91"/>
      <c r="G261" s="91"/>
      <c r="H261" s="91"/>
      <c r="I261" s="91"/>
    </row>
    <row r="262" spans="4:9" x14ac:dyDescent="0.25">
      <c r="D262" s="91"/>
      <c r="E262" s="91"/>
      <c r="F262" s="91"/>
      <c r="G262" s="91"/>
      <c r="H262" s="91"/>
      <c r="I262" s="91"/>
    </row>
    <row r="263" spans="4:9" x14ac:dyDescent="0.25">
      <c r="D263" s="91"/>
      <c r="E263" s="91"/>
      <c r="F263" s="91"/>
      <c r="G263" s="91"/>
      <c r="H263" s="91"/>
      <c r="I263" s="91"/>
    </row>
    <row r="264" spans="4:9" x14ac:dyDescent="0.25">
      <c r="D264" s="91"/>
      <c r="E264" s="91"/>
      <c r="F264" s="91"/>
      <c r="G264" s="91"/>
      <c r="H264" s="91"/>
      <c r="I264" s="91"/>
    </row>
    <row r="265" spans="4:9" x14ac:dyDescent="0.25">
      <c r="D265" s="91"/>
      <c r="E265" s="91"/>
      <c r="F265" s="91"/>
      <c r="G265" s="91"/>
      <c r="H265" s="91"/>
      <c r="I265" s="91"/>
    </row>
    <row r="266" spans="4:9" x14ac:dyDescent="0.25">
      <c r="D266" s="91"/>
      <c r="E266" s="91"/>
      <c r="F266" s="91"/>
      <c r="G266" s="91"/>
      <c r="H266" s="91"/>
      <c r="I266" s="91"/>
    </row>
    <row r="267" spans="4:9" x14ac:dyDescent="0.25">
      <c r="D267" s="91"/>
      <c r="E267" s="91"/>
      <c r="F267" s="91"/>
      <c r="G267" s="91"/>
      <c r="H267" s="91"/>
      <c r="I267" s="91"/>
    </row>
    <row r="268" spans="4:9" x14ac:dyDescent="0.25">
      <c r="D268" s="91"/>
      <c r="E268" s="91"/>
      <c r="F268" s="91"/>
      <c r="G268" s="91"/>
      <c r="H268" s="91"/>
      <c r="I268" s="91"/>
    </row>
    <row r="269" spans="4:9" x14ac:dyDescent="0.25">
      <c r="D269" s="91"/>
      <c r="E269" s="91"/>
      <c r="F269" s="91"/>
      <c r="G269" s="91"/>
      <c r="H269" s="91"/>
      <c r="I269" s="91"/>
    </row>
    <row r="270" spans="4:9" x14ac:dyDescent="0.25">
      <c r="D270" s="91"/>
      <c r="E270" s="91"/>
      <c r="F270" s="91"/>
      <c r="G270" s="91"/>
      <c r="H270" s="91"/>
      <c r="I270" s="91"/>
    </row>
    <row r="271" spans="4:9" x14ac:dyDescent="0.25">
      <c r="D271" s="91"/>
      <c r="E271" s="91"/>
      <c r="F271" s="91"/>
      <c r="G271" s="91"/>
      <c r="H271" s="91"/>
      <c r="I271" s="91"/>
    </row>
    <row r="272" spans="4:9" x14ac:dyDescent="0.25">
      <c r="D272" s="91"/>
      <c r="E272" s="91"/>
      <c r="F272" s="91"/>
      <c r="G272" s="91"/>
      <c r="H272" s="91"/>
      <c r="I272" s="91"/>
    </row>
    <row r="273" spans="4:9" x14ac:dyDescent="0.25">
      <c r="D273" s="91"/>
      <c r="E273" s="91"/>
      <c r="F273" s="91"/>
      <c r="G273" s="91"/>
      <c r="H273" s="91"/>
      <c r="I273" s="91"/>
    </row>
    <row r="274" spans="4:9" x14ac:dyDescent="0.25">
      <c r="D274" s="91"/>
      <c r="E274" s="91"/>
      <c r="F274" s="91"/>
      <c r="G274" s="91"/>
      <c r="H274" s="91"/>
      <c r="I274" s="91"/>
    </row>
    <row r="275" spans="4:9" x14ac:dyDescent="0.25">
      <c r="D275" s="91"/>
      <c r="E275" s="91"/>
      <c r="F275" s="91"/>
      <c r="G275" s="91"/>
      <c r="H275" s="91"/>
      <c r="I275" s="91"/>
    </row>
    <row r="276" spans="4:9" x14ac:dyDescent="0.25">
      <c r="D276" s="91"/>
      <c r="E276" s="91"/>
      <c r="F276" s="91"/>
      <c r="G276" s="91"/>
      <c r="H276" s="91"/>
      <c r="I276" s="91"/>
    </row>
    <row r="277" spans="4:9" x14ac:dyDescent="0.25">
      <c r="D277" s="91"/>
      <c r="E277" s="91"/>
      <c r="F277" s="91"/>
      <c r="G277" s="91"/>
      <c r="H277" s="91"/>
      <c r="I277" s="91"/>
    </row>
    <row r="278" spans="4:9" x14ac:dyDescent="0.25">
      <c r="D278" s="91"/>
      <c r="E278" s="91"/>
      <c r="F278" s="91"/>
      <c r="G278" s="91"/>
      <c r="H278" s="91"/>
      <c r="I278" s="91"/>
    </row>
    <row r="279" spans="4:9" x14ac:dyDescent="0.25">
      <c r="D279" s="91"/>
      <c r="E279" s="91"/>
      <c r="F279" s="91"/>
      <c r="G279" s="91"/>
      <c r="H279" s="91"/>
      <c r="I279" s="91"/>
    </row>
    <row r="280" spans="4:9" x14ac:dyDescent="0.25">
      <c r="D280" s="91"/>
      <c r="E280" s="91"/>
      <c r="F280" s="91"/>
      <c r="G280" s="91"/>
      <c r="H280" s="91"/>
      <c r="I280" s="91"/>
    </row>
    <row r="281" spans="4:9" x14ac:dyDescent="0.25">
      <c r="D281" s="91"/>
      <c r="E281" s="91"/>
      <c r="F281" s="91"/>
      <c r="G281" s="91"/>
      <c r="H281" s="91"/>
      <c r="I281" s="91"/>
    </row>
    <row r="282" spans="4:9" x14ac:dyDescent="0.25">
      <c r="D282" s="91"/>
      <c r="E282" s="91"/>
      <c r="F282" s="91"/>
      <c r="G282" s="91"/>
      <c r="H282" s="91"/>
      <c r="I282" s="91"/>
    </row>
    <row r="283" spans="4:9" x14ac:dyDescent="0.25">
      <c r="D283" s="91"/>
      <c r="E283" s="91"/>
      <c r="F283" s="91"/>
      <c r="G283" s="91"/>
      <c r="H283" s="91"/>
      <c r="I283" s="91"/>
    </row>
    <row r="284" spans="4:9" x14ac:dyDescent="0.25">
      <c r="D284" s="91"/>
      <c r="E284" s="91"/>
      <c r="F284" s="91"/>
      <c r="G284" s="91"/>
      <c r="H284" s="91"/>
      <c r="I284" s="91"/>
    </row>
    <row r="285" spans="4:9" x14ac:dyDescent="0.25">
      <c r="D285" s="91"/>
      <c r="E285" s="91"/>
      <c r="F285" s="91"/>
      <c r="G285" s="91"/>
      <c r="H285" s="91"/>
      <c r="I285" s="91"/>
    </row>
    <row r="286" spans="4:9" x14ac:dyDescent="0.25">
      <c r="D286" s="91"/>
      <c r="E286" s="91"/>
      <c r="F286" s="91"/>
      <c r="G286" s="91"/>
      <c r="H286" s="91"/>
      <c r="I286" s="91"/>
    </row>
    <row r="287" spans="4:9" x14ac:dyDescent="0.25">
      <c r="D287" s="91"/>
      <c r="E287" s="91"/>
      <c r="F287" s="91"/>
      <c r="G287" s="91"/>
      <c r="H287" s="91"/>
      <c r="I287" s="91"/>
    </row>
    <row r="288" spans="4:9" x14ac:dyDescent="0.25">
      <c r="D288" s="91"/>
      <c r="E288" s="91"/>
      <c r="F288" s="91"/>
      <c r="G288" s="91"/>
      <c r="H288" s="91"/>
      <c r="I288" s="91"/>
    </row>
    <row r="289" spans="4:9" x14ac:dyDescent="0.25">
      <c r="D289" s="91"/>
      <c r="E289" s="91"/>
      <c r="F289" s="91"/>
      <c r="G289" s="91"/>
      <c r="H289" s="91"/>
      <c r="I289" s="91"/>
    </row>
    <row r="290" spans="4:9" x14ac:dyDescent="0.25">
      <c r="D290" s="91"/>
      <c r="E290" s="91"/>
      <c r="F290" s="91"/>
      <c r="G290" s="91"/>
      <c r="H290" s="91"/>
      <c r="I290" s="91"/>
    </row>
    <row r="291" spans="4:9" x14ac:dyDescent="0.25">
      <c r="D291" s="91"/>
      <c r="E291" s="91"/>
      <c r="F291" s="91"/>
      <c r="G291" s="91"/>
      <c r="H291" s="91"/>
      <c r="I291" s="91"/>
    </row>
    <row r="292" spans="4:9" x14ac:dyDescent="0.25">
      <c r="D292" s="91"/>
      <c r="E292" s="91"/>
      <c r="F292" s="91"/>
      <c r="G292" s="91"/>
      <c r="H292" s="91"/>
      <c r="I292" s="91"/>
    </row>
    <row r="293" spans="4:9" x14ac:dyDescent="0.25">
      <c r="D293" s="91"/>
      <c r="E293" s="91"/>
      <c r="F293" s="91"/>
      <c r="G293" s="91"/>
      <c r="H293" s="91"/>
      <c r="I293" s="91"/>
    </row>
    <row r="294" spans="4:9" x14ac:dyDescent="0.25">
      <c r="D294" s="91"/>
      <c r="E294" s="91"/>
      <c r="F294" s="91"/>
      <c r="G294" s="91"/>
      <c r="H294" s="91"/>
      <c r="I294" s="91"/>
    </row>
    <row r="295" spans="4:9" x14ac:dyDescent="0.25">
      <c r="D295" s="91"/>
      <c r="E295" s="91"/>
      <c r="F295" s="91"/>
      <c r="G295" s="91"/>
      <c r="H295" s="91"/>
      <c r="I295" s="91"/>
    </row>
    <row r="296" spans="4:9" x14ac:dyDescent="0.25">
      <c r="D296" s="91"/>
      <c r="E296" s="91"/>
      <c r="F296" s="91"/>
      <c r="G296" s="91"/>
      <c r="H296" s="91"/>
      <c r="I296" s="91"/>
    </row>
    <row r="297" spans="4:9" x14ac:dyDescent="0.25">
      <c r="D297" s="91"/>
      <c r="E297" s="91"/>
      <c r="F297" s="91"/>
      <c r="G297" s="91"/>
      <c r="H297" s="91"/>
      <c r="I297" s="91"/>
    </row>
    <row r="298" spans="4:9" x14ac:dyDescent="0.25">
      <c r="D298" s="91"/>
      <c r="E298" s="91"/>
      <c r="F298" s="91"/>
      <c r="G298" s="91"/>
      <c r="H298" s="91"/>
      <c r="I298" s="91"/>
    </row>
    <row r="299" spans="4:9" x14ac:dyDescent="0.25">
      <c r="D299" s="91"/>
      <c r="E299" s="91"/>
      <c r="F299" s="91"/>
      <c r="G299" s="91"/>
      <c r="H299" s="91"/>
      <c r="I299" s="91"/>
    </row>
    <row r="300" spans="4:9" x14ac:dyDescent="0.25">
      <c r="D300" s="91"/>
      <c r="E300" s="91"/>
      <c r="F300" s="91"/>
      <c r="G300" s="91"/>
      <c r="H300" s="91"/>
      <c r="I300" s="91"/>
    </row>
    <row r="301" spans="4:9" x14ac:dyDescent="0.25">
      <c r="D301" s="91"/>
      <c r="E301" s="91"/>
      <c r="F301" s="91"/>
      <c r="G301" s="91"/>
      <c r="H301" s="91"/>
      <c r="I301" s="91"/>
    </row>
    <row r="302" spans="4:9" x14ac:dyDescent="0.25">
      <c r="D302" s="91"/>
      <c r="E302" s="91"/>
      <c r="F302" s="91"/>
      <c r="G302" s="91"/>
      <c r="H302" s="91"/>
      <c r="I302" s="91"/>
    </row>
    <row r="303" spans="4:9" x14ac:dyDescent="0.25">
      <c r="D303" s="91"/>
      <c r="E303" s="91"/>
      <c r="F303" s="91"/>
      <c r="G303" s="91"/>
      <c r="H303" s="91"/>
      <c r="I303" s="91"/>
    </row>
    <row r="304" spans="4:9" x14ac:dyDescent="0.25">
      <c r="D304" s="91"/>
      <c r="E304" s="91"/>
      <c r="F304" s="91"/>
      <c r="G304" s="91"/>
      <c r="H304" s="91"/>
      <c r="I304" s="91"/>
    </row>
    <row r="305" spans="4:9" x14ac:dyDescent="0.25">
      <c r="D305" s="91"/>
      <c r="E305" s="91"/>
      <c r="F305" s="91"/>
      <c r="G305" s="91"/>
      <c r="H305" s="91"/>
      <c r="I305" s="91"/>
    </row>
    <row r="306" spans="4:9" x14ac:dyDescent="0.25">
      <c r="D306" s="91"/>
      <c r="E306" s="91"/>
      <c r="F306" s="91"/>
      <c r="G306" s="91"/>
      <c r="H306" s="91"/>
      <c r="I306" s="91"/>
    </row>
    <row r="307" spans="4:9" x14ac:dyDescent="0.25">
      <c r="D307" s="91"/>
      <c r="E307" s="91"/>
      <c r="F307" s="91"/>
      <c r="G307" s="91"/>
      <c r="H307" s="91"/>
      <c r="I307" s="91"/>
    </row>
    <row r="308" spans="4:9" x14ac:dyDescent="0.25">
      <c r="D308" s="91"/>
      <c r="E308" s="91"/>
      <c r="F308" s="91"/>
      <c r="G308" s="91"/>
      <c r="H308" s="91"/>
      <c r="I308" s="91"/>
    </row>
    <row r="309" spans="4:9" x14ac:dyDescent="0.25">
      <c r="D309" s="91"/>
      <c r="E309" s="91"/>
      <c r="F309" s="91"/>
      <c r="G309" s="91"/>
      <c r="H309" s="91"/>
      <c r="I309" s="91"/>
    </row>
    <row r="310" spans="4:9" x14ac:dyDescent="0.25">
      <c r="D310" s="91"/>
      <c r="E310" s="91"/>
      <c r="F310" s="91"/>
      <c r="G310" s="91"/>
      <c r="H310" s="91"/>
      <c r="I310" s="91"/>
    </row>
    <row r="311" spans="4:9" x14ac:dyDescent="0.25">
      <c r="D311" s="91"/>
      <c r="E311" s="91"/>
      <c r="F311" s="91"/>
      <c r="G311" s="91"/>
      <c r="H311" s="91"/>
      <c r="I311" s="91"/>
    </row>
    <row r="312" spans="4:9" x14ac:dyDescent="0.25">
      <c r="D312" s="91"/>
      <c r="E312" s="91"/>
      <c r="F312" s="91"/>
      <c r="G312" s="91"/>
      <c r="H312" s="91"/>
      <c r="I312" s="91"/>
    </row>
    <row r="313" spans="4:9" x14ac:dyDescent="0.25">
      <c r="D313" s="91"/>
      <c r="E313" s="91"/>
      <c r="F313" s="91"/>
      <c r="G313" s="91"/>
      <c r="H313" s="91"/>
      <c r="I313" s="91"/>
    </row>
    <row r="314" spans="4:9" x14ac:dyDescent="0.25">
      <c r="D314" s="91"/>
      <c r="E314" s="91"/>
      <c r="F314" s="91"/>
      <c r="G314" s="91"/>
      <c r="H314" s="91"/>
      <c r="I314" s="91"/>
    </row>
    <row r="315" spans="4:9" x14ac:dyDescent="0.25">
      <c r="D315" s="91"/>
      <c r="E315" s="91"/>
      <c r="F315" s="91"/>
      <c r="G315" s="91"/>
      <c r="H315" s="91"/>
      <c r="I315" s="91"/>
    </row>
    <row r="316" spans="4:9" x14ac:dyDescent="0.25">
      <c r="D316" s="91"/>
      <c r="E316" s="91"/>
      <c r="F316" s="91"/>
      <c r="G316" s="91"/>
      <c r="H316" s="91"/>
      <c r="I316" s="91"/>
    </row>
    <row r="317" spans="4:9" x14ac:dyDescent="0.25">
      <c r="D317" s="91"/>
      <c r="E317" s="91"/>
      <c r="F317" s="91"/>
      <c r="G317" s="91"/>
      <c r="H317" s="91"/>
      <c r="I317" s="91"/>
    </row>
    <row r="318" spans="4:9" x14ac:dyDescent="0.25">
      <c r="D318" s="91"/>
      <c r="E318" s="91"/>
      <c r="F318" s="91"/>
      <c r="G318" s="91"/>
      <c r="H318" s="91"/>
      <c r="I318" s="91"/>
    </row>
    <row r="319" spans="4:9" x14ac:dyDescent="0.25">
      <c r="D319" s="91"/>
      <c r="E319" s="91"/>
      <c r="F319" s="91"/>
      <c r="G319" s="91"/>
      <c r="H319" s="91"/>
      <c r="I319" s="91"/>
    </row>
    <row r="320" spans="4:9" x14ac:dyDescent="0.25">
      <c r="D320" s="91"/>
      <c r="E320" s="91"/>
      <c r="F320" s="91"/>
      <c r="G320" s="91"/>
      <c r="H320" s="91"/>
      <c r="I320" s="91"/>
    </row>
    <row r="321" spans="4:9" x14ac:dyDescent="0.25">
      <c r="D321" s="91"/>
      <c r="E321" s="91"/>
      <c r="F321" s="91"/>
      <c r="G321" s="91"/>
      <c r="H321" s="91"/>
      <c r="I321" s="91"/>
    </row>
    <row r="322" spans="4:9" x14ac:dyDescent="0.25">
      <c r="D322" s="91"/>
      <c r="E322" s="91"/>
      <c r="F322" s="91"/>
      <c r="G322" s="91"/>
      <c r="H322" s="91"/>
      <c r="I322" s="91"/>
    </row>
    <row r="323" spans="4:9" x14ac:dyDescent="0.25">
      <c r="D323" s="91"/>
      <c r="E323" s="91"/>
      <c r="F323" s="91"/>
      <c r="G323" s="91"/>
      <c r="H323" s="91"/>
      <c r="I323" s="91"/>
    </row>
    <row r="324" spans="4:9" x14ac:dyDescent="0.25">
      <c r="D324" s="91"/>
      <c r="E324" s="91"/>
      <c r="F324" s="91"/>
      <c r="G324" s="91"/>
      <c r="H324" s="91"/>
      <c r="I324" s="91"/>
    </row>
    <row r="325" spans="4:9" x14ac:dyDescent="0.25">
      <c r="D325" s="91"/>
      <c r="E325" s="91"/>
      <c r="F325" s="91"/>
      <c r="G325" s="91"/>
      <c r="H325" s="91"/>
      <c r="I325" s="91"/>
    </row>
    <row r="326" spans="4:9" x14ac:dyDescent="0.25">
      <c r="D326" s="91"/>
      <c r="E326" s="91"/>
      <c r="F326" s="91"/>
      <c r="G326" s="91"/>
      <c r="H326" s="91"/>
      <c r="I326" s="91"/>
    </row>
    <row r="327" spans="4:9" x14ac:dyDescent="0.25">
      <c r="D327" s="91"/>
      <c r="E327" s="91"/>
      <c r="F327" s="91"/>
      <c r="G327" s="91"/>
      <c r="H327" s="91"/>
      <c r="I327" s="91"/>
    </row>
    <row r="328" spans="4:9" x14ac:dyDescent="0.25">
      <c r="D328" s="91"/>
      <c r="E328" s="91"/>
      <c r="F328" s="91"/>
      <c r="G328" s="91"/>
      <c r="H328" s="91"/>
      <c r="I328" s="91"/>
    </row>
    <row r="329" spans="4:9" x14ac:dyDescent="0.25">
      <c r="D329" s="91"/>
      <c r="E329" s="91"/>
      <c r="F329" s="91"/>
      <c r="G329" s="91"/>
      <c r="H329" s="91"/>
      <c r="I329" s="91"/>
    </row>
    <row r="330" spans="4:9" x14ac:dyDescent="0.25">
      <c r="D330" s="91"/>
      <c r="E330" s="91"/>
      <c r="F330" s="91"/>
      <c r="G330" s="91"/>
      <c r="H330" s="91"/>
      <c r="I330" s="91"/>
    </row>
    <row r="331" spans="4:9" x14ac:dyDescent="0.25">
      <c r="D331" s="91"/>
      <c r="E331" s="91"/>
      <c r="F331" s="91"/>
      <c r="G331" s="91"/>
      <c r="H331" s="91"/>
      <c r="I331" s="91"/>
    </row>
    <row r="332" spans="4:9" x14ac:dyDescent="0.25">
      <c r="D332" s="91"/>
      <c r="E332" s="91"/>
      <c r="F332" s="91"/>
      <c r="G332" s="91"/>
      <c r="H332" s="91"/>
      <c r="I332" s="91"/>
    </row>
    <row r="333" spans="4:9" x14ac:dyDescent="0.25">
      <c r="D333" s="91"/>
      <c r="E333" s="91"/>
      <c r="F333" s="91"/>
      <c r="G333" s="91"/>
      <c r="H333" s="91"/>
      <c r="I333" s="91"/>
    </row>
    <row r="334" spans="4:9" x14ac:dyDescent="0.25">
      <c r="D334" s="91"/>
      <c r="E334" s="91"/>
      <c r="F334" s="91"/>
      <c r="G334" s="91"/>
      <c r="H334" s="91"/>
      <c r="I334" s="91"/>
    </row>
    <row r="335" spans="4:9" x14ac:dyDescent="0.25">
      <c r="D335" s="91"/>
      <c r="E335" s="91"/>
      <c r="F335" s="91"/>
      <c r="G335" s="91"/>
      <c r="H335" s="91"/>
      <c r="I335" s="91"/>
    </row>
    <row r="336" spans="4:9" x14ac:dyDescent="0.25">
      <c r="D336" s="91"/>
      <c r="E336" s="91"/>
      <c r="F336" s="91"/>
      <c r="G336" s="91"/>
      <c r="H336" s="91"/>
      <c r="I336" s="91"/>
    </row>
    <row r="337" spans="4:9" x14ac:dyDescent="0.25">
      <c r="D337" s="91"/>
      <c r="E337" s="91"/>
      <c r="F337" s="91"/>
      <c r="G337" s="91"/>
      <c r="H337" s="91"/>
      <c r="I337" s="91"/>
    </row>
    <row r="338" spans="4:9" x14ac:dyDescent="0.25">
      <c r="D338" s="91"/>
      <c r="E338" s="91"/>
      <c r="F338" s="91"/>
      <c r="G338" s="91"/>
      <c r="H338" s="91"/>
      <c r="I338" s="91"/>
    </row>
    <row r="339" spans="4:9" x14ac:dyDescent="0.25">
      <c r="D339" s="91"/>
      <c r="E339" s="91"/>
      <c r="F339" s="91"/>
      <c r="G339" s="91"/>
      <c r="H339" s="91"/>
      <c r="I339" s="91"/>
    </row>
    <row r="340" spans="4:9" x14ac:dyDescent="0.25">
      <c r="D340" s="91"/>
      <c r="E340" s="91"/>
      <c r="F340" s="91"/>
      <c r="G340" s="91"/>
      <c r="H340" s="91"/>
      <c r="I340" s="91"/>
    </row>
    <row r="341" spans="4:9" x14ac:dyDescent="0.25">
      <c r="D341" s="91"/>
      <c r="E341" s="91"/>
      <c r="F341" s="91"/>
      <c r="G341" s="91"/>
      <c r="H341" s="91"/>
      <c r="I341" s="91"/>
    </row>
    <row r="342" spans="4:9" x14ac:dyDescent="0.25">
      <c r="D342" s="91"/>
      <c r="E342" s="91"/>
      <c r="F342" s="91"/>
      <c r="G342" s="91"/>
      <c r="H342" s="91"/>
      <c r="I342" s="91"/>
    </row>
    <row r="343" spans="4:9" x14ac:dyDescent="0.25">
      <c r="D343" s="91"/>
      <c r="E343" s="91"/>
      <c r="F343" s="91"/>
      <c r="G343" s="91"/>
      <c r="H343" s="91"/>
      <c r="I343" s="91"/>
    </row>
    <row r="344" spans="4:9" x14ac:dyDescent="0.25">
      <c r="D344" s="91"/>
      <c r="E344" s="91"/>
      <c r="F344" s="91"/>
      <c r="G344" s="91"/>
      <c r="H344" s="91"/>
      <c r="I344" s="91"/>
    </row>
    <row r="345" spans="4:9" x14ac:dyDescent="0.25">
      <c r="D345" s="91"/>
      <c r="E345" s="91"/>
      <c r="F345" s="91"/>
      <c r="G345" s="91"/>
      <c r="H345" s="91"/>
      <c r="I345" s="91"/>
    </row>
    <row r="346" spans="4:9" x14ac:dyDescent="0.25">
      <c r="D346" s="91"/>
      <c r="E346" s="91"/>
      <c r="F346" s="91"/>
      <c r="G346" s="91"/>
      <c r="H346" s="91"/>
      <c r="I346" s="91"/>
    </row>
    <row r="347" spans="4:9" x14ac:dyDescent="0.25">
      <c r="D347" s="91"/>
      <c r="E347" s="91"/>
      <c r="F347" s="91"/>
      <c r="G347" s="91"/>
      <c r="H347" s="91"/>
      <c r="I347" s="91"/>
    </row>
    <row r="348" spans="4:9" x14ac:dyDescent="0.25">
      <c r="D348" s="91"/>
      <c r="E348" s="91"/>
      <c r="F348" s="91"/>
      <c r="G348" s="91"/>
      <c r="H348" s="91"/>
      <c r="I348" s="91"/>
    </row>
    <row r="349" spans="4:9" x14ac:dyDescent="0.25">
      <c r="D349" s="91"/>
      <c r="E349" s="91"/>
      <c r="F349" s="91"/>
      <c r="G349" s="91"/>
      <c r="H349" s="91"/>
      <c r="I349" s="91"/>
    </row>
    <row r="350" spans="4:9" x14ac:dyDescent="0.25">
      <c r="D350" s="91"/>
      <c r="E350" s="91"/>
      <c r="F350" s="91"/>
      <c r="G350" s="91"/>
      <c r="H350" s="91"/>
      <c r="I350" s="91"/>
    </row>
    <row r="351" spans="4:9" x14ac:dyDescent="0.25">
      <c r="D351" s="91"/>
      <c r="E351" s="91"/>
      <c r="F351" s="91"/>
      <c r="G351" s="91"/>
      <c r="H351" s="91"/>
      <c r="I351" s="91"/>
    </row>
    <row r="352" spans="4:9" x14ac:dyDescent="0.25">
      <c r="D352" s="91"/>
      <c r="E352" s="91"/>
      <c r="F352" s="91"/>
      <c r="G352" s="91"/>
      <c r="H352" s="91"/>
      <c r="I352" s="91"/>
    </row>
    <row r="353" spans="4:9" x14ac:dyDescent="0.25">
      <c r="D353" s="91"/>
      <c r="E353" s="91"/>
      <c r="F353" s="91"/>
      <c r="G353" s="91"/>
      <c r="H353" s="91"/>
      <c r="I353" s="91"/>
    </row>
    <row r="354" spans="4:9" x14ac:dyDescent="0.25">
      <c r="D354" s="91"/>
      <c r="E354" s="91"/>
      <c r="F354" s="91"/>
      <c r="G354" s="91"/>
      <c r="H354" s="91"/>
      <c r="I354" s="91"/>
    </row>
    <row r="355" spans="4:9" x14ac:dyDescent="0.25">
      <c r="D355" s="91"/>
      <c r="E355" s="91"/>
      <c r="F355" s="91"/>
      <c r="G355" s="91"/>
      <c r="H355" s="91"/>
      <c r="I355" s="91"/>
    </row>
    <row r="356" spans="4:9" x14ac:dyDescent="0.25">
      <c r="D356" s="91"/>
      <c r="E356" s="91"/>
      <c r="F356" s="91"/>
      <c r="G356" s="91"/>
      <c r="H356" s="91"/>
      <c r="I356" s="91"/>
    </row>
    <row r="357" spans="4:9" x14ac:dyDescent="0.25">
      <c r="D357" s="91"/>
      <c r="E357" s="91"/>
      <c r="F357" s="91"/>
      <c r="G357" s="91"/>
      <c r="H357" s="91"/>
      <c r="I357" s="91"/>
    </row>
    <row r="358" spans="4:9" x14ac:dyDescent="0.25">
      <c r="D358" s="91"/>
      <c r="E358" s="91"/>
      <c r="F358" s="91"/>
      <c r="G358" s="91"/>
      <c r="H358" s="91"/>
      <c r="I358" s="91"/>
    </row>
    <row r="359" spans="4:9" x14ac:dyDescent="0.25">
      <c r="D359" s="91"/>
      <c r="E359" s="91"/>
      <c r="F359" s="91"/>
      <c r="G359" s="91"/>
      <c r="H359" s="91"/>
      <c r="I359" s="91"/>
    </row>
    <row r="360" spans="4:9" x14ac:dyDescent="0.25">
      <c r="D360" s="91"/>
      <c r="E360" s="91"/>
      <c r="F360" s="91"/>
      <c r="G360" s="91"/>
      <c r="H360" s="91"/>
      <c r="I360" s="91"/>
    </row>
    <row r="361" spans="4:9" x14ac:dyDescent="0.25">
      <c r="D361" s="91"/>
      <c r="E361" s="91"/>
      <c r="F361" s="91"/>
      <c r="G361" s="91"/>
      <c r="H361" s="91"/>
      <c r="I361" s="91"/>
    </row>
    <row r="362" spans="4:9" x14ac:dyDescent="0.25">
      <c r="D362" s="91"/>
      <c r="E362" s="91"/>
      <c r="F362" s="91"/>
      <c r="G362" s="91"/>
      <c r="H362" s="91"/>
      <c r="I362" s="91"/>
    </row>
    <row r="363" spans="4:9" x14ac:dyDescent="0.25">
      <c r="D363" s="91"/>
      <c r="E363" s="91"/>
      <c r="F363" s="91"/>
      <c r="G363" s="91"/>
      <c r="H363" s="91"/>
      <c r="I363" s="91"/>
    </row>
    <row r="364" spans="4:9" x14ac:dyDescent="0.25">
      <c r="D364" s="91"/>
      <c r="E364" s="91"/>
      <c r="F364" s="91"/>
      <c r="G364" s="91"/>
      <c r="H364" s="91"/>
      <c r="I364" s="91"/>
    </row>
    <row r="365" spans="4:9" x14ac:dyDescent="0.25">
      <c r="D365" s="91"/>
      <c r="E365" s="91"/>
      <c r="F365" s="91"/>
      <c r="G365" s="91"/>
      <c r="H365" s="91"/>
      <c r="I365" s="91"/>
    </row>
    <row r="366" spans="4:9" x14ac:dyDescent="0.25">
      <c r="D366" s="91"/>
      <c r="E366" s="91"/>
      <c r="F366" s="91"/>
      <c r="G366" s="91"/>
      <c r="H366" s="91"/>
      <c r="I366" s="91"/>
    </row>
    <row r="367" spans="4:9" x14ac:dyDescent="0.25">
      <c r="D367" s="91"/>
      <c r="E367" s="91"/>
      <c r="F367" s="91"/>
      <c r="G367" s="91"/>
      <c r="H367" s="91"/>
      <c r="I367" s="91"/>
    </row>
    <row r="368" spans="4:9" x14ac:dyDescent="0.25">
      <c r="D368" s="91"/>
      <c r="E368" s="91"/>
      <c r="F368" s="91"/>
      <c r="G368" s="91"/>
      <c r="H368" s="91"/>
      <c r="I368" s="91"/>
    </row>
    <row r="369" spans="4:9" x14ac:dyDescent="0.25">
      <c r="D369" s="91"/>
      <c r="E369" s="91"/>
      <c r="F369" s="91"/>
      <c r="G369" s="91"/>
      <c r="H369" s="91"/>
      <c r="I369" s="91"/>
    </row>
    <row r="370" spans="4:9" x14ac:dyDescent="0.25">
      <c r="D370" s="91"/>
      <c r="E370" s="91"/>
      <c r="F370" s="91"/>
      <c r="G370" s="91"/>
      <c r="H370" s="91"/>
      <c r="I370" s="91"/>
    </row>
    <row r="371" spans="4:9" x14ac:dyDescent="0.25">
      <c r="D371" s="91"/>
      <c r="E371" s="91"/>
      <c r="F371" s="91"/>
      <c r="G371" s="91"/>
      <c r="H371" s="91"/>
      <c r="I371" s="91"/>
    </row>
    <row r="372" spans="4:9" x14ac:dyDescent="0.25">
      <c r="D372" s="91"/>
      <c r="E372" s="91"/>
      <c r="F372" s="91"/>
      <c r="G372" s="91"/>
      <c r="H372" s="91"/>
      <c r="I372" s="91"/>
    </row>
    <row r="373" spans="4:9" x14ac:dyDescent="0.25">
      <c r="D373" s="91"/>
      <c r="E373" s="91"/>
      <c r="F373" s="91"/>
      <c r="G373" s="91"/>
      <c r="H373" s="91"/>
      <c r="I373" s="91"/>
    </row>
    <row r="374" spans="4:9" x14ac:dyDescent="0.25">
      <c r="D374" s="91"/>
      <c r="E374" s="91"/>
      <c r="F374" s="91"/>
      <c r="G374" s="91"/>
      <c r="H374" s="91"/>
      <c r="I374" s="91"/>
    </row>
    <row r="375" spans="4:9" x14ac:dyDescent="0.25">
      <c r="D375" s="91"/>
      <c r="E375" s="91"/>
      <c r="F375" s="91"/>
      <c r="G375" s="91"/>
      <c r="H375" s="91"/>
      <c r="I375" s="91"/>
    </row>
    <row r="376" spans="4:9" x14ac:dyDescent="0.25">
      <c r="D376" s="91"/>
      <c r="E376" s="91"/>
      <c r="F376" s="91"/>
      <c r="G376" s="91"/>
      <c r="H376" s="91"/>
      <c r="I376" s="91"/>
    </row>
    <row r="377" spans="4:9" x14ac:dyDescent="0.25">
      <c r="D377" s="91"/>
      <c r="E377" s="91"/>
      <c r="F377" s="91"/>
      <c r="G377" s="91"/>
      <c r="H377" s="91"/>
      <c r="I377" s="91"/>
    </row>
    <row r="378" spans="4:9" x14ac:dyDescent="0.25">
      <c r="D378" s="91"/>
      <c r="E378" s="91"/>
      <c r="F378" s="91"/>
      <c r="G378" s="91"/>
      <c r="H378" s="91"/>
      <c r="I378" s="91"/>
    </row>
    <row r="379" spans="4:9" x14ac:dyDescent="0.25">
      <c r="D379" s="91"/>
      <c r="E379" s="91"/>
      <c r="F379" s="91"/>
      <c r="G379" s="91"/>
      <c r="H379" s="91"/>
      <c r="I379" s="91"/>
    </row>
    <row r="380" spans="4:9" x14ac:dyDescent="0.25">
      <c r="D380" s="91"/>
      <c r="E380" s="91"/>
      <c r="F380" s="91"/>
      <c r="G380" s="91"/>
      <c r="H380" s="91"/>
      <c r="I380" s="91"/>
    </row>
    <row r="381" spans="4:9" x14ac:dyDescent="0.25">
      <c r="D381" s="91"/>
      <c r="E381" s="91"/>
      <c r="F381" s="91"/>
      <c r="G381" s="91"/>
      <c r="H381" s="91"/>
      <c r="I381" s="91"/>
    </row>
    <row r="382" spans="4:9" x14ac:dyDescent="0.25">
      <c r="D382" s="91"/>
      <c r="E382" s="91"/>
      <c r="F382" s="91"/>
      <c r="G382" s="91"/>
      <c r="H382" s="91"/>
      <c r="I382" s="91"/>
    </row>
    <row r="383" spans="4:9" x14ac:dyDescent="0.25">
      <c r="D383" s="91"/>
      <c r="E383" s="91"/>
      <c r="F383" s="91"/>
      <c r="G383" s="91"/>
      <c r="H383" s="91"/>
      <c r="I383" s="91"/>
    </row>
    <row r="384" spans="4:9" x14ac:dyDescent="0.25">
      <c r="D384" s="91"/>
      <c r="E384" s="91"/>
      <c r="F384" s="91"/>
      <c r="G384" s="91"/>
      <c r="H384" s="91"/>
      <c r="I384" s="91"/>
    </row>
    <row r="385" spans="4:9" x14ac:dyDescent="0.25">
      <c r="D385" s="91"/>
      <c r="E385" s="91"/>
      <c r="F385" s="91"/>
      <c r="G385" s="91"/>
      <c r="H385" s="91"/>
      <c r="I385" s="91"/>
    </row>
    <row r="386" spans="4:9" x14ac:dyDescent="0.25">
      <c r="D386" s="91"/>
      <c r="E386" s="91"/>
      <c r="F386" s="91"/>
      <c r="G386" s="91"/>
      <c r="H386" s="91"/>
      <c r="I386" s="91"/>
    </row>
    <row r="387" spans="4:9" x14ac:dyDescent="0.25">
      <c r="D387" s="91"/>
      <c r="E387" s="91"/>
      <c r="F387" s="91"/>
      <c r="G387" s="91"/>
      <c r="H387" s="91"/>
      <c r="I387" s="91"/>
    </row>
    <row r="388" spans="4:9" x14ac:dyDescent="0.25">
      <c r="D388" s="91"/>
      <c r="E388" s="91"/>
      <c r="F388" s="91"/>
      <c r="G388" s="91"/>
      <c r="H388" s="91"/>
      <c r="I388" s="91"/>
    </row>
    <row r="389" spans="4:9" x14ac:dyDescent="0.25">
      <c r="D389" s="91"/>
      <c r="E389" s="91"/>
      <c r="F389" s="91"/>
      <c r="G389" s="91"/>
      <c r="H389" s="91"/>
      <c r="I389" s="91"/>
    </row>
    <row r="390" spans="4:9" x14ac:dyDescent="0.25">
      <c r="D390" s="91"/>
      <c r="E390" s="91"/>
      <c r="F390" s="91"/>
      <c r="G390" s="91"/>
      <c r="H390" s="91"/>
      <c r="I390" s="91"/>
    </row>
    <row r="391" spans="4:9" x14ac:dyDescent="0.25">
      <c r="D391" s="91"/>
      <c r="E391" s="91"/>
      <c r="F391" s="91"/>
      <c r="G391" s="91"/>
      <c r="H391" s="91"/>
      <c r="I391" s="91"/>
    </row>
    <row r="392" spans="4:9" x14ac:dyDescent="0.25">
      <c r="D392" s="91"/>
      <c r="E392" s="91"/>
      <c r="F392" s="91"/>
      <c r="G392" s="91"/>
      <c r="H392" s="91"/>
      <c r="I392" s="91"/>
    </row>
    <row r="393" spans="4:9" x14ac:dyDescent="0.25">
      <c r="D393" s="91"/>
      <c r="E393" s="91"/>
      <c r="F393" s="91"/>
      <c r="G393" s="91"/>
      <c r="H393" s="91"/>
      <c r="I393" s="91"/>
    </row>
    <row r="394" spans="4:9" x14ac:dyDescent="0.25">
      <c r="D394" s="91"/>
      <c r="E394" s="91"/>
      <c r="F394" s="91"/>
      <c r="G394" s="91"/>
      <c r="H394" s="91"/>
      <c r="I394" s="91"/>
    </row>
    <row r="395" spans="4:9" x14ac:dyDescent="0.25">
      <c r="D395" s="91"/>
      <c r="E395" s="91"/>
      <c r="F395" s="91"/>
      <c r="G395" s="91"/>
      <c r="H395" s="91"/>
      <c r="I395" s="91"/>
    </row>
    <row r="396" spans="4:9" x14ac:dyDescent="0.25">
      <c r="D396" s="91"/>
      <c r="E396" s="91"/>
      <c r="F396" s="91"/>
      <c r="G396" s="91"/>
      <c r="H396" s="91"/>
      <c r="I396" s="91"/>
    </row>
    <row r="397" spans="4:9" x14ac:dyDescent="0.25">
      <c r="D397" s="91"/>
      <c r="E397" s="91"/>
      <c r="F397" s="91"/>
      <c r="G397" s="91"/>
      <c r="H397" s="91"/>
      <c r="I397" s="91"/>
    </row>
    <row r="398" spans="4:9" x14ac:dyDescent="0.25">
      <c r="D398" s="91"/>
      <c r="E398" s="91"/>
      <c r="F398" s="91"/>
      <c r="G398" s="91"/>
      <c r="H398" s="91"/>
      <c r="I398" s="91"/>
    </row>
    <row r="399" spans="4:9" x14ac:dyDescent="0.25">
      <c r="D399" s="91"/>
      <c r="E399" s="91"/>
      <c r="F399" s="91"/>
      <c r="G399" s="91"/>
      <c r="H399" s="91"/>
      <c r="I399" s="91"/>
    </row>
    <row r="400" spans="4:9" x14ac:dyDescent="0.25">
      <c r="D400" s="91"/>
      <c r="E400" s="91"/>
      <c r="F400" s="91"/>
      <c r="G400" s="91"/>
      <c r="H400" s="91"/>
      <c r="I400" s="91"/>
    </row>
    <row r="401" spans="4:9" x14ac:dyDescent="0.25">
      <c r="D401" s="91"/>
      <c r="E401" s="91"/>
      <c r="F401" s="91"/>
      <c r="G401" s="91"/>
      <c r="H401" s="91"/>
      <c r="I401" s="91"/>
    </row>
    <row r="402" spans="4:9" x14ac:dyDescent="0.25">
      <c r="D402" s="91"/>
      <c r="E402" s="91"/>
      <c r="F402" s="91"/>
      <c r="G402" s="91"/>
      <c r="H402" s="91"/>
      <c r="I402" s="91"/>
    </row>
    <row r="403" spans="4:9" x14ac:dyDescent="0.25">
      <c r="D403" s="91"/>
      <c r="E403" s="91"/>
      <c r="F403" s="91"/>
      <c r="G403" s="91"/>
      <c r="H403" s="91"/>
      <c r="I403" s="91"/>
    </row>
    <row r="404" spans="4:9" x14ac:dyDescent="0.25">
      <c r="D404" s="91"/>
      <c r="E404" s="91"/>
      <c r="F404" s="91"/>
      <c r="G404" s="91"/>
      <c r="H404" s="91"/>
      <c r="I404" s="91"/>
    </row>
    <row r="405" spans="4:9" x14ac:dyDescent="0.25">
      <c r="D405" s="91"/>
      <c r="E405" s="91"/>
      <c r="F405" s="91"/>
      <c r="G405" s="91"/>
      <c r="H405" s="91"/>
      <c r="I405" s="91"/>
    </row>
    <row r="406" spans="4:9" x14ac:dyDescent="0.25">
      <c r="D406" s="91"/>
      <c r="E406" s="91"/>
      <c r="F406" s="91"/>
      <c r="G406" s="91"/>
      <c r="H406" s="91"/>
      <c r="I406" s="91"/>
    </row>
    <row r="407" spans="4:9" x14ac:dyDescent="0.25">
      <c r="D407" s="91"/>
      <c r="E407" s="91"/>
      <c r="F407" s="91"/>
      <c r="G407" s="91"/>
      <c r="H407" s="91"/>
      <c r="I407" s="91"/>
    </row>
    <row r="408" spans="4:9" x14ac:dyDescent="0.25">
      <c r="D408" s="91"/>
      <c r="E408" s="91"/>
      <c r="F408" s="91"/>
      <c r="G408" s="91"/>
      <c r="H408" s="91"/>
      <c r="I408" s="91"/>
    </row>
    <row r="409" spans="4:9" x14ac:dyDescent="0.25">
      <c r="D409" s="91"/>
      <c r="E409" s="91"/>
      <c r="F409" s="91"/>
      <c r="G409" s="91"/>
      <c r="H409" s="91"/>
      <c r="I409" s="91"/>
    </row>
    <row r="410" spans="4:9" x14ac:dyDescent="0.25">
      <c r="D410" s="91"/>
      <c r="E410" s="91"/>
      <c r="F410" s="91"/>
      <c r="G410" s="91"/>
      <c r="H410" s="91"/>
      <c r="I410" s="91"/>
    </row>
    <row r="411" spans="4:9" x14ac:dyDescent="0.25">
      <c r="D411" s="91"/>
      <c r="E411" s="91"/>
      <c r="F411" s="91"/>
      <c r="G411" s="91"/>
      <c r="H411" s="91"/>
      <c r="I411" s="91"/>
    </row>
    <row r="412" spans="4:9" x14ac:dyDescent="0.25">
      <c r="D412" s="91"/>
      <c r="E412" s="91"/>
      <c r="F412" s="91"/>
      <c r="G412" s="91"/>
      <c r="H412" s="91"/>
      <c r="I412" s="91"/>
    </row>
    <row r="413" spans="4:9" x14ac:dyDescent="0.25">
      <c r="D413" s="91"/>
      <c r="E413" s="91"/>
      <c r="F413" s="91"/>
      <c r="G413" s="91"/>
      <c r="H413" s="91"/>
      <c r="I413" s="91"/>
    </row>
    <row r="414" spans="4:9" x14ac:dyDescent="0.25">
      <c r="D414" s="91"/>
      <c r="E414" s="91"/>
      <c r="F414" s="91"/>
      <c r="G414" s="91"/>
      <c r="H414" s="91"/>
      <c r="I414" s="91"/>
    </row>
    <row r="415" spans="4:9" x14ac:dyDescent="0.25">
      <c r="D415" s="91"/>
      <c r="E415" s="91"/>
      <c r="F415" s="91"/>
      <c r="G415" s="91"/>
      <c r="H415" s="91"/>
      <c r="I415" s="91"/>
    </row>
    <row r="416" spans="4:9" x14ac:dyDescent="0.25">
      <c r="D416" s="91"/>
      <c r="E416" s="91"/>
      <c r="F416" s="91"/>
      <c r="G416" s="91"/>
      <c r="H416" s="91"/>
      <c r="I416" s="91"/>
    </row>
    <row r="417" spans="4:9" x14ac:dyDescent="0.25">
      <c r="D417" s="91"/>
      <c r="E417" s="91"/>
      <c r="F417" s="91"/>
      <c r="G417" s="91"/>
      <c r="H417" s="91"/>
      <c r="I417" s="91"/>
    </row>
    <row r="418" spans="4:9" x14ac:dyDescent="0.25">
      <c r="D418" s="91"/>
      <c r="E418" s="91"/>
      <c r="F418" s="91"/>
      <c r="G418" s="91"/>
      <c r="H418" s="91"/>
      <c r="I418" s="91"/>
    </row>
    <row r="419" spans="4:9" x14ac:dyDescent="0.25">
      <c r="D419" s="91"/>
      <c r="E419" s="91"/>
      <c r="F419" s="91"/>
      <c r="G419" s="91"/>
      <c r="H419" s="91"/>
      <c r="I419" s="91"/>
    </row>
    <row r="420" spans="4:9" x14ac:dyDescent="0.25">
      <c r="D420" s="91"/>
      <c r="E420" s="91"/>
      <c r="F420" s="91"/>
      <c r="G420" s="91"/>
      <c r="H420" s="91"/>
      <c r="I420" s="91"/>
    </row>
    <row r="421" spans="4:9" x14ac:dyDescent="0.25">
      <c r="D421" s="91"/>
      <c r="E421" s="91"/>
      <c r="F421" s="91"/>
      <c r="G421" s="91"/>
      <c r="H421" s="91"/>
      <c r="I421" s="91"/>
    </row>
    <row r="422" spans="4:9" x14ac:dyDescent="0.25">
      <c r="D422" s="91"/>
      <c r="E422" s="91"/>
      <c r="F422" s="91"/>
      <c r="G422" s="91"/>
      <c r="H422" s="91"/>
      <c r="I422" s="91"/>
    </row>
    <row r="423" spans="4:9" x14ac:dyDescent="0.25">
      <c r="D423" s="91"/>
      <c r="E423" s="91"/>
      <c r="F423" s="91"/>
      <c r="G423" s="91"/>
      <c r="H423" s="91"/>
      <c r="I423" s="91"/>
    </row>
    <row r="424" spans="4:9" x14ac:dyDescent="0.25">
      <c r="D424" s="91"/>
      <c r="E424" s="91"/>
      <c r="F424" s="91"/>
      <c r="G424" s="91"/>
      <c r="H424" s="91"/>
      <c r="I424" s="91"/>
    </row>
    <row r="425" spans="4:9" x14ac:dyDescent="0.25">
      <c r="D425" s="91"/>
      <c r="E425" s="91"/>
      <c r="F425" s="91"/>
      <c r="G425" s="91"/>
      <c r="H425" s="91"/>
      <c r="I425" s="91"/>
    </row>
    <row r="426" spans="4:9" x14ac:dyDescent="0.25">
      <c r="D426" s="91"/>
      <c r="E426" s="91"/>
      <c r="F426" s="91"/>
      <c r="G426" s="91"/>
      <c r="H426" s="91"/>
      <c r="I426" s="91"/>
    </row>
    <row r="427" spans="4:9" x14ac:dyDescent="0.25">
      <c r="D427" s="91"/>
      <c r="E427" s="91"/>
      <c r="F427" s="91"/>
      <c r="G427" s="91"/>
      <c r="H427" s="91"/>
      <c r="I427" s="91"/>
    </row>
    <row r="428" spans="4:9" x14ac:dyDescent="0.25">
      <c r="D428" s="91"/>
      <c r="E428" s="91"/>
      <c r="F428" s="91"/>
      <c r="G428" s="91"/>
      <c r="H428" s="91"/>
      <c r="I428" s="91"/>
    </row>
    <row r="429" spans="4:9" x14ac:dyDescent="0.25">
      <c r="D429" s="91"/>
      <c r="E429" s="91"/>
      <c r="F429" s="91"/>
      <c r="G429" s="91"/>
      <c r="H429" s="91"/>
      <c r="I429" s="91"/>
    </row>
    <row r="430" spans="4:9" x14ac:dyDescent="0.25">
      <c r="D430" s="91"/>
      <c r="E430" s="91"/>
      <c r="F430" s="91"/>
      <c r="G430" s="91"/>
      <c r="H430" s="91"/>
      <c r="I430" s="91"/>
    </row>
    <row r="431" spans="4:9" x14ac:dyDescent="0.25">
      <c r="D431" s="91"/>
      <c r="E431" s="91"/>
      <c r="F431" s="91"/>
      <c r="G431" s="91"/>
      <c r="H431" s="91"/>
      <c r="I431" s="91"/>
    </row>
    <row r="432" spans="4:9" x14ac:dyDescent="0.25">
      <c r="D432" s="91"/>
      <c r="E432" s="91"/>
      <c r="F432" s="91"/>
      <c r="G432" s="91"/>
      <c r="H432" s="91"/>
      <c r="I432" s="91"/>
    </row>
    <row r="433" spans="4:9" x14ac:dyDescent="0.25">
      <c r="D433" s="91"/>
      <c r="E433" s="91"/>
      <c r="F433" s="91"/>
      <c r="G433" s="91"/>
      <c r="H433" s="91"/>
      <c r="I433" s="91"/>
    </row>
    <row r="434" spans="4:9" x14ac:dyDescent="0.25">
      <c r="D434" s="91"/>
      <c r="E434" s="91"/>
      <c r="F434" s="91"/>
      <c r="G434" s="91"/>
      <c r="H434" s="91"/>
      <c r="I434" s="91"/>
    </row>
    <row r="435" spans="4:9" x14ac:dyDescent="0.25">
      <c r="D435" s="91"/>
      <c r="E435" s="91"/>
      <c r="F435" s="91"/>
      <c r="G435" s="91"/>
      <c r="H435" s="91"/>
      <c r="I435" s="91"/>
    </row>
    <row r="436" spans="4:9" x14ac:dyDescent="0.25">
      <c r="D436" s="91"/>
      <c r="E436" s="91"/>
      <c r="F436" s="91"/>
      <c r="G436" s="91"/>
      <c r="H436" s="91"/>
      <c r="I436" s="91"/>
    </row>
    <row r="437" spans="4:9" x14ac:dyDescent="0.25">
      <c r="D437" s="91"/>
      <c r="E437" s="91"/>
      <c r="F437" s="91"/>
      <c r="G437" s="91"/>
      <c r="H437" s="91"/>
      <c r="I437" s="91"/>
    </row>
    <row r="438" spans="4:9" x14ac:dyDescent="0.25">
      <c r="D438" s="91"/>
      <c r="E438" s="91"/>
      <c r="F438" s="91"/>
      <c r="G438" s="91"/>
      <c r="H438" s="91"/>
      <c r="I438" s="91"/>
    </row>
    <row r="439" spans="4:9" x14ac:dyDescent="0.25">
      <c r="D439" s="91"/>
      <c r="E439" s="91"/>
      <c r="F439" s="91"/>
      <c r="G439" s="91"/>
      <c r="H439" s="91"/>
      <c r="I439" s="91"/>
    </row>
    <row r="440" spans="4:9" x14ac:dyDescent="0.25">
      <c r="D440" s="91"/>
      <c r="E440" s="91"/>
      <c r="F440" s="91"/>
      <c r="G440" s="91"/>
      <c r="H440" s="91"/>
      <c r="I440" s="91"/>
    </row>
    <row r="441" spans="4:9" x14ac:dyDescent="0.25">
      <c r="D441" s="91"/>
      <c r="E441" s="91"/>
      <c r="F441" s="91"/>
      <c r="G441" s="91"/>
      <c r="H441" s="91"/>
      <c r="I441" s="91"/>
    </row>
    <row r="442" spans="4:9" x14ac:dyDescent="0.25">
      <c r="D442" s="91"/>
      <c r="E442" s="91"/>
      <c r="F442" s="91"/>
      <c r="G442" s="91"/>
      <c r="H442" s="91"/>
      <c r="I442" s="91"/>
    </row>
    <row r="443" spans="4:9" x14ac:dyDescent="0.25">
      <c r="D443" s="91"/>
      <c r="E443" s="91"/>
      <c r="F443" s="91"/>
      <c r="G443" s="91"/>
      <c r="H443" s="91"/>
      <c r="I443" s="91"/>
    </row>
    <row r="444" spans="4:9" x14ac:dyDescent="0.25">
      <c r="D444" s="91"/>
      <c r="E444" s="91"/>
      <c r="F444" s="91"/>
      <c r="G444" s="91"/>
      <c r="H444" s="91"/>
      <c r="I444" s="91"/>
    </row>
    <row r="445" spans="4:9" x14ac:dyDescent="0.25">
      <c r="D445" s="91"/>
      <c r="E445" s="91"/>
      <c r="F445" s="91"/>
      <c r="G445" s="91"/>
      <c r="H445" s="91"/>
      <c r="I445" s="91"/>
    </row>
    <row r="446" spans="4:9" x14ac:dyDescent="0.25">
      <c r="D446" s="91"/>
      <c r="E446" s="91"/>
      <c r="F446" s="91"/>
      <c r="G446" s="91"/>
      <c r="H446" s="91"/>
      <c r="I446" s="91"/>
    </row>
    <row r="447" spans="4:9" x14ac:dyDescent="0.25">
      <c r="D447" s="91"/>
      <c r="E447" s="91"/>
      <c r="F447" s="91"/>
      <c r="G447" s="91"/>
      <c r="H447" s="91"/>
      <c r="I447" s="91"/>
    </row>
    <row r="448" spans="4:9" x14ac:dyDescent="0.25">
      <c r="D448" s="91"/>
      <c r="E448" s="91"/>
      <c r="F448" s="91"/>
      <c r="G448" s="91"/>
      <c r="H448" s="91"/>
      <c r="I448" s="91"/>
    </row>
    <row r="449" spans="4:9" x14ac:dyDescent="0.25">
      <c r="D449" s="91"/>
      <c r="E449" s="91"/>
      <c r="F449" s="91"/>
      <c r="G449" s="91"/>
      <c r="H449" s="91"/>
      <c r="I449" s="91"/>
    </row>
    <row r="450" spans="4:9" x14ac:dyDescent="0.25">
      <c r="D450" s="91"/>
      <c r="E450" s="91"/>
      <c r="F450" s="91"/>
      <c r="G450" s="91"/>
      <c r="H450" s="91"/>
      <c r="I450" s="91"/>
    </row>
    <row r="451" spans="4:9" x14ac:dyDescent="0.25">
      <c r="D451" s="91"/>
      <c r="E451" s="91"/>
      <c r="F451" s="91"/>
      <c r="G451" s="91"/>
      <c r="H451" s="91"/>
      <c r="I451" s="91"/>
    </row>
    <row r="452" spans="4:9" x14ac:dyDescent="0.25">
      <c r="D452" s="91"/>
      <c r="E452" s="91"/>
      <c r="F452" s="91"/>
      <c r="G452" s="91"/>
      <c r="H452" s="91"/>
      <c r="I452" s="91"/>
    </row>
    <row r="453" spans="4:9" x14ac:dyDescent="0.25">
      <c r="D453" s="91"/>
      <c r="E453" s="91"/>
      <c r="F453" s="91"/>
      <c r="G453" s="91"/>
      <c r="H453" s="91"/>
      <c r="I453" s="91"/>
    </row>
    <row r="454" spans="4:9" x14ac:dyDescent="0.25">
      <c r="D454" s="91"/>
      <c r="E454" s="91"/>
      <c r="F454" s="91"/>
      <c r="G454" s="91"/>
      <c r="H454" s="91"/>
      <c r="I454" s="91"/>
    </row>
    <row r="455" spans="4:9" x14ac:dyDescent="0.25">
      <c r="D455" s="91"/>
      <c r="E455" s="91"/>
      <c r="F455" s="91"/>
      <c r="G455" s="91"/>
      <c r="H455" s="91"/>
      <c r="I455" s="91"/>
    </row>
    <row r="456" spans="4:9" x14ac:dyDescent="0.25">
      <c r="D456" s="91"/>
      <c r="E456" s="91"/>
      <c r="F456" s="91"/>
      <c r="G456" s="91"/>
      <c r="H456" s="91"/>
      <c r="I456" s="91"/>
    </row>
    <row r="457" spans="4:9" x14ac:dyDescent="0.25">
      <c r="D457" s="91"/>
      <c r="E457" s="91"/>
      <c r="F457" s="91"/>
      <c r="G457" s="91"/>
      <c r="H457" s="91"/>
      <c r="I457" s="91"/>
    </row>
    <row r="458" spans="4:9" x14ac:dyDescent="0.25">
      <c r="D458" s="91"/>
      <c r="E458" s="91"/>
      <c r="F458" s="91"/>
      <c r="G458" s="91"/>
      <c r="H458" s="91"/>
      <c r="I458" s="91"/>
    </row>
    <row r="459" spans="4:9" x14ac:dyDescent="0.25">
      <c r="D459" s="91"/>
      <c r="E459" s="91"/>
      <c r="F459" s="91"/>
      <c r="G459" s="91"/>
      <c r="H459" s="91"/>
      <c r="I459" s="91"/>
    </row>
    <row r="460" spans="4:9" x14ac:dyDescent="0.25">
      <c r="D460" s="91"/>
      <c r="E460" s="91"/>
      <c r="F460" s="91"/>
      <c r="G460" s="91"/>
      <c r="H460" s="91"/>
      <c r="I460" s="91"/>
    </row>
    <row r="461" spans="4:9" x14ac:dyDescent="0.25">
      <c r="D461" s="91"/>
      <c r="E461" s="91"/>
      <c r="F461" s="91"/>
      <c r="G461" s="91"/>
      <c r="H461" s="91"/>
      <c r="I461" s="91"/>
    </row>
    <row r="462" spans="4:9" x14ac:dyDescent="0.25">
      <c r="D462" s="91"/>
      <c r="E462" s="91"/>
      <c r="F462" s="91"/>
      <c r="G462" s="91"/>
      <c r="H462" s="91"/>
      <c r="I462" s="91"/>
    </row>
    <row r="463" spans="4:9" x14ac:dyDescent="0.25">
      <c r="D463" s="91"/>
      <c r="E463" s="91"/>
      <c r="F463" s="91"/>
      <c r="G463" s="91"/>
      <c r="H463" s="91"/>
      <c r="I463" s="91"/>
    </row>
    <row r="464" spans="4:9" x14ac:dyDescent="0.25">
      <c r="D464" s="91"/>
      <c r="E464" s="91"/>
      <c r="F464" s="91"/>
      <c r="G464" s="91"/>
      <c r="H464" s="91"/>
      <c r="I464" s="91"/>
    </row>
    <row r="465" spans="4:9" x14ac:dyDescent="0.25">
      <c r="D465" s="91"/>
      <c r="E465" s="91"/>
      <c r="F465" s="91"/>
      <c r="G465" s="91"/>
      <c r="H465" s="91"/>
      <c r="I465" s="91"/>
    </row>
    <row r="466" spans="4:9" x14ac:dyDescent="0.25">
      <c r="D466" s="91"/>
      <c r="E466" s="91"/>
      <c r="F466" s="91"/>
      <c r="G466" s="91"/>
      <c r="H466" s="91"/>
      <c r="I466" s="91"/>
    </row>
    <row r="467" spans="4:9" x14ac:dyDescent="0.25">
      <c r="D467" s="91"/>
      <c r="E467" s="91"/>
      <c r="F467" s="91"/>
      <c r="G467" s="91"/>
      <c r="H467" s="91"/>
      <c r="I467" s="91"/>
    </row>
    <row r="468" spans="4:9" x14ac:dyDescent="0.25">
      <c r="D468" s="91"/>
      <c r="E468" s="91"/>
      <c r="F468" s="91"/>
      <c r="G468" s="91"/>
      <c r="H468" s="91"/>
      <c r="I468" s="91"/>
    </row>
    <row r="469" spans="4:9" x14ac:dyDescent="0.25">
      <c r="D469" s="91"/>
      <c r="E469" s="91"/>
      <c r="F469" s="91"/>
      <c r="G469" s="91"/>
      <c r="H469" s="91"/>
      <c r="I469" s="91"/>
    </row>
    <row r="470" spans="4:9" x14ac:dyDescent="0.25">
      <c r="D470" s="91"/>
      <c r="E470" s="91"/>
      <c r="F470" s="91"/>
      <c r="G470" s="91"/>
      <c r="H470" s="91"/>
      <c r="I470" s="91"/>
    </row>
    <row r="471" spans="4:9" x14ac:dyDescent="0.25">
      <c r="D471" s="91"/>
      <c r="E471" s="91"/>
      <c r="F471" s="91"/>
      <c r="G471" s="91"/>
      <c r="H471" s="91"/>
      <c r="I471" s="91"/>
    </row>
    <row r="472" spans="4:9" x14ac:dyDescent="0.25">
      <c r="D472" s="91"/>
      <c r="E472" s="91"/>
      <c r="F472" s="91"/>
      <c r="G472" s="91"/>
      <c r="H472" s="91"/>
      <c r="I472" s="91"/>
    </row>
    <row r="473" spans="4:9" x14ac:dyDescent="0.25">
      <c r="D473" s="91"/>
      <c r="E473" s="91"/>
      <c r="F473" s="91"/>
      <c r="G473" s="91"/>
      <c r="H473" s="91"/>
      <c r="I473" s="91"/>
    </row>
    <row r="474" spans="4:9" x14ac:dyDescent="0.25">
      <c r="D474" s="91"/>
      <c r="E474" s="91"/>
      <c r="F474" s="91"/>
      <c r="G474" s="91"/>
      <c r="H474" s="91"/>
      <c r="I474" s="91"/>
    </row>
    <row r="475" spans="4:9" x14ac:dyDescent="0.25">
      <c r="D475" s="91"/>
      <c r="E475" s="91"/>
      <c r="F475" s="91"/>
      <c r="G475" s="91"/>
      <c r="H475" s="91"/>
      <c r="I475" s="91"/>
    </row>
    <row r="476" spans="4:9" x14ac:dyDescent="0.25">
      <c r="D476" s="91"/>
      <c r="E476" s="91"/>
      <c r="F476" s="91"/>
      <c r="G476" s="91"/>
      <c r="H476" s="91"/>
      <c r="I476" s="91"/>
    </row>
    <row r="477" spans="4:9" x14ac:dyDescent="0.25">
      <c r="D477" s="91"/>
      <c r="E477" s="91"/>
      <c r="F477" s="91"/>
      <c r="G477" s="91"/>
      <c r="H477" s="91"/>
      <c r="I477" s="91"/>
    </row>
    <row r="478" spans="4:9" x14ac:dyDescent="0.25">
      <c r="D478" s="91"/>
      <c r="E478" s="91"/>
      <c r="F478" s="91"/>
      <c r="G478" s="91"/>
      <c r="H478" s="91"/>
      <c r="I478" s="91"/>
    </row>
    <row r="479" spans="4:9" x14ac:dyDescent="0.25">
      <c r="D479" s="91"/>
      <c r="E479" s="91"/>
      <c r="F479" s="91"/>
      <c r="G479" s="91"/>
      <c r="H479" s="91"/>
      <c r="I479" s="91"/>
    </row>
    <row r="480" spans="4:9" x14ac:dyDescent="0.25">
      <c r="D480" s="91"/>
      <c r="E480" s="91"/>
      <c r="F480" s="91"/>
      <c r="G480" s="91"/>
      <c r="H480" s="91"/>
      <c r="I480" s="91"/>
    </row>
    <row r="481" spans="4:9" x14ac:dyDescent="0.25">
      <c r="D481" s="91"/>
      <c r="E481" s="91"/>
      <c r="F481" s="91"/>
      <c r="G481" s="91"/>
      <c r="H481" s="91"/>
      <c r="I481" s="91"/>
    </row>
    <row r="482" spans="4:9" x14ac:dyDescent="0.25">
      <c r="D482" s="91"/>
      <c r="E482" s="91"/>
      <c r="F482" s="91"/>
      <c r="G482" s="91"/>
      <c r="H482" s="91"/>
      <c r="I482" s="91"/>
    </row>
    <row r="483" spans="4:9" x14ac:dyDescent="0.25">
      <c r="D483" s="91"/>
      <c r="E483" s="91"/>
      <c r="F483" s="91"/>
      <c r="G483" s="91"/>
      <c r="H483" s="91"/>
      <c r="I483" s="91"/>
    </row>
    <row r="484" spans="4:9" x14ac:dyDescent="0.25">
      <c r="D484" s="91"/>
      <c r="E484" s="91"/>
      <c r="F484" s="91"/>
      <c r="G484" s="91"/>
      <c r="H484" s="91"/>
      <c r="I484" s="91"/>
    </row>
    <row r="485" spans="4:9" x14ac:dyDescent="0.25">
      <c r="D485" s="91"/>
      <c r="E485" s="91"/>
      <c r="F485" s="91"/>
      <c r="G485" s="91"/>
      <c r="H485" s="91"/>
      <c r="I485" s="91"/>
    </row>
    <row r="486" spans="4:9" x14ac:dyDescent="0.25">
      <c r="D486" s="91"/>
      <c r="E486" s="91"/>
      <c r="F486" s="91"/>
      <c r="G486" s="91"/>
      <c r="H486" s="91"/>
      <c r="I486" s="91"/>
    </row>
    <row r="487" spans="4:9" x14ac:dyDescent="0.25">
      <c r="D487" s="91"/>
      <c r="E487" s="91"/>
      <c r="F487" s="91"/>
      <c r="G487" s="91"/>
      <c r="H487" s="91"/>
      <c r="I487" s="91"/>
    </row>
    <row r="488" spans="4:9" x14ac:dyDescent="0.25">
      <c r="D488" s="91"/>
      <c r="E488" s="91"/>
      <c r="F488" s="91"/>
      <c r="G488" s="91"/>
      <c r="H488" s="91"/>
      <c r="I488" s="91"/>
    </row>
    <row r="489" spans="4:9" x14ac:dyDescent="0.25">
      <c r="D489" s="91"/>
      <c r="E489" s="91"/>
      <c r="F489" s="91"/>
      <c r="G489" s="91"/>
      <c r="H489" s="91"/>
      <c r="I489" s="91"/>
    </row>
    <row r="490" spans="4:9" x14ac:dyDescent="0.25">
      <c r="D490" s="91"/>
      <c r="E490" s="91"/>
      <c r="F490" s="91"/>
      <c r="G490" s="91"/>
      <c r="H490" s="91"/>
      <c r="I490" s="91"/>
    </row>
    <row r="491" spans="4:9" x14ac:dyDescent="0.25">
      <c r="D491" s="91"/>
      <c r="E491" s="91"/>
      <c r="F491" s="91"/>
      <c r="G491" s="91"/>
      <c r="H491" s="91"/>
      <c r="I491" s="91"/>
    </row>
    <row r="492" spans="4:9" x14ac:dyDescent="0.25">
      <c r="D492" s="91"/>
      <c r="E492" s="91"/>
      <c r="F492" s="91"/>
      <c r="G492" s="91"/>
      <c r="H492" s="91"/>
      <c r="I492" s="91"/>
    </row>
    <row r="493" spans="4:9" x14ac:dyDescent="0.25">
      <c r="D493" s="91"/>
      <c r="E493" s="91"/>
      <c r="F493" s="91"/>
      <c r="G493" s="91"/>
      <c r="H493" s="91"/>
      <c r="I493" s="91"/>
    </row>
    <row r="494" spans="4:9" x14ac:dyDescent="0.25">
      <c r="D494" s="91"/>
      <c r="E494" s="91"/>
      <c r="F494" s="91"/>
      <c r="G494" s="91"/>
      <c r="H494" s="91"/>
      <c r="I494" s="91"/>
    </row>
    <row r="495" spans="4:9" x14ac:dyDescent="0.25">
      <c r="D495" s="91"/>
      <c r="E495" s="91"/>
      <c r="F495" s="91"/>
      <c r="G495" s="91"/>
      <c r="H495" s="91"/>
      <c r="I495" s="91"/>
    </row>
    <row r="496" spans="4:9" x14ac:dyDescent="0.25">
      <c r="D496" s="91"/>
      <c r="E496" s="91"/>
      <c r="F496" s="91"/>
      <c r="G496" s="91"/>
      <c r="H496" s="91"/>
      <c r="I496" s="91"/>
    </row>
    <row r="497" spans="4:9" x14ac:dyDescent="0.25">
      <c r="D497" s="91"/>
      <c r="E497" s="91"/>
      <c r="F497" s="91"/>
      <c r="G497" s="91"/>
      <c r="H497" s="91"/>
      <c r="I497" s="91"/>
    </row>
    <row r="498" spans="4:9" x14ac:dyDescent="0.25">
      <c r="D498" s="91"/>
      <c r="E498" s="91"/>
      <c r="F498" s="91"/>
      <c r="G498" s="91"/>
      <c r="H498" s="91"/>
      <c r="I498" s="91"/>
    </row>
    <row r="499" spans="4:9" x14ac:dyDescent="0.25">
      <c r="D499" s="91"/>
      <c r="E499" s="91"/>
      <c r="F499" s="91"/>
      <c r="G499" s="91"/>
      <c r="H499" s="91"/>
      <c r="I499" s="91"/>
    </row>
    <row r="500" spans="4:9" x14ac:dyDescent="0.25">
      <c r="D500" s="91"/>
      <c r="E500" s="91"/>
      <c r="F500" s="91"/>
      <c r="G500" s="91"/>
      <c r="H500" s="91"/>
      <c r="I500" s="91"/>
    </row>
    <row r="501" spans="4:9" x14ac:dyDescent="0.25">
      <c r="D501" s="91"/>
      <c r="E501" s="91"/>
      <c r="F501" s="91"/>
      <c r="G501" s="91"/>
      <c r="H501" s="91"/>
      <c r="I501" s="91"/>
    </row>
    <row r="502" spans="4:9" x14ac:dyDescent="0.25">
      <c r="D502" s="91"/>
      <c r="E502" s="91"/>
      <c r="F502" s="91"/>
      <c r="G502" s="91"/>
      <c r="H502" s="91"/>
      <c r="I502" s="91"/>
    </row>
    <row r="503" spans="4:9" x14ac:dyDescent="0.25">
      <c r="D503" s="91"/>
      <c r="E503" s="91"/>
      <c r="F503" s="91"/>
      <c r="G503" s="91"/>
      <c r="H503" s="91"/>
      <c r="I503" s="91"/>
    </row>
    <row r="504" spans="4:9" x14ac:dyDescent="0.25">
      <c r="D504" s="91"/>
      <c r="E504" s="91"/>
      <c r="F504" s="91"/>
      <c r="G504" s="91"/>
      <c r="H504" s="91"/>
      <c r="I504" s="91"/>
    </row>
    <row r="505" spans="4:9" x14ac:dyDescent="0.25">
      <c r="D505" s="91"/>
      <c r="E505" s="91"/>
      <c r="F505" s="91"/>
      <c r="G505" s="91"/>
      <c r="H505" s="91"/>
      <c r="I505" s="91"/>
    </row>
    <row r="506" spans="4:9" x14ac:dyDescent="0.25">
      <c r="D506" s="91"/>
      <c r="E506" s="91"/>
      <c r="F506" s="91"/>
      <c r="G506" s="91"/>
      <c r="H506" s="91"/>
      <c r="I506" s="91"/>
    </row>
    <row r="507" spans="4:9" x14ac:dyDescent="0.25">
      <c r="D507" s="91"/>
      <c r="E507" s="91"/>
      <c r="F507" s="91"/>
      <c r="G507" s="91"/>
      <c r="H507" s="91"/>
      <c r="I507" s="91"/>
    </row>
    <row r="508" spans="4:9" x14ac:dyDescent="0.25">
      <c r="D508" s="91"/>
      <c r="E508" s="91"/>
      <c r="F508" s="91"/>
      <c r="G508" s="91"/>
      <c r="H508" s="91"/>
      <c r="I508" s="91"/>
    </row>
    <row r="509" spans="4:9" x14ac:dyDescent="0.25">
      <c r="D509" s="91"/>
      <c r="E509" s="91"/>
      <c r="F509" s="91"/>
      <c r="G509" s="91"/>
      <c r="H509" s="91"/>
      <c r="I509" s="91"/>
    </row>
    <row r="510" spans="4:9" x14ac:dyDescent="0.25">
      <c r="D510" s="91"/>
      <c r="E510" s="91"/>
      <c r="F510" s="91"/>
      <c r="G510" s="91"/>
      <c r="H510" s="91"/>
      <c r="I510" s="91"/>
    </row>
    <row r="511" spans="4:9" x14ac:dyDescent="0.25">
      <c r="D511" s="91"/>
      <c r="E511" s="91"/>
      <c r="F511" s="91"/>
      <c r="G511" s="91"/>
      <c r="H511" s="91"/>
      <c r="I511" s="91"/>
    </row>
    <row r="512" spans="4:9" x14ac:dyDescent="0.25">
      <c r="D512" s="91"/>
      <c r="E512" s="91"/>
      <c r="F512" s="91"/>
      <c r="G512" s="91"/>
      <c r="H512" s="91"/>
      <c r="I512" s="91"/>
    </row>
    <row r="513" spans="4:9" x14ac:dyDescent="0.25">
      <c r="D513" s="91"/>
      <c r="E513" s="91"/>
      <c r="F513" s="91"/>
      <c r="G513" s="91"/>
      <c r="H513" s="91"/>
      <c r="I513" s="91"/>
    </row>
    <row r="514" spans="4:9" x14ac:dyDescent="0.25">
      <c r="D514" s="91"/>
      <c r="E514" s="91"/>
      <c r="F514" s="91"/>
      <c r="G514" s="91"/>
      <c r="H514" s="91"/>
      <c r="I514" s="91"/>
    </row>
    <row r="515" spans="4:9" x14ac:dyDescent="0.25">
      <c r="D515" s="91"/>
      <c r="E515" s="91"/>
      <c r="F515" s="91"/>
      <c r="G515" s="91"/>
      <c r="H515" s="91"/>
      <c r="I515" s="91"/>
    </row>
    <row r="516" spans="4:9" x14ac:dyDescent="0.25">
      <c r="D516" s="91"/>
      <c r="E516" s="91"/>
      <c r="F516" s="91"/>
      <c r="G516" s="91"/>
      <c r="H516" s="91"/>
      <c r="I516" s="91"/>
    </row>
    <row r="517" spans="4:9" x14ac:dyDescent="0.25">
      <c r="D517" s="91"/>
      <c r="E517" s="91"/>
      <c r="F517" s="91"/>
      <c r="G517" s="91"/>
      <c r="H517" s="91"/>
      <c r="I517" s="91"/>
    </row>
    <row r="518" spans="4:9" x14ac:dyDescent="0.25">
      <c r="D518" s="91"/>
      <c r="E518" s="91"/>
      <c r="F518" s="91"/>
      <c r="G518" s="91"/>
      <c r="H518" s="91"/>
      <c r="I518" s="91"/>
    </row>
    <row r="519" spans="4:9" x14ac:dyDescent="0.25">
      <c r="D519" s="91"/>
      <c r="E519" s="91"/>
      <c r="F519" s="91"/>
      <c r="G519" s="91"/>
      <c r="H519" s="91"/>
      <c r="I519" s="91"/>
    </row>
    <row r="520" spans="4:9" x14ac:dyDescent="0.25">
      <c r="D520" s="91"/>
      <c r="E520" s="91"/>
      <c r="F520" s="91"/>
      <c r="G520" s="91"/>
      <c r="H520" s="91"/>
      <c r="I520" s="91"/>
    </row>
    <row r="521" spans="4:9" x14ac:dyDescent="0.25">
      <c r="D521" s="91"/>
      <c r="E521" s="91"/>
      <c r="F521" s="91"/>
      <c r="G521" s="91"/>
      <c r="H521" s="91"/>
      <c r="I521" s="91"/>
    </row>
    <row r="522" spans="4:9" x14ac:dyDescent="0.25">
      <c r="D522" s="91"/>
      <c r="E522" s="91"/>
      <c r="F522" s="91"/>
      <c r="G522" s="91"/>
      <c r="H522" s="91"/>
      <c r="I522" s="91"/>
    </row>
    <row r="523" spans="4:9" x14ac:dyDescent="0.25">
      <c r="D523" s="91"/>
      <c r="E523" s="91"/>
      <c r="F523" s="91"/>
      <c r="G523" s="91"/>
      <c r="H523" s="91"/>
      <c r="I523" s="91"/>
    </row>
    <row r="524" spans="4:9" x14ac:dyDescent="0.25">
      <c r="D524" s="91"/>
      <c r="E524" s="91"/>
      <c r="F524" s="91"/>
      <c r="G524" s="91"/>
      <c r="H524" s="91"/>
      <c r="I524" s="91"/>
    </row>
    <row r="525" spans="4:9" x14ac:dyDescent="0.25">
      <c r="D525" s="91"/>
      <c r="E525" s="91"/>
      <c r="F525" s="91"/>
      <c r="G525" s="91"/>
      <c r="H525" s="91"/>
      <c r="I525" s="91"/>
    </row>
    <row r="526" spans="4:9" x14ac:dyDescent="0.25">
      <c r="D526" s="91"/>
      <c r="E526" s="91"/>
      <c r="F526" s="91"/>
      <c r="G526" s="91"/>
      <c r="H526" s="91"/>
      <c r="I526" s="91"/>
    </row>
    <row r="527" spans="4:9" x14ac:dyDescent="0.25">
      <c r="D527" s="91"/>
      <c r="E527" s="91"/>
      <c r="F527" s="91"/>
      <c r="G527" s="91"/>
      <c r="H527" s="91"/>
      <c r="I527" s="91"/>
    </row>
    <row r="528" spans="4:9" x14ac:dyDescent="0.25">
      <c r="D528" s="91"/>
      <c r="E528" s="91"/>
      <c r="F528" s="91"/>
      <c r="G528" s="91"/>
      <c r="H528" s="91"/>
      <c r="I528" s="91"/>
    </row>
    <row r="529" spans="4:9" x14ac:dyDescent="0.25">
      <c r="D529" s="91"/>
      <c r="E529" s="91"/>
      <c r="F529" s="91"/>
      <c r="G529" s="91"/>
      <c r="H529" s="91"/>
      <c r="I529" s="91"/>
    </row>
    <row r="530" spans="4:9" x14ac:dyDescent="0.25">
      <c r="D530" s="91"/>
      <c r="E530" s="91"/>
      <c r="F530" s="91"/>
      <c r="G530" s="91"/>
      <c r="H530" s="91"/>
      <c r="I530" s="91"/>
    </row>
    <row r="531" spans="4:9" x14ac:dyDescent="0.25">
      <c r="D531" s="91"/>
      <c r="E531" s="91"/>
      <c r="F531" s="91"/>
      <c r="G531" s="91"/>
      <c r="H531" s="91"/>
      <c r="I531" s="91"/>
    </row>
    <row r="532" spans="4:9" x14ac:dyDescent="0.25">
      <c r="D532" s="91"/>
      <c r="E532" s="91"/>
      <c r="F532" s="91"/>
      <c r="G532" s="91"/>
      <c r="H532" s="91"/>
      <c r="I532" s="91"/>
    </row>
    <row r="533" spans="4:9" x14ac:dyDescent="0.25">
      <c r="D533" s="91"/>
      <c r="E533" s="91"/>
      <c r="F533" s="91"/>
      <c r="G533" s="91"/>
      <c r="H533" s="91"/>
      <c r="I533" s="91"/>
    </row>
    <row r="534" spans="4:9" x14ac:dyDescent="0.25">
      <c r="D534" s="91"/>
      <c r="E534" s="91"/>
      <c r="F534" s="91"/>
      <c r="G534" s="91"/>
      <c r="H534" s="91"/>
      <c r="I534" s="91"/>
    </row>
    <row r="535" spans="4:9" x14ac:dyDescent="0.25">
      <c r="D535" s="91"/>
      <c r="E535" s="91"/>
      <c r="F535" s="91"/>
      <c r="G535" s="91"/>
      <c r="H535" s="91"/>
      <c r="I535" s="91"/>
    </row>
    <row r="536" spans="4:9" x14ac:dyDescent="0.25">
      <c r="D536" s="91"/>
      <c r="E536" s="91"/>
      <c r="F536" s="91"/>
      <c r="G536" s="91"/>
      <c r="H536" s="91"/>
      <c r="I536" s="91"/>
    </row>
    <row r="537" spans="4:9" x14ac:dyDescent="0.25">
      <c r="D537" s="91"/>
      <c r="E537" s="91"/>
      <c r="F537" s="91"/>
      <c r="G537" s="91"/>
      <c r="H537" s="91"/>
      <c r="I537" s="91"/>
    </row>
    <row r="538" spans="4:9" x14ac:dyDescent="0.25">
      <c r="D538" s="91"/>
      <c r="E538" s="91"/>
      <c r="F538" s="91"/>
      <c r="G538" s="91"/>
      <c r="H538" s="91"/>
      <c r="I538" s="91"/>
    </row>
    <row r="539" spans="4:9" x14ac:dyDescent="0.25">
      <c r="D539" s="91"/>
      <c r="E539" s="91"/>
      <c r="F539" s="91"/>
      <c r="G539" s="91"/>
      <c r="H539" s="91"/>
      <c r="I539" s="91"/>
    </row>
    <row r="540" spans="4:9" x14ac:dyDescent="0.25">
      <c r="D540" s="91"/>
      <c r="E540" s="91"/>
      <c r="F540" s="91"/>
      <c r="G540" s="91"/>
      <c r="H540" s="91"/>
      <c r="I540" s="91"/>
    </row>
    <row r="541" spans="4:9" x14ac:dyDescent="0.25">
      <c r="D541" s="91"/>
      <c r="E541" s="91"/>
      <c r="F541" s="91"/>
      <c r="G541" s="91"/>
      <c r="H541" s="91"/>
      <c r="I541" s="91"/>
    </row>
    <row r="542" spans="4:9" x14ac:dyDescent="0.25">
      <c r="D542" s="91"/>
      <c r="E542" s="91"/>
      <c r="F542" s="91"/>
      <c r="G542" s="91"/>
      <c r="H542" s="91"/>
      <c r="I542" s="91"/>
    </row>
    <row r="543" spans="4:9" x14ac:dyDescent="0.25">
      <c r="D543" s="91"/>
      <c r="E543" s="91"/>
      <c r="F543" s="91"/>
      <c r="G543" s="91"/>
      <c r="H543" s="91"/>
      <c r="I543" s="91"/>
    </row>
    <row r="544" spans="4:9" x14ac:dyDescent="0.25">
      <c r="D544" s="91"/>
      <c r="E544" s="91"/>
      <c r="F544" s="91"/>
      <c r="G544" s="91"/>
      <c r="H544" s="91"/>
      <c r="I544" s="91"/>
    </row>
    <row r="545" spans="4:9" x14ac:dyDescent="0.25">
      <c r="D545" s="91"/>
      <c r="E545" s="91"/>
      <c r="F545" s="91"/>
      <c r="G545" s="91"/>
      <c r="H545" s="91"/>
      <c r="I545" s="91"/>
    </row>
    <row r="546" spans="4:9" x14ac:dyDescent="0.25">
      <c r="D546" s="91"/>
      <c r="E546" s="91"/>
      <c r="F546" s="91"/>
      <c r="G546" s="91"/>
      <c r="H546" s="91"/>
      <c r="I546" s="91"/>
    </row>
    <row r="547" spans="4:9" x14ac:dyDescent="0.25">
      <c r="D547" s="91"/>
      <c r="E547" s="91"/>
      <c r="F547" s="91"/>
      <c r="G547" s="91"/>
      <c r="H547" s="91"/>
      <c r="I547" s="91"/>
    </row>
    <row r="548" spans="4:9" x14ac:dyDescent="0.25">
      <c r="D548" s="91"/>
      <c r="E548" s="91"/>
      <c r="F548" s="91"/>
      <c r="G548" s="91"/>
      <c r="H548" s="91"/>
      <c r="I548" s="91"/>
    </row>
    <row r="549" spans="4:9" x14ac:dyDescent="0.25">
      <c r="D549" s="91"/>
      <c r="E549" s="91"/>
      <c r="F549" s="91"/>
      <c r="G549" s="91"/>
      <c r="H549" s="91"/>
      <c r="I549" s="91"/>
    </row>
    <row r="550" spans="4:9" x14ac:dyDescent="0.25">
      <c r="D550" s="91"/>
      <c r="E550" s="91"/>
      <c r="F550" s="91"/>
      <c r="G550" s="91"/>
      <c r="H550" s="91"/>
      <c r="I550" s="91"/>
    </row>
    <row r="551" spans="4:9" x14ac:dyDescent="0.25">
      <c r="D551" s="91"/>
      <c r="E551" s="91"/>
      <c r="F551" s="91"/>
      <c r="G551" s="91"/>
      <c r="H551" s="91"/>
      <c r="I551" s="91"/>
    </row>
    <row r="552" spans="4:9" x14ac:dyDescent="0.25">
      <c r="D552" s="91"/>
      <c r="E552" s="91"/>
      <c r="F552" s="91"/>
      <c r="G552" s="91"/>
      <c r="H552" s="91"/>
      <c r="I552" s="91"/>
    </row>
    <row r="553" spans="4:9" x14ac:dyDescent="0.25">
      <c r="D553" s="91"/>
      <c r="E553" s="91"/>
      <c r="F553" s="91"/>
      <c r="G553" s="91"/>
      <c r="H553" s="91"/>
      <c r="I553" s="91"/>
    </row>
    <row r="554" spans="4:9" x14ac:dyDescent="0.25">
      <c r="D554" s="91"/>
      <c r="E554" s="91"/>
      <c r="F554" s="91"/>
      <c r="G554" s="91"/>
      <c r="H554" s="91"/>
      <c r="I554" s="91"/>
    </row>
    <row r="555" spans="4:9" x14ac:dyDescent="0.25">
      <c r="D555" s="91"/>
      <c r="E555" s="91"/>
      <c r="F555" s="91"/>
      <c r="G555" s="91"/>
      <c r="H555" s="91"/>
      <c r="I555" s="91"/>
    </row>
    <row r="556" spans="4:9" x14ac:dyDescent="0.25">
      <c r="D556" s="91"/>
      <c r="E556" s="91"/>
      <c r="F556" s="91"/>
      <c r="G556" s="91"/>
      <c r="H556" s="91"/>
      <c r="I556" s="91"/>
    </row>
    <row r="557" spans="4:9" x14ac:dyDescent="0.25">
      <c r="D557" s="91"/>
      <c r="E557" s="91"/>
      <c r="F557" s="91"/>
      <c r="G557" s="91"/>
      <c r="H557" s="91"/>
      <c r="I557" s="91"/>
    </row>
    <row r="558" spans="4:9" x14ac:dyDescent="0.25">
      <c r="D558" s="91"/>
      <c r="E558" s="91"/>
      <c r="F558" s="91"/>
      <c r="G558" s="91"/>
      <c r="H558" s="91"/>
      <c r="I558" s="91"/>
    </row>
    <row r="559" spans="4:9" x14ac:dyDescent="0.25">
      <c r="D559" s="91"/>
      <c r="E559" s="91"/>
      <c r="F559" s="91"/>
      <c r="G559" s="91"/>
      <c r="H559" s="91"/>
      <c r="I559" s="91"/>
    </row>
    <row r="560" spans="4:9" x14ac:dyDescent="0.25">
      <c r="D560" s="91"/>
      <c r="E560" s="91"/>
      <c r="F560" s="91"/>
      <c r="G560" s="91"/>
      <c r="H560" s="91"/>
      <c r="I560" s="91"/>
    </row>
    <row r="561" spans="4:9" x14ac:dyDescent="0.25">
      <c r="D561" s="91"/>
      <c r="E561" s="91"/>
      <c r="F561" s="91"/>
      <c r="G561" s="91"/>
      <c r="H561" s="91"/>
      <c r="I561" s="91"/>
    </row>
    <row r="562" spans="4:9" x14ac:dyDescent="0.25">
      <c r="D562" s="91"/>
      <c r="E562" s="91"/>
      <c r="F562" s="91"/>
      <c r="G562" s="91"/>
      <c r="H562" s="91"/>
      <c r="I562" s="91"/>
    </row>
    <row r="563" spans="4:9" x14ac:dyDescent="0.25">
      <c r="D563" s="91"/>
      <c r="E563" s="91"/>
      <c r="F563" s="91"/>
      <c r="G563" s="91"/>
      <c r="H563" s="91"/>
      <c r="I563" s="91"/>
    </row>
    <row r="564" spans="4:9" x14ac:dyDescent="0.25">
      <c r="D564" s="91"/>
      <c r="E564" s="91"/>
      <c r="F564" s="91"/>
      <c r="G564" s="91"/>
      <c r="H564" s="91"/>
      <c r="I564" s="91"/>
    </row>
    <row r="565" spans="4:9" x14ac:dyDescent="0.25">
      <c r="D565" s="91"/>
      <c r="E565" s="91"/>
      <c r="F565" s="91"/>
      <c r="G565" s="91"/>
      <c r="H565" s="91"/>
      <c r="I565" s="91"/>
    </row>
    <row r="566" spans="4:9" x14ac:dyDescent="0.25">
      <c r="D566" s="91"/>
      <c r="E566" s="91"/>
      <c r="F566" s="91"/>
      <c r="G566" s="91"/>
      <c r="H566" s="91"/>
      <c r="I566" s="91"/>
    </row>
    <row r="567" spans="4:9" x14ac:dyDescent="0.25">
      <c r="D567" s="91"/>
      <c r="E567" s="91"/>
      <c r="F567" s="91"/>
      <c r="G567" s="91"/>
      <c r="H567" s="91"/>
      <c r="I567" s="91"/>
    </row>
    <row r="568" spans="4:9" x14ac:dyDescent="0.25">
      <c r="D568" s="91"/>
      <c r="E568" s="91"/>
      <c r="F568" s="91"/>
      <c r="G568" s="91"/>
      <c r="H568" s="91"/>
      <c r="I568" s="91"/>
    </row>
    <row r="569" spans="4:9" x14ac:dyDescent="0.25">
      <c r="D569" s="91"/>
      <c r="E569" s="91"/>
      <c r="F569" s="91"/>
      <c r="G569" s="91"/>
      <c r="H569" s="91"/>
      <c r="I569" s="91"/>
    </row>
    <row r="570" spans="4:9" x14ac:dyDescent="0.25">
      <c r="D570" s="91"/>
      <c r="E570" s="91"/>
      <c r="F570" s="91"/>
      <c r="G570" s="91"/>
      <c r="H570" s="91"/>
      <c r="I570" s="91"/>
    </row>
    <row r="571" spans="4:9" x14ac:dyDescent="0.25">
      <c r="D571" s="91"/>
      <c r="E571" s="91"/>
      <c r="F571" s="91"/>
      <c r="G571" s="91"/>
      <c r="H571" s="91"/>
      <c r="I571" s="91"/>
    </row>
    <row r="572" spans="4:9" x14ac:dyDescent="0.25">
      <c r="D572" s="91"/>
      <c r="E572" s="91"/>
      <c r="F572" s="91"/>
      <c r="G572" s="91"/>
      <c r="H572" s="91"/>
      <c r="I572" s="91"/>
    </row>
    <row r="573" spans="4:9" x14ac:dyDescent="0.25">
      <c r="D573" s="91"/>
      <c r="E573" s="91"/>
      <c r="F573" s="91"/>
      <c r="G573" s="91"/>
      <c r="H573" s="91"/>
      <c r="I573" s="91"/>
    </row>
    <row r="574" spans="4:9" x14ac:dyDescent="0.25">
      <c r="D574" s="91"/>
      <c r="E574" s="91"/>
      <c r="F574" s="91"/>
      <c r="G574" s="91"/>
      <c r="H574" s="91"/>
      <c r="I574" s="91"/>
    </row>
    <row r="575" spans="4:9" x14ac:dyDescent="0.25">
      <c r="D575" s="91"/>
      <c r="E575" s="91"/>
      <c r="F575" s="91"/>
      <c r="G575" s="91"/>
      <c r="H575" s="91"/>
      <c r="I575" s="91"/>
    </row>
    <row r="576" spans="4:9" x14ac:dyDescent="0.25">
      <c r="D576" s="91"/>
      <c r="E576" s="91"/>
      <c r="F576" s="91"/>
      <c r="G576" s="91"/>
      <c r="H576" s="91"/>
      <c r="I576" s="91"/>
    </row>
    <row r="577" spans="4:9" x14ac:dyDescent="0.25">
      <c r="D577" s="91"/>
      <c r="E577" s="91"/>
      <c r="F577" s="91"/>
      <c r="G577" s="91"/>
      <c r="H577" s="91"/>
      <c r="I577" s="91"/>
    </row>
    <row r="578" spans="4:9" x14ac:dyDescent="0.25">
      <c r="D578" s="91"/>
      <c r="E578" s="91"/>
      <c r="F578" s="91"/>
      <c r="G578" s="91"/>
      <c r="H578" s="91"/>
      <c r="I578" s="91"/>
    </row>
    <row r="579" spans="4:9" x14ac:dyDescent="0.25">
      <c r="D579" s="91"/>
      <c r="E579" s="91"/>
      <c r="F579" s="91"/>
      <c r="G579" s="91"/>
      <c r="H579" s="91"/>
      <c r="I579" s="91"/>
    </row>
    <row r="580" spans="4:9" x14ac:dyDescent="0.25">
      <c r="D580" s="91"/>
      <c r="E580" s="91"/>
      <c r="F580" s="91"/>
      <c r="G580" s="91"/>
      <c r="H580" s="91"/>
      <c r="I580" s="91"/>
    </row>
    <row r="581" spans="4:9" x14ac:dyDescent="0.25">
      <c r="D581" s="91"/>
      <c r="E581" s="91"/>
      <c r="F581" s="91"/>
      <c r="G581" s="91"/>
      <c r="H581" s="91"/>
      <c r="I581" s="91"/>
    </row>
    <row r="582" spans="4:9" x14ac:dyDescent="0.25">
      <c r="D582" s="91"/>
      <c r="E582" s="91"/>
      <c r="F582" s="91"/>
      <c r="G582" s="91"/>
      <c r="H582" s="91"/>
      <c r="I582" s="91"/>
    </row>
    <row r="583" spans="4:9" x14ac:dyDescent="0.25">
      <c r="D583" s="91"/>
      <c r="E583" s="91"/>
      <c r="F583" s="91"/>
      <c r="G583" s="91"/>
      <c r="H583" s="91"/>
      <c r="I583" s="91"/>
    </row>
    <row r="584" spans="4:9" x14ac:dyDescent="0.25">
      <c r="D584" s="91"/>
      <c r="E584" s="91"/>
      <c r="F584" s="91"/>
      <c r="G584" s="91"/>
      <c r="H584" s="91"/>
      <c r="I584" s="91"/>
    </row>
    <row r="585" spans="4:9" x14ac:dyDescent="0.25">
      <c r="D585" s="91"/>
      <c r="E585" s="91"/>
      <c r="F585" s="91"/>
      <c r="G585" s="91"/>
      <c r="H585" s="91"/>
      <c r="I585" s="91"/>
    </row>
    <row r="586" spans="4:9" x14ac:dyDescent="0.25">
      <c r="D586" s="91"/>
      <c r="E586" s="91"/>
      <c r="F586" s="91"/>
      <c r="G586" s="91"/>
      <c r="H586" s="91"/>
      <c r="I586" s="91"/>
    </row>
    <row r="587" spans="4:9" x14ac:dyDescent="0.25">
      <c r="D587" s="91"/>
      <c r="E587" s="91"/>
      <c r="F587" s="91"/>
      <c r="G587" s="91"/>
      <c r="H587" s="91"/>
      <c r="I587" s="91"/>
    </row>
    <row r="588" spans="4:9" x14ac:dyDescent="0.25">
      <c r="D588" s="91"/>
      <c r="E588" s="91"/>
      <c r="F588" s="91"/>
      <c r="G588" s="91"/>
      <c r="H588" s="91"/>
      <c r="I588" s="91"/>
    </row>
    <row r="589" spans="4:9" x14ac:dyDescent="0.25">
      <c r="D589" s="91"/>
      <c r="E589" s="91"/>
      <c r="F589" s="91"/>
      <c r="G589" s="91"/>
      <c r="H589" s="91"/>
      <c r="I589" s="91"/>
    </row>
    <row r="590" spans="4:9" x14ac:dyDescent="0.25">
      <c r="D590" s="91"/>
      <c r="E590" s="91"/>
      <c r="F590" s="91"/>
      <c r="G590" s="91"/>
      <c r="H590" s="91"/>
      <c r="I590" s="91"/>
    </row>
    <row r="591" spans="4:9" x14ac:dyDescent="0.25">
      <c r="D591" s="91"/>
      <c r="E591" s="91"/>
      <c r="F591" s="91"/>
      <c r="G591" s="91"/>
      <c r="H591" s="91"/>
      <c r="I591" s="91"/>
    </row>
    <row r="592" spans="4:9" x14ac:dyDescent="0.25">
      <c r="D592" s="91"/>
      <c r="E592" s="91"/>
      <c r="F592" s="91"/>
      <c r="G592" s="91"/>
      <c r="H592" s="91"/>
      <c r="I592" s="91"/>
    </row>
    <row r="593" spans="4:9" x14ac:dyDescent="0.25">
      <c r="D593" s="91"/>
      <c r="E593" s="91"/>
      <c r="F593" s="91"/>
      <c r="G593" s="91"/>
      <c r="H593" s="91"/>
      <c r="I593" s="91"/>
    </row>
    <row r="594" spans="4:9" x14ac:dyDescent="0.25">
      <c r="D594" s="91"/>
      <c r="E594" s="91"/>
      <c r="F594" s="91"/>
      <c r="G594" s="91"/>
      <c r="H594" s="91"/>
      <c r="I594" s="91"/>
    </row>
    <row r="595" spans="4:9" x14ac:dyDescent="0.25">
      <c r="D595" s="91"/>
      <c r="E595" s="91"/>
      <c r="F595" s="91"/>
      <c r="G595" s="91"/>
      <c r="H595" s="91"/>
      <c r="I595" s="91"/>
    </row>
    <row r="596" spans="4:9" x14ac:dyDescent="0.25">
      <c r="D596" s="91"/>
      <c r="E596" s="91"/>
      <c r="F596" s="91"/>
      <c r="G596" s="91"/>
      <c r="H596" s="91"/>
      <c r="I596" s="91"/>
    </row>
    <row r="597" spans="4:9" x14ac:dyDescent="0.25">
      <c r="D597" s="91"/>
      <c r="E597" s="91"/>
      <c r="F597" s="91"/>
      <c r="G597" s="91"/>
      <c r="H597" s="91"/>
      <c r="I597" s="91"/>
    </row>
    <row r="598" spans="4:9" x14ac:dyDescent="0.25">
      <c r="D598" s="91"/>
      <c r="E598" s="91"/>
      <c r="F598" s="91"/>
      <c r="G598" s="91"/>
      <c r="H598" s="91"/>
      <c r="I598" s="91"/>
    </row>
    <row r="599" spans="4:9" x14ac:dyDescent="0.25">
      <c r="D599" s="91"/>
      <c r="E599" s="91"/>
      <c r="F599" s="91"/>
      <c r="G599" s="91"/>
      <c r="H599" s="91"/>
      <c r="I599" s="91"/>
    </row>
    <row r="600" spans="4:9" x14ac:dyDescent="0.25">
      <c r="D600" s="91"/>
      <c r="E600" s="91"/>
      <c r="F600" s="91"/>
      <c r="G600" s="91"/>
      <c r="H600" s="91"/>
      <c r="I600" s="91"/>
    </row>
    <row r="601" spans="4:9" x14ac:dyDescent="0.25">
      <c r="D601" s="91"/>
      <c r="E601" s="91"/>
      <c r="F601" s="91"/>
      <c r="G601" s="91"/>
      <c r="H601" s="91"/>
      <c r="I601" s="91"/>
    </row>
    <row r="602" spans="4:9" x14ac:dyDescent="0.25">
      <c r="D602" s="91"/>
      <c r="E602" s="91"/>
      <c r="F602" s="91"/>
      <c r="G602" s="91"/>
      <c r="H602" s="91"/>
      <c r="I602" s="91"/>
    </row>
    <row r="603" spans="4:9" x14ac:dyDescent="0.25">
      <c r="D603" s="91"/>
      <c r="E603" s="91"/>
      <c r="F603" s="91"/>
      <c r="G603" s="91"/>
      <c r="H603" s="91"/>
      <c r="I603" s="91"/>
    </row>
    <row r="604" spans="4:9" x14ac:dyDescent="0.25">
      <c r="D604" s="91"/>
      <c r="E604" s="91"/>
      <c r="F604" s="91"/>
      <c r="G604" s="91"/>
      <c r="H604" s="91"/>
      <c r="I604" s="91"/>
    </row>
    <row r="605" spans="4:9" x14ac:dyDescent="0.25">
      <c r="D605" s="91"/>
      <c r="E605" s="91"/>
      <c r="F605" s="91"/>
      <c r="G605" s="91"/>
      <c r="H605" s="91"/>
      <c r="I605" s="91"/>
    </row>
    <row r="606" spans="4:9" x14ac:dyDescent="0.25">
      <c r="D606" s="91"/>
      <c r="E606" s="91"/>
      <c r="F606" s="91"/>
      <c r="G606" s="91"/>
      <c r="H606" s="91"/>
      <c r="I606" s="91"/>
    </row>
    <row r="607" spans="4:9" x14ac:dyDescent="0.25">
      <c r="D607" s="91"/>
      <c r="E607" s="91"/>
      <c r="F607" s="91"/>
      <c r="G607" s="91"/>
      <c r="H607" s="91"/>
      <c r="I607" s="91"/>
    </row>
    <row r="608" spans="4:9" x14ac:dyDescent="0.25">
      <c r="D608" s="91"/>
      <c r="E608" s="91"/>
      <c r="F608" s="91"/>
      <c r="G608" s="91"/>
      <c r="H608" s="91"/>
      <c r="I608" s="91"/>
    </row>
    <row r="609" spans="4:9" x14ac:dyDescent="0.25">
      <c r="D609" s="91"/>
      <c r="E609" s="91"/>
      <c r="F609" s="91"/>
      <c r="G609" s="91"/>
      <c r="H609" s="91"/>
      <c r="I609" s="91"/>
    </row>
    <row r="610" spans="4:9" x14ac:dyDescent="0.25">
      <c r="D610" s="91"/>
      <c r="E610" s="91"/>
      <c r="F610" s="91"/>
      <c r="G610" s="91"/>
      <c r="H610" s="91"/>
      <c r="I610" s="91"/>
    </row>
    <row r="611" spans="4:9" x14ac:dyDescent="0.25">
      <c r="D611" s="91"/>
      <c r="E611" s="91"/>
      <c r="F611" s="91"/>
      <c r="G611" s="91"/>
      <c r="H611" s="91"/>
      <c r="I611" s="91"/>
    </row>
    <row r="612" spans="4:9" x14ac:dyDescent="0.25">
      <c r="D612" s="91"/>
      <c r="E612" s="91"/>
      <c r="F612" s="91"/>
      <c r="G612" s="91"/>
      <c r="H612" s="91"/>
      <c r="I612" s="91"/>
    </row>
    <row r="613" spans="4:9" x14ac:dyDescent="0.25">
      <c r="D613" s="91"/>
      <c r="E613" s="91"/>
      <c r="F613" s="91"/>
      <c r="G613" s="91"/>
      <c r="H613" s="91"/>
      <c r="I613" s="91"/>
    </row>
    <row r="614" spans="4:9" x14ac:dyDescent="0.25">
      <c r="D614" s="91"/>
      <c r="E614" s="91"/>
      <c r="F614" s="91"/>
      <c r="G614" s="91"/>
      <c r="H614" s="91"/>
      <c r="I614" s="91"/>
    </row>
    <row r="615" spans="4:9" x14ac:dyDescent="0.25">
      <c r="D615" s="91"/>
      <c r="E615" s="91"/>
      <c r="F615" s="91"/>
      <c r="G615" s="91"/>
      <c r="H615" s="91"/>
      <c r="I615" s="91"/>
    </row>
    <row r="616" spans="4:9" x14ac:dyDescent="0.25">
      <c r="D616" s="91"/>
      <c r="E616" s="91"/>
      <c r="F616" s="91"/>
      <c r="G616" s="91"/>
      <c r="H616" s="91"/>
      <c r="I616" s="91"/>
    </row>
    <row r="617" spans="4:9" x14ac:dyDescent="0.25">
      <c r="D617" s="91"/>
      <c r="E617" s="91"/>
      <c r="F617" s="91"/>
      <c r="G617" s="91"/>
      <c r="H617" s="91"/>
      <c r="I617" s="91"/>
    </row>
    <row r="618" spans="4:9" x14ac:dyDescent="0.25">
      <c r="D618" s="91"/>
      <c r="E618" s="91"/>
      <c r="F618" s="91"/>
      <c r="G618" s="91"/>
      <c r="H618" s="91"/>
      <c r="I618" s="91"/>
    </row>
    <row r="619" spans="4:9" x14ac:dyDescent="0.25">
      <c r="D619" s="91"/>
      <c r="E619" s="91"/>
      <c r="F619" s="91"/>
      <c r="G619" s="91"/>
      <c r="H619" s="91"/>
      <c r="I619" s="91"/>
    </row>
    <row r="620" spans="4:9" x14ac:dyDescent="0.25">
      <c r="D620" s="91"/>
      <c r="E620" s="91"/>
      <c r="F620" s="91"/>
      <c r="G620" s="91"/>
      <c r="H620" s="91"/>
      <c r="I620" s="91"/>
    </row>
    <row r="621" spans="4:9" x14ac:dyDescent="0.25">
      <c r="D621" s="91"/>
      <c r="E621" s="91"/>
      <c r="F621" s="91"/>
      <c r="G621" s="91"/>
      <c r="H621" s="91"/>
      <c r="I621" s="91"/>
    </row>
    <row r="622" spans="4:9" x14ac:dyDescent="0.25">
      <c r="D622" s="91"/>
      <c r="E622" s="91"/>
      <c r="F622" s="91"/>
      <c r="G622" s="91"/>
      <c r="H622" s="91"/>
      <c r="I622" s="91"/>
    </row>
    <row r="623" spans="4:9" x14ac:dyDescent="0.25">
      <c r="D623" s="91"/>
      <c r="E623" s="91"/>
      <c r="F623" s="91"/>
      <c r="G623" s="91"/>
      <c r="H623" s="91"/>
      <c r="I623" s="91"/>
    </row>
    <row r="624" spans="4:9" x14ac:dyDescent="0.25">
      <c r="D624" s="91"/>
      <c r="E624" s="91"/>
      <c r="F624" s="91"/>
      <c r="G624" s="91"/>
      <c r="H624" s="91"/>
      <c r="I624" s="91"/>
    </row>
    <row r="625" spans="4:9" x14ac:dyDescent="0.25">
      <c r="D625" s="91"/>
      <c r="E625" s="91"/>
      <c r="F625" s="91"/>
      <c r="G625" s="91"/>
      <c r="H625" s="91"/>
      <c r="I625" s="91"/>
    </row>
    <row r="626" spans="4:9" x14ac:dyDescent="0.25">
      <c r="D626" s="91"/>
      <c r="E626" s="91"/>
      <c r="F626" s="91"/>
      <c r="G626" s="91"/>
      <c r="H626" s="91"/>
      <c r="I626" s="91"/>
    </row>
    <row r="627" spans="4:9" x14ac:dyDescent="0.25">
      <c r="D627" s="91"/>
      <c r="E627" s="91"/>
      <c r="F627" s="91"/>
      <c r="G627" s="91"/>
      <c r="H627" s="91"/>
      <c r="I627" s="91"/>
    </row>
    <row r="628" spans="4:9" x14ac:dyDescent="0.25">
      <c r="D628" s="91"/>
      <c r="E628" s="91"/>
      <c r="F628" s="91"/>
      <c r="G628" s="91"/>
      <c r="H628" s="91"/>
      <c r="I628" s="91"/>
    </row>
    <row r="629" spans="4:9" x14ac:dyDescent="0.25">
      <c r="D629" s="91"/>
      <c r="E629" s="91"/>
      <c r="F629" s="91"/>
      <c r="G629" s="91"/>
      <c r="H629" s="91"/>
      <c r="I629" s="91"/>
    </row>
    <row r="630" spans="4:9" x14ac:dyDescent="0.25">
      <c r="D630" s="91"/>
      <c r="E630" s="91"/>
      <c r="F630" s="91"/>
      <c r="G630" s="91"/>
      <c r="H630" s="91"/>
      <c r="I630" s="91"/>
    </row>
    <row r="631" spans="4:9" x14ac:dyDescent="0.25">
      <c r="D631" s="91"/>
      <c r="E631" s="91"/>
      <c r="F631" s="91"/>
      <c r="G631" s="91"/>
      <c r="H631" s="91"/>
      <c r="I631" s="91"/>
    </row>
    <row r="632" spans="4:9" x14ac:dyDescent="0.25">
      <c r="D632" s="91"/>
      <c r="E632" s="91"/>
      <c r="F632" s="91"/>
      <c r="G632" s="91"/>
      <c r="H632" s="91"/>
      <c r="I632" s="91"/>
    </row>
    <row r="633" spans="4:9" x14ac:dyDescent="0.25">
      <c r="D633" s="91"/>
      <c r="E633" s="91"/>
      <c r="F633" s="91"/>
      <c r="G633" s="91"/>
      <c r="H633" s="91"/>
      <c r="I633" s="91"/>
    </row>
    <row r="634" spans="4:9" x14ac:dyDescent="0.25">
      <c r="D634" s="91"/>
      <c r="E634" s="91"/>
      <c r="F634" s="91"/>
      <c r="G634" s="91"/>
      <c r="H634" s="91"/>
      <c r="I634" s="91"/>
    </row>
    <row r="635" spans="4:9" x14ac:dyDescent="0.25">
      <c r="D635" s="91"/>
      <c r="E635" s="91"/>
      <c r="F635" s="91"/>
      <c r="G635" s="91"/>
      <c r="H635" s="91"/>
      <c r="I635" s="91"/>
    </row>
    <row r="636" spans="4:9" x14ac:dyDescent="0.25">
      <c r="D636" s="91"/>
      <c r="E636" s="91"/>
      <c r="F636" s="91"/>
      <c r="G636" s="91"/>
      <c r="H636" s="91"/>
      <c r="I636" s="91"/>
    </row>
    <row r="637" spans="4:9" x14ac:dyDescent="0.25">
      <c r="D637" s="91"/>
      <c r="E637" s="91"/>
      <c r="F637" s="91"/>
      <c r="G637" s="91"/>
      <c r="H637" s="91"/>
      <c r="I637" s="91"/>
    </row>
    <row r="638" spans="4:9" x14ac:dyDescent="0.25">
      <c r="D638" s="91"/>
      <c r="E638" s="91"/>
      <c r="F638" s="91"/>
      <c r="G638" s="91"/>
      <c r="H638" s="91"/>
      <c r="I638" s="91"/>
    </row>
    <row r="639" spans="4:9" x14ac:dyDescent="0.25">
      <c r="D639" s="91"/>
      <c r="E639" s="91"/>
      <c r="F639" s="91"/>
      <c r="G639" s="91"/>
      <c r="H639" s="91"/>
      <c r="I639" s="91"/>
    </row>
    <row r="640" spans="4:9" x14ac:dyDescent="0.25">
      <c r="D640" s="91"/>
      <c r="E640" s="91"/>
      <c r="F640" s="91"/>
      <c r="G640" s="91"/>
      <c r="H640" s="91"/>
      <c r="I640" s="91"/>
    </row>
    <row r="641" spans="4:9" x14ac:dyDescent="0.25">
      <c r="D641" s="91"/>
      <c r="E641" s="91"/>
      <c r="F641" s="91"/>
      <c r="G641" s="91"/>
      <c r="H641" s="91"/>
      <c r="I641" s="91"/>
    </row>
    <row r="642" spans="4:9" x14ac:dyDescent="0.25">
      <c r="D642" s="91"/>
      <c r="E642" s="91"/>
      <c r="F642" s="91"/>
      <c r="G642" s="91"/>
      <c r="H642" s="91"/>
      <c r="I642" s="91"/>
    </row>
    <row r="643" spans="4:9" x14ac:dyDescent="0.25">
      <c r="D643" s="91"/>
      <c r="E643" s="91"/>
      <c r="F643" s="91"/>
      <c r="G643" s="91"/>
      <c r="H643" s="91"/>
      <c r="I643" s="91"/>
    </row>
    <row r="644" spans="4:9" x14ac:dyDescent="0.25">
      <c r="D644" s="91"/>
      <c r="E644" s="91"/>
      <c r="F644" s="91"/>
      <c r="G644" s="91"/>
      <c r="H644" s="91"/>
      <c r="I644" s="91"/>
    </row>
    <row r="645" spans="4:9" x14ac:dyDescent="0.25">
      <c r="D645" s="91"/>
      <c r="E645" s="91"/>
      <c r="F645" s="91"/>
      <c r="G645" s="91"/>
      <c r="H645" s="91"/>
      <c r="I645" s="91"/>
    </row>
    <row r="646" spans="4:9" x14ac:dyDescent="0.25">
      <c r="D646" s="91"/>
      <c r="E646" s="91"/>
      <c r="F646" s="91"/>
      <c r="G646" s="91"/>
      <c r="H646" s="91"/>
      <c r="I646" s="91"/>
    </row>
    <row r="647" spans="4:9" x14ac:dyDescent="0.25">
      <c r="D647" s="91"/>
      <c r="E647" s="91"/>
      <c r="F647" s="91"/>
      <c r="G647" s="91"/>
      <c r="H647" s="91"/>
      <c r="I647" s="91"/>
    </row>
    <row r="648" spans="4:9" x14ac:dyDescent="0.25">
      <c r="D648" s="91"/>
      <c r="E648" s="91"/>
      <c r="F648" s="91"/>
      <c r="G648" s="91"/>
      <c r="H648" s="91"/>
      <c r="I648" s="91"/>
    </row>
    <row r="649" spans="4:9" x14ac:dyDescent="0.25">
      <c r="D649" s="91"/>
      <c r="E649" s="91"/>
      <c r="F649" s="91"/>
      <c r="G649" s="91"/>
      <c r="H649" s="91"/>
      <c r="I649" s="91"/>
    </row>
    <row r="650" spans="4:9" x14ac:dyDescent="0.25">
      <c r="D650" s="91"/>
      <c r="E650" s="91"/>
      <c r="F650" s="91"/>
      <c r="G650" s="91"/>
      <c r="H650" s="91"/>
      <c r="I650" s="91"/>
    </row>
    <row r="651" spans="4:9" x14ac:dyDescent="0.25">
      <c r="D651" s="91"/>
      <c r="E651" s="91"/>
      <c r="F651" s="91"/>
      <c r="G651" s="91"/>
      <c r="H651" s="91"/>
      <c r="I651" s="91"/>
    </row>
    <row r="652" spans="4:9" x14ac:dyDescent="0.25">
      <c r="D652" s="91"/>
      <c r="E652" s="91"/>
      <c r="F652" s="91"/>
      <c r="G652" s="91"/>
      <c r="H652" s="91"/>
      <c r="I652" s="91"/>
    </row>
    <row r="653" spans="4:9" x14ac:dyDescent="0.25">
      <c r="D653" s="91"/>
      <c r="E653" s="91"/>
      <c r="F653" s="91"/>
      <c r="G653" s="91"/>
      <c r="H653" s="91"/>
      <c r="I653" s="91"/>
    </row>
    <row r="654" spans="4:9" x14ac:dyDescent="0.25">
      <c r="D654" s="91"/>
      <c r="E654" s="91"/>
      <c r="F654" s="91"/>
      <c r="G654" s="91"/>
      <c r="H654" s="91"/>
      <c r="I654" s="91"/>
    </row>
    <row r="655" spans="4:9" x14ac:dyDescent="0.25">
      <c r="D655" s="91"/>
      <c r="E655" s="91"/>
      <c r="F655" s="91"/>
      <c r="G655" s="91"/>
      <c r="H655" s="91"/>
      <c r="I655" s="91"/>
    </row>
    <row r="656" spans="4:9" x14ac:dyDescent="0.25">
      <c r="D656" s="91"/>
      <c r="E656" s="91"/>
      <c r="F656" s="91"/>
      <c r="G656" s="91"/>
      <c r="H656" s="91"/>
      <c r="I656" s="91"/>
    </row>
    <row r="657" spans="4:9" x14ac:dyDescent="0.25">
      <c r="D657" s="91"/>
      <c r="E657" s="91"/>
      <c r="F657" s="91"/>
      <c r="G657" s="91"/>
      <c r="H657" s="91"/>
      <c r="I657" s="91"/>
    </row>
    <row r="658" spans="4:9" x14ac:dyDescent="0.25">
      <c r="D658" s="91"/>
      <c r="E658" s="91"/>
      <c r="F658" s="91"/>
      <c r="G658" s="91"/>
      <c r="H658" s="91"/>
      <c r="I658" s="91"/>
    </row>
    <row r="659" spans="4:9" x14ac:dyDescent="0.25">
      <c r="D659" s="91"/>
      <c r="E659" s="91"/>
      <c r="F659" s="91"/>
      <c r="G659" s="91"/>
      <c r="H659" s="91"/>
      <c r="I659" s="91"/>
    </row>
    <row r="660" spans="4:9" x14ac:dyDescent="0.25">
      <c r="D660" s="91"/>
      <c r="E660" s="91"/>
      <c r="F660" s="91"/>
      <c r="G660" s="91"/>
      <c r="H660" s="91"/>
      <c r="I660" s="91"/>
    </row>
    <row r="661" spans="4:9" x14ac:dyDescent="0.25">
      <c r="D661" s="91"/>
      <c r="E661" s="91"/>
      <c r="F661" s="91"/>
      <c r="G661" s="91"/>
      <c r="H661" s="91"/>
      <c r="I661" s="91"/>
    </row>
    <row r="662" spans="4:9" x14ac:dyDescent="0.25">
      <c r="D662" s="91"/>
      <c r="E662" s="91"/>
      <c r="F662" s="91"/>
      <c r="G662" s="91"/>
      <c r="H662" s="91"/>
      <c r="I662" s="91"/>
    </row>
    <row r="663" spans="4:9" x14ac:dyDescent="0.25">
      <c r="D663" s="91"/>
      <c r="E663" s="91"/>
      <c r="F663" s="91"/>
      <c r="G663" s="91"/>
      <c r="H663" s="91"/>
      <c r="I663" s="91"/>
    </row>
    <row r="664" spans="4:9" x14ac:dyDescent="0.25">
      <c r="D664" s="91"/>
      <c r="E664" s="91"/>
      <c r="F664" s="91"/>
      <c r="G664" s="91"/>
      <c r="H664" s="91"/>
      <c r="I664" s="91"/>
    </row>
    <row r="665" spans="4:9" x14ac:dyDescent="0.25">
      <c r="D665" s="91"/>
      <c r="E665" s="91"/>
      <c r="F665" s="91"/>
      <c r="G665" s="91"/>
      <c r="H665" s="91"/>
      <c r="I665" s="91"/>
    </row>
    <row r="666" spans="4:9" x14ac:dyDescent="0.25">
      <c r="D666" s="91"/>
      <c r="E666" s="91"/>
      <c r="F666" s="91"/>
      <c r="G666" s="91"/>
      <c r="H666" s="91"/>
      <c r="I666" s="91"/>
    </row>
    <row r="667" spans="4:9" x14ac:dyDescent="0.25">
      <c r="D667" s="91"/>
      <c r="E667" s="91"/>
      <c r="F667" s="91"/>
      <c r="G667" s="91"/>
      <c r="H667" s="91"/>
      <c r="I667" s="91"/>
    </row>
    <row r="668" spans="4:9" x14ac:dyDescent="0.25">
      <c r="D668" s="91"/>
      <c r="E668" s="91"/>
      <c r="F668" s="91"/>
      <c r="G668" s="91"/>
      <c r="H668" s="91"/>
      <c r="I668" s="91"/>
    </row>
    <row r="669" spans="4:9" x14ac:dyDescent="0.25">
      <c r="D669" s="91"/>
      <c r="E669" s="91"/>
      <c r="F669" s="91"/>
      <c r="G669" s="91"/>
      <c r="H669" s="91"/>
      <c r="I669" s="91"/>
    </row>
    <row r="670" spans="4:9" x14ac:dyDescent="0.25">
      <c r="D670" s="91"/>
      <c r="E670" s="91"/>
      <c r="F670" s="91"/>
      <c r="G670" s="91"/>
      <c r="H670" s="91"/>
      <c r="I670" s="91"/>
    </row>
    <row r="671" spans="4:9" x14ac:dyDescent="0.25">
      <c r="D671" s="91"/>
      <c r="E671" s="91"/>
      <c r="F671" s="91"/>
      <c r="G671" s="91"/>
      <c r="H671" s="91"/>
      <c r="I671" s="91"/>
    </row>
    <row r="672" spans="4:9" x14ac:dyDescent="0.25">
      <c r="D672" s="91"/>
      <c r="E672" s="91"/>
      <c r="F672" s="91"/>
      <c r="G672" s="91"/>
      <c r="H672" s="91"/>
      <c r="I672" s="91"/>
    </row>
    <row r="673" spans="4:9" x14ac:dyDescent="0.25">
      <c r="D673" s="91"/>
      <c r="E673" s="91"/>
      <c r="F673" s="91"/>
      <c r="G673" s="91"/>
      <c r="H673" s="91"/>
      <c r="I673" s="91"/>
    </row>
    <row r="674" spans="4:9" x14ac:dyDescent="0.25">
      <c r="D674" s="91"/>
      <c r="E674" s="91"/>
      <c r="F674" s="91"/>
      <c r="G674" s="91"/>
      <c r="H674" s="91"/>
      <c r="I674" s="91"/>
    </row>
    <row r="675" spans="4:9" x14ac:dyDescent="0.25">
      <c r="D675" s="91"/>
      <c r="E675" s="91"/>
      <c r="F675" s="91"/>
      <c r="G675" s="91"/>
      <c r="H675" s="91"/>
      <c r="I675" s="91"/>
    </row>
    <row r="676" spans="4:9" x14ac:dyDescent="0.25">
      <c r="D676" s="91"/>
      <c r="E676" s="91"/>
      <c r="F676" s="91"/>
      <c r="G676" s="91"/>
      <c r="H676" s="91"/>
      <c r="I676" s="91"/>
    </row>
    <row r="677" spans="4:9" x14ac:dyDescent="0.25">
      <c r="D677" s="91"/>
      <c r="E677" s="91"/>
      <c r="F677" s="91"/>
      <c r="G677" s="91"/>
      <c r="H677" s="91"/>
      <c r="I677" s="91"/>
    </row>
    <row r="678" spans="4:9" x14ac:dyDescent="0.25">
      <c r="D678" s="91"/>
      <c r="E678" s="91"/>
      <c r="F678" s="91"/>
      <c r="G678" s="91"/>
      <c r="H678" s="91"/>
      <c r="I678" s="91"/>
    </row>
    <row r="679" spans="4:9" x14ac:dyDescent="0.25">
      <c r="D679" s="91"/>
      <c r="E679" s="91"/>
      <c r="F679" s="91"/>
      <c r="G679" s="91"/>
      <c r="H679" s="91"/>
      <c r="I679" s="91"/>
    </row>
    <row r="680" spans="4:9" x14ac:dyDescent="0.25">
      <c r="D680" s="91"/>
      <c r="E680" s="91"/>
      <c r="F680" s="91"/>
      <c r="G680" s="91"/>
      <c r="H680" s="91"/>
      <c r="I680" s="91"/>
    </row>
    <row r="681" spans="4:9" x14ac:dyDescent="0.25">
      <c r="D681" s="91"/>
      <c r="E681" s="91"/>
      <c r="F681" s="91"/>
      <c r="G681" s="91"/>
      <c r="H681" s="91"/>
      <c r="I681" s="91"/>
    </row>
    <row r="682" spans="4:9" x14ac:dyDescent="0.25">
      <c r="D682" s="91"/>
      <c r="E682" s="91"/>
      <c r="F682" s="91"/>
      <c r="G682" s="91"/>
      <c r="H682" s="91"/>
      <c r="I682" s="91"/>
    </row>
    <row r="683" spans="4:9" x14ac:dyDescent="0.25">
      <c r="D683" s="91"/>
      <c r="E683" s="91"/>
      <c r="F683" s="91"/>
      <c r="G683" s="91"/>
      <c r="H683" s="91"/>
      <c r="I683" s="91"/>
    </row>
    <row r="684" spans="4:9" x14ac:dyDescent="0.25">
      <c r="D684" s="91"/>
      <c r="E684" s="91"/>
      <c r="F684" s="91"/>
      <c r="G684" s="91"/>
      <c r="H684" s="91"/>
      <c r="I684" s="91"/>
    </row>
    <row r="685" spans="4:9" x14ac:dyDescent="0.25">
      <c r="D685" s="91"/>
      <c r="E685" s="91"/>
      <c r="F685" s="91"/>
      <c r="G685" s="91"/>
      <c r="H685" s="91"/>
      <c r="I685" s="91"/>
    </row>
    <row r="686" spans="4:9" x14ac:dyDescent="0.25">
      <c r="D686" s="91"/>
      <c r="E686" s="91"/>
      <c r="F686" s="91"/>
      <c r="G686" s="91"/>
      <c r="H686" s="91"/>
      <c r="I686" s="91"/>
    </row>
    <row r="687" spans="4:9" x14ac:dyDescent="0.25">
      <c r="D687" s="91"/>
      <c r="E687" s="91"/>
      <c r="F687" s="91"/>
      <c r="G687" s="91"/>
      <c r="H687" s="91"/>
      <c r="I687" s="91"/>
    </row>
    <row r="688" spans="4:9" x14ac:dyDescent="0.25">
      <c r="D688" s="91"/>
      <c r="E688" s="91"/>
      <c r="F688" s="91"/>
      <c r="G688" s="91"/>
      <c r="H688" s="91"/>
      <c r="I688" s="91"/>
    </row>
    <row r="689" spans="4:9" x14ac:dyDescent="0.25">
      <c r="D689" s="91"/>
      <c r="E689" s="91"/>
      <c r="F689" s="91"/>
      <c r="G689" s="91"/>
      <c r="H689" s="91"/>
      <c r="I689" s="91"/>
    </row>
    <row r="690" spans="4:9" x14ac:dyDescent="0.25">
      <c r="D690" s="91"/>
      <c r="E690" s="91"/>
      <c r="F690" s="91"/>
      <c r="G690" s="91"/>
      <c r="H690" s="91"/>
      <c r="I690" s="91"/>
    </row>
    <row r="691" spans="4:9" x14ac:dyDescent="0.25">
      <c r="D691" s="91"/>
      <c r="E691" s="91"/>
      <c r="F691" s="91"/>
      <c r="G691" s="91"/>
      <c r="H691" s="91"/>
      <c r="I691" s="91"/>
    </row>
    <row r="692" spans="4:9" x14ac:dyDescent="0.25">
      <c r="D692" s="91"/>
      <c r="E692" s="91"/>
      <c r="F692" s="91"/>
      <c r="G692" s="91"/>
      <c r="H692" s="91"/>
      <c r="I692" s="91"/>
    </row>
    <row r="693" spans="4:9" x14ac:dyDescent="0.25">
      <c r="D693" s="91"/>
      <c r="E693" s="91"/>
      <c r="F693" s="91"/>
      <c r="G693" s="91"/>
      <c r="H693" s="91"/>
      <c r="I693" s="91"/>
    </row>
    <row r="694" spans="4:9" x14ac:dyDescent="0.25">
      <c r="D694" s="91"/>
      <c r="E694" s="91"/>
      <c r="F694" s="91"/>
      <c r="G694" s="91"/>
      <c r="H694" s="91"/>
      <c r="I694" s="91"/>
    </row>
    <row r="695" spans="4:9" x14ac:dyDescent="0.25">
      <c r="D695" s="91"/>
      <c r="E695" s="91"/>
      <c r="F695" s="91"/>
      <c r="G695" s="91"/>
      <c r="H695" s="91"/>
      <c r="I695" s="91"/>
    </row>
    <row r="696" spans="4:9" x14ac:dyDescent="0.25">
      <c r="D696" s="91"/>
      <c r="E696" s="91"/>
      <c r="F696" s="91"/>
      <c r="G696" s="91"/>
      <c r="H696" s="91"/>
      <c r="I696" s="91"/>
    </row>
    <row r="697" spans="4:9" x14ac:dyDescent="0.25">
      <c r="D697" s="91"/>
      <c r="E697" s="91"/>
      <c r="F697" s="91"/>
      <c r="G697" s="91"/>
      <c r="H697" s="91"/>
      <c r="I697" s="91"/>
    </row>
    <row r="698" spans="4:9" x14ac:dyDescent="0.25">
      <c r="D698" s="91"/>
      <c r="E698" s="91"/>
      <c r="F698" s="91"/>
      <c r="G698" s="91"/>
      <c r="H698" s="91"/>
      <c r="I698" s="91"/>
    </row>
    <row r="699" spans="4:9" x14ac:dyDescent="0.25">
      <c r="D699" s="91"/>
      <c r="E699" s="91"/>
      <c r="F699" s="91"/>
      <c r="G699" s="91"/>
      <c r="H699" s="91"/>
      <c r="I699" s="91"/>
    </row>
    <row r="700" spans="4:9" x14ac:dyDescent="0.25">
      <c r="D700" s="91"/>
      <c r="E700" s="91"/>
      <c r="F700" s="91"/>
      <c r="G700" s="91"/>
      <c r="H700" s="91"/>
      <c r="I700" s="91"/>
    </row>
    <row r="701" spans="4:9" x14ac:dyDescent="0.25">
      <c r="D701" s="91"/>
      <c r="E701" s="91"/>
      <c r="F701" s="91"/>
      <c r="G701" s="91"/>
      <c r="H701" s="91"/>
      <c r="I701" s="91"/>
    </row>
    <row r="702" spans="4:9" x14ac:dyDescent="0.25">
      <c r="D702" s="91"/>
      <c r="E702" s="91"/>
      <c r="F702" s="91"/>
      <c r="G702" s="91"/>
      <c r="H702" s="91"/>
      <c r="I702" s="91"/>
    </row>
    <row r="703" spans="4:9" x14ac:dyDescent="0.25">
      <c r="D703" s="91"/>
      <c r="E703" s="91"/>
      <c r="F703" s="91"/>
      <c r="G703" s="91"/>
      <c r="H703" s="91"/>
      <c r="I703" s="91"/>
    </row>
    <row r="704" spans="4:9" x14ac:dyDescent="0.25">
      <c r="D704" s="91"/>
      <c r="E704" s="91"/>
      <c r="F704" s="91"/>
      <c r="G704" s="91"/>
      <c r="H704" s="91"/>
      <c r="I704" s="91"/>
    </row>
    <row r="705" spans="4:9" x14ac:dyDescent="0.25">
      <c r="D705" s="91"/>
      <c r="E705" s="91"/>
      <c r="F705" s="91"/>
      <c r="G705" s="91"/>
      <c r="H705" s="91"/>
      <c r="I705" s="91"/>
    </row>
    <row r="706" spans="4:9" x14ac:dyDescent="0.25">
      <c r="D706" s="91"/>
      <c r="E706" s="91"/>
      <c r="F706" s="91"/>
      <c r="G706" s="91"/>
      <c r="H706" s="91"/>
      <c r="I706" s="91"/>
    </row>
    <row r="707" spans="4:9" x14ac:dyDescent="0.25">
      <c r="D707" s="91"/>
      <c r="E707" s="91"/>
      <c r="F707" s="91"/>
      <c r="G707" s="91"/>
      <c r="H707" s="91"/>
      <c r="I707" s="91"/>
    </row>
    <row r="708" spans="4:9" x14ac:dyDescent="0.25">
      <c r="D708" s="91"/>
      <c r="E708" s="91"/>
      <c r="F708" s="91"/>
      <c r="G708" s="91"/>
      <c r="H708" s="91"/>
      <c r="I708" s="91"/>
    </row>
    <row r="709" spans="4:9" x14ac:dyDescent="0.25">
      <c r="D709" s="91"/>
      <c r="E709" s="91"/>
      <c r="F709" s="91"/>
      <c r="G709" s="91"/>
      <c r="H709" s="91"/>
      <c r="I709" s="91"/>
    </row>
    <row r="710" spans="4:9" x14ac:dyDescent="0.25">
      <c r="D710" s="91"/>
      <c r="E710" s="91"/>
      <c r="F710" s="91"/>
      <c r="G710" s="91"/>
      <c r="H710" s="91"/>
      <c r="I710" s="91"/>
    </row>
    <row r="711" spans="4:9" x14ac:dyDescent="0.25">
      <c r="D711" s="91"/>
      <c r="E711" s="91"/>
      <c r="F711" s="91"/>
      <c r="G711" s="91"/>
      <c r="H711" s="91"/>
      <c r="I711" s="91"/>
    </row>
    <row r="712" spans="4:9" x14ac:dyDescent="0.25">
      <c r="D712" s="91"/>
      <c r="E712" s="91"/>
      <c r="F712" s="91"/>
      <c r="G712" s="91"/>
      <c r="H712" s="91"/>
      <c r="I712" s="91"/>
    </row>
    <row r="713" spans="4:9" x14ac:dyDescent="0.25">
      <c r="D713" s="91"/>
      <c r="E713" s="91"/>
      <c r="F713" s="91"/>
      <c r="G713" s="91"/>
      <c r="H713" s="91"/>
      <c r="I713" s="91"/>
    </row>
    <row r="714" spans="4:9" x14ac:dyDescent="0.25">
      <c r="D714" s="91"/>
      <c r="E714" s="91"/>
      <c r="F714" s="91"/>
      <c r="G714" s="91"/>
      <c r="H714" s="91"/>
      <c r="I714" s="91"/>
    </row>
    <row r="715" spans="4:9" x14ac:dyDescent="0.25">
      <c r="D715" s="91"/>
      <c r="E715" s="91"/>
      <c r="F715" s="91"/>
      <c r="G715" s="91"/>
      <c r="H715" s="91"/>
      <c r="I715" s="91"/>
    </row>
    <row r="716" spans="4:9" x14ac:dyDescent="0.25">
      <c r="D716" s="91"/>
      <c r="E716" s="91"/>
      <c r="F716" s="91"/>
      <c r="G716" s="91"/>
      <c r="H716" s="91"/>
      <c r="I716" s="91"/>
    </row>
    <row r="717" spans="4:9" x14ac:dyDescent="0.25">
      <c r="D717" s="91"/>
      <c r="E717" s="91"/>
      <c r="F717" s="91"/>
      <c r="G717" s="91"/>
      <c r="H717" s="91"/>
      <c r="I717" s="91"/>
    </row>
    <row r="718" spans="4:9" x14ac:dyDescent="0.25">
      <c r="D718" s="91"/>
      <c r="E718" s="91"/>
      <c r="F718" s="91"/>
      <c r="G718" s="91"/>
      <c r="H718" s="91"/>
      <c r="I718" s="91"/>
    </row>
    <row r="719" spans="4:9" x14ac:dyDescent="0.25">
      <c r="D719" s="91"/>
      <c r="E719" s="91"/>
      <c r="F719" s="91"/>
      <c r="G719" s="91"/>
      <c r="H719" s="91"/>
      <c r="I719" s="91"/>
    </row>
    <row r="720" spans="4:9" x14ac:dyDescent="0.25">
      <c r="D720" s="91"/>
      <c r="E720" s="91"/>
      <c r="F720" s="91"/>
      <c r="G720" s="91"/>
      <c r="H720" s="91"/>
      <c r="I720" s="91"/>
    </row>
    <row r="721" spans="4:9" x14ac:dyDescent="0.25">
      <c r="D721" s="91"/>
      <c r="E721" s="91"/>
      <c r="F721" s="91"/>
      <c r="G721" s="91"/>
      <c r="H721" s="91"/>
      <c r="I721" s="91"/>
    </row>
    <row r="722" spans="4:9" x14ac:dyDescent="0.25">
      <c r="D722" s="91"/>
      <c r="E722" s="91"/>
      <c r="F722" s="91"/>
      <c r="G722" s="91"/>
      <c r="H722" s="91"/>
      <c r="I722" s="91"/>
    </row>
    <row r="723" spans="4:9" x14ac:dyDescent="0.25">
      <c r="D723" s="91"/>
      <c r="E723" s="91"/>
      <c r="F723" s="91"/>
      <c r="G723" s="91"/>
      <c r="H723" s="91"/>
      <c r="I723" s="91"/>
    </row>
    <row r="724" spans="4:9" x14ac:dyDescent="0.25">
      <c r="D724" s="91"/>
      <c r="E724" s="91"/>
      <c r="F724" s="91"/>
      <c r="G724" s="91"/>
      <c r="H724" s="91"/>
      <c r="I724" s="91"/>
    </row>
    <row r="725" spans="4:9" x14ac:dyDescent="0.25">
      <c r="D725" s="91"/>
      <c r="E725" s="91"/>
      <c r="F725" s="91"/>
      <c r="G725" s="91"/>
      <c r="H725" s="91"/>
      <c r="I725" s="91"/>
    </row>
    <row r="726" spans="4:9" x14ac:dyDescent="0.25">
      <c r="D726" s="91"/>
      <c r="E726" s="91"/>
      <c r="F726" s="91"/>
      <c r="G726" s="91"/>
      <c r="H726" s="91"/>
      <c r="I726" s="91"/>
    </row>
    <row r="727" spans="4:9" x14ac:dyDescent="0.25">
      <c r="D727" s="91"/>
      <c r="E727" s="91"/>
      <c r="F727" s="91"/>
      <c r="G727" s="91"/>
      <c r="H727" s="91"/>
      <c r="I727" s="91"/>
    </row>
    <row r="728" spans="4:9" x14ac:dyDescent="0.25">
      <c r="D728" s="91"/>
      <c r="E728" s="91"/>
      <c r="F728" s="91"/>
      <c r="G728" s="91"/>
      <c r="H728" s="91"/>
      <c r="I728" s="91"/>
    </row>
    <row r="729" spans="4:9" x14ac:dyDescent="0.25">
      <c r="D729" s="91"/>
      <c r="E729" s="91"/>
      <c r="F729" s="91"/>
      <c r="G729" s="91"/>
      <c r="H729" s="91"/>
      <c r="I729" s="91"/>
    </row>
    <row r="730" spans="4:9" x14ac:dyDescent="0.25">
      <c r="D730" s="91"/>
      <c r="E730" s="91"/>
      <c r="F730" s="91"/>
      <c r="G730" s="91"/>
      <c r="H730" s="91"/>
      <c r="I730" s="91"/>
    </row>
    <row r="731" spans="4:9" x14ac:dyDescent="0.25">
      <c r="D731" s="91"/>
      <c r="E731" s="91"/>
      <c r="F731" s="91"/>
      <c r="G731" s="91"/>
      <c r="H731" s="91"/>
      <c r="I731" s="91"/>
    </row>
    <row r="732" spans="4:9" x14ac:dyDescent="0.25">
      <c r="D732" s="91"/>
      <c r="E732" s="91"/>
      <c r="F732" s="91"/>
      <c r="G732" s="91"/>
      <c r="H732" s="91"/>
      <c r="I732" s="91"/>
    </row>
    <row r="733" spans="4:9" x14ac:dyDescent="0.25">
      <c r="D733" s="91"/>
      <c r="E733" s="91"/>
      <c r="F733" s="91"/>
      <c r="G733" s="91"/>
      <c r="H733" s="91"/>
      <c r="I733" s="91"/>
    </row>
    <row r="734" spans="4:9" x14ac:dyDescent="0.25">
      <c r="D734" s="91"/>
      <c r="E734" s="91"/>
      <c r="F734" s="91"/>
      <c r="G734" s="91"/>
      <c r="H734" s="91"/>
      <c r="I734" s="91"/>
    </row>
    <row r="735" spans="4:9" x14ac:dyDescent="0.25">
      <c r="D735" s="91"/>
      <c r="E735" s="91"/>
      <c r="F735" s="91"/>
      <c r="G735" s="91"/>
      <c r="H735" s="91"/>
      <c r="I735" s="91"/>
    </row>
    <row r="736" spans="4:9" x14ac:dyDescent="0.25">
      <c r="D736" s="91"/>
      <c r="E736" s="91"/>
      <c r="F736" s="91"/>
      <c r="G736" s="91"/>
      <c r="H736" s="91"/>
      <c r="I736" s="91"/>
    </row>
    <row r="737" spans="4:9" x14ac:dyDescent="0.25">
      <c r="D737" s="91"/>
      <c r="E737" s="91"/>
      <c r="F737" s="91"/>
      <c r="G737" s="91"/>
      <c r="H737" s="91"/>
      <c r="I737" s="91"/>
    </row>
    <row r="738" spans="4:9" x14ac:dyDescent="0.25">
      <c r="D738" s="91"/>
      <c r="E738" s="91"/>
      <c r="F738" s="91"/>
      <c r="G738" s="91"/>
      <c r="H738" s="91"/>
      <c r="I738" s="91"/>
    </row>
    <row r="739" spans="4:9" x14ac:dyDescent="0.25">
      <c r="D739" s="91"/>
      <c r="E739" s="91"/>
      <c r="F739" s="91"/>
      <c r="G739" s="91"/>
      <c r="H739" s="91"/>
      <c r="I739" s="91"/>
    </row>
    <row r="740" spans="4:9" x14ac:dyDescent="0.25">
      <c r="D740" s="91"/>
      <c r="E740" s="91"/>
      <c r="F740" s="91"/>
      <c r="G740" s="91"/>
      <c r="H740" s="91"/>
      <c r="I740" s="91"/>
    </row>
    <row r="741" spans="4:9" x14ac:dyDescent="0.25">
      <c r="D741" s="91"/>
      <c r="E741" s="91"/>
      <c r="F741" s="91"/>
      <c r="G741" s="91"/>
      <c r="H741" s="91"/>
      <c r="I741" s="91"/>
    </row>
    <row r="742" spans="4:9" x14ac:dyDescent="0.25">
      <c r="D742" s="91"/>
      <c r="E742" s="91"/>
      <c r="F742" s="91"/>
      <c r="G742" s="91"/>
      <c r="H742" s="91"/>
      <c r="I742" s="91"/>
    </row>
    <row r="743" spans="4:9" x14ac:dyDescent="0.25">
      <c r="D743" s="91"/>
      <c r="E743" s="91"/>
      <c r="F743" s="91"/>
      <c r="G743" s="91"/>
      <c r="H743" s="91"/>
      <c r="I743" s="91"/>
    </row>
    <row r="744" spans="4:9" x14ac:dyDescent="0.25">
      <c r="D744" s="91"/>
      <c r="E744" s="91"/>
      <c r="F744" s="91"/>
      <c r="G744" s="91"/>
      <c r="H744" s="91"/>
      <c r="I744" s="91"/>
    </row>
    <row r="745" spans="4:9" x14ac:dyDescent="0.25">
      <c r="D745" s="91"/>
      <c r="E745" s="91"/>
      <c r="F745" s="91"/>
      <c r="G745" s="91"/>
      <c r="H745" s="91"/>
      <c r="I745" s="91"/>
    </row>
    <row r="746" spans="4:9" x14ac:dyDescent="0.25">
      <c r="D746" s="91"/>
      <c r="E746" s="91"/>
      <c r="F746" s="91"/>
      <c r="G746" s="91"/>
      <c r="H746" s="91"/>
      <c r="I746" s="91"/>
    </row>
    <row r="747" spans="4:9" x14ac:dyDescent="0.25">
      <c r="D747" s="91"/>
      <c r="E747" s="91"/>
      <c r="F747" s="91"/>
      <c r="G747" s="91"/>
      <c r="H747" s="91"/>
      <c r="I747" s="91"/>
    </row>
    <row r="748" spans="4:9" x14ac:dyDescent="0.25">
      <c r="D748" s="91"/>
      <c r="E748" s="91"/>
      <c r="F748" s="91"/>
      <c r="G748" s="91"/>
      <c r="H748" s="91"/>
      <c r="I748" s="91"/>
    </row>
    <row r="749" spans="4:9" x14ac:dyDescent="0.25">
      <c r="D749" s="91"/>
      <c r="E749" s="91"/>
      <c r="F749" s="91"/>
      <c r="G749" s="91"/>
      <c r="H749" s="91"/>
      <c r="I749" s="91"/>
    </row>
    <row r="750" spans="4:9" x14ac:dyDescent="0.25">
      <c r="D750" s="91"/>
      <c r="E750" s="91"/>
      <c r="F750" s="91"/>
      <c r="G750" s="91"/>
      <c r="H750" s="91"/>
      <c r="I750" s="91"/>
    </row>
    <row r="751" spans="4:9" x14ac:dyDescent="0.25">
      <c r="D751" s="91"/>
      <c r="E751" s="91"/>
      <c r="F751" s="91"/>
      <c r="G751" s="91"/>
      <c r="H751" s="91"/>
      <c r="I751" s="91"/>
    </row>
    <row r="752" spans="4:9" x14ac:dyDescent="0.25">
      <c r="D752" s="91"/>
      <c r="E752" s="91"/>
      <c r="F752" s="91"/>
      <c r="G752" s="91"/>
      <c r="H752" s="91"/>
      <c r="I752" s="91"/>
    </row>
    <row r="753" spans="4:9" x14ac:dyDescent="0.25">
      <c r="D753" s="91"/>
      <c r="E753" s="91"/>
      <c r="F753" s="91"/>
      <c r="G753" s="91"/>
      <c r="H753" s="91"/>
      <c r="I753" s="91"/>
    </row>
    <row r="754" spans="4:9" x14ac:dyDescent="0.25">
      <c r="D754" s="91"/>
      <c r="E754" s="91"/>
      <c r="F754" s="91"/>
      <c r="G754" s="91"/>
      <c r="H754" s="91"/>
      <c r="I754" s="91"/>
    </row>
    <row r="755" spans="4:9" x14ac:dyDescent="0.25">
      <c r="D755" s="91"/>
      <c r="E755" s="91"/>
      <c r="F755" s="91"/>
      <c r="G755" s="91"/>
      <c r="H755" s="91"/>
      <c r="I755" s="91"/>
    </row>
    <row r="756" spans="4:9" x14ac:dyDescent="0.25">
      <c r="D756" s="91"/>
      <c r="E756" s="91"/>
      <c r="F756" s="91"/>
      <c r="G756" s="91"/>
      <c r="H756" s="91"/>
      <c r="I756" s="91"/>
    </row>
    <row r="757" spans="4:9" x14ac:dyDescent="0.25">
      <c r="D757" s="91"/>
      <c r="E757" s="91"/>
      <c r="F757" s="91"/>
      <c r="G757" s="91"/>
      <c r="H757" s="91"/>
      <c r="I757" s="91"/>
    </row>
    <row r="758" spans="4:9" x14ac:dyDescent="0.25">
      <c r="D758" s="91"/>
      <c r="E758" s="91"/>
      <c r="F758" s="91"/>
      <c r="G758" s="91"/>
      <c r="H758" s="91"/>
      <c r="I758" s="91"/>
    </row>
    <row r="759" spans="4:9" x14ac:dyDescent="0.25">
      <c r="D759" s="91"/>
      <c r="E759" s="91"/>
      <c r="F759" s="91"/>
      <c r="G759" s="91"/>
      <c r="H759" s="91"/>
      <c r="I759" s="91"/>
    </row>
    <row r="760" spans="4:9" x14ac:dyDescent="0.25">
      <c r="D760" s="91"/>
      <c r="E760" s="91"/>
      <c r="F760" s="91"/>
      <c r="G760" s="91"/>
      <c r="H760" s="91"/>
      <c r="I760" s="91"/>
    </row>
    <row r="761" spans="4:9" x14ac:dyDescent="0.25">
      <c r="D761" s="91"/>
      <c r="E761" s="91"/>
      <c r="F761" s="91"/>
      <c r="G761" s="91"/>
      <c r="H761" s="91"/>
      <c r="I761" s="91"/>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0:E23">
    <cfRule type="cellIs" dxfId="4"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4" customWidth="1"/>
    <col min="2" max="2" width="29.5546875" style="5" customWidth="1"/>
    <col min="3" max="3" width="5.5546875" style="12" customWidth="1"/>
    <col min="4" max="4" width="2.5546875" style="4" customWidth="1"/>
    <col min="5" max="5" width="24.6640625" style="4" customWidth="1"/>
    <col min="6" max="6" width="8.88671875" style="4" customWidth="1"/>
    <col min="7" max="7" width="8.6640625" style="4" customWidth="1"/>
    <col min="8" max="8" width="19.44140625" style="4" customWidth="1"/>
    <col min="9" max="9" width="8.6640625" style="4" customWidth="1"/>
    <col min="10" max="16384" width="9.109375" style="4"/>
  </cols>
  <sheetData>
    <row r="1" spans="1:9" s="8" customFormat="1" ht="12.9" customHeight="1" x14ac:dyDescent="0.25">
      <c r="A1" s="243" t="s">
        <v>752</v>
      </c>
      <c r="B1" s="246" t="s">
        <v>635</v>
      </c>
      <c r="C1" s="75" t="s">
        <v>636</v>
      </c>
      <c r="D1" s="252" t="s">
        <v>637</v>
      </c>
      <c r="E1" s="252"/>
      <c r="F1" s="252"/>
      <c r="G1" s="252"/>
      <c r="H1" s="321" t="s">
        <v>521</v>
      </c>
      <c r="I1" s="322"/>
    </row>
    <row r="2" spans="1:9" s="8" customFormat="1" x14ac:dyDescent="0.25">
      <c r="A2" s="244"/>
      <c r="B2" s="247"/>
      <c r="C2" s="78" t="s">
        <v>522</v>
      </c>
      <c r="D2" s="77">
        <v>1</v>
      </c>
      <c r="E2" s="79" t="s">
        <v>714</v>
      </c>
      <c r="F2" s="303" t="s">
        <v>715</v>
      </c>
      <c r="G2" s="304"/>
      <c r="H2" s="323"/>
      <c r="I2" s="324"/>
    </row>
    <row r="3" spans="1:9" s="8" customFormat="1" ht="12.9" customHeight="1" x14ac:dyDescent="0.25">
      <c r="A3" s="245"/>
      <c r="B3" s="77" t="s">
        <v>454</v>
      </c>
      <c r="C3" s="80" t="s">
        <v>455</v>
      </c>
      <c r="D3" s="81"/>
      <c r="E3" s="116" t="s">
        <v>713</v>
      </c>
      <c r="F3" s="248"/>
      <c r="G3" s="250"/>
      <c r="H3" s="325" t="s">
        <v>721</v>
      </c>
      <c r="I3" s="326"/>
    </row>
    <row r="4" spans="1:9" s="8" customFormat="1" ht="27.9" customHeight="1" x14ac:dyDescent="0.25">
      <c r="A4" s="295"/>
      <c r="B4" s="232" t="s">
        <v>476</v>
      </c>
      <c r="C4" s="280" t="s">
        <v>183</v>
      </c>
      <c r="D4" s="234" t="e">
        <f>D6+D68+D136</f>
        <v>#REF!</v>
      </c>
      <c r="E4" s="234"/>
      <c r="F4" s="234" t="e">
        <f>F6+F68+F136</f>
        <v>#REF!</v>
      </c>
      <c r="G4" s="234"/>
      <c r="H4" s="234"/>
      <c r="I4" s="125" t="s">
        <v>593</v>
      </c>
    </row>
    <row r="5" spans="1:9" ht="27.9" customHeight="1" x14ac:dyDescent="0.25">
      <c r="A5" s="295"/>
      <c r="B5" s="232"/>
      <c r="C5" s="334"/>
      <c r="D5" s="234" t="e">
        <f>D7+D69+D137</f>
        <v>#REF!</v>
      </c>
      <c r="E5" s="234"/>
      <c r="F5" s="125"/>
      <c r="G5" s="234" t="e">
        <f>G7+G69+G137</f>
        <v>#REF!</v>
      </c>
      <c r="H5" s="234"/>
      <c r="I5" s="234"/>
    </row>
    <row r="6" spans="1:9" ht="27.9" customHeight="1" x14ac:dyDescent="0.25">
      <c r="A6" s="337" t="s">
        <v>107</v>
      </c>
      <c r="B6" s="232" t="s">
        <v>716</v>
      </c>
      <c r="C6" s="280" t="s">
        <v>184</v>
      </c>
      <c r="D6" s="234" t="e">
        <f>D8+D24+D47</f>
        <v>#REF!</v>
      </c>
      <c r="E6" s="234"/>
      <c r="F6" s="234" t="e">
        <f>F8+F24+F47</f>
        <v>#REF!</v>
      </c>
      <c r="G6" s="234"/>
      <c r="H6" s="234"/>
      <c r="I6" s="125" t="s">
        <v>593</v>
      </c>
    </row>
    <row r="7" spans="1:9" ht="27.9" customHeight="1" x14ac:dyDescent="0.25">
      <c r="A7" s="337"/>
      <c r="B7" s="232"/>
      <c r="C7" s="334"/>
      <c r="D7" s="234" t="e">
        <f>D9+D25+D48</f>
        <v>#REF!</v>
      </c>
      <c r="E7" s="234"/>
      <c r="F7" s="125" t="s">
        <v>593</v>
      </c>
      <c r="G7" s="234" t="e">
        <f>G9+G25+G48</f>
        <v>#REF!</v>
      </c>
      <c r="H7" s="234"/>
      <c r="I7" s="234"/>
    </row>
    <row r="8" spans="1:9" ht="27.9" customHeight="1" x14ac:dyDescent="0.25">
      <c r="A8" s="266" t="s">
        <v>128</v>
      </c>
      <c r="B8" s="232" t="s">
        <v>497</v>
      </c>
      <c r="C8" s="280" t="s">
        <v>185</v>
      </c>
      <c r="D8" s="234" t="e">
        <f>D10+D12+D14+D16+D18+D20+D22</f>
        <v>#REF!</v>
      </c>
      <c r="E8" s="234"/>
      <c r="F8" s="234" t="e">
        <f>F10+F12+F14+F16+F18+F20+F22</f>
        <v>#REF!</v>
      </c>
      <c r="G8" s="234"/>
      <c r="H8" s="234"/>
      <c r="I8" s="125" t="s">
        <v>593</v>
      </c>
    </row>
    <row r="9" spans="1:9" ht="27.9" customHeight="1" x14ac:dyDescent="0.25">
      <c r="A9" s="266"/>
      <c r="B9" s="232"/>
      <c r="C9" s="334"/>
      <c r="D9" s="234" t="e">
        <f>D11+D13+D15+D17+D19+D21+D23</f>
        <v>#REF!</v>
      </c>
      <c r="E9" s="234"/>
      <c r="F9" s="125" t="s">
        <v>593</v>
      </c>
      <c r="G9" s="234" t="e">
        <f>G11+G13+G15+G17+G19+G21+G23</f>
        <v>#REF!</v>
      </c>
      <c r="H9" s="234"/>
      <c r="I9" s="234"/>
    </row>
    <row r="10" spans="1:9" ht="27.9" customHeight="1" x14ac:dyDescent="0.25">
      <c r="A10" s="335" t="s">
        <v>596</v>
      </c>
      <c r="B10" s="227" t="s">
        <v>638</v>
      </c>
      <c r="C10" s="278" t="s">
        <v>186</v>
      </c>
      <c r="D10" s="282" t="e">
        <f>#REF!</f>
        <v>#REF!</v>
      </c>
      <c r="E10" s="283"/>
      <c r="F10" s="300" t="e">
        <f>D10-D11</f>
        <v>#REF!</v>
      </c>
      <c r="G10" s="300"/>
      <c r="H10" s="300"/>
      <c r="I10" s="92" t="s">
        <v>593</v>
      </c>
    </row>
    <row r="11" spans="1:9" ht="27.9" customHeight="1" x14ac:dyDescent="0.25">
      <c r="A11" s="335"/>
      <c r="B11" s="227"/>
      <c r="C11" s="330"/>
      <c r="D11" s="282" t="e">
        <f>#REF!</f>
        <v>#REF!</v>
      </c>
      <c r="E11" s="283"/>
      <c r="F11" s="92"/>
      <c r="G11" s="320" t="e">
        <f>#REF!</f>
        <v>#REF!</v>
      </c>
      <c r="H11" s="320"/>
      <c r="I11" s="320"/>
    </row>
    <row r="12" spans="1:9" ht="27.9" customHeight="1" x14ac:dyDescent="0.25">
      <c r="A12" s="230" t="s">
        <v>110</v>
      </c>
      <c r="B12" s="227" t="s">
        <v>345</v>
      </c>
      <c r="C12" s="278" t="s">
        <v>187</v>
      </c>
      <c r="D12" s="282" t="e">
        <f>#REF!</f>
        <v>#REF!</v>
      </c>
      <c r="E12" s="283"/>
      <c r="F12" s="300" t="e">
        <f>D12-D13</f>
        <v>#REF!</v>
      </c>
      <c r="G12" s="300"/>
      <c r="H12" s="300"/>
      <c r="I12" s="92" t="s">
        <v>593</v>
      </c>
    </row>
    <row r="13" spans="1:9" ht="27.9" customHeight="1" x14ac:dyDescent="0.25">
      <c r="A13" s="230"/>
      <c r="B13" s="227"/>
      <c r="C13" s="330"/>
      <c r="D13" s="282" t="e">
        <f>#REF!</f>
        <v>#REF!</v>
      </c>
      <c r="E13" s="283"/>
      <c r="F13" s="92"/>
      <c r="G13" s="320" t="e">
        <f>#REF!</f>
        <v>#REF!</v>
      </c>
      <c r="H13" s="320"/>
      <c r="I13" s="320"/>
    </row>
    <row r="14" spans="1:9" ht="27.9" customHeight="1" x14ac:dyDescent="0.25">
      <c r="A14" s="230" t="s">
        <v>111</v>
      </c>
      <c r="B14" s="227" t="s">
        <v>639</v>
      </c>
      <c r="C14" s="278" t="s">
        <v>188</v>
      </c>
      <c r="D14" s="282" t="e">
        <f>#REF!</f>
        <v>#REF!</v>
      </c>
      <c r="E14" s="283"/>
      <c r="F14" s="300" t="e">
        <f>D14-D15</f>
        <v>#REF!</v>
      </c>
      <c r="G14" s="300"/>
      <c r="H14" s="300"/>
      <c r="I14" s="92" t="s">
        <v>593</v>
      </c>
    </row>
    <row r="15" spans="1:9" ht="27.9" customHeight="1" x14ac:dyDescent="0.25">
      <c r="A15" s="230"/>
      <c r="B15" s="227"/>
      <c r="C15" s="330"/>
      <c r="D15" s="282" t="e">
        <f>#REF!</f>
        <v>#REF!</v>
      </c>
      <c r="E15" s="283"/>
      <c r="F15" s="92"/>
      <c r="G15" s="320" t="e">
        <f>#REF!</f>
        <v>#REF!</v>
      </c>
      <c r="H15" s="320"/>
      <c r="I15" s="320"/>
    </row>
    <row r="16" spans="1:9" ht="27.9" customHeight="1" x14ac:dyDescent="0.25">
      <c r="A16" s="230" t="s">
        <v>112</v>
      </c>
      <c r="B16" s="290" t="s">
        <v>334</v>
      </c>
      <c r="C16" s="278" t="s">
        <v>189</v>
      </c>
      <c r="D16" s="282" t="e">
        <f>#REF!</f>
        <v>#REF!</v>
      </c>
      <c r="E16" s="283"/>
      <c r="F16" s="300" t="e">
        <f>D16-D17</f>
        <v>#REF!</v>
      </c>
      <c r="G16" s="300"/>
      <c r="H16" s="300"/>
      <c r="I16" s="92" t="s">
        <v>593</v>
      </c>
    </row>
    <row r="17" spans="1:9" ht="27.9" customHeight="1" x14ac:dyDescent="0.25">
      <c r="A17" s="230"/>
      <c r="B17" s="290"/>
      <c r="C17" s="330"/>
      <c r="D17" s="282" t="e">
        <f>#REF!</f>
        <v>#REF!</v>
      </c>
      <c r="E17" s="283"/>
      <c r="F17" s="92"/>
      <c r="G17" s="320" t="e">
        <f>#REF!</f>
        <v>#REF!</v>
      </c>
      <c r="H17" s="320"/>
      <c r="I17" s="320"/>
    </row>
    <row r="18" spans="1:9" ht="27.9" customHeight="1" x14ac:dyDescent="0.25">
      <c r="A18" s="336" t="s">
        <v>113</v>
      </c>
      <c r="B18" s="290" t="s">
        <v>640</v>
      </c>
      <c r="C18" s="278" t="s">
        <v>190</v>
      </c>
      <c r="D18" s="282" t="e">
        <f>#REF!</f>
        <v>#REF!</v>
      </c>
      <c r="E18" s="283"/>
      <c r="F18" s="300" t="e">
        <f>D18-D19</f>
        <v>#REF!</v>
      </c>
      <c r="G18" s="300"/>
      <c r="H18" s="300"/>
      <c r="I18" s="92" t="s">
        <v>593</v>
      </c>
    </row>
    <row r="19" spans="1:9" ht="27.9" customHeight="1" x14ac:dyDescent="0.25">
      <c r="A19" s="336"/>
      <c r="B19" s="290"/>
      <c r="C19" s="330"/>
      <c r="D19" s="282" t="e">
        <f>#REF!</f>
        <v>#REF!</v>
      </c>
      <c r="E19" s="283"/>
      <c r="F19" s="92"/>
      <c r="G19" s="320" t="e">
        <f>#REF!</f>
        <v>#REF!</v>
      </c>
      <c r="H19" s="320"/>
      <c r="I19" s="320"/>
    </row>
    <row r="20" spans="1:9" ht="27.9" customHeight="1" x14ac:dyDescent="0.25">
      <c r="A20" s="230" t="s">
        <v>114</v>
      </c>
      <c r="B20" s="227" t="s">
        <v>641</v>
      </c>
      <c r="C20" s="278" t="s">
        <v>191</v>
      </c>
      <c r="D20" s="282" t="e">
        <f>#REF!</f>
        <v>#REF!</v>
      </c>
      <c r="E20" s="283"/>
      <c r="F20" s="300" t="e">
        <f>D20-D21</f>
        <v>#REF!</v>
      </c>
      <c r="G20" s="300"/>
      <c r="H20" s="300"/>
      <c r="I20" s="92" t="s">
        <v>593</v>
      </c>
    </row>
    <row r="21" spans="1:9" ht="27.9" customHeight="1" x14ac:dyDescent="0.25">
      <c r="A21" s="230"/>
      <c r="B21" s="227"/>
      <c r="C21" s="330"/>
      <c r="D21" s="282" t="e">
        <f>#REF!</f>
        <v>#REF!</v>
      </c>
      <c r="E21" s="283"/>
      <c r="F21" s="92"/>
      <c r="G21" s="320" t="e">
        <f>#REF!</f>
        <v>#REF!</v>
      </c>
      <c r="H21" s="320"/>
      <c r="I21" s="320"/>
    </row>
    <row r="22" spans="1:9" ht="27.9" customHeight="1" x14ac:dyDescent="0.25">
      <c r="A22" s="335" t="s">
        <v>115</v>
      </c>
      <c r="B22" s="227" t="s">
        <v>717</v>
      </c>
      <c r="C22" s="278" t="s">
        <v>192</v>
      </c>
      <c r="D22" s="282" t="e">
        <f>#REF!</f>
        <v>#REF!</v>
      </c>
      <c r="E22" s="283"/>
      <c r="F22" s="300" t="e">
        <f>D22-D23</f>
        <v>#REF!</v>
      </c>
      <c r="G22" s="300"/>
      <c r="H22" s="300"/>
      <c r="I22" s="92" t="s">
        <v>593</v>
      </c>
    </row>
    <row r="23" spans="1:9" ht="27.9" customHeight="1" x14ac:dyDescent="0.25">
      <c r="A23" s="335"/>
      <c r="B23" s="227"/>
      <c r="C23" s="330"/>
      <c r="D23" s="282" t="e">
        <f>#REF!</f>
        <v>#REF!</v>
      </c>
      <c r="E23" s="283"/>
      <c r="F23" s="92"/>
      <c r="G23" s="320" t="e">
        <f>#REF!</f>
        <v>#REF!</v>
      </c>
      <c r="H23" s="320"/>
      <c r="I23" s="320"/>
    </row>
    <row r="24" spans="1:9" ht="27.9" customHeight="1" x14ac:dyDescent="0.25">
      <c r="A24" s="231" t="s">
        <v>597</v>
      </c>
      <c r="B24" s="232" t="s">
        <v>718</v>
      </c>
      <c r="C24" s="288" t="s">
        <v>193</v>
      </c>
      <c r="D24" s="234" t="e">
        <f>D26+D28+D30+D35+D37+D39+D41+D43+D45</f>
        <v>#REF!</v>
      </c>
      <c r="E24" s="234"/>
      <c r="F24" s="257" t="e">
        <f>F26+F28+F30+F35+F37+F39+F41+F43+F45</f>
        <v>#REF!</v>
      </c>
      <c r="G24" s="259"/>
      <c r="H24" s="258"/>
      <c r="I24" s="125" t="s">
        <v>593</v>
      </c>
    </row>
    <row r="25" spans="1:9" ht="27.9" customHeight="1" x14ac:dyDescent="0.25">
      <c r="A25" s="231"/>
      <c r="B25" s="232"/>
      <c r="C25" s="240"/>
      <c r="D25" s="234" t="e">
        <f>D27+D29+D31+D36+D38+D40+D42+D44+D46</f>
        <v>#REF!</v>
      </c>
      <c r="E25" s="234"/>
      <c r="F25" s="125" t="s">
        <v>593</v>
      </c>
      <c r="G25" s="234" t="e">
        <f>G27+G29+G31+G36+G38+G40+G42+G44+G46</f>
        <v>#REF!</v>
      </c>
      <c r="H25" s="234"/>
      <c r="I25" s="234"/>
    </row>
    <row r="26" spans="1:9" ht="27.9" customHeight="1" x14ac:dyDescent="0.25">
      <c r="A26" s="230" t="s">
        <v>598</v>
      </c>
      <c r="B26" s="227" t="s">
        <v>642</v>
      </c>
      <c r="C26" s="278" t="s">
        <v>194</v>
      </c>
      <c r="D26" s="282" t="e">
        <f>#REF!</f>
        <v>#REF!</v>
      </c>
      <c r="E26" s="283"/>
      <c r="F26" s="300" t="e">
        <f>D26-D27</f>
        <v>#REF!</v>
      </c>
      <c r="G26" s="300"/>
      <c r="H26" s="300"/>
      <c r="I26" s="92" t="e">
        <f>#REF!</f>
        <v>#REF!</v>
      </c>
    </row>
    <row r="27" spans="1:9" ht="27.9" customHeight="1" x14ac:dyDescent="0.25">
      <c r="A27" s="230"/>
      <c r="B27" s="227"/>
      <c r="C27" s="330"/>
      <c r="D27" s="282" t="e">
        <f>#REF!</f>
        <v>#REF!</v>
      </c>
      <c r="E27" s="283"/>
      <c r="F27" s="92"/>
      <c r="G27" s="320" t="e">
        <f>#REF!</f>
        <v>#REF!</v>
      </c>
      <c r="H27" s="320"/>
      <c r="I27" s="320"/>
    </row>
    <row r="28" spans="1:9" ht="27.9" customHeight="1" x14ac:dyDescent="0.25">
      <c r="A28" s="291" t="s">
        <v>116</v>
      </c>
      <c r="B28" s="227" t="s">
        <v>719</v>
      </c>
      <c r="C28" s="278" t="s">
        <v>195</v>
      </c>
      <c r="D28" s="282" t="e">
        <f>#REF!</f>
        <v>#REF!</v>
      </c>
      <c r="E28" s="283"/>
      <c r="F28" s="300" t="e">
        <f>D28-D29</f>
        <v>#REF!</v>
      </c>
      <c r="G28" s="300"/>
      <c r="H28" s="300"/>
      <c r="I28" s="92" t="s">
        <v>593</v>
      </c>
    </row>
    <row r="29" spans="1:9" ht="27.75" customHeight="1" x14ac:dyDescent="0.25">
      <c r="A29" s="292"/>
      <c r="B29" s="227"/>
      <c r="C29" s="330"/>
      <c r="D29" s="282" t="e">
        <f>#REF!</f>
        <v>#REF!</v>
      </c>
      <c r="E29" s="283"/>
      <c r="F29" s="92"/>
      <c r="G29" s="320" t="e">
        <f>#REF!</f>
        <v>#REF!</v>
      </c>
      <c r="H29" s="320"/>
      <c r="I29" s="320"/>
    </row>
    <row r="30" spans="1:9" ht="27.75" customHeight="1" x14ac:dyDescent="0.25">
      <c r="A30" s="291" t="s">
        <v>117</v>
      </c>
      <c r="B30" s="227" t="s">
        <v>720</v>
      </c>
      <c r="C30" s="278" t="s">
        <v>196</v>
      </c>
      <c r="D30" s="282" t="e">
        <f>#REF!</f>
        <v>#REF!</v>
      </c>
      <c r="E30" s="283"/>
      <c r="F30" s="300" t="e">
        <f>D30-D31</f>
        <v>#REF!</v>
      </c>
      <c r="G30" s="300"/>
      <c r="H30" s="300"/>
      <c r="I30" s="92" t="s">
        <v>593</v>
      </c>
    </row>
    <row r="31" spans="1:9" ht="27.75" customHeight="1" x14ac:dyDescent="0.25">
      <c r="A31" s="292"/>
      <c r="B31" s="227"/>
      <c r="C31" s="330"/>
      <c r="D31" s="282" t="e">
        <f>#REF!</f>
        <v>#REF!</v>
      </c>
      <c r="E31" s="283"/>
      <c r="F31" s="92"/>
      <c r="G31" s="320" t="e">
        <f>#REF!</f>
        <v>#REF!</v>
      </c>
      <c r="H31" s="320"/>
      <c r="I31" s="320"/>
    </row>
    <row r="32" spans="1:9" s="8" customFormat="1" ht="12.9" customHeight="1" x14ac:dyDescent="0.25">
      <c r="A32" s="243" t="str">
        <f>A1</f>
        <v xml:space="preserve">Ident. a </v>
      </c>
      <c r="B32" s="246" t="s">
        <v>635</v>
      </c>
      <c r="C32" s="75" t="s">
        <v>636</v>
      </c>
      <c r="D32" s="252" t="s">
        <v>637</v>
      </c>
      <c r="E32" s="252"/>
      <c r="F32" s="252"/>
      <c r="G32" s="252"/>
      <c r="H32" s="321" t="s">
        <v>521</v>
      </c>
      <c r="I32" s="322"/>
    </row>
    <row r="33" spans="1:21" s="8" customFormat="1" x14ac:dyDescent="0.25">
      <c r="A33" s="244"/>
      <c r="B33" s="247"/>
      <c r="C33" s="78" t="s">
        <v>522</v>
      </c>
      <c r="D33" s="77">
        <v>1</v>
      </c>
      <c r="E33" s="79" t="s">
        <v>714</v>
      </c>
      <c r="F33" s="303" t="s">
        <v>715</v>
      </c>
      <c r="G33" s="304"/>
      <c r="H33" s="323"/>
      <c r="I33" s="324"/>
    </row>
    <row r="34" spans="1:21" s="8" customFormat="1" ht="12.9" customHeight="1" x14ac:dyDescent="0.25">
      <c r="A34" s="245"/>
      <c r="B34" s="77" t="s">
        <v>454</v>
      </c>
      <c r="C34" s="80" t="s">
        <v>455</v>
      </c>
      <c r="D34" s="81"/>
      <c r="E34" s="129" t="s">
        <v>722</v>
      </c>
      <c r="F34" s="248"/>
      <c r="G34" s="250"/>
      <c r="H34" s="325" t="s">
        <v>721</v>
      </c>
      <c r="I34" s="326"/>
    </row>
    <row r="35" spans="1:21" ht="27.9" customHeight="1" x14ac:dyDescent="0.25">
      <c r="A35" s="291" t="s">
        <v>118</v>
      </c>
      <c r="B35" s="332" t="s">
        <v>723</v>
      </c>
      <c r="C35" s="269" t="s">
        <v>197</v>
      </c>
      <c r="D35" s="282" t="e">
        <f>#REF!</f>
        <v>#REF!</v>
      </c>
      <c r="E35" s="283"/>
      <c r="F35" s="300" t="e">
        <f>D35-D36</f>
        <v>#REF!</v>
      </c>
      <c r="G35" s="300"/>
      <c r="H35" s="300"/>
      <c r="I35" s="92" t="s">
        <v>593</v>
      </c>
    </row>
    <row r="36" spans="1:21" ht="27.9" customHeight="1" x14ac:dyDescent="0.25">
      <c r="A36" s="292"/>
      <c r="B36" s="333"/>
      <c r="C36" s="331"/>
      <c r="D36" s="282" t="e">
        <f>#REF!</f>
        <v>#REF!</v>
      </c>
      <c r="E36" s="283"/>
      <c r="F36" s="92"/>
      <c r="G36" s="320" t="e">
        <f>#REF!</f>
        <v>#REF!</v>
      </c>
      <c r="H36" s="320"/>
      <c r="I36" s="320"/>
    </row>
    <row r="37" spans="1:21" ht="27.9" customHeight="1" x14ac:dyDescent="0.25">
      <c r="A37" s="291" t="s">
        <v>119</v>
      </c>
      <c r="B37" s="237" t="s">
        <v>643</v>
      </c>
      <c r="C37" s="228" t="s">
        <v>198</v>
      </c>
      <c r="D37" s="282" t="e">
        <f>#REF!</f>
        <v>#REF!</v>
      </c>
      <c r="E37" s="283"/>
      <c r="F37" s="300" t="e">
        <f>D37-D38</f>
        <v>#REF!</v>
      </c>
      <c r="G37" s="300"/>
      <c r="H37" s="300"/>
      <c r="I37" s="92" t="s">
        <v>593</v>
      </c>
    </row>
    <row r="38" spans="1:21" ht="27.9" customHeight="1" x14ac:dyDescent="0.25">
      <c r="A38" s="292"/>
      <c r="B38" s="238"/>
      <c r="C38" s="228"/>
      <c r="D38" s="282" t="e">
        <f>#REF!</f>
        <v>#REF!</v>
      </c>
      <c r="E38" s="283"/>
      <c r="F38" s="92"/>
      <c r="G38" s="320" t="e">
        <f>#REF!</f>
        <v>#REF!</v>
      </c>
      <c r="H38" s="320"/>
      <c r="I38" s="320"/>
      <c r="T38" s="3"/>
      <c r="U38" s="3"/>
    </row>
    <row r="39" spans="1:21" ht="27.9" customHeight="1" x14ac:dyDescent="0.25">
      <c r="A39" s="291" t="s">
        <v>120</v>
      </c>
      <c r="B39" s="237" t="s">
        <v>724</v>
      </c>
      <c r="C39" s="228" t="s">
        <v>199</v>
      </c>
      <c r="D39" s="282" t="e">
        <f>#REF!</f>
        <v>#REF!</v>
      </c>
      <c r="E39" s="283"/>
      <c r="F39" s="300" t="e">
        <f>D39-D40</f>
        <v>#REF!</v>
      </c>
      <c r="G39" s="300"/>
      <c r="H39" s="300"/>
      <c r="I39" s="92" t="s">
        <v>593</v>
      </c>
    </row>
    <row r="40" spans="1:21" ht="27.9" customHeight="1" x14ac:dyDescent="0.25">
      <c r="A40" s="292"/>
      <c r="B40" s="238"/>
      <c r="C40" s="228"/>
      <c r="D40" s="282" t="e">
        <f>#REF!</f>
        <v>#REF!</v>
      </c>
      <c r="E40" s="283"/>
      <c r="F40" s="92"/>
      <c r="G40" s="320" t="e">
        <f>#REF!</f>
        <v>#REF!</v>
      </c>
      <c r="H40" s="320"/>
      <c r="I40" s="320"/>
    </row>
    <row r="41" spans="1:21" ht="27.9" customHeight="1" x14ac:dyDescent="0.25">
      <c r="A41" s="291" t="s">
        <v>121</v>
      </c>
      <c r="B41" s="237" t="s">
        <v>725</v>
      </c>
      <c r="C41" s="228" t="s">
        <v>200</v>
      </c>
      <c r="D41" s="282" t="e">
        <f>#REF!</f>
        <v>#REF!</v>
      </c>
      <c r="E41" s="283"/>
      <c r="F41" s="300" t="e">
        <f>D41-D42</f>
        <v>#REF!</v>
      </c>
      <c r="G41" s="300"/>
      <c r="H41" s="300"/>
      <c r="I41" s="92" t="s">
        <v>593</v>
      </c>
    </row>
    <row r="42" spans="1:21" ht="27.9" customHeight="1" x14ac:dyDescent="0.25">
      <c r="A42" s="292"/>
      <c r="B42" s="238"/>
      <c r="C42" s="228"/>
      <c r="D42" s="282" t="e">
        <f>#REF!</f>
        <v>#REF!</v>
      </c>
      <c r="E42" s="283"/>
      <c r="F42" s="92"/>
      <c r="G42" s="320" t="e">
        <f>#REF!</f>
        <v>#REF!</v>
      </c>
      <c r="H42" s="320"/>
      <c r="I42" s="320"/>
    </row>
    <row r="43" spans="1:21" ht="27.9" customHeight="1" x14ac:dyDescent="0.25">
      <c r="A43" s="291" t="s">
        <v>122</v>
      </c>
      <c r="B43" s="237" t="s">
        <v>644</v>
      </c>
      <c r="C43" s="228" t="s">
        <v>201</v>
      </c>
      <c r="D43" s="282" t="e">
        <f>#REF!</f>
        <v>#REF!</v>
      </c>
      <c r="E43" s="283"/>
      <c r="F43" s="300" t="e">
        <f>D43-D44</f>
        <v>#REF!</v>
      </c>
      <c r="G43" s="300"/>
      <c r="H43" s="300"/>
      <c r="I43" s="92" t="s">
        <v>593</v>
      </c>
    </row>
    <row r="44" spans="1:21" ht="27.9" customHeight="1" x14ac:dyDescent="0.25">
      <c r="A44" s="292"/>
      <c r="B44" s="238"/>
      <c r="C44" s="228"/>
      <c r="D44" s="282" t="e">
        <f>#REF!</f>
        <v>#REF!</v>
      </c>
      <c r="E44" s="283"/>
      <c r="F44" s="92"/>
      <c r="G44" s="320" t="e">
        <f>#REF!</f>
        <v>#REF!</v>
      </c>
      <c r="H44" s="320"/>
      <c r="I44" s="320"/>
    </row>
    <row r="45" spans="1:21" ht="27.9" customHeight="1" x14ac:dyDescent="0.25">
      <c r="A45" s="327" t="s">
        <v>456</v>
      </c>
      <c r="B45" s="227" t="s">
        <v>645</v>
      </c>
      <c r="C45" s="228" t="s">
        <v>202</v>
      </c>
      <c r="D45" s="282" t="e">
        <f>#REF!</f>
        <v>#REF!</v>
      </c>
      <c r="E45" s="283"/>
      <c r="F45" s="300" t="e">
        <f>D45-D46</f>
        <v>#REF!</v>
      </c>
      <c r="G45" s="300"/>
      <c r="H45" s="300"/>
      <c r="I45" s="92" t="s">
        <v>593</v>
      </c>
    </row>
    <row r="46" spans="1:21" ht="27.9" customHeight="1" x14ac:dyDescent="0.25">
      <c r="A46" s="327"/>
      <c r="B46" s="227"/>
      <c r="C46" s="228"/>
      <c r="D46" s="282" t="e">
        <f>#REF!</f>
        <v>#REF!</v>
      </c>
      <c r="E46" s="283"/>
      <c r="F46" s="92"/>
      <c r="G46" s="320" t="e">
        <f>#REF!</f>
        <v>#REF!</v>
      </c>
      <c r="H46" s="320"/>
      <c r="I46" s="320"/>
    </row>
    <row r="47" spans="1:21" ht="27.9" customHeight="1" x14ac:dyDescent="0.25">
      <c r="A47" s="293" t="s">
        <v>134</v>
      </c>
      <c r="B47" s="328" t="s">
        <v>103</v>
      </c>
      <c r="C47" s="256" t="s">
        <v>203</v>
      </c>
      <c r="D47" s="234" t="e">
        <f>D49+D51+D53+D55+D57+D59+D61+D66</f>
        <v>#REF!</v>
      </c>
      <c r="E47" s="234"/>
      <c r="F47" s="234" t="e">
        <f>D47-D48</f>
        <v>#REF!</v>
      </c>
      <c r="G47" s="234"/>
      <c r="H47" s="234"/>
      <c r="I47" s="92"/>
    </row>
    <row r="48" spans="1:21" ht="27.9" customHeight="1" x14ac:dyDescent="0.25">
      <c r="A48" s="293"/>
      <c r="B48" s="329"/>
      <c r="C48" s="256"/>
      <c r="D48" s="234" t="e">
        <f>D50+D52+D54+D56+D58+D60+D62+D67</f>
        <v>#REF!</v>
      </c>
      <c r="E48" s="234"/>
      <c r="F48" s="92"/>
      <c r="G48" s="234" t="e">
        <f>G50+G52+G54+G56+G58+G60+G62+G67</f>
        <v>#REF!</v>
      </c>
      <c r="H48" s="234"/>
      <c r="I48" s="234"/>
    </row>
    <row r="49" spans="1:9" ht="27.9" customHeight="1" x14ac:dyDescent="0.25">
      <c r="A49" s="230" t="s">
        <v>599</v>
      </c>
      <c r="B49" s="262" t="s">
        <v>726</v>
      </c>
      <c r="C49" s="228" t="s">
        <v>204</v>
      </c>
      <c r="D49" s="282" t="e">
        <f>#REF!</f>
        <v>#REF!</v>
      </c>
      <c r="E49" s="283"/>
      <c r="F49" s="300" t="e">
        <f>D49-D50</f>
        <v>#REF!</v>
      </c>
      <c r="G49" s="300"/>
      <c r="H49" s="300"/>
      <c r="I49" s="92" t="s">
        <v>593</v>
      </c>
    </row>
    <row r="50" spans="1:9" ht="27.9" customHeight="1" x14ac:dyDescent="0.25">
      <c r="A50" s="230"/>
      <c r="B50" s="262"/>
      <c r="C50" s="228"/>
      <c r="D50" s="282" t="e">
        <f>#REF!</f>
        <v>#REF!</v>
      </c>
      <c r="E50" s="283"/>
      <c r="F50" s="92"/>
      <c r="G50" s="320" t="e">
        <f>#REF!</f>
        <v>#REF!</v>
      </c>
      <c r="H50" s="320"/>
      <c r="I50" s="320"/>
    </row>
    <row r="51" spans="1:9" ht="27.9" customHeight="1" x14ac:dyDescent="0.25">
      <c r="A51" s="327" t="s">
        <v>116</v>
      </c>
      <c r="B51" s="227" t="s">
        <v>727</v>
      </c>
      <c r="C51" s="228" t="s">
        <v>205</v>
      </c>
      <c r="D51" s="282" t="e">
        <f>#REF!</f>
        <v>#REF!</v>
      </c>
      <c r="E51" s="283"/>
      <c r="F51" s="300" t="e">
        <f>D51-D52</f>
        <v>#REF!</v>
      </c>
      <c r="G51" s="300"/>
      <c r="H51" s="300"/>
      <c r="I51" s="92" t="s">
        <v>593</v>
      </c>
    </row>
    <row r="52" spans="1:9" ht="27.9" customHeight="1" x14ac:dyDescent="0.25">
      <c r="A52" s="327"/>
      <c r="B52" s="227"/>
      <c r="C52" s="228"/>
      <c r="D52" s="282" t="e">
        <f>#REF!</f>
        <v>#REF!</v>
      </c>
      <c r="E52" s="283"/>
      <c r="F52" s="92"/>
      <c r="G52" s="320" t="e">
        <f>#REF!</f>
        <v>#REF!</v>
      </c>
      <c r="H52" s="320"/>
      <c r="I52" s="320"/>
    </row>
    <row r="53" spans="1:9" ht="27.9" customHeight="1" x14ac:dyDescent="0.25">
      <c r="A53" s="327" t="s">
        <v>117</v>
      </c>
      <c r="B53" s="227" t="s">
        <v>728</v>
      </c>
      <c r="C53" s="228" t="s">
        <v>206</v>
      </c>
      <c r="D53" s="282" t="e">
        <f>#REF!</f>
        <v>#REF!</v>
      </c>
      <c r="E53" s="283"/>
      <c r="F53" s="300" t="e">
        <f>D53-D54</f>
        <v>#REF!</v>
      </c>
      <c r="G53" s="300"/>
      <c r="H53" s="300"/>
      <c r="I53" s="92" t="s">
        <v>593</v>
      </c>
    </row>
    <row r="54" spans="1:9" ht="27.9" customHeight="1" x14ac:dyDescent="0.25">
      <c r="A54" s="327"/>
      <c r="B54" s="227"/>
      <c r="C54" s="228"/>
      <c r="D54" s="282" t="e">
        <f>#REF!</f>
        <v>#REF!</v>
      </c>
      <c r="E54" s="283"/>
      <c r="F54" s="92"/>
      <c r="G54" s="320" t="e">
        <f>#REF!</f>
        <v>#REF!</v>
      </c>
      <c r="H54" s="320"/>
      <c r="I54" s="320"/>
    </row>
    <row r="55" spans="1:9" ht="27.9" customHeight="1" x14ac:dyDescent="0.25">
      <c r="A55" s="327" t="s">
        <v>118</v>
      </c>
      <c r="B55" s="227" t="s">
        <v>729</v>
      </c>
      <c r="C55" s="228" t="s">
        <v>207</v>
      </c>
      <c r="D55" s="282" t="e">
        <f>#REF!</f>
        <v>#REF!</v>
      </c>
      <c r="E55" s="283"/>
      <c r="F55" s="300" t="e">
        <f>D55-D56</f>
        <v>#REF!</v>
      </c>
      <c r="G55" s="300"/>
      <c r="H55" s="300"/>
      <c r="I55" s="92" t="s">
        <v>593</v>
      </c>
    </row>
    <row r="56" spans="1:9" ht="27.9" customHeight="1" x14ac:dyDescent="0.25">
      <c r="A56" s="327"/>
      <c r="B56" s="227"/>
      <c r="C56" s="228"/>
      <c r="D56" s="282" t="e">
        <f>#REF!</f>
        <v>#REF!</v>
      </c>
      <c r="E56" s="283"/>
      <c r="F56" s="92"/>
      <c r="G56" s="320" t="e">
        <f>#REF!</f>
        <v>#REF!</v>
      </c>
      <c r="H56" s="320"/>
      <c r="I56" s="320"/>
    </row>
    <row r="57" spans="1:9" ht="27.9" customHeight="1" x14ac:dyDescent="0.25">
      <c r="A57" s="327" t="s">
        <v>119</v>
      </c>
      <c r="B57" s="227" t="s">
        <v>646</v>
      </c>
      <c r="C57" s="228" t="s">
        <v>208</v>
      </c>
      <c r="D57" s="282" t="e">
        <f>#REF!</f>
        <v>#REF!</v>
      </c>
      <c r="E57" s="283"/>
      <c r="F57" s="300" t="e">
        <f>D57-D58</f>
        <v>#REF!</v>
      </c>
      <c r="G57" s="300"/>
      <c r="H57" s="300"/>
      <c r="I57" s="92" t="s">
        <v>593</v>
      </c>
    </row>
    <row r="58" spans="1:9" ht="27.9" customHeight="1" x14ac:dyDescent="0.25">
      <c r="A58" s="327"/>
      <c r="B58" s="227"/>
      <c r="C58" s="228"/>
      <c r="D58" s="282" t="e">
        <f>#REF!</f>
        <v>#REF!</v>
      </c>
      <c r="E58" s="283"/>
      <c r="F58" s="92"/>
      <c r="G58" s="320" t="e">
        <f>#REF!</f>
        <v>#REF!</v>
      </c>
      <c r="H58" s="320"/>
      <c r="I58" s="320"/>
    </row>
    <row r="59" spans="1:9" ht="27.9" customHeight="1" x14ac:dyDescent="0.25">
      <c r="A59" s="327" t="s">
        <v>323</v>
      </c>
      <c r="B59" s="227" t="s">
        <v>647</v>
      </c>
      <c r="C59" s="228" t="s">
        <v>209</v>
      </c>
      <c r="D59" s="282" t="e">
        <f>#REF!</f>
        <v>#REF!</v>
      </c>
      <c r="E59" s="283"/>
      <c r="F59" s="300" t="e">
        <f>D59-D60</f>
        <v>#REF!</v>
      </c>
      <c r="G59" s="300"/>
      <c r="H59" s="300"/>
      <c r="I59" s="92" t="s">
        <v>593</v>
      </c>
    </row>
    <row r="60" spans="1:9" ht="27.75" customHeight="1" x14ac:dyDescent="0.25">
      <c r="A60" s="327"/>
      <c r="B60" s="227"/>
      <c r="C60" s="228"/>
      <c r="D60" s="282" t="e">
        <f>#REF!</f>
        <v>#REF!</v>
      </c>
      <c r="E60" s="283"/>
      <c r="F60" s="92"/>
      <c r="G60" s="320" t="e">
        <f>#REF!</f>
        <v>#REF!</v>
      </c>
      <c r="H60" s="320"/>
      <c r="I60" s="320"/>
    </row>
    <row r="61" spans="1:9" ht="27.75" customHeight="1" x14ac:dyDescent="0.25">
      <c r="A61" s="327" t="s">
        <v>325</v>
      </c>
      <c r="B61" s="227" t="s">
        <v>730</v>
      </c>
      <c r="C61" s="228" t="s">
        <v>210</v>
      </c>
      <c r="D61" s="282" t="e">
        <f>#REF!</f>
        <v>#REF!</v>
      </c>
      <c r="E61" s="283"/>
      <c r="F61" s="300" t="e">
        <f>D61-D62</f>
        <v>#REF!</v>
      </c>
      <c r="G61" s="300"/>
      <c r="H61" s="300"/>
      <c r="I61" s="92" t="s">
        <v>593</v>
      </c>
    </row>
    <row r="62" spans="1:9" ht="27.75" customHeight="1" x14ac:dyDescent="0.25">
      <c r="A62" s="327"/>
      <c r="B62" s="227"/>
      <c r="C62" s="228"/>
      <c r="D62" s="282" t="e">
        <f>#REF!</f>
        <v>#REF!</v>
      </c>
      <c r="E62" s="283"/>
      <c r="F62" s="92"/>
      <c r="G62" s="320" t="e">
        <f>#REF!</f>
        <v>#REF!</v>
      </c>
      <c r="H62" s="320"/>
      <c r="I62" s="320"/>
    </row>
    <row r="63" spans="1:9" s="8" customFormat="1" ht="12.9" customHeight="1" x14ac:dyDescent="0.25">
      <c r="A63" s="243" t="str">
        <f>A1</f>
        <v xml:space="preserve">Ident. a </v>
      </c>
      <c r="B63" s="246" t="s">
        <v>635</v>
      </c>
      <c r="C63" s="75" t="s">
        <v>636</v>
      </c>
      <c r="D63" s="252" t="s">
        <v>637</v>
      </c>
      <c r="E63" s="252"/>
      <c r="F63" s="252"/>
      <c r="G63" s="252"/>
      <c r="H63" s="321" t="s">
        <v>521</v>
      </c>
      <c r="I63" s="322"/>
    </row>
    <row r="64" spans="1:9" s="8" customFormat="1" x14ac:dyDescent="0.25">
      <c r="A64" s="244"/>
      <c r="B64" s="247"/>
      <c r="C64" s="78" t="s">
        <v>522</v>
      </c>
      <c r="D64" s="77">
        <v>1</v>
      </c>
      <c r="E64" s="79" t="s">
        <v>714</v>
      </c>
      <c r="F64" s="303" t="s">
        <v>715</v>
      </c>
      <c r="G64" s="304"/>
      <c r="H64" s="323"/>
      <c r="I64" s="324"/>
    </row>
    <row r="65" spans="1:9" s="8" customFormat="1" ht="12.9" customHeight="1" x14ac:dyDescent="0.25">
      <c r="A65" s="245"/>
      <c r="B65" s="77" t="s">
        <v>454</v>
      </c>
      <c r="C65" s="80" t="s">
        <v>455</v>
      </c>
      <c r="D65" s="81"/>
      <c r="E65" s="116" t="s">
        <v>713</v>
      </c>
      <c r="F65" s="248"/>
      <c r="G65" s="250"/>
      <c r="H65" s="325" t="s">
        <v>721</v>
      </c>
      <c r="I65" s="326"/>
    </row>
    <row r="66" spans="1:9" ht="27.9" customHeight="1" x14ac:dyDescent="0.25">
      <c r="A66" s="327" t="s">
        <v>326</v>
      </c>
      <c r="B66" s="262" t="s">
        <v>731</v>
      </c>
      <c r="C66" s="228" t="s">
        <v>211</v>
      </c>
      <c r="D66" s="282" t="e">
        <f>#REF!</f>
        <v>#REF!</v>
      </c>
      <c r="E66" s="283"/>
      <c r="F66" s="300" t="e">
        <f>D66-D67</f>
        <v>#REF!</v>
      </c>
      <c r="G66" s="300"/>
      <c r="H66" s="300"/>
      <c r="I66" s="92" t="s">
        <v>593</v>
      </c>
    </row>
    <row r="67" spans="1:9" ht="27.9" customHeight="1" x14ac:dyDescent="0.25">
      <c r="A67" s="327"/>
      <c r="B67" s="262"/>
      <c r="C67" s="228"/>
      <c r="D67" s="282" t="e">
        <f>#REF!</f>
        <v>#REF!</v>
      </c>
      <c r="E67" s="283"/>
      <c r="F67" s="92"/>
      <c r="G67" s="320" t="e">
        <f>#REF!</f>
        <v>#REF!</v>
      </c>
      <c r="H67" s="320"/>
      <c r="I67" s="320"/>
    </row>
    <row r="68" spans="1:9" ht="27.9" customHeight="1" x14ac:dyDescent="0.25">
      <c r="A68" s="266" t="s">
        <v>108</v>
      </c>
      <c r="B68" s="232" t="s">
        <v>732</v>
      </c>
      <c r="C68" s="256" t="s">
        <v>212</v>
      </c>
      <c r="D68" s="234" t="e">
        <f>D70+D84+D103+D121</f>
        <v>#REF!</v>
      </c>
      <c r="E68" s="234"/>
      <c r="F68" s="234" t="e">
        <f>D68-D69</f>
        <v>#REF!</v>
      </c>
      <c r="G68" s="234"/>
      <c r="H68" s="234"/>
      <c r="I68" s="125"/>
    </row>
    <row r="69" spans="1:9" ht="27.9" customHeight="1" x14ac:dyDescent="0.25">
      <c r="A69" s="266"/>
      <c r="B69" s="232"/>
      <c r="C69" s="256"/>
      <c r="D69" s="234" t="e">
        <f>D71+D85+D104+D122</f>
        <v>#REF!</v>
      </c>
      <c r="E69" s="234"/>
      <c r="F69" s="125"/>
      <c r="G69" s="234" t="e">
        <f>G71+G85+G104+G122</f>
        <v>#REF!</v>
      </c>
      <c r="H69" s="234"/>
      <c r="I69" s="234"/>
    </row>
    <row r="70" spans="1:9" ht="27.9" customHeight="1" x14ac:dyDescent="0.25">
      <c r="A70" s="266" t="s">
        <v>109</v>
      </c>
      <c r="B70" s="232" t="s">
        <v>733</v>
      </c>
      <c r="C70" s="233" t="s">
        <v>213</v>
      </c>
      <c r="D70" s="234" t="e">
        <f>D72+D74+D76+D78+D80+D82</f>
        <v>#REF!</v>
      </c>
      <c r="E70" s="234"/>
      <c r="F70" s="234" t="e">
        <f>D70-D71</f>
        <v>#REF!</v>
      </c>
      <c r="G70" s="234"/>
      <c r="H70" s="234"/>
      <c r="I70" s="92"/>
    </row>
    <row r="71" spans="1:9" ht="27.9" customHeight="1" x14ac:dyDescent="0.25">
      <c r="A71" s="266"/>
      <c r="B71" s="232"/>
      <c r="C71" s="233"/>
      <c r="D71" s="234" t="e">
        <f>D73+D75+D77+D79+D81+D83</f>
        <v>#REF!</v>
      </c>
      <c r="E71" s="234"/>
      <c r="F71" s="92"/>
      <c r="G71" s="234" t="e">
        <f>G73+G75+G77+G79+G81+G83</f>
        <v>#REF!</v>
      </c>
      <c r="H71" s="234"/>
      <c r="I71" s="234"/>
    </row>
    <row r="72" spans="1:9" ht="27.9" customHeight="1" x14ac:dyDescent="0.25">
      <c r="A72" s="230" t="s">
        <v>139</v>
      </c>
      <c r="B72" s="227" t="s">
        <v>734</v>
      </c>
      <c r="C72" s="255" t="s">
        <v>214</v>
      </c>
      <c r="D72" s="282" t="e">
        <f>#REF!</f>
        <v>#REF!</v>
      </c>
      <c r="E72" s="283"/>
      <c r="F72" s="300" t="e">
        <f>D72-D73</f>
        <v>#REF!</v>
      </c>
      <c r="G72" s="300"/>
      <c r="H72" s="300"/>
      <c r="I72" s="92" t="s">
        <v>593</v>
      </c>
    </row>
    <row r="73" spans="1:9" ht="27.9" customHeight="1" x14ac:dyDescent="0.25">
      <c r="A73" s="230"/>
      <c r="B73" s="227"/>
      <c r="C73" s="255"/>
      <c r="D73" s="282" t="e">
        <f>#REF!</f>
        <v>#REF!</v>
      </c>
      <c r="E73" s="283"/>
      <c r="F73" s="92"/>
      <c r="G73" s="320" t="e">
        <f>#REF!</f>
        <v>#REF!</v>
      </c>
      <c r="H73" s="320"/>
      <c r="I73" s="320"/>
    </row>
    <row r="74" spans="1:9" ht="27.9" customHeight="1" x14ac:dyDescent="0.25">
      <c r="A74" s="327" t="s">
        <v>110</v>
      </c>
      <c r="B74" s="227" t="s">
        <v>735</v>
      </c>
      <c r="C74" s="228" t="s">
        <v>215</v>
      </c>
      <c r="D74" s="282" t="e">
        <f>#REF!</f>
        <v>#REF!</v>
      </c>
      <c r="E74" s="283"/>
      <c r="F74" s="300" t="e">
        <f>D74-D75</f>
        <v>#REF!</v>
      </c>
      <c r="G74" s="300"/>
      <c r="H74" s="300"/>
      <c r="I74" s="92" t="s">
        <v>593</v>
      </c>
    </row>
    <row r="75" spans="1:9" ht="27.9" customHeight="1" x14ac:dyDescent="0.25">
      <c r="A75" s="327"/>
      <c r="B75" s="227"/>
      <c r="C75" s="228"/>
      <c r="D75" s="282" t="e">
        <f>#REF!</f>
        <v>#REF!</v>
      </c>
      <c r="E75" s="283"/>
      <c r="F75" s="92"/>
      <c r="G75" s="320" t="e">
        <f>#REF!</f>
        <v>#REF!</v>
      </c>
      <c r="H75" s="320"/>
      <c r="I75" s="320"/>
    </row>
    <row r="76" spans="1:9" ht="27.9" customHeight="1" x14ac:dyDescent="0.25">
      <c r="A76" s="327" t="s">
        <v>324</v>
      </c>
      <c r="B76" s="290" t="s">
        <v>648</v>
      </c>
      <c r="C76" s="228" t="s">
        <v>216</v>
      </c>
      <c r="D76" s="282" t="e">
        <f>#REF!</f>
        <v>#REF!</v>
      </c>
      <c r="E76" s="283"/>
      <c r="F76" s="300" t="e">
        <f>D76-D77</f>
        <v>#REF!</v>
      </c>
      <c r="G76" s="300"/>
      <c r="H76" s="300"/>
      <c r="I76" s="92" t="s">
        <v>593</v>
      </c>
    </row>
    <row r="77" spans="1:9" ht="27.9" customHeight="1" x14ac:dyDescent="0.25">
      <c r="A77" s="327"/>
      <c r="B77" s="290"/>
      <c r="C77" s="228"/>
      <c r="D77" s="282" t="e">
        <f>#REF!</f>
        <v>#REF!</v>
      </c>
      <c r="E77" s="283"/>
      <c r="F77" s="92"/>
      <c r="G77" s="320" t="e">
        <f>#REF!</f>
        <v>#REF!</v>
      </c>
      <c r="H77" s="320"/>
      <c r="I77" s="320"/>
    </row>
    <row r="78" spans="1:9" ht="27.9" customHeight="1" x14ac:dyDescent="0.25">
      <c r="A78" s="327" t="s">
        <v>330</v>
      </c>
      <c r="B78" s="290" t="s">
        <v>649</v>
      </c>
      <c r="C78" s="228" t="s">
        <v>217</v>
      </c>
      <c r="D78" s="282" t="e">
        <f>#REF!</f>
        <v>#REF!</v>
      </c>
      <c r="E78" s="283"/>
      <c r="F78" s="300" t="e">
        <f>D78-D79</f>
        <v>#REF!</v>
      </c>
      <c r="G78" s="300"/>
      <c r="H78" s="300"/>
      <c r="I78" s="92" t="s">
        <v>593</v>
      </c>
    </row>
    <row r="79" spans="1:9" ht="27.9" customHeight="1" x14ac:dyDescent="0.25">
      <c r="A79" s="327"/>
      <c r="B79" s="290"/>
      <c r="C79" s="228"/>
      <c r="D79" s="282" t="e">
        <f>#REF!</f>
        <v>#REF!</v>
      </c>
      <c r="E79" s="283"/>
      <c r="F79" s="92"/>
      <c r="G79" s="320" t="e">
        <f>#REF!</f>
        <v>#REF!</v>
      </c>
      <c r="H79" s="320"/>
      <c r="I79" s="320"/>
    </row>
    <row r="80" spans="1:9" ht="27.9" customHeight="1" x14ac:dyDescent="0.25">
      <c r="A80" s="327" t="s">
        <v>331</v>
      </c>
      <c r="B80" s="227" t="s">
        <v>736</v>
      </c>
      <c r="C80" s="255" t="s">
        <v>218</v>
      </c>
      <c r="D80" s="282" t="e">
        <f>#REF!</f>
        <v>#REF!</v>
      </c>
      <c r="E80" s="283"/>
      <c r="F80" s="300" t="e">
        <f>D80-D81</f>
        <v>#REF!</v>
      </c>
      <c r="G80" s="300"/>
      <c r="H80" s="300"/>
      <c r="I80" s="92" t="s">
        <v>593</v>
      </c>
    </row>
    <row r="81" spans="1:9" ht="27.9" customHeight="1" x14ac:dyDescent="0.25">
      <c r="A81" s="327"/>
      <c r="B81" s="227"/>
      <c r="C81" s="255"/>
      <c r="D81" s="282" t="e">
        <f>#REF!</f>
        <v>#REF!</v>
      </c>
      <c r="E81" s="283"/>
      <c r="F81" s="92"/>
      <c r="G81" s="320" t="e">
        <f>#REF!</f>
        <v>#REF!</v>
      </c>
      <c r="H81" s="320"/>
      <c r="I81" s="320"/>
    </row>
    <row r="82" spans="1:9" ht="27.9" customHeight="1" x14ac:dyDescent="0.25">
      <c r="A82" s="327" t="s">
        <v>323</v>
      </c>
      <c r="B82" s="227" t="s">
        <v>737</v>
      </c>
      <c r="C82" s="228" t="s">
        <v>219</v>
      </c>
      <c r="D82" s="282" t="e">
        <f>#REF!</f>
        <v>#REF!</v>
      </c>
      <c r="E82" s="283"/>
      <c r="F82" s="300" t="e">
        <f>D82-D83</f>
        <v>#REF!</v>
      </c>
      <c r="G82" s="300"/>
      <c r="H82" s="300"/>
      <c r="I82" s="92" t="s">
        <v>593</v>
      </c>
    </row>
    <row r="83" spans="1:9" ht="27.9" customHeight="1" x14ac:dyDescent="0.25">
      <c r="A83" s="327"/>
      <c r="B83" s="227"/>
      <c r="C83" s="228"/>
      <c r="D83" s="282" t="e">
        <f>#REF!</f>
        <v>#REF!</v>
      </c>
      <c r="E83" s="283"/>
      <c r="F83" s="92"/>
      <c r="G83" s="320" t="e">
        <f>#REF!</f>
        <v>#REF!</v>
      </c>
      <c r="H83" s="320"/>
      <c r="I83" s="320"/>
    </row>
    <row r="84" spans="1:9" ht="27.9" customHeight="1" x14ac:dyDescent="0.25">
      <c r="A84" s="231" t="s">
        <v>140</v>
      </c>
      <c r="B84" s="232" t="s">
        <v>654</v>
      </c>
      <c r="C84" s="256" t="s">
        <v>220</v>
      </c>
      <c r="D84" s="234" t="e">
        <f>D86+D88+D90+D92+D97+D99+D101</f>
        <v>#REF!</v>
      </c>
      <c r="E84" s="234"/>
      <c r="F84" s="234" t="e">
        <f>D84-D85</f>
        <v>#REF!</v>
      </c>
      <c r="G84" s="234"/>
      <c r="H84" s="234"/>
      <c r="I84" s="92"/>
    </row>
    <row r="85" spans="1:9" ht="27.9" customHeight="1" x14ac:dyDescent="0.25">
      <c r="A85" s="231"/>
      <c r="B85" s="232"/>
      <c r="C85" s="256"/>
      <c r="D85" s="234" t="e">
        <f>D87+D89+D91+D93+D98+D100+D102</f>
        <v>#REF!</v>
      </c>
      <c r="E85" s="234"/>
      <c r="F85" s="92"/>
      <c r="G85" s="234" t="e">
        <f>G87+G89+G91+G93+G98+G100+G102</f>
        <v>#REF!</v>
      </c>
      <c r="H85" s="234"/>
      <c r="I85" s="234"/>
    </row>
    <row r="86" spans="1:9" ht="27.9" customHeight="1" x14ac:dyDescent="0.25">
      <c r="A86" s="230" t="s">
        <v>141</v>
      </c>
      <c r="B86" s="227" t="s">
        <v>650</v>
      </c>
      <c r="C86" s="228" t="s">
        <v>221</v>
      </c>
      <c r="D86" s="282" t="e">
        <f>#REF!</f>
        <v>#REF!</v>
      </c>
      <c r="E86" s="283"/>
      <c r="F86" s="300" t="e">
        <f>D86-D87</f>
        <v>#REF!</v>
      </c>
      <c r="G86" s="300"/>
      <c r="H86" s="300"/>
      <c r="I86" s="92" t="s">
        <v>593</v>
      </c>
    </row>
    <row r="87" spans="1:9" ht="27.9" customHeight="1" x14ac:dyDescent="0.25">
      <c r="A87" s="230"/>
      <c r="B87" s="227"/>
      <c r="C87" s="228"/>
      <c r="D87" s="282" t="e">
        <f>#REF!</f>
        <v>#REF!</v>
      </c>
      <c r="E87" s="283"/>
      <c r="F87" s="92"/>
      <c r="G87" s="320" t="e">
        <f>#REF!</f>
        <v>#REF!</v>
      </c>
      <c r="H87" s="320"/>
      <c r="I87" s="320"/>
    </row>
    <row r="88" spans="1:9" ht="27.9" customHeight="1" x14ac:dyDescent="0.25">
      <c r="A88" s="327" t="s">
        <v>310</v>
      </c>
      <c r="B88" s="227" t="s">
        <v>655</v>
      </c>
      <c r="C88" s="255" t="s">
        <v>222</v>
      </c>
      <c r="D88" s="282" t="e">
        <f>#REF!</f>
        <v>#REF!</v>
      </c>
      <c r="E88" s="283"/>
      <c r="F88" s="300" t="e">
        <f>D88-D89</f>
        <v>#REF!</v>
      </c>
      <c r="G88" s="300"/>
      <c r="H88" s="300"/>
      <c r="I88" s="92" t="s">
        <v>593</v>
      </c>
    </row>
    <row r="89" spans="1:9" ht="27.9" customHeight="1" x14ac:dyDescent="0.25">
      <c r="A89" s="327"/>
      <c r="B89" s="227"/>
      <c r="C89" s="255"/>
      <c r="D89" s="282" t="e">
        <f>#REF!</f>
        <v>#REF!</v>
      </c>
      <c r="E89" s="283"/>
      <c r="F89" s="92"/>
      <c r="G89" s="320" t="e">
        <f>#REF!</f>
        <v>#REF!</v>
      </c>
      <c r="H89" s="320"/>
      <c r="I89" s="320"/>
    </row>
    <row r="90" spans="1:9" ht="27.9" customHeight="1" x14ac:dyDescent="0.25">
      <c r="A90" s="327" t="s">
        <v>309</v>
      </c>
      <c r="B90" s="227" t="s">
        <v>738</v>
      </c>
      <c r="C90" s="228" t="s">
        <v>223</v>
      </c>
      <c r="D90" s="282" t="e">
        <f>#REF!</f>
        <v>#REF!</v>
      </c>
      <c r="E90" s="283"/>
      <c r="F90" s="300" t="e">
        <f>D90-D91</f>
        <v>#REF!</v>
      </c>
      <c r="G90" s="300"/>
      <c r="H90" s="300"/>
      <c r="I90" s="92" t="s">
        <v>593</v>
      </c>
    </row>
    <row r="91" spans="1:9" ht="27.75" customHeight="1" x14ac:dyDescent="0.25">
      <c r="A91" s="327"/>
      <c r="B91" s="227"/>
      <c r="C91" s="228"/>
      <c r="D91" s="282" t="e">
        <f>#REF!</f>
        <v>#REF!</v>
      </c>
      <c r="E91" s="283"/>
      <c r="F91" s="92"/>
      <c r="G91" s="320" t="e">
        <f>#REF!</f>
        <v>#REF!</v>
      </c>
      <c r="H91" s="320"/>
      <c r="I91" s="320"/>
    </row>
    <row r="92" spans="1:9" ht="27.75" customHeight="1" x14ac:dyDescent="0.25">
      <c r="A92" s="327" t="s">
        <v>311</v>
      </c>
      <c r="B92" s="227" t="s">
        <v>651</v>
      </c>
      <c r="C92" s="228" t="s">
        <v>224</v>
      </c>
      <c r="D92" s="282" t="e">
        <f>#REF!</f>
        <v>#REF!</v>
      </c>
      <c r="E92" s="283"/>
      <c r="F92" s="300" t="e">
        <f>D92-D93</f>
        <v>#REF!</v>
      </c>
      <c r="G92" s="300"/>
      <c r="H92" s="300"/>
      <c r="I92" s="92" t="s">
        <v>593</v>
      </c>
    </row>
    <row r="93" spans="1:9" ht="27.75" customHeight="1" x14ac:dyDescent="0.25">
      <c r="A93" s="327"/>
      <c r="B93" s="227"/>
      <c r="C93" s="228"/>
      <c r="D93" s="282" t="e">
        <f>#REF!</f>
        <v>#REF!</v>
      </c>
      <c r="E93" s="283"/>
      <c r="F93" s="92"/>
      <c r="G93" s="320" t="e">
        <f>#REF!</f>
        <v>#REF!</v>
      </c>
      <c r="H93" s="320"/>
      <c r="I93" s="320"/>
    </row>
    <row r="94" spans="1:9" s="8" customFormat="1" ht="12.9" customHeight="1" x14ac:dyDescent="0.25">
      <c r="A94" s="243" t="str">
        <f>A1</f>
        <v xml:space="preserve">Ident. a </v>
      </c>
      <c r="B94" s="246" t="s">
        <v>635</v>
      </c>
      <c r="C94" s="75" t="s">
        <v>636</v>
      </c>
      <c r="D94" s="252" t="s">
        <v>637</v>
      </c>
      <c r="E94" s="252"/>
      <c r="F94" s="252"/>
      <c r="G94" s="252"/>
      <c r="H94" s="321" t="s">
        <v>521</v>
      </c>
      <c r="I94" s="322"/>
    </row>
    <row r="95" spans="1:9" s="8" customFormat="1" x14ac:dyDescent="0.25">
      <c r="A95" s="244"/>
      <c r="B95" s="247"/>
      <c r="C95" s="78" t="s">
        <v>522</v>
      </c>
      <c r="D95" s="77">
        <v>1</v>
      </c>
      <c r="E95" s="79" t="s">
        <v>714</v>
      </c>
      <c r="F95" s="303" t="s">
        <v>715</v>
      </c>
      <c r="G95" s="304"/>
      <c r="H95" s="323"/>
      <c r="I95" s="324"/>
    </row>
    <row r="96" spans="1:9" s="8" customFormat="1" ht="12.9" customHeight="1" x14ac:dyDescent="0.25">
      <c r="A96" s="245"/>
      <c r="B96" s="77" t="s">
        <v>454</v>
      </c>
      <c r="C96" s="80" t="s">
        <v>455</v>
      </c>
      <c r="D96" s="81"/>
      <c r="E96" s="116" t="s">
        <v>713</v>
      </c>
      <c r="F96" s="248"/>
      <c r="G96" s="250"/>
      <c r="H96" s="325" t="s">
        <v>739</v>
      </c>
      <c r="I96" s="326"/>
    </row>
    <row r="97" spans="1:9" ht="27.9" customHeight="1" x14ac:dyDescent="0.25">
      <c r="A97" s="327" t="s">
        <v>308</v>
      </c>
      <c r="B97" s="290" t="s">
        <v>477</v>
      </c>
      <c r="C97" s="228" t="s">
        <v>225</v>
      </c>
      <c r="D97" s="282" t="e">
        <f>#REF!</f>
        <v>#REF!</v>
      </c>
      <c r="E97" s="283"/>
      <c r="F97" s="300" t="e">
        <f>D97-D98</f>
        <v>#REF!</v>
      </c>
      <c r="G97" s="300"/>
      <c r="H97" s="300"/>
      <c r="I97" s="92" t="s">
        <v>593</v>
      </c>
    </row>
    <row r="98" spans="1:9" ht="27.9" customHeight="1" x14ac:dyDescent="0.25">
      <c r="A98" s="327"/>
      <c r="B98" s="290"/>
      <c r="C98" s="228"/>
      <c r="D98" s="282" t="e">
        <f>#REF!</f>
        <v>#REF!</v>
      </c>
      <c r="E98" s="283"/>
      <c r="F98" s="92"/>
      <c r="G98" s="320" t="e">
        <f>#REF!</f>
        <v>#REF!</v>
      </c>
      <c r="H98" s="320"/>
      <c r="I98" s="320"/>
    </row>
    <row r="99" spans="1:9" ht="27.9" customHeight="1" x14ac:dyDescent="0.25">
      <c r="A99" s="327" t="s">
        <v>126</v>
      </c>
      <c r="B99" s="227" t="s">
        <v>652</v>
      </c>
      <c r="C99" s="228" t="s">
        <v>226</v>
      </c>
      <c r="D99" s="282" t="e">
        <f>#REF!</f>
        <v>#REF!</v>
      </c>
      <c r="E99" s="283"/>
      <c r="F99" s="300" t="e">
        <f>D99-D100</f>
        <v>#REF!</v>
      </c>
      <c r="G99" s="300"/>
      <c r="H99" s="300"/>
      <c r="I99" s="92" t="s">
        <v>593</v>
      </c>
    </row>
    <row r="100" spans="1:9" ht="27.9" customHeight="1" x14ac:dyDescent="0.25">
      <c r="A100" s="327"/>
      <c r="B100" s="227"/>
      <c r="C100" s="228"/>
      <c r="D100" s="282" t="e">
        <f>#REF!</f>
        <v>#REF!</v>
      </c>
      <c r="E100" s="283"/>
      <c r="F100" s="92"/>
      <c r="G100" s="320" t="e">
        <f>#REF!</f>
        <v>#REF!</v>
      </c>
      <c r="H100" s="320"/>
      <c r="I100" s="320"/>
    </row>
    <row r="101" spans="1:9" ht="27.9" customHeight="1" x14ac:dyDescent="0.25">
      <c r="A101" s="327" t="s">
        <v>690</v>
      </c>
      <c r="B101" s="227" t="s">
        <v>740</v>
      </c>
      <c r="C101" s="228" t="s">
        <v>294</v>
      </c>
      <c r="D101" s="282" t="e">
        <f>#REF!</f>
        <v>#REF!</v>
      </c>
      <c r="E101" s="283"/>
      <c r="F101" s="300" t="e">
        <f>D101-D102</f>
        <v>#REF!</v>
      </c>
      <c r="G101" s="300"/>
      <c r="H101" s="300"/>
      <c r="I101" s="92" t="s">
        <v>593</v>
      </c>
    </row>
    <row r="102" spans="1:9" ht="27.9" customHeight="1" x14ac:dyDescent="0.25">
      <c r="A102" s="327"/>
      <c r="B102" s="227"/>
      <c r="C102" s="228"/>
      <c r="D102" s="282" t="e">
        <f>#REF!</f>
        <v>#REF!</v>
      </c>
      <c r="E102" s="283"/>
      <c r="F102" s="92"/>
      <c r="G102" s="320" t="e">
        <f>#REF!</f>
        <v>#REF!</v>
      </c>
      <c r="H102" s="320"/>
      <c r="I102" s="320"/>
    </row>
    <row r="103" spans="1:9" ht="27.9" customHeight="1" x14ac:dyDescent="0.25">
      <c r="A103" s="231" t="s">
        <v>123</v>
      </c>
      <c r="B103" s="232" t="s">
        <v>656</v>
      </c>
      <c r="C103" s="256" t="s">
        <v>227</v>
      </c>
      <c r="D103" s="234" t="e">
        <f>D105+D107+D109+D111+D113+D115+D117+D119</f>
        <v>#REF!</v>
      </c>
      <c r="E103" s="234"/>
      <c r="F103" s="234" t="e">
        <f>D103-D104</f>
        <v>#REF!</v>
      </c>
      <c r="G103" s="234"/>
      <c r="H103" s="234"/>
      <c r="I103" s="92"/>
    </row>
    <row r="104" spans="1:9" ht="27.9" customHeight="1" x14ac:dyDescent="0.25">
      <c r="A104" s="231"/>
      <c r="B104" s="232"/>
      <c r="C104" s="256"/>
      <c r="D104" s="234" t="e">
        <f>D106+D108+D110+D112+D114+D116+D118+D120</f>
        <v>#REF!</v>
      </c>
      <c r="E104" s="234"/>
      <c r="F104" s="92"/>
      <c r="G104" s="234" t="e">
        <f>G106+G108+G110+G112+G114+G116+G118+G120</f>
        <v>#REF!</v>
      </c>
      <c r="H104" s="234"/>
      <c r="I104" s="234"/>
    </row>
    <row r="105" spans="1:9" ht="27.9" customHeight="1" x14ac:dyDescent="0.25">
      <c r="A105" s="230" t="s">
        <v>143</v>
      </c>
      <c r="B105" s="237" t="s">
        <v>653</v>
      </c>
      <c r="C105" s="255" t="s">
        <v>228</v>
      </c>
      <c r="D105" s="282" t="e">
        <f>#REF!</f>
        <v>#REF!</v>
      </c>
      <c r="E105" s="283"/>
      <c r="F105" s="300" t="e">
        <f>D105-D106</f>
        <v>#REF!</v>
      </c>
      <c r="G105" s="300"/>
      <c r="H105" s="300"/>
      <c r="I105" s="92" t="s">
        <v>593</v>
      </c>
    </row>
    <row r="106" spans="1:9" ht="27.9" customHeight="1" x14ac:dyDescent="0.25">
      <c r="A106" s="230"/>
      <c r="B106" s="238"/>
      <c r="C106" s="255"/>
      <c r="D106" s="282" t="e">
        <f>#REF!</f>
        <v>#REF!</v>
      </c>
      <c r="E106" s="283"/>
      <c r="F106" s="92"/>
      <c r="G106" s="320" t="e">
        <f>#REF!</f>
        <v>#REF!</v>
      </c>
      <c r="H106" s="320"/>
      <c r="I106" s="320"/>
    </row>
    <row r="107" spans="1:9" ht="27.9" customHeight="1" x14ac:dyDescent="0.25">
      <c r="A107" s="327" t="s">
        <v>310</v>
      </c>
      <c r="B107" s="227" t="s">
        <v>655</v>
      </c>
      <c r="C107" s="228" t="s">
        <v>229</v>
      </c>
      <c r="D107" s="282" t="e">
        <f>#REF!</f>
        <v>#REF!</v>
      </c>
      <c r="E107" s="283"/>
      <c r="F107" s="300" t="e">
        <f>D107-D108</f>
        <v>#REF!</v>
      </c>
      <c r="G107" s="300"/>
      <c r="H107" s="300"/>
      <c r="I107" s="92" t="s">
        <v>593</v>
      </c>
    </row>
    <row r="108" spans="1:9" ht="27.9" customHeight="1" x14ac:dyDescent="0.25">
      <c r="A108" s="327"/>
      <c r="B108" s="227"/>
      <c r="C108" s="228"/>
      <c r="D108" s="282" t="e">
        <f>#REF!</f>
        <v>#REF!</v>
      </c>
      <c r="E108" s="283"/>
      <c r="F108" s="92"/>
      <c r="G108" s="320" t="e">
        <f>#REF!</f>
        <v>#REF!</v>
      </c>
      <c r="H108" s="320"/>
      <c r="I108" s="320"/>
    </row>
    <row r="109" spans="1:9" ht="27.9" customHeight="1" x14ac:dyDescent="0.25">
      <c r="A109" s="327" t="s">
        <v>309</v>
      </c>
      <c r="B109" s="227" t="s">
        <v>741</v>
      </c>
      <c r="C109" s="228" t="s">
        <v>230</v>
      </c>
      <c r="D109" s="282" t="e">
        <f>#REF!</f>
        <v>#REF!</v>
      </c>
      <c r="E109" s="283"/>
      <c r="F109" s="300" t="e">
        <f>D109-D110</f>
        <v>#REF!</v>
      </c>
      <c r="G109" s="300"/>
      <c r="H109" s="300"/>
      <c r="I109" s="92" t="s">
        <v>593</v>
      </c>
    </row>
    <row r="110" spans="1:9" ht="27.9" customHeight="1" x14ac:dyDescent="0.25">
      <c r="A110" s="327"/>
      <c r="B110" s="227"/>
      <c r="C110" s="228"/>
      <c r="D110" s="282" t="e">
        <f>#REF!</f>
        <v>#REF!</v>
      </c>
      <c r="E110" s="283"/>
      <c r="F110" s="92"/>
      <c r="G110" s="320" t="e">
        <f>#REF!</f>
        <v>#REF!</v>
      </c>
      <c r="H110" s="320"/>
      <c r="I110" s="320"/>
    </row>
    <row r="111" spans="1:9" ht="27.9" customHeight="1" x14ac:dyDescent="0.25">
      <c r="A111" s="327" t="s">
        <v>311</v>
      </c>
      <c r="B111" s="290" t="s">
        <v>666</v>
      </c>
      <c r="C111" s="228" t="s">
        <v>231</v>
      </c>
      <c r="D111" s="282" t="e">
        <f>#REF!</f>
        <v>#REF!</v>
      </c>
      <c r="E111" s="283"/>
      <c r="F111" s="300" t="e">
        <f>D111-D112</f>
        <v>#REF!</v>
      </c>
      <c r="G111" s="300"/>
      <c r="H111" s="300"/>
      <c r="I111" s="92" t="s">
        <v>593</v>
      </c>
    </row>
    <row r="112" spans="1:9" ht="27.9" customHeight="1" x14ac:dyDescent="0.25">
      <c r="A112" s="327"/>
      <c r="B112" s="290"/>
      <c r="C112" s="228"/>
      <c r="D112" s="282" t="e">
        <f>#REF!</f>
        <v>#REF!</v>
      </c>
      <c r="E112" s="283"/>
      <c r="F112" s="92"/>
      <c r="G112" s="320" t="e">
        <f>#REF!</f>
        <v>#REF!</v>
      </c>
      <c r="H112" s="320"/>
      <c r="I112" s="320"/>
    </row>
    <row r="113" spans="1:9" ht="27.9" customHeight="1" x14ac:dyDescent="0.25">
      <c r="A113" s="327" t="s">
        <v>308</v>
      </c>
      <c r="B113" s="290" t="s">
        <v>478</v>
      </c>
      <c r="C113" s="228" t="s">
        <v>232</v>
      </c>
      <c r="D113" s="282" t="e">
        <f>#REF!</f>
        <v>#REF!</v>
      </c>
      <c r="E113" s="283"/>
      <c r="F113" s="300" t="e">
        <f>D113-D114</f>
        <v>#REF!</v>
      </c>
      <c r="G113" s="300"/>
      <c r="H113" s="300"/>
      <c r="I113" s="92" t="s">
        <v>593</v>
      </c>
    </row>
    <row r="114" spans="1:9" ht="27.9" customHeight="1" x14ac:dyDescent="0.25">
      <c r="A114" s="327"/>
      <c r="B114" s="290"/>
      <c r="C114" s="228"/>
      <c r="D114" s="282" t="e">
        <f>#REF!</f>
        <v>#REF!</v>
      </c>
      <c r="E114" s="283"/>
      <c r="F114" s="92"/>
      <c r="G114" s="320" t="e">
        <f>#REF!</f>
        <v>#REF!</v>
      </c>
      <c r="H114" s="320"/>
      <c r="I114" s="320"/>
    </row>
    <row r="115" spans="1:9" ht="27.9" customHeight="1" x14ac:dyDescent="0.25">
      <c r="A115" s="327" t="s">
        <v>312</v>
      </c>
      <c r="B115" s="227" t="s">
        <v>742</v>
      </c>
      <c r="C115" s="228" t="s">
        <v>233</v>
      </c>
      <c r="D115" s="282" t="e">
        <f>#REF!</f>
        <v>#REF!</v>
      </c>
      <c r="E115" s="283"/>
      <c r="F115" s="300" t="e">
        <f>D115-D116</f>
        <v>#REF!</v>
      </c>
      <c r="G115" s="300"/>
      <c r="H115" s="300"/>
      <c r="I115" s="92" t="s">
        <v>593</v>
      </c>
    </row>
    <row r="116" spans="1:9" ht="27.9" customHeight="1" x14ac:dyDescent="0.25">
      <c r="A116" s="327"/>
      <c r="B116" s="227"/>
      <c r="C116" s="228"/>
      <c r="D116" s="282" t="e">
        <f>#REF!</f>
        <v>#REF!</v>
      </c>
      <c r="E116" s="283"/>
      <c r="F116" s="92"/>
      <c r="G116" s="320" t="e">
        <f>#REF!</f>
        <v>#REF!</v>
      </c>
      <c r="H116" s="320"/>
      <c r="I116" s="320"/>
    </row>
    <row r="117" spans="1:9" ht="27.9" customHeight="1" x14ac:dyDescent="0.25">
      <c r="A117" s="327" t="s">
        <v>307</v>
      </c>
      <c r="B117" s="227" t="s">
        <v>667</v>
      </c>
      <c r="C117" s="228" t="s">
        <v>234</v>
      </c>
      <c r="D117" s="282" t="e">
        <f>#REF!</f>
        <v>#REF!</v>
      </c>
      <c r="E117" s="283"/>
      <c r="F117" s="300" t="e">
        <f>D117-D118</f>
        <v>#REF!</v>
      </c>
      <c r="G117" s="300"/>
      <c r="H117" s="300"/>
      <c r="I117" s="92" t="s">
        <v>593</v>
      </c>
    </row>
    <row r="118" spans="1:9" ht="27.9" customHeight="1" x14ac:dyDescent="0.25">
      <c r="A118" s="327"/>
      <c r="B118" s="227"/>
      <c r="C118" s="228"/>
      <c r="D118" s="282" t="e">
        <f>#REF!</f>
        <v>#REF!</v>
      </c>
      <c r="E118" s="283"/>
      <c r="F118" s="92"/>
      <c r="G118" s="320" t="e">
        <f>#REF!</f>
        <v>#REF!</v>
      </c>
      <c r="H118" s="320"/>
      <c r="I118" s="320"/>
    </row>
    <row r="119" spans="1:9" ht="27.9" customHeight="1" x14ac:dyDescent="0.25">
      <c r="A119" s="327" t="s">
        <v>499</v>
      </c>
      <c r="B119" s="227" t="s">
        <v>668</v>
      </c>
      <c r="C119" s="228" t="s">
        <v>235</v>
      </c>
      <c r="D119" s="282" t="e">
        <f>#REF!</f>
        <v>#REF!</v>
      </c>
      <c r="E119" s="283"/>
      <c r="F119" s="300" t="e">
        <f>D119-D120</f>
        <v>#REF!</v>
      </c>
      <c r="G119" s="300"/>
      <c r="H119" s="300"/>
      <c r="I119" s="92" t="s">
        <v>593</v>
      </c>
    </row>
    <row r="120" spans="1:9" ht="27.9" customHeight="1" x14ac:dyDescent="0.25">
      <c r="A120" s="327"/>
      <c r="B120" s="227"/>
      <c r="C120" s="228"/>
      <c r="D120" s="282" t="e">
        <f>#REF!</f>
        <v>#REF!</v>
      </c>
      <c r="E120" s="283"/>
      <c r="F120" s="92"/>
      <c r="G120" s="320" t="e">
        <f>#REF!</f>
        <v>#REF!</v>
      </c>
      <c r="H120" s="320"/>
      <c r="I120" s="320"/>
    </row>
    <row r="121" spans="1:9" ht="27.9" customHeight="1" x14ac:dyDescent="0.25">
      <c r="A121" s="231" t="s">
        <v>144</v>
      </c>
      <c r="B121" s="232" t="s">
        <v>743</v>
      </c>
      <c r="C121" s="233" t="s">
        <v>236</v>
      </c>
      <c r="D121" s="257" t="e">
        <f>D123+D128+D130+D132+D134</f>
        <v>#REF!</v>
      </c>
      <c r="E121" s="258"/>
      <c r="F121" s="257" t="e">
        <f>D121-D122</f>
        <v>#REF!</v>
      </c>
      <c r="G121" s="259"/>
      <c r="H121" s="258"/>
      <c r="I121" s="125"/>
    </row>
    <row r="122" spans="1:9" ht="27.75" customHeight="1" x14ac:dyDescent="0.25">
      <c r="A122" s="231"/>
      <c r="B122" s="232"/>
      <c r="C122" s="233"/>
      <c r="D122" s="257" t="e">
        <f>D124+D129+D131+D133+D135</f>
        <v>#REF!</v>
      </c>
      <c r="E122" s="258"/>
      <c r="F122" s="125"/>
      <c r="G122" s="257" t="e">
        <f>G124+G129+G131+G133+G135</f>
        <v>#REF!</v>
      </c>
      <c r="H122" s="259"/>
      <c r="I122" s="258"/>
    </row>
    <row r="123" spans="1:9" ht="27.9" customHeight="1" x14ac:dyDescent="0.25">
      <c r="A123" s="230" t="s">
        <v>145</v>
      </c>
      <c r="B123" s="227" t="s">
        <v>744</v>
      </c>
      <c r="C123" s="228" t="s">
        <v>237</v>
      </c>
      <c r="D123" s="282" t="e">
        <f>#REF!</f>
        <v>#REF!</v>
      </c>
      <c r="E123" s="283"/>
      <c r="F123" s="300" t="e">
        <f>D123-D124</f>
        <v>#REF!</v>
      </c>
      <c r="G123" s="300"/>
      <c r="H123" s="300"/>
      <c r="I123" s="92" t="s">
        <v>593</v>
      </c>
    </row>
    <row r="124" spans="1:9" ht="27.75" customHeight="1" x14ac:dyDescent="0.25">
      <c r="A124" s="230"/>
      <c r="B124" s="227"/>
      <c r="C124" s="228"/>
      <c r="D124" s="282" t="e">
        <f>#REF!</f>
        <v>#REF!</v>
      </c>
      <c r="E124" s="283"/>
      <c r="F124" s="92"/>
      <c r="G124" s="320" t="e">
        <f>#REF!</f>
        <v>#REF!</v>
      </c>
      <c r="H124" s="320"/>
      <c r="I124" s="320"/>
    </row>
    <row r="125" spans="1:9" s="8" customFormat="1" ht="12.9" customHeight="1" x14ac:dyDescent="0.25">
      <c r="A125" s="243" t="str">
        <f>A1</f>
        <v xml:space="preserve">Ident. a </v>
      </c>
      <c r="B125" s="246" t="s">
        <v>635</v>
      </c>
      <c r="C125" s="75" t="s">
        <v>636</v>
      </c>
      <c r="D125" s="252" t="s">
        <v>637</v>
      </c>
      <c r="E125" s="252"/>
      <c r="F125" s="252"/>
      <c r="G125" s="252"/>
      <c r="H125" s="321" t="s">
        <v>521</v>
      </c>
      <c r="I125" s="322"/>
    </row>
    <row r="126" spans="1:9" s="8" customFormat="1" x14ac:dyDescent="0.25">
      <c r="A126" s="244"/>
      <c r="B126" s="247"/>
      <c r="C126" s="78" t="s">
        <v>522</v>
      </c>
      <c r="D126" s="77">
        <v>1</v>
      </c>
      <c r="E126" s="79" t="s">
        <v>714</v>
      </c>
      <c r="F126" s="303" t="s">
        <v>715</v>
      </c>
      <c r="G126" s="304"/>
      <c r="H126" s="323"/>
      <c r="I126" s="324"/>
    </row>
    <row r="127" spans="1:9" s="8" customFormat="1" ht="12.9" customHeight="1" x14ac:dyDescent="0.25">
      <c r="A127" s="245"/>
      <c r="B127" s="77" t="s">
        <v>454</v>
      </c>
      <c r="C127" s="80" t="s">
        <v>455</v>
      </c>
      <c r="D127" s="81"/>
      <c r="E127" s="116" t="s">
        <v>713</v>
      </c>
      <c r="F127" s="248"/>
      <c r="G127" s="250"/>
      <c r="H127" s="325" t="s">
        <v>721</v>
      </c>
      <c r="I127" s="326"/>
    </row>
    <row r="128" spans="1:9" ht="27.9" customHeight="1" x14ac:dyDescent="0.25">
      <c r="A128" s="327" t="s">
        <v>116</v>
      </c>
      <c r="B128" s="227" t="s">
        <v>669</v>
      </c>
      <c r="C128" s="228" t="s">
        <v>238</v>
      </c>
      <c r="D128" s="282" t="e">
        <f>#REF!</f>
        <v>#REF!</v>
      </c>
      <c r="E128" s="283"/>
      <c r="F128" s="300" t="e">
        <f>D128-D129</f>
        <v>#REF!</v>
      </c>
      <c r="G128" s="300"/>
      <c r="H128" s="300"/>
      <c r="I128" s="92" t="s">
        <v>593</v>
      </c>
    </row>
    <row r="129" spans="1:9" ht="27.75" customHeight="1" x14ac:dyDescent="0.25">
      <c r="A129" s="327"/>
      <c r="B129" s="227"/>
      <c r="C129" s="228"/>
      <c r="D129" s="282" t="e">
        <f>#REF!</f>
        <v>#REF!</v>
      </c>
      <c r="E129" s="283"/>
      <c r="F129" s="92"/>
      <c r="G129" s="320" t="e">
        <f>#REF!</f>
        <v>#REF!</v>
      </c>
      <c r="H129" s="320"/>
      <c r="I129" s="320"/>
    </row>
    <row r="130" spans="1:9" ht="27.9" customHeight="1" x14ac:dyDescent="0.25">
      <c r="A130" s="327" t="s">
        <v>117</v>
      </c>
      <c r="B130" s="227" t="s">
        <v>745</v>
      </c>
      <c r="C130" s="228" t="s">
        <v>239</v>
      </c>
      <c r="D130" s="282" t="e">
        <f>#REF!</f>
        <v>#REF!</v>
      </c>
      <c r="E130" s="283"/>
      <c r="F130" s="300" t="e">
        <f>D130-D131</f>
        <v>#REF!</v>
      </c>
      <c r="G130" s="300"/>
      <c r="H130" s="300"/>
      <c r="I130" s="92" t="s">
        <v>593</v>
      </c>
    </row>
    <row r="131" spans="1:9" ht="27.75" customHeight="1" x14ac:dyDescent="0.25">
      <c r="A131" s="327"/>
      <c r="B131" s="227"/>
      <c r="C131" s="228"/>
      <c r="D131" s="282" t="e">
        <f>#REF!</f>
        <v>#REF!</v>
      </c>
      <c r="E131" s="283"/>
      <c r="F131" s="92"/>
      <c r="G131" s="320" t="e">
        <f>#REF!</f>
        <v>#REF!</v>
      </c>
      <c r="H131" s="320"/>
      <c r="I131" s="320"/>
    </row>
    <row r="132" spans="1:9" ht="27.9" customHeight="1" x14ac:dyDescent="0.25">
      <c r="A132" s="327" t="s">
        <v>118</v>
      </c>
      <c r="B132" s="227" t="s">
        <v>746</v>
      </c>
      <c r="C132" s="228" t="s">
        <v>240</v>
      </c>
      <c r="D132" s="282" t="e">
        <f>#REF!</f>
        <v>#REF!</v>
      </c>
      <c r="E132" s="283"/>
      <c r="F132" s="300" t="e">
        <f>D132-D133</f>
        <v>#REF!</v>
      </c>
      <c r="G132" s="300"/>
      <c r="H132" s="300"/>
      <c r="I132" s="92" t="s">
        <v>593</v>
      </c>
    </row>
    <row r="133" spans="1:9" ht="27.75" customHeight="1" x14ac:dyDescent="0.25">
      <c r="A133" s="327"/>
      <c r="B133" s="227"/>
      <c r="C133" s="228"/>
      <c r="D133" s="282" t="e">
        <f>#REF!</f>
        <v>#REF!</v>
      </c>
      <c r="E133" s="283"/>
      <c r="F133" s="92"/>
      <c r="G133" s="320" t="e">
        <f>#REF!</f>
        <v>#REF!</v>
      </c>
      <c r="H133" s="320"/>
      <c r="I133" s="320"/>
    </row>
    <row r="134" spans="1:9" ht="27.9" customHeight="1" x14ac:dyDescent="0.25">
      <c r="A134" s="327" t="s">
        <v>332</v>
      </c>
      <c r="B134" s="227" t="s">
        <v>670</v>
      </c>
      <c r="C134" s="228" t="s">
        <v>241</v>
      </c>
      <c r="D134" s="282" t="e">
        <f>#REF!</f>
        <v>#REF!</v>
      </c>
      <c r="E134" s="283"/>
      <c r="F134" s="300" t="e">
        <f>D134-D135</f>
        <v>#REF!</v>
      </c>
      <c r="G134" s="300"/>
      <c r="H134" s="300"/>
      <c r="I134" s="92" t="s">
        <v>593</v>
      </c>
    </row>
    <row r="135" spans="1:9" ht="27.75" customHeight="1" x14ac:dyDescent="0.25">
      <c r="A135" s="327"/>
      <c r="B135" s="227"/>
      <c r="C135" s="228"/>
      <c r="D135" s="282" t="e">
        <f>#REF!</f>
        <v>#REF!</v>
      </c>
      <c r="E135" s="283"/>
      <c r="F135" s="92"/>
      <c r="G135" s="320" t="e">
        <f>#REF!</f>
        <v>#REF!</v>
      </c>
      <c r="H135" s="320"/>
      <c r="I135" s="320"/>
    </row>
    <row r="136" spans="1:9" ht="27.9" customHeight="1" x14ac:dyDescent="0.25">
      <c r="A136" s="231" t="s">
        <v>124</v>
      </c>
      <c r="B136" s="232" t="s">
        <v>747</v>
      </c>
      <c r="C136" s="233" t="s">
        <v>242</v>
      </c>
      <c r="D136" s="234" t="e">
        <f>D138+D140+D142+D144</f>
        <v>#REF!</v>
      </c>
      <c r="E136" s="234"/>
      <c r="F136" s="234" t="e">
        <f>D136-D137</f>
        <v>#REF!</v>
      </c>
      <c r="G136" s="234"/>
      <c r="H136" s="234"/>
      <c r="I136" s="125"/>
    </row>
    <row r="137" spans="1:9" ht="27.75" customHeight="1" x14ac:dyDescent="0.25">
      <c r="A137" s="231"/>
      <c r="B137" s="232"/>
      <c r="C137" s="233"/>
      <c r="D137" s="234" t="e">
        <f>D139+D141+D143+D145</f>
        <v>#REF!</v>
      </c>
      <c r="E137" s="234"/>
      <c r="F137" s="125"/>
      <c r="G137" s="234" t="e">
        <f>G139+G141+G143+G145</f>
        <v>#REF!</v>
      </c>
      <c r="H137" s="234"/>
      <c r="I137" s="234"/>
    </row>
    <row r="138" spans="1:9" ht="27.9" customHeight="1" x14ac:dyDescent="0.25">
      <c r="A138" s="230" t="s">
        <v>151</v>
      </c>
      <c r="B138" s="227" t="s">
        <v>748</v>
      </c>
      <c r="C138" s="228" t="s">
        <v>243</v>
      </c>
      <c r="D138" s="282" t="e">
        <f>#REF!</f>
        <v>#REF!</v>
      </c>
      <c r="E138" s="283"/>
      <c r="F138" s="300" t="e">
        <f>D138-D139</f>
        <v>#REF!</v>
      </c>
      <c r="G138" s="300"/>
      <c r="H138" s="300"/>
      <c r="I138" s="92" t="s">
        <v>593</v>
      </c>
    </row>
    <row r="139" spans="1:9" ht="27.75" customHeight="1" x14ac:dyDescent="0.25">
      <c r="A139" s="230"/>
      <c r="B139" s="227"/>
      <c r="C139" s="228"/>
      <c r="D139" s="282" t="e">
        <f>#REF!</f>
        <v>#REF!</v>
      </c>
      <c r="E139" s="283"/>
      <c r="F139" s="92"/>
      <c r="G139" s="320" t="e">
        <f>#REF!</f>
        <v>#REF!</v>
      </c>
      <c r="H139" s="320"/>
      <c r="I139" s="320"/>
    </row>
    <row r="140" spans="1:9" ht="27.9" customHeight="1" x14ac:dyDescent="0.25">
      <c r="A140" s="327" t="s">
        <v>110</v>
      </c>
      <c r="B140" s="227" t="s">
        <v>749</v>
      </c>
      <c r="C140" s="228" t="s">
        <v>244</v>
      </c>
      <c r="D140" s="282" t="e">
        <f>#REF!</f>
        <v>#REF!</v>
      </c>
      <c r="E140" s="283"/>
      <c r="F140" s="300" t="e">
        <f>D140-D141</f>
        <v>#REF!</v>
      </c>
      <c r="G140" s="300"/>
      <c r="H140" s="300"/>
      <c r="I140" s="92" t="s">
        <v>593</v>
      </c>
    </row>
    <row r="141" spans="1:9" ht="27.75" customHeight="1" x14ac:dyDescent="0.25">
      <c r="A141" s="327"/>
      <c r="B141" s="227"/>
      <c r="C141" s="228"/>
      <c r="D141" s="282" t="e">
        <f>#REF!</f>
        <v>#REF!</v>
      </c>
      <c r="E141" s="283"/>
      <c r="F141" s="92"/>
      <c r="G141" s="320" t="e">
        <f>#REF!</f>
        <v>#REF!</v>
      </c>
      <c r="H141" s="320"/>
      <c r="I141" s="320"/>
    </row>
    <row r="142" spans="1:9" ht="27.75" customHeight="1" x14ac:dyDescent="0.25">
      <c r="A142" s="327" t="s">
        <v>111</v>
      </c>
      <c r="B142" s="227" t="s">
        <v>751</v>
      </c>
      <c r="C142" s="228" t="s">
        <v>245</v>
      </c>
      <c r="D142" s="282" t="e">
        <f>#REF!</f>
        <v>#REF!</v>
      </c>
      <c r="E142" s="283"/>
      <c r="F142" s="300" t="e">
        <f>D142-D143</f>
        <v>#REF!</v>
      </c>
      <c r="G142" s="300"/>
      <c r="H142" s="300"/>
      <c r="I142" s="92" t="s">
        <v>593</v>
      </c>
    </row>
    <row r="143" spans="1:9" ht="27.75" customHeight="1" x14ac:dyDescent="0.25">
      <c r="A143" s="327"/>
      <c r="B143" s="227"/>
      <c r="C143" s="228"/>
      <c r="D143" s="282" t="e">
        <f>#REF!</f>
        <v>#REF!</v>
      </c>
      <c r="E143" s="283"/>
      <c r="F143" s="92"/>
      <c r="G143" s="320" t="e">
        <f>#REF!</f>
        <v>#REF!</v>
      </c>
      <c r="H143" s="320"/>
      <c r="I143" s="320"/>
    </row>
    <row r="144" spans="1:9" ht="27.75" customHeight="1" x14ac:dyDescent="0.25">
      <c r="A144" s="327" t="s">
        <v>112</v>
      </c>
      <c r="B144" s="227" t="s">
        <v>750</v>
      </c>
      <c r="C144" s="228" t="s">
        <v>246</v>
      </c>
      <c r="D144" s="282" t="e">
        <f>#REF!</f>
        <v>#REF!</v>
      </c>
      <c r="E144" s="283"/>
      <c r="F144" s="300" t="e">
        <f>D144-D145</f>
        <v>#REF!</v>
      </c>
      <c r="G144" s="300"/>
      <c r="H144" s="300"/>
      <c r="I144" s="92" t="s">
        <v>593</v>
      </c>
    </row>
    <row r="145" spans="1:9" ht="27.75" customHeight="1" x14ac:dyDescent="0.25">
      <c r="A145" s="327"/>
      <c r="B145" s="227"/>
      <c r="C145" s="228"/>
      <c r="D145" s="282" t="e">
        <f>#REF!</f>
        <v>#REF!</v>
      </c>
      <c r="E145" s="283"/>
      <c r="F145" s="92"/>
      <c r="G145" s="320" t="e">
        <f>#REF!</f>
        <v>#REF!</v>
      </c>
      <c r="H145" s="320"/>
      <c r="I145" s="320"/>
    </row>
    <row r="146" spans="1:9" x14ac:dyDescent="0.25">
      <c r="A146" s="6"/>
      <c r="B146" s="7"/>
      <c r="C146" s="9"/>
      <c r="D146" s="10"/>
      <c r="E146" s="11"/>
      <c r="F146" s="11"/>
      <c r="G146" s="11"/>
      <c r="H146" s="11"/>
      <c r="I146" s="11"/>
    </row>
    <row r="147" spans="1:9" x14ac:dyDescent="0.25">
      <c r="A147" s="6"/>
      <c r="B147" s="7"/>
      <c r="C147" s="9"/>
      <c r="D147" s="10"/>
      <c r="E147" s="11"/>
      <c r="F147" s="11"/>
      <c r="G147" s="11"/>
      <c r="H147" s="11"/>
      <c r="I147" s="11"/>
    </row>
    <row r="148" spans="1:9" x14ac:dyDescent="0.25">
      <c r="A148" s="6"/>
      <c r="B148" s="7"/>
      <c r="C148" s="9"/>
      <c r="D148" s="10"/>
      <c r="E148" s="11"/>
      <c r="F148" s="11"/>
      <c r="G148" s="11"/>
      <c r="H148" s="11"/>
      <c r="I148" s="11"/>
    </row>
    <row r="149" spans="1:9" x14ac:dyDescent="0.25">
      <c r="A149" s="6"/>
      <c r="B149" s="7"/>
      <c r="C149" s="9"/>
      <c r="D149" s="10"/>
      <c r="E149" s="11"/>
      <c r="F149" s="11"/>
      <c r="G149" s="11"/>
      <c r="H149" s="11"/>
      <c r="I149" s="11"/>
    </row>
    <row r="150" spans="1:9" x14ac:dyDescent="0.25">
      <c r="A150" s="6"/>
      <c r="B150" s="7"/>
      <c r="C150" s="9"/>
      <c r="D150" s="10"/>
      <c r="E150" s="11"/>
      <c r="F150" s="11"/>
      <c r="G150" s="11"/>
      <c r="H150" s="11"/>
      <c r="I150" s="11"/>
    </row>
    <row r="151" spans="1:9" x14ac:dyDescent="0.25">
      <c r="A151" s="6"/>
      <c r="B151" s="7"/>
      <c r="C151" s="9"/>
      <c r="D151" s="10"/>
      <c r="E151" s="11"/>
      <c r="F151" s="11"/>
      <c r="G151" s="11"/>
      <c r="H151" s="11"/>
      <c r="I151" s="11"/>
    </row>
    <row r="152" spans="1:9" x14ac:dyDescent="0.25">
      <c r="A152" s="6"/>
      <c r="B152" s="7"/>
      <c r="C152" s="9"/>
      <c r="D152" s="10"/>
      <c r="E152" s="11"/>
      <c r="F152" s="11"/>
      <c r="G152" s="11"/>
      <c r="H152" s="11"/>
      <c r="I152" s="11"/>
    </row>
    <row r="153" spans="1:9" x14ac:dyDescent="0.25">
      <c r="A153" s="6"/>
      <c r="B153" s="7"/>
      <c r="C153" s="9"/>
      <c r="D153" s="10"/>
      <c r="E153" s="11"/>
      <c r="F153" s="11"/>
      <c r="G153" s="11"/>
      <c r="H153" s="11"/>
      <c r="I153" s="11"/>
    </row>
    <row r="154" spans="1:9" x14ac:dyDescent="0.25">
      <c r="A154" s="6"/>
      <c r="B154" s="7"/>
      <c r="C154" s="9"/>
      <c r="D154" s="10"/>
      <c r="E154" s="11"/>
      <c r="F154" s="11"/>
      <c r="G154" s="11"/>
      <c r="H154" s="11"/>
      <c r="I154" s="11"/>
    </row>
    <row r="155" spans="1:9" x14ac:dyDescent="0.25">
      <c r="A155" s="6"/>
      <c r="B155" s="7"/>
      <c r="C155" s="9"/>
      <c r="D155" s="10"/>
      <c r="E155" s="11"/>
      <c r="F155" s="11"/>
      <c r="G155" s="11"/>
      <c r="H155" s="11"/>
      <c r="I155" s="11"/>
    </row>
    <row r="156" spans="1:9" x14ac:dyDescent="0.25">
      <c r="A156" s="6"/>
      <c r="B156" s="7"/>
      <c r="C156" s="9"/>
      <c r="D156" s="10"/>
      <c r="E156" s="11"/>
      <c r="F156" s="11"/>
      <c r="G156" s="11"/>
      <c r="H156" s="11"/>
      <c r="I156" s="11"/>
    </row>
    <row r="157" spans="1:9" x14ac:dyDescent="0.25">
      <c r="A157" s="6"/>
      <c r="B157" s="7"/>
      <c r="C157" s="9"/>
      <c r="D157" s="10"/>
      <c r="E157" s="11"/>
      <c r="F157" s="11"/>
      <c r="G157" s="11"/>
      <c r="H157" s="11"/>
      <c r="I157" s="11"/>
    </row>
    <row r="158" spans="1:9" x14ac:dyDescent="0.25">
      <c r="A158" s="6"/>
      <c r="B158" s="7"/>
      <c r="C158" s="9"/>
      <c r="D158" s="10"/>
      <c r="E158" s="11"/>
      <c r="F158" s="11"/>
      <c r="G158" s="11"/>
      <c r="H158" s="11"/>
      <c r="I158" s="11"/>
    </row>
    <row r="159" spans="1:9" x14ac:dyDescent="0.25">
      <c r="A159" s="6"/>
      <c r="B159" s="7"/>
      <c r="C159" s="9"/>
      <c r="D159" s="10"/>
      <c r="E159" s="11"/>
      <c r="F159" s="11"/>
      <c r="G159" s="11"/>
      <c r="H159" s="11"/>
      <c r="I159" s="11"/>
    </row>
    <row r="160" spans="1:9" x14ac:dyDescent="0.25">
      <c r="A160" s="6"/>
      <c r="B160" s="7"/>
      <c r="C160" s="9"/>
      <c r="D160" s="10"/>
      <c r="E160" s="11"/>
      <c r="F160" s="11"/>
      <c r="G160" s="11"/>
      <c r="H160" s="11"/>
      <c r="I160" s="11"/>
    </row>
    <row r="161" spans="1:9" x14ac:dyDescent="0.25">
      <c r="A161" s="6"/>
      <c r="B161" s="7"/>
      <c r="C161" s="9"/>
      <c r="D161" s="10"/>
      <c r="E161" s="11"/>
      <c r="F161" s="11"/>
      <c r="G161" s="11"/>
      <c r="H161" s="11"/>
      <c r="I161" s="11"/>
    </row>
    <row r="162" spans="1:9" x14ac:dyDescent="0.25">
      <c r="A162" s="6"/>
      <c r="B162" s="7"/>
      <c r="C162" s="9"/>
      <c r="D162" s="10"/>
      <c r="E162" s="11"/>
      <c r="F162" s="11"/>
      <c r="G162" s="11"/>
      <c r="H162" s="11"/>
      <c r="I162" s="11"/>
    </row>
    <row r="163" spans="1:9" x14ac:dyDescent="0.25">
      <c r="A163" s="6"/>
      <c r="B163" s="7"/>
      <c r="C163" s="9"/>
      <c r="D163" s="10"/>
      <c r="E163" s="11"/>
      <c r="F163" s="11"/>
      <c r="G163" s="11"/>
      <c r="H163" s="11"/>
      <c r="I163" s="11"/>
    </row>
    <row r="164" spans="1:9" x14ac:dyDescent="0.25">
      <c r="A164" s="6"/>
      <c r="B164" s="7"/>
      <c r="C164" s="9"/>
      <c r="D164" s="10"/>
      <c r="E164" s="11"/>
      <c r="F164" s="11"/>
      <c r="G164" s="11"/>
      <c r="H164" s="11"/>
      <c r="I164" s="11"/>
    </row>
    <row r="165" spans="1:9" x14ac:dyDescent="0.25">
      <c r="A165" s="6"/>
      <c r="B165" s="7"/>
      <c r="C165" s="9"/>
      <c r="D165" s="10"/>
      <c r="E165" s="11"/>
      <c r="F165" s="11"/>
      <c r="G165" s="11"/>
      <c r="H165" s="11"/>
      <c r="I165" s="11"/>
    </row>
    <row r="166" spans="1:9" x14ac:dyDescent="0.25">
      <c r="A166" s="6"/>
      <c r="B166" s="7"/>
      <c r="C166" s="9"/>
      <c r="D166" s="10"/>
      <c r="E166" s="11"/>
      <c r="F166" s="11"/>
      <c r="G166" s="11"/>
      <c r="H166" s="11"/>
      <c r="I166" s="11"/>
    </row>
    <row r="167" spans="1:9" x14ac:dyDescent="0.25">
      <c r="A167" s="6"/>
      <c r="B167" s="7"/>
      <c r="C167" s="9"/>
      <c r="D167" s="10"/>
      <c r="E167" s="11"/>
      <c r="F167" s="11"/>
      <c r="G167" s="11"/>
      <c r="H167" s="11"/>
      <c r="I167" s="11"/>
    </row>
    <row r="168" spans="1:9" x14ac:dyDescent="0.25">
      <c r="A168" s="6"/>
      <c r="B168" s="7"/>
      <c r="C168" s="9"/>
      <c r="D168" s="10"/>
      <c r="E168" s="11"/>
      <c r="F168" s="11"/>
      <c r="G168" s="11"/>
      <c r="H168" s="11"/>
      <c r="I168" s="11"/>
    </row>
    <row r="169" spans="1:9" x14ac:dyDescent="0.25">
      <c r="A169" s="6"/>
      <c r="B169" s="7"/>
      <c r="C169" s="9"/>
      <c r="D169" s="10"/>
      <c r="E169" s="11"/>
      <c r="F169" s="11"/>
      <c r="G169" s="11"/>
      <c r="H169" s="11"/>
      <c r="I169" s="11"/>
    </row>
    <row r="170" spans="1:9" x14ac:dyDescent="0.25">
      <c r="A170" s="6"/>
      <c r="B170" s="7"/>
      <c r="C170" s="9"/>
      <c r="D170" s="10"/>
      <c r="E170" s="11"/>
      <c r="F170" s="11"/>
      <c r="G170" s="11"/>
      <c r="H170" s="11"/>
      <c r="I170" s="11"/>
    </row>
    <row r="171" spans="1:9" x14ac:dyDescent="0.25">
      <c r="A171" s="6"/>
      <c r="B171" s="7"/>
      <c r="C171" s="9"/>
      <c r="D171" s="10"/>
      <c r="E171" s="11"/>
      <c r="F171" s="11"/>
      <c r="G171" s="11"/>
      <c r="H171" s="11"/>
      <c r="I171" s="11"/>
    </row>
    <row r="172" spans="1:9" x14ac:dyDescent="0.25">
      <c r="A172" s="6"/>
      <c r="B172" s="7"/>
      <c r="C172" s="9"/>
      <c r="D172" s="10"/>
      <c r="E172" s="11"/>
      <c r="F172" s="11"/>
      <c r="G172" s="11"/>
      <c r="H172" s="11"/>
      <c r="I172" s="11"/>
    </row>
    <row r="173" spans="1:9" x14ac:dyDescent="0.25">
      <c r="A173" s="6"/>
      <c r="B173" s="7"/>
      <c r="C173" s="9"/>
      <c r="D173" s="10"/>
      <c r="E173" s="11"/>
      <c r="F173" s="11"/>
      <c r="G173" s="11"/>
      <c r="H173" s="11"/>
      <c r="I173" s="11"/>
    </row>
    <row r="174" spans="1:9" x14ac:dyDescent="0.25">
      <c r="A174" s="6"/>
      <c r="B174" s="7"/>
      <c r="C174" s="9"/>
      <c r="D174" s="10"/>
      <c r="E174" s="11"/>
      <c r="F174" s="11"/>
      <c r="G174" s="11"/>
      <c r="H174" s="11"/>
      <c r="I174" s="11"/>
    </row>
    <row r="175" spans="1:9" x14ac:dyDescent="0.25">
      <c r="A175" s="6"/>
      <c r="B175" s="7"/>
      <c r="C175" s="9"/>
      <c r="D175" s="10"/>
      <c r="E175" s="11"/>
      <c r="F175" s="11"/>
      <c r="G175" s="11"/>
      <c r="H175" s="11"/>
      <c r="I175" s="11"/>
    </row>
    <row r="176" spans="1:9" x14ac:dyDescent="0.25">
      <c r="A176" s="6"/>
      <c r="B176" s="7"/>
      <c r="C176" s="9"/>
      <c r="D176" s="10"/>
      <c r="E176" s="11"/>
      <c r="F176" s="11"/>
      <c r="G176" s="11"/>
      <c r="H176" s="11"/>
      <c r="I176" s="11"/>
    </row>
    <row r="177" spans="1:9" x14ac:dyDescent="0.25">
      <c r="A177" s="6"/>
      <c r="B177" s="7"/>
      <c r="C177" s="9"/>
      <c r="D177" s="10"/>
      <c r="E177" s="11"/>
      <c r="F177" s="11"/>
      <c r="G177" s="11"/>
      <c r="H177" s="11"/>
      <c r="I177" s="11"/>
    </row>
    <row r="178" spans="1:9" x14ac:dyDescent="0.25">
      <c r="A178" s="6"/>
      <c r="B178" s="7"/>
      <c r="C178" s="9"/>
      <c r="D178" s="10"/>
      <c r="E178" s="11"/>
      <c r="F178" s="11"/>
      <c r="G178" s="11"/>
      <c r="H178" s="11"/>
      <c r="I178" s="11"/>
    </row>
    <row r="179" spans="1:9" x14ac:dyDescent="0.25">
      <c r="A179" s="6"/>
      <c r="B179" s="7"/>
      <c r="C179" s="9"/>
      <c r="D179" s="10"/>
      <c r="E179" s="11"/>
      <c r="F179" s="11"/>
      <c r="G179" s="11"/>
      <c r="H179" s="11"/>
      <c r="I179" s="11"/>
    </row>
    <row r="180" spans="1:9" x14ac:dyDescent="0.25">
      <c r="A180" s="6"/>
      <c r="B180" s="7"/>
      <c r="C180" s="9"/>
      <c r="D180" s="10"/>
      <c r="E180" s="11"/>
      <c r="F180" s="11"/>
      <c r="G180" s="11"/>
      <c r="H180" s="11"/>
      <c r="I180" s="11"/>
    </row>
    <row r="181" spans="1:9" x14ac:dyDescent="0.25">
      <c r="A181" s="6"/>
      <c r="B181" s="7"/>
      <c r="C181" s="9"/>
      <c r="D181" s="10"/>
      <c r="E181" s="11"/>
      <c r="F181" s="11"/>
      <c r="G181" s="11"/>
      <c r="H181" s="11"/>
      <c r="I181" s="11"/>
    </row>
    <row r="182" spans="1:9" x14ac:dyDescent="0.25">
      <c r="A182" s="6"/>
      <c r="B182" s="7"/>
      <c r="C182" s="9"/>
      <c r="D182" s="10"/>
      <c r="E182" s="11"/>
      <c r="F182" s="11"/>
      <c r="G182" s="11"/>
      <c r="H182" s="11"/>
      <c r="I182" s="11"/>
    </row>
    <row r="183" spans="1:9" x14ac:dyDescent="0.25">
      <c r="A183" s="6"/>
      <c r="B183" s="7"/>
      <c r="C183" s="9"/>
      <c r="D183" s="10"/>
      <c r="E183" s="11"/>
      <c r="F183" s="11"/>
      <c r="G183" s="11"/>
      <c r="H183" s="11"/>
      <c r="I183" s="11"/>
    </row>
    <row r="184" spans="1:9" x14ac:dyDescent="0.25">
      <c r="A184" s="6"/>
      <c r="B184" s="7"/>
      <c r="C184" s="9"/>
      <c r="D184" s="10"/>
      <c r="E184" s="11"/>
      <c r="F184" s="11"/>
      <c r="G184" s="11"/>
      <c r="H184" s="11"/>
      <c r="I184" s="11"/>
    </row>
    <row r="185" spans="1:9" x14ac:dyDescent="0.25">
      <c r="A185" s="6"/>
      <c r="B185" s="7"/>
      <c r="C185" s="9"/>
      <c r="D185" s="10"/>
      <c r="E185" s="11"/>
      <c r="F185" s="11"/>
      <c r="G185" s="11"/>
      <c r="H185" s="11"/>
      <c r="I185" s="11"/>
    </row>
    <row r="186" spans="1:9" x14ac:dyDescent="0.25">
      <c r="A186" s="6"/>
      <c r="B186" s="7"/>
      <c r="C186" s="9"/>
      <c r="D186" s="10"/>
      <c r="E186" s="11"/>
      <c r="F186" s="11"/>
      <c r="G186" s="11"/>
      <c r="H186" s="11"/>
      <c r="I186" s="11"/>
    </row>
    <row r="187" spans="1:9" x14ac:dyDescent="0.25">
      <c r="A187" s="6"/>
      <c r="B187" s="7"/>
      <c r="C187" s="9"/>
      <c r="D187" s="10"/>
      <c r="E187" s="11"/>
      <c r="F187" s="11"/>
      <c r="G187" s="11"/>
      <c r="H187" s="11"/>
      <c r="I187" s="11"/>
    </row>
    <row r="188" spans="1:9" x14ac:dyDescent="0.25">
      <c r="A188" s="6"/>
      <c r="B188" s="7"/>
      <c r="C188" s="9"/>
      <c r="D188" s="10"/>
      <c r="E188" s="11"/>
      <c r="F188" s="11"/>
      <c r="G188" s="11"/>
      <c r="H188" s="11"/>
      <c r="I188" s="11"/>
    </row>
    <row r="189" spans="1:9" x14ac:dyDescent="0.25">
      <c r="A189" s="6"/>
      <c r="B189" s="7"/>
      <c r="C189" s="9"/>
      <c r="D189" s="10"/>
      <c r="E189" s="11"/>
      <c r="F189" s="11"/>
      <c r="G189" s="11"/>
      <c r="H189" s="11"/>
      <c r="I189" s="11"/>
    </row>
    <row r="190" spans="1:9" x14ac:dyDescent="0.25">
      <c r="A190" s="6"/>
      <c r="B190" s="7"/>
      <c r="C190" s="9"/>
      <c r="D190" s="10"/>
      <c r="E190" s="11"/>
      <c r="F190" s="11"/>
      <c r="G190" s="11"/>
      <c r="H190" s="11"/>
      <c r="I190" s="11"/>
    </row>
    <row r="191" spans="1:9" x14ac:dyDescent="0.25">
      <c r="A191" s="6"/>
      <c r="B191" s="7"/>
      <c r="C191" s="9"/>
      <c r="D191" s="10"/>
      <c r="E191" s="11"/>
      <c r="F191" s="11"/>
      <c r="G191" s="11"/>
      <c r="H191" s="11"/>
      <c r="I191" s="11"/>
    </row>
    <row r="192" spans="1:9" x14ac:dyDescent="0.25">
      <c r="A192" s="6"/>
      <c r="B192" s="7"/>
      <c r="C192" s="9"/>
      <c r="D192" s="10"/>
      <c r="E192" s="11"/>
      <c r="F192" s="11"/>
      <c r="G192" s="11"/>
      <c r="H192" s="11"/>
      <c r="I192" s="11"/>
    </row>
    <row r="193" spans="1:9" x14ac:dyDescent="0.25">
      <c r="A193" s="6"/>
      <c r="B193" s="7"/>
      <c r="C193" s="9"/>
      <c r="D193" s="10"/>
      <c r="E193" s="11"/>
      <c r="F193" s="11"/>
      <c r="G193" s="11"/>
      <c r="H193" s="11"/>
      <c r="I193" s="11"/>
    </row>
    <row r="194" spans="1:9" x14ac:dyDescent="0.25">
      <c r="A194" s="6"/>
      <c r="B194" s="7"/>
      <c r="C194" s="9"/>
      <c r="D194" s="10"/>
      <c r="E194" s="11"/>
      <c r="F194" s="11"/>
      <c r="G194" s="11"/>
      <c r="H194" s="11"/>
      <c r="I194" s="11"/>
    </row>
    <row r="195" spans="1:9" x14ac:dyDescent="0.25">
      <c r="A195" s="6"/>
      <c r="B195" s="7"/>
      <c r="C195" s="9"/>
      <c r="D195" s="10"/>
      <c r="E195" s="11"/>
      <c r="F195" s="11"/>
      <c r="G195" s="11"/>
      <c r="H195" s="11"/>
      <c r="I195" s="11"/>
    </row>
    <row r="196" spans="1:9" x14ac:dyDescent="0.25">
      <c r="A196" s="6"/>
      <c r="B196" s="7"/>
      <c r="C196" s="9"/>
      <c r="D196" s="10"/>
      <c r="E196" s="11"/>
      <c r="F196" s="11"/>
      <c r="G196" s="11"/>
      <c r="H196" s="11"/>
      <c r="I196" s="11"/>
    </row>
    <row r="197" spans="1:9" x14ac:dyDescent="0.25">
      <c r="A197" s="6"/>
      <c r="B197" s="7"/>
      <c r="C197" s="9"/>
      <c r="D197" s="10"/>
      <c r="E197" s="11"/>
      <c r="F197" s="11"/>
      <c r="G197" s="11"/>
      <c r="H197" s="11"/>
      <c r="I197" s="11"/>
    </row>
    <row r="198" spans="1:9" x14ac:dyDescent="0.25">
      <c r="A198" s="6"/>
      <c r="B198" s="7"/>
      <c r="C198" s="9"/>
      <c r="D198" s="10"/>
      <c r="E198" s="11"/>
      <c r="F198" s="11"/>
      <c r="G198" s="11"/>
      <c r="H198" s="11"/>
      <c r="I198" s="11"/>
    </row>
    <row r="199" spans="1:9" x14ac:dyDescent="0.25">
      <c r="A199" s="6"/>
      <c r="B199" s="7"/>
      <c r="C199" s="9"/>
      <c r="D199" s="10"/>
      <c r="E199" s="11"/>
      <c r="F199" s="11"/>
      <c r="G199" s="11"/>
      <c r="H199" s="11"/>
      <c r="I199" s="11"/>
    </row>
    <row r="200" spans="1:9" x14ac:dyDescent="0.25">
      <c r="A200" s="6"/>
      <c r="B200" s="7"/>
      <c r="C200" s="9"/>
      <c r="D200" s="10"/>
      <c r="E200" s="11"/>
      <c r="F200" s="11"/>
      <c r="G200" s="11"/>
      <c r="H200" s="11"/>
      <c r="I200" s="11"/>
    </row>
    <row r="201" spans="1:9" x14ac:dyDescent="0.25">
      <c r="A201" s="6"/>
      <c r="B201" s="7"/>
      <c r="C201" s="9"/>
      <c r="D201" s="10"/>
      <c r="E201" s="11"/>
      <c r="F201" s="11"/>
      <c r="G201" s="11"/>
      <c r="H201" s="11"/>
      <c r="I201" s="11"/>
    </row>
    <row r="202" spans="1:9" x14ac:dyDescent="0.25">
      <c r="A202" s="6"/>
      <c r="B202" s="7"/>
      <c r="C202" s="9"/>
      <c r="D202" s="10"/>
      <c r="E202" s="11"/>
      <c r="F202" s="11"/>
      <c r="G202" s="11"/>
      <c r="H202" s="11"/>
      <c r="I202" s="11"/>
    </row>
    <row r="203" spans="1:9" x14ac:dyDescent="0.25">
      <c r="A203" s="6"/>
      <c r="B203" s="7"/>
      <c r="C203" s="9"/>
      <c r="D203" s="10"/>
      <c r="E203" s="11"/>
      <c r="F203" s="11"/>
      <c r="G203" s="11"/>
      <c r="H203" s="11"/>
      <c r="I203" s="11"/>
    </row>
    <row r="204" spans="1:9" x14ac:dyDescent="0.25">
      <c r="A204" s="6"/>
      <c r="B204" s="7"/>
      <c r="C204" s="9"/>
      <c r="D204" s="10"/>
      <c r="E204" s="11"/>
      <c r="F204" s="11"/>
      <c r="G204" s="11"/>
      <c r="H204" s="11"/>
      <c r="I204" s="11"/>
    </row>
    <row r="205" spans="1:9" x14ac:dyDescent="0.25">
      <c r="A205" s="6"/>
      <c r="B205" s="7"/>
      <c r="C205" s="9"/>
      <c r="D205" s="10"/>
      <c r="E205" s="11"/>
      <c r="F205" s="11"/>
      <c r="G205" s="11"/>
      <c r="H205" s="11"/>
      <c r="I205" s="11"/>
    </row>
    <row r="206" spans="1:9" x14ac:dyDescent="0.25">
      <c r="A206" s="6"/>
      <c r="B206" s="7"/>
      <c r="C206" s="9"/>
      <c r="D206" s="10"/>
      <c r="E206" s="11"/>
      <c r="F206" s="11"/>
      <c r="G206" s="11"/>
      <c r="H206" s="11"/>
      <c r="I206" s="11"/>
    </row>
    <row r="207" spans="1:9" x14ac:dyDescent="0.25">
      <c r="A207" s="6"/>
      <c r="B207" s="7"/>
      <c r="C207" s="9"/>
      <c r="D207" s="10"/>
      <c r="E207" s="11"/>
      <c r="F207" s="11"/>
      <c r="G207" s="11"/>
      <c r="H207" s="11"/>
      <c r="I207" s="11"/>
    </row>
    <row r="208" spans="1:9" x14ac:dyDescent="0.25">
      <c r="A208" s="6"/>
      <c r="B208" s="7"/>
      <c r="C208" s="9"/>
      <c r="D208" s="10"/>
      <c r="E208" s="11"/>
      <c r="F208" s="11"/>
      <c r="G208" s="11"/>
      <c r="H208" s="11"/>
      <c r="I208" s="11"/>
    </row>
    <row r="209" spans="1:9" x14ac:dyDescent="0.25">
      <c r="A209" s="6"/>
      <c r="B209" s="7"/>
      <c r="C209" s="9"/>
      <c r="D209" s="10"/>
      <c r="E209" s="11"/>
      <c r="F209" s="11"/>
      <c r="G209" s="11"/>
      <c r="H209" s="11"/>
      <c r="I209" s="11"/>
    </row>
    <row r="210" spans="1:9" x14ac:dyDescent="0.25">
      <c r="A210" s="6"/>
      <c r="B210" s="7"/>
      <c r="C210" s="9"/>
      <c r="D210" s="10"/>
      <c r="E210" s="11"/>
      <c r="F210" s="11"/>
      <c r="G210" s="11"/>
      <c r="H210" s="11"/>
      <c r="I210" s="11"/>
    </row>
    <row r="211" spans="1:9" x14ac:dyDescent="0.25">
      <c r="A211" s="6"/>
      <c r="B211" s="7"/>
      <c r="C211" s="9"/>
      <c r="D211" s="10"/>
      <c r="E211" s="11"/>
      <c r="F211" s="11"/>
      <c r="G211" s="11"/>
      <c r="H211" s="11"/>
      <c r="I211" s="11"/>
    </row>
    <row r="212" spans="1:9" x14ac:dyDescent="0.25">
      <c r="A212" s="6"/>
      <c r="B212" s="7"/>
      <c r="C212" s="9"/>
      <c r="D212" s="10"/>
      <c r="E212" s="11"/>
      <c r="F212" s="11"/>
      <c r="G212" s="11"/>
      <c r="H212" s="11"/>
      <c r="I212" s="11"/>
    </row>
    <row r="213" spans="1:9" x14ac:dyDescent="0.25">
      <c r="A213" s="6"/>
      <c r="B213" s="7"/>
      <c r="C213" s="9"/>
      <c r="D213" s="10"/>
      <c r="E213" s="11"/>
      <c r="F213" s="11"/>
      <c r="G213" s="11"/>
      <c r="H213" s="11"/>
      <c r="I213" s="11"/>
    </row>
    <row r="214" spans="1:9" x14ac:dyDescent="0.25">
      <c r="A214" s="6"/>
      <c r="B214" s="7"/>
      <c r="C214" s="9"/>
      <c r="D214" s="10"/>
      <c r="E214" s="11"/>
      <c r="F214" s="11"/>
      <c r="G214" s="11"/>
      <c r="H214" s="11"/>
      <c r="I214" s="11"/>
    </row>
    <row r="215" spans="1:9" x14ac:dyDescent="0.25">
      <c r="A215" s="6"/>
      <c r="B215" s="7"/>
      <c r="C215" s="9"/>
      <c r="D215" s="10"/>
      <c r="E215" s="11"/>
      <c r="F215" s="11"/>
      <c r="G215" s="11"/>
      <c r="H215" s="11"/>
      <c r="I215" s="11"/>
    </row>
    <row r="216" spans="1:9" x14ac:dyDescent="0.25">
      <c r="A216" s="6"/>
      <c r="B216" s="7"/>
      <c r="C216" s="9"/>
      <c r="D216" s="10"/>
      <c r="E216" s="11"/>
      <c r="F216" s="11"/>
      <c r="G216" s="11"/>
      <c r="H216" s="11"/>
      <c r="I216" s="11"/>
    </row>
    <row r="217" spans="1:9" x14ac:dyDescent="0.25">
      <c r="A217" s="6"/>
      <c r="B217" s="7"/>
      <c r="C217" s="9"/>
      <c r="D217" s="10"/>
      <c r="E217" s="11"/>
      <c r="F217" s="11"/>
      <c r="G217" s="11"/>
      <c r="H217" s="11"/>
      <c r="I217" s="11"/>
    </row>
    <row r="218" spans="1:9" x14ac:dyDescent="0.25">
      <c r="A218" s="6"/>
      <c r="B218" s="7"/>
      <c r="C218" s="9"/>
      <c r="D218" s="10"/>
      <c r="E218" s="11"/>
      <c r="F218" s="11"/>
      <c r="G218" s="11"/>
      <c r="H218" s="11"/>
      <c r="I218" s="11"/>
    </row>
    <row r="219" spans="1:9" x14ac:dyDescent="0.25">
      <c r="A219" s="6"/>
      <c r="B219" s="7"/>
      <c r="C219" s="9"/>
      <c r="D219" s="10"/>
      <c r="E219" s="11"/>
      <c r="F219" s="11"/>
      <c r="G219" s="11"/>
      <c r="H219" s="11"/>
      <c r="I219" s="11"/>
    </row>
    <row r="220" spans="1:9" x14ac:dyDescent="0.25">
      <c r="A220" s="6"/>
      <c r="B220" s="7"/>
      <c r="C220" s="9"/>
      <c r="D220" s="10"/>
      <c r="E220" s="11"/>
      <c r="F220" s="11"/>
      <c r="G220" s="11"/>
      <c r="H220" s="11"/>
      <c r="I220" s="11"/>
    </row>
    <row r="221" spans="1:9" x14ac:dyDescent="0.25">
      <c r="A221" s="6"/>
      <c r="B221" s="7"/>
      <c r="C221" s="9"/>
      <c r="D221" s="10"/>
      <c r="E221" s="11"/>
      <c r="F221" s="11"/>
      <c r="G221" s="11"/>
      <c r="H221" s="11"/>
      <c r="I221" s="11"/>
    </row>
    <row r="222" spans="1:9" x14ac:dyDescent="0.25">
      <c r="A222" s="6"/>
      <c r="B222" s="7"/>
      <c r="C222" s="9"/>
      <c r="D222" s="10"/>
      <c r="E222" s="11"/>
      <c r="F222" s="11"/>
      <c r="G222" s="11"/>
      <c r="H222" s="11"/>
      <c r="I222" s="11"/>
    </row>
    <row r="223" spans="1:9" x14ac:dyDescent="0.25">
      <c r="A223" s="6"/>
      <c r="B223" s="7"/>
      <c r="C223" s="9"/>
      <c r="D223" s="10"/>
      <c r="E223" s="11"/>
      <c r="F223" s="11"/>
      <c r="G223" s="11"/>
      <c r="H223" s="11"/>
      <c r="I223" s="11"/>
    </row>
    <row r="224" spans="1:9" x14ac:dyDescent="0.25">
      <c r="A224" s="6"/>
      <c r="B224" s="7"/>
      <c r="C224" s="9"/>
      <c r="D224" s="10"/>
      <c r="E224" s="11"/>
      <c r="F224" s="11"/>
      <c r="G224" s="11"/>
      <c r="H224" s="11"/>
      <c r="I224" s="11"/>
    </row>
    <row r="225" spans="1:9" x14ac:dyDescent="0.25">
      <c r="A225" s="6"/>
      <c r="B225" s="7"/>
      <c r="C225" s="9"/>
      <c r="D225" s="10"/>
      <c r="E225" s="11"/>
      <c r="F225" s="11"/>
      <c r="G225" s="11"/>
      <c r="H225" s="11"/>
      <c r="I225" s="11"/>
    </row>
    <row r="226" spans="1:9" x14ac:dyDescent="0.25">
      <c r="A226" s="6"/>
      <c r="B226" s="7"/>
      <c r="C226" s="9"/>
      <c r="D226" s="10"/>
      <c r="E226" s="11"/>
      <c r="F226" s="11"/>
      <c r="G226" s="11"/>
      <c r="H226" s="11"/>
      <c r="I226" s="11"/>
    </row>
    <row r="227" spans="1:9" x14ac:dyDescent="0.25">
      <c r="A227" s="6"/>
      <c r="B227" s="7"/>
      <c r="C227" s="9"/>
      <c r="D227" s="10"/>
      <c r="E227" s="11"/>
      <c r="F227" s="11"/>
      <c r="G227" s="11"/>
      <c r="H227" s="11"/>
      <c r="I227" s="11"/>
    </row>
    <row r="228" spans="1:9" x14ac:dyDescent="0.25">
      <c r="A228" s="6"/>
      <c r="B228" s="7"/>
      <c r="C228" s="9"/>
      <c r="D228" s="10"/>
      <c r="E228" s="11"/>
      <c r="F228" s="11"/>
      <c r="G228" s="11"/>
      <c r="H228" s="11"/>
      <c r="I228" s="11"/>
    </row>
    <row r="229" spans="1:9" x14ac:dyDescent="0.25">
      <c r="A229" s="6"/>
      <c r="B229" s="7"/>
      <c r="C229" s="9"/>
      <c r="D229" s="10"/>
      <c r="E229" s="11"/>
      <c r="F229" s="11"/>
      <c r="G229" s="11"/>
      <c r="H229" s="11"/>
      <c r="I229" s="11"/>
    </row>
    <row r="230" spans="1:9" x14ac:dyDescent="0.25">
      <c r="A230" s="6"/>
      <c r="B230" s="7"/>
      <c r="C230" s="9"/>
      <c r="D230" s="10"/>
      <c r="E230" s="11"/>
      <c r="F230" s="11"/>
      <c r="G230" s="11"/>
      <c r="H230" s="11"/>
      <c r="I230" s="11"/>
    </row>
    <row r="231" spans="1:9" x14ac:dyDescent="0.25">
      <c r="A231" s="6"/>
      <c r="B231" s="7"/>
      <c r="C231" s="9"/>
      <c r="D231" s="10"/>
      <c r="E231" s="11"/>
      <c r="F231" s="11"/>
      <c r="G231" s="11"/>
      <c r="H231" s="11"/>
      <c r="I231" s="11"/>
    </row>
    <row r="232" spans="1:9" x14ac:dyDescent="0.25">
      <c r="A232" s="6"/>
      <c r="B232" s="7"/>
      <c r="C232" s="9"/>
      <c r="D232" s="10"/>
      <c r="E232" s="11"/>
      <c r="F232" s="11"/>
      <c r="G232" s="11"/>
      <c r="H232" s="11"/>
      <c r="I232" s="11"/>
    </row>
    <row r="233" spans="1:9" x14ac:dyDescent="0.25">
      <c r="A233" s="6"/>
      <c r="B233" s="7"/>
      <c r="C233" s="9"/>
      <c r="D233" s="10"/>
      <c r="E233" s="11"/>
      <c r="F233" s="11"/>
      <c r="G233" s="11"/>
      <c r="H233" s="11"/>
      <c r="I233" s="11"/>
    </row>
    <row r="234" spans="1:9" x14ac:dyDescent="0.25">
      <c r="A234" s="6"/>
      <c r="B234" s="7"/>
      <c r="C234" s="9"/>
      <c r="D234" s="10"/>
      <c r="E234" s="11"/>
      <c r="F234" s="11"/>
      <c r="G234" s="11"/>
      <c r="H234" s="11"/>
      <c r="I234" s="11"/>
    </row>
    <row r="235" spans="1:9" x14ac:dyDescent="0.25">
      <c r="A235" s="6"/>
      <c r="B235" s="7"/>
      <c r="C235" s="9"/>
      <c r="D235" s="10"/>
      <c r="E235" s="11"/>
      <c r="F235" s="11"/>
      <c r="G235" s="11"/>
      <c r="H235" s="11"/>
      <c r="I235" s="11"/>
    </row>
    <row r="236" spans="1:9" x14ac:dyDescent="0.25">
      <c r="A236" s="6"/>
      <c r="B236" s="7"/>
      <c r="C236" s="9"/>
      <c r="D236" s="10"/>
      <c r="E236" s="11"/>
      <c r="F236" s="11"/>
      <c r="G236" s="11"/>
      <c r="H236" s="11"/>
      <c r="I236" s="11"/>
    </row>
    <row r="237" spans="1:9" x14ac:dyDescent="0.25">
      <c r="A237" s="6"/>
      <c r="B237" s="7"/>
      <c r="C237" s="9"/>
      <c r="D237" s="10"/>
      <c r="E237" s="11"/>
      <c r="F237" s="11"/>
      <c r="G237" s="11"/>
      <c r="H237" s="11"/>
      <c r="I237" s="11"/>
    </row>
    <row r="238" spans="1:9" x14ac:dyDescent="0.25">
      <c r="A238" s="6"/>
      <c r="B238" s="7"/>
      <c r="C238" s="9"/>
      <c r="D238" s="10"/>
      <c r="E238" s="11"/>
      <c r="F238" s="11"/>
      <c r="G238" s="11"/>
      <c r="H238" s="11"/>
      <c r="I238" s="11"/>
    </row>
    <row r="239" spans="1:9" x14ac:dyDescent="0.25">
      <c r="A239" s="6"/>
      <c r="B239" s="7"/>
      <c r="C239" s="9"/>
      <c r="D239" s="10"/>
      <c r="E239" s="11"/>
      <c r="F239" s="11"/>
      <c r="G239" s="11"/>
      <c r="H239" s="11"/>
      <c r="I239" s="11"/>
    </row>
    <row r="240" spans="1:9" x14ac:dyDescent="0.25">
      <c r="A240" s="6"/>
      <c r="B240" s="7"/>
      <c r="C240" s="9"/>
      <c r="D240" s="10"/>
      <c r="E240" s="11"/>
      <c r="F240" s="11"/>
      <c r="G240" s="11"/>
      <c r="H240" s="11"/>
      <c r="I240" s="11"/>
    </row>
    <row r="241" spans="1:9" x14ac:dyDescent="0.25">
      <c r="A241" s="6"/>
      <c r="B241" s="7"/>
      <c r="C241" s="9"/>
      <c r="D241" s="10"/>
      <c r="E241" s="11"/>
      <c r="F241" s="11"/>
      <c r="G241" s="11"/>
      <c r="H241" s="11"/>
      <c r="I241" s="11"/>
    </row>
    <row r="242" spans="1:9" x14ac:dyDescent="0.25">
      <c r="A242" s="6"/>
      <c r="B242" s="7"/>
      <c r="C242" s="9"/>
      <c r="D242" s="10"/>
      <c r="E242" s="11"/>
      <c r="F242" s="11"/>
      <c r="G242" s="11"/>
      <c r="H242" s="11"/>
      <c r="I242" s="11"/>
    </row>
    <row r="243" spans="1:9" x14ac:dyDescent="0.25">
      <c r="A243" s="6"/>
      <c r="B243" s="7"/>
      <c r="C243" s="9"/>
      <c r="D243" s="10"/>
      <c r="E243" s="11"/>
      <c r="F243" s="11"/>
      <c r="G243" s="11"/>
      <c r="H243" s="11"/>
      <c r="I243" s="11"/>
    </row>
    <row r="244" spans="1:9" x14ac:dyDescent="0.25">
      <c r="A244" s="6"/>
      <c r="B244" s="7"/>
      <c r="C244" s="9"/>
      <c r="D244" s="10"/>
      <c r="E244" s="11"/>
      <c r="F244" s="11"/>
      <c r="G244" s="11"/>
      <c r="H244" s="11"/>
      <c r="I244" s="11"/>
    </row>
    <row r="245" spans="1:9" x14ac:dyDescent="0.25">
      <c r="A245" s="6"/>
      <c r="B245" s="7"/>
      <c r="C245" s="9"/>
      <c r="D245" s="10"/>
      <c r="E245" s="11"/>
      <c r="F245" s="11"/>
      <c r="G245" s="11"/>
      <c r="H245" s="11"/>
      <c r="I245" s="11"/>
    </row>
    <row r="246" spans="1:9" x14ac:dyDescent="0.25">
      <c r="A246" s="6"/>
      <c r="B246" s="7"/>
      <c r="C246" s="9"/>
      <c r="D246" s="10"/>
      <c r="E246" s="11"/>
      <c r="F246" s="11"/>
      <c r="G246" s="11"/>
      <c r="H246" s="11"/>
      <c r="I246" s="11"/>
    </row>
    <row r="247" spans="1:9" x14ac:dyDescent="0.25">
      <c r="A247" s="6"/>
      <c r="B247" s="7"/>
      <c r="C247" s="9"/>
      <c r="D247" s="10"/>
      <c r="E247" s="11"/>
      <c r="F247" s="11"/>
      <c r="G247" s="11"/>
      <c r="H247" s="11"/>
      <c r="I247" s="11"/>
    </row>
    <row r="248" spans="1:9" x14ac:dyDescent="0.25">
      <c r="A248" s="6"/>
      <c r="B248" s="7"/>
      <c r="C248" s="9"/>
      <c r="D248" s="10"/>
      <c r="E248" s="11"/>
      <c r="F248" s="11"/>
      <c r="G248" s="11"/>
      <c r="H248" s="11"/>
      <c r="I248" s="11"/>
    </row>
    <row r="249" spans="1:9" x14ac:dyDescent="0.25">
      <c r="A249" s="6"/>
      <c r="B249" s="7"/>
      <c r="C249" s="9"/>
      <c r="D249" s="10"/>
      <c r="E249" s="11"/>
      <c r="F249" s="11"/>
      <c r="G249" s="11"/>
      <c r="H249" s="11"/>
      <c r="I249" s="11"/>
    </row>
    <row r="250" spans="1:9" x14ac:dyDescent="0.25">
      <c r="A250" s="6"/>
      <c r="B250" s="7"/>
      <c r="C250" s="9"/>
      <c r="D250" s="10"/>
      <c r="E250" s="11"/>
      <c r="F250" s="11"/>
      <c r="G250" s="11"/>
      <c r="H250" s="11"/>
      <c r="I250" s="11"/>
    </row>
    <row r="251" spans="1:9" x14ac:dyDescent="0.25">
      <c r="A251" s="6"/>
      <c r="B251" s="7"/>
      <c r="C251" s="9"/>
      <c r="D251" s="10"/>
      <c r="E251" s="11"/>
      <c r="F251" s="11"/>
      <c r="G251" s="11"/>
      <c r="H251" s="11"/>
      <c r="I251" s="11"/>
    </row>
    <row r="252" spans="1:9" x14ac:dyDescent="0.25">
      <c r="A252" s="6"/>
      <c r="B252" s="7"/>
      <c r="C252" s="9"/>
      <c r="D252" s="10"/>
      <c r="E252" s="11"/>
      <c r="F252" s="11"/>
      <c r="G252" s="11"/>
      <c r="H252" s="11"/>
      <c r="I252" s="11"/>
    </row>
    <row r="253" spans="1:9" x14ac:dyDescent="0.25">
      <c r="A253" s="6"/>
      <c r="B253" s="7"/>
      <c r="C253" s="9"/>
      <c r="D253" s="10"/>
      <c r="E253" s="11"/>
      <c r="F253" s="11"/>
      <c r="G253" s="11"/>
      <c r="H253" s="11"/>
      <c r="I253" s="11"/>
    </row>
    <row r="254" spans="1:9" x14ac:dyDescent="0.25">
      <c r="A254" s="6"/>
      <c r="B254" s="7"/>
      <c r="C254" s="9"/>
      <c r="D254" s="10"/>
      <c r="E254" s="11"/>
      <c r="F254" s="11"/>
      <c r="G254" s="11"/>
      <c r="H254" s="11"/>
      <c r="I254" s="11"/>
    </row>
    <row r="255" spans="1:9" x14ac:dyDescent="0.25">
      <c r="A255" s="6"/>
      <c r="B255" s="7"/>
      <c r="C255" s="9"/>
      <c r="D255" s="10"/>
      <c r="E255" s="11"/>
      <c r="F255" s="11"/>
      <c r="G255" s="11"/>
      <c r="H255" s="11"/>
      <c r="I255" s="11"/>
    </row>
    <row r="256" spans="1:9" x14ac:dyDescent="0.25">
      <c r="A256" s="6"/>
      <c r="B256" s="7"/>
      <c r="C256" s="9"/>
      <c r="D256" s="10"/>
      <c r="E256" s="11"/>
      <c r="F256" s="11"/>
      <c r="G256" s="11"/>
      <c r="H256" s="11"/>
      <c r="I256" s="11"/>
    </row>
    <row r="257" spans="1:9" x14ac:dyDescent="0.25">
      <c r="A257" s="6"/>
      <c r="B257" s="7"/>
      <c r="C257" s="9"/>
      <c r="D257" s="10"/>
      <c r="E257" s="11"/>
      <c r="F257" s="11"/>
      <c r="G257" s="11"/>
      <c r="H257" s="11"/>
      <c r="I257" s="11"/>
    </row>
    <row r="258" spans="1:9" x14ac:dyDescent="0.25">
      <c r="A258" s="6"/>
      <c r="B258" s="7"/>
      <c r="C258" s="9"/>
      <c r="D258" s="10"/>
      <c r="E258" s="11"/>
      <c r="F258" s="11"/>
      <c r="G258" s="11"/>
      <c r="H258" s="11"/>
      <c r="I258" s="11"/>
    </row>
    <row r="259" spans="1:9" x14ac:dyDescent="0.25">
      <c r="A259" s="6"/>
      <c r="B259" s="7"/>
      <c r="C259" s="9"/>
      <c r="D259" s="10"/>
      <c r="E259" s="11"/>
      <c r="F259" s="11"/>
      <c r="G259" s="11"/>
      <c r="H259" s="11"/>
      <c r="I259" s="11"/>
    </row>
    <row r="260" spans="1:9" x14ac:dyDescent="0.25">
      <c r="A260" s="6"/>
      <c r="B260" s="7"/>
      <c r="C260" s="9"/>
      <c r="D260" s="10"/>
      <c r="E260" s="11"/>
      <c r="F260" s="11"/>
      <c r="G260" s="11"/>
      <c r="H260" s="11"/>
      <c r="I260" s="11"/>
    </row>
    <row r="261" spans="1:9" x14ac:dyDescent="0.25">
      <c r="A261" s="6"/>
      <c r="B261" s="7"/>
      <c r="C261" s="9"/>
      <c r="D261" s="10"/>
      <c r="E261" s="11"/>
      <c r="F261" s="11"/>
      <c r="G261" s="11"/>
      <c r="H261" s="11"/>
      <c r="I261" s="11"/>
    </row>
    <row r="262" spans="1:9" x14ac:dyDescent="0.25">
      <c r="A262" s="6"/>
      <c r="B262" s="7"/>
      <c r="C262" s="9"/>
      <c r="D262" s="10"/>
      <c r="E262" s="11"/>
      <c r="F262" s="11"/>
      <c r="G262" s="11"/>
      <c r="H262" s="11"/>
      <c r="I262" s="11"/>
    </row>
    <row r="263" spans="1:9" x14ac:dyDescent="0.25">
      <c r="A263" s="6"/>
      <c r="B263" s="7"/>
      <c r="C263" s="9"/>
      <c r="D263" s="10"/>
      <c r="E263" s="11"/>
      <c r="F263" s="11"/>
      <c r="G263" s="11"/>
      <c r="H263" s="11"/>
      <c r="I263" s="11"/>
    </row>
    <row r="264" spans="1:9" x14ac:dyDescent="0.25">
      <c r="A264" s="6"/>
      <c r="B264" s="7"/>
      <c r="C264" s="9"/>
      <c r="D264" s="10"/>
      <c r="E264" s="11"/>
      <c r="F264" s="11"/>
      <c r="G264" s="11"/>
      <c r="H264" s="11"/>
      <c r="I264" s="11"/>
    </row>
    <row r="265" spans="1:9" x14ac:dyDescent="0.25">
      <c r="A265" s="6"/>
      <c r="B265" s="7"/>
      <c r="C265" s="9"/>
      <c r="D265" s="10"/>
      <c r="E265" s="11"/>
      <c r="F265" s="11"/>
      <c r="G265" s="11"/>
      <c r="H265" s="11"/>
      <c r="I265" s="11"/>
    </row>
    <row r="266" spans="1:9" x14ac:dyDescent="0.25">
      <c r="A266" s="6"/>
      <c r="B266" s="7"/>
      <c r="C266" s="9"/>
      <c r="D266" s="10"/>
      <c r="E266" s="11"/>
      <c r="F266" s="11"/>
      <c r="G266" s="11"/>
      <c r="H266" s="11"/>
      <c r="I266" s="11"/>
    </row>
    <row r="267" spans="1:9" x14ac:dyDescent="0.25">
      <c r="A267" s="6"/>
      <c r="B267" s="7"/>
      <c r="C267" s="9"/>
      <c r="D267" s="10"/>
      <c r="E267" s="11"/>
      <c r="F267" s="11"/>
      <c r="G267" s="11"/>
      <c r="H267" s="11"/>
      <c r="I267" s="11"/>
    </row>
    <row r="268" spans="1:9" x14ac:dyDescent="0.25">
      <c r="A268" s="6"/>
      <c r="B268" s="7"/>
      <c r="C268" s="9"/>
      <c r="D268" s="10"/>
      <c r="E268" s="11"/>
      <c r="F268" s="11"/>
      <c r="G268" s="11"/>
      <c r="H268" s="11"/>
      <c r="I268" s="11"/>
    </row>
    <row r="269" spans="1:9" x14ac:dyDescent="0.25">
      <c r="A269" s="6"/>
      <c r="B269" s="7"/>
      <c r="C269" s="9"/>
      <c r="D269" s="10"/>
      <c r="E269" s="11"/>
      <c r="F269" s="11"/>
      <c r="G269" s="11"/>
      <c r="H269" s="11"/>
      <c r="I269" s="11"/>
    </row>
    <row r="270" spans="1:9" x14ac:dyDescent="0.25">
      <c r="A270" s="6"/>
      <c r="B270" s="7"/>
      <c r="C270" s="9"/>
      <c r="D270" s="10"/>
      <c r="E270" s="11"/>
      <c r="F270" s="11"/>
      <c r="G270" s="11"/>
      <c r="H270" s="11"/>
      <c r="I270" s="11"/>
    </row>
    <row r="271" spans="1:9" x14ac:dyDescent="0.25">
      <c r="A271" s="6"/>
      <c r="B271" s="7"/>
      <c r="C271" s="9"/>
      <c r="D271" s="10"/>
      <c r="E271" s="11"/>
      <c r="F271" s="11"/>
      <c r="G271" s="11"/>
      <c r="H271" s="11"/>
      <c r="I271" s="11"/>
    </row>
    <row r="272" spans="1:9" x14ac:dyDescent="0.25">
      <c r="A272" s="6"/>
      <c r="B272" s="7"/>
      <c r="C272" s="9"/>
      <c r="D272" s="10"/>
      <c r="E272" s="11"/>
      <c r="F272" s="11"/>
      <c r="G272" s="11"/>
      <c r="H272" s="11"/>
      <c r="I272" s="11"/>
    </row>
    <row r="273" spans="1:9" x14ac:dyDescent="0.25">
      <c r="A273" s="6"/>
      <c r="B273" s="7"/>
      <c r="C273" s="9"/>
      <c r="D273" s="10"/>
      <c r="E273" s="11"/>
      <c r="F273" s="11"/>
      <c r="G273" s="11"/>
      <c r="H273" s="11"/>
      <c r="I273" s="11"/>
    </row>
    <row r="274" spans="1:9" x14ac:dyDescent="0.25">
      <c r="A274" s="6"/>
      <c r="B274" s="7"/>
      <c r="C274" s="9"/>
      <c r="D274" s="10"/>
      <c r="E274" s="11"/>
      <c r="F274" s="11"/>
      <c r="G274" s="11"/>
      <c r="H274" s="11"/>
      <c r="I274" s="11"/>
    </row>
    <row r="275" spans="1:9" x14ac:dyDescent="0.25">
      <c r="A275" s="6"/>
      <c r="B275" s="7"/>
      <c r="C275" s="9"/>
      <c r="D275" s="10"/>
      <c r="E275" s="11"/>
      <c r="F275" s="11"/>
      <c r="G275" s="11"/>
      <c r="H275" s="11"/>
      <c r="I275" s="11"/>
    </row>
    <row r="276" spans="1:9" x14ac:dyDescent="0.25">
      <c r="A276" s="6"/>
      <c r="B276" s="7"/>
      <c r="C276" s="9"/>
      <c r="D276" s="10"/>
      <c r="E276" s="11"/>
      <c r="F276" s="11"/>
      <c r="G276" s="11"/>
      <c r="H276" s="11"/>
      <c r="I276" s="11"/>
    </row>
    <row r="277" spans="1:9" x14ac:dyDescent="0.25">
      <c r="A277" s="6"/>
      <c r="B277" s="7"/>
      <c r="C277" s="9"/>
      <c r="D277" s="10"/>
      <c r="E277" s="11"/>
      <c r="F277" s="11"/>
      <c r="G277" s="11"/>
      <c r="H277" s="11"/>
      <c r="I277" s="11"/>
    </row>
    <row r="278" spans="1:9" x14ac:dyDescent="0.25">
      <c r="A278" s="6"/>
      <c r="B278" s="7"/>
      <c r="C278" s="9"/>
      <c r="D278" s="10"/>
      <c r="E278" s="11"/>
      <c r="F278" s="11"/>
      <c r="G278" s="11"/>
      <c r="H278" s="11"/>
      <c r="I278" s="11"/>
    </row>
    <row r="279" spans="1:9" x14ac:dyDescent="0.25">
      <c r="A279" s="6"/>
      <c r="B279" s="7"/>
      <c r="C279" s="9"/>
      <c r="D279" s="10"/>
      <c r="E279" s="11"/>
      <c r="F279" s="11"/>
      <c r="G279" s="11"/>
      <c r="H279" s="11"/>
      <c r="I279" s="11"/>
    </row>
    <row r="280" spans="1:9" x14ac:dyDescent="0.25">
      <c r="A280" s="6"/>
      <c r="B280" s="7"/>
      <c r="C280" s="9"/>
      <c r="D280" s="10"/>
      <c r="E280" s="11"/>
      <c r="F280" s="11"/>
      <c r="G280" s="11"/>
      <c r="H280" s="11"/>
      <c r="I280" s="11"/>
    </row>
    <row r="281" spans="1:9" x14ac:dyDescent="0.25">
      <c r="A281" s="6"/>
      <c r="B281" s="7"/>
      <c r="C281" s="9"/>
      <c r="D281" s="10"/>
      <c r="E281" s="11"/>
      <c r="F281" s="11"/>
      <c r="G281" s="11"/>
      <c r="H281" s="11"/>
      <c r="I281" s="11"/>
    </row>
    <row r="282" spans="1:9" x14ac:dyDescent="0.25">
      <c r="A282" s="6"/>
      <c r="B282" s="7"/>
      <c r="C282" s="9"/>
      <c r="D282" s="10"/>
      <c r="E282" s="11"/>
      <c r="F282" s="11"/>
      <c r="G282" s="11"/>
      <c r="H282" s="11"/>
      <c r="I282" s="11"/>
    </row>
    <row r="283" spans="1:9" x14ac:dyDescent="0.25">
      <c r="A283" s="6"/>
      <c r="B283" s="7"/>
      <c r="C283" s="9"/>
      <c r="D283" s="10"/>
      <c r="E283" s="11"/>
      <c r="F283" s="11"/>
      <c r="G283" s="11"/>
      <c r="H283" s="11"/>
      <c r="I283" s="11"/>
    </row>
    <row r="284" spans="1:9" x14ac:dyDescent="0.25">
      <c r="A284" s="6"/>
      <c r="B284" s="7"/>
      <c r="C284" s="9"/>
      <c r="D284" s="10"/>
      <c r="E284" s="11"/>
      <c r="F284" s="11"/>
      <c r="G284" s="11"/>
      <c r="H284" s="11"/>
      <c r="I284" s="11"/>
    </row>
    <row r="285" spans="1:9" x14ac:dyDescent="0.25">
      <c r="A285" s="6"/>
      <c r="B285" s="7"/>
      <c r="C285" s="9"/>
      <c r="D285" s="10"/>
      <c r="E285" s="11"/>
      <c r="F285" s="11"/>
      <c r="G285" s="11"/>
      <c r="H285" s="11"/>
      <c r="I285" s="11"/>
    </row>
    <row r="286" spans="1:9" x14ac:dyDescent="0.25">
      <c r="A286" s="6"/>
      <c r="B286" s="7"/>
      <c r="C286" s="9"/>
      <c r="D286" s="10"/>
      <c r="E286" s="11"/>
      <c r="F286" s="11"/>
      <c r="G286" s="11"/>
      <c r="H286" s="11"/>
      <c r="I286" s="11"/>
    </row>
    <row r="287" spans="1:9" x14ac:dyDescent="0.25">
      <c r="A287" s="6"/>
      <c r="B287" s="7"/>
      <c r="C287" s="9"/>
      <c r="D287" s="10"/>
      <c r="E287" s="11"/>
      <c r="F287" s="11"/>
      <c r="G287" s="11"/>
      <c r="H287" s="11"/>
      <c r="I287" s="11"/>
    </row>
    <row r="288" spans="1:9" x14ac:dyDescent="0.25">
      <c r="A288" s="6"/>
      <c r="B288" s="7"/>
      <c r="C288" s="9"/>
      <c r="D288" s="10"/>
      <c r="E288" s="11"/>
      <c r="F288" s="11"/>
      <c r="G288" s="11"/>
      <c r="H288" s="11"/>
      <c r="I288" s="11"/>
    </row>
    <row r="289" spans="1:9" x14ac:dyDescent="0.25">
      <c r="A289" s="6"/>
      <c r="B289" s="7"/>
      <c r="C289" s="9"/>
      <c r="D289" s="10"/>
      <c r="E289" s="11"/>
      <c r="F289" s="11"/>
      <c r="G289" s="11"/>
      <c r="H289" s="11"/>
      <c r="I289" s="11"/>
    </row>
    <row r="290" spans="1:9" x14ac:dyDescent="0.25">
      <c r="A290" s="6"/>
      <c r="B290" s="7"/>
      <c r="C290" s="9"/>
      <c r="D290" s="10"/>
      <c r="E290" s="11"/>
      <c r="F290" s="11"/>
      <c r="G290" s="11"/>
      <c r="H290" s="11"/>
      <c r="I290" s="11"/>
    </row>
    <row r="291" spans="1:9" x14ac:dyDescent="0.25">
      <c r="A291" s="6"/>
      <c r="B291" s="7"/>
      <c r="C291" s="9"/>
      <c r="D291" s="10"/>
      <c r="E291" s="11"/>
      <c r="F291" s="11"/>
      <c r="G291" s="11"/>
      <c r="H291" s="11"/>
      <c r="I291" s="11"/>
    </row>
    <row r="292" spans="1:9" x14ac:dyDescent="0.25">
      <c r="A292" s="6"/>
      <c r="B292" s="7"/>
      <c r="C292" s="9"/>
      <c r="D292" s="10"/>
      <c r="E292" s="11"/>
      <c r="F292" s="11"/>
      <c r="G292" s="11"/>
      <c r="H292" s="11"/>
      <c r="I292" s="11"/>
    </row>
    <row r="293" spans="1:9" x14ac:dyDescent="0.25">
      <c r="A293" s="6"/>
      <c r="B293" s="7"/>
      <c r="C293" s="9"/>
      <c r="D293" s="10"/>
      <c r="E293" s="11"/>
      <c r="F293" s="11"/>
      <c r="G293" s="11"/>
      <c r="H293" s="11"/>
      <c r="I293" s="11"/>
    </row>
    <row r="294" spans="1:9" x14ac:dyDescent="0.25">
      <c r="A294" s="6"/>
      <c r="B294" s="7"/>
      <c r="C294" s="9"/>
      <c r="D294" s="10"/>
      <c r="E294" s="11"/>
      <c r="F294" s="11"/>
      <c r="G294" s="11"/>
      <c r="H294" s="11"/>
      <c r="I294" s="11"/>
    </row>
    <row r="295" spans="1:9" x14ac:dyDescent="0.25">
      <c r="A295" s="6"/>
      <c r="B295" s="7"/>
      <c r="C295" s="9"/>
      <c r="D295" s="10"/>
      <c r="E295" s="11"/>
      <c r="F295" s="11"/>
      <c r="G295" s="11"/>
      <c r="H295" s="11"/>
      <c r="I295" s="11"/>
    </row>
    <row r="296" spans="1:9" x14ac:dyDescent="0.25">
      <c r="A296" s="6"/>
      <c r="B296" s="7"/>
      <c r="C296" s="9"/>
      <c r="D296" s="10"/>
      <c r="E296" s="11"/>
      <c r="F296" s="11"/>
      <c r="G296" s="11"/>
      <c r="H296" s="11"/>
      <c r="I296" s="11"/>
    </row>
    <row r="297" spans="1:9" x14ac:dyDescent="0.25">
      <c r="A297" s="6"/>
      <c r="B297" s="7"/>
      <c r="C297" s="9"/>
      <c r="D297" s="10"/>
      <c r="E297" s="11"/>
      <c r="F297" s="11"/>
      <c r="G297" s="11"/>
      <c r="H297" s="11"/>
      <c r="I297" s="11"/>
    </row>
    <row r="298" spans="1:9" x14ac:dyDescent="0.25">
      <c r="A298" s="6"/>
      <c r="B298" s="7"/>
      <c r="C298" s="9"/>
      <c r="D298" s="10"/>
      <c r="E298" s="11"/>
      <c r="F298" s="11"/>
      <c r="G298" s="11"/>
      <c r="H298" s="11"/>
      <c r="I298" s="11"/>
    </row>
    <row r="299" spans="1:9" x14ac:dyDescent="0.25">
      <c r="A299" s="6"/>
      <c r="B299" s="7"/>
      <c r="C299" s="9"/>
      <c r="D299" s="10"/>
      <c r="E299" s="11"/>
      <c r="F299" s="11"/>
      <c r="G299" s="11"/>
      <c r="H299" s="11"/>
      <c r="I299" s="11"/>
    </row>
    <row r="300" spans="1:9" x14ac:dyDescent="0.25">
      <c r="A300" s="6"/>
      <c r="B300" s="7"/>
      <c r="C300" s="9"/>
      <c r="D300" s="10"/>
      <c r="E300" s="11"/>
      <c r="F300" s="11"/>
      <c r="G300" s="11"/>
      <c r="H300" s="11"/>
      <c r="I300" s="11"/>
    </row>
    <row r="301" spans="1:9" x14ac:dyDescent="0.25">
      <c r="A301" s="6"/>
      <c r="B301" s="7"/>
      <c r="C301" s="9"/>
      <c r="D301" s="10"/>
      <c r="E301" s="11"/>
      <c r="F301" s="11"/>
      <c r="G301" s="11"/>
      <c r="H301" s="11"/>
      <c r="I301" s="11"/>
    </row>
    <row r="302" spans="1:9" x14ac:dyDescent="0.25">
      <c r="A302" s="6"/>
      <c r="B302" s="7"/>
      <c r="C302" s="9"/>
      <c r="D302" s="10"/>
      <c r="E302" s="11"/>
      <c r="F302" s="11"/>
      <c r="G302" s="11"/>
      <c r="H302" s="11"/>
      <c r="I302" s="11"/>
    </row>
    <row r="303" spans="1:9" x14ac:dyDescent="0.25">
      <c r="A303" s="6"/>
      <c r="B303" s="7"/>
      <c r="C303" s="9"/>
      <c r="D303" s="10"/>
      <c r="E303" s="11"/>
      <c r="F303" s="11"/>
      <c r="G303" s="11"/>
      <c r="H303" s="11"/>
      <c r="I303" s="11"/>
    </row>
    <row r="304" spans="1:9" x14ac:dyDescent="0.25">
      <c r="A304" s="6"/>
      <c r="B304" s="7"/>
      <c r="C304" s="9"/>
      <c r="D304" s="10"/>
      <c r="E304" s="11"/>
      <c r="F304" s="11"/>
      <c r="G304" s="11"/>
      <c r="H304" s="11"/>
      <c r="I304" s="11"/>
    </row>
    <row r="305" spans="1:9" x14ac:dyDescent="0.25">
      <c r="A305" s="6"/>
      <c r="B305" s="7"/>
      <c r="C305" s="9"/>
      <c r="D305" s="10"/>
      <c r="E305" s="11"/>
      <c r="F305" s="11"/>
      <c r="G305" s="11"/>
      <c r="H305" s="11"/>
      <c r="I305" s="11"/>
    </row>
    <row r="306" spans="1:9" x14ac:dyDescent="0.25">
      <c r="A306" s="6"/>
      <c r="B306" s="7"/>
      <c r="C306" s="9"/>
      <c r="D306" s="10"/>
      <c r="E306" s="11"/>
      <c r="F306" s="11"/>
      <c r="G306" s="11"/>
      <c r="H306" s="11"/>
      <c r="I306" s="11"/>
    </row>
    <row r="307" spans="1:9" x14ac:dyDescent="0.25">
      <c r="A307" s="6"/>
      <c r="B307" s="7"/>
      <c r="C307" s="9"/>
      <c r="D307" s="10"/>
      <c r="E307" s="11"/>
      <c r="F307" s="11"/>
      <c r="G307" s="11"/>
      <c r="H307" s="11"/>
      <c r="I307" s="11"/>
    </row>
    <row r="308" spans="1:9" x14ac:dyDescent="0.25">
      <c r="A308" s="6"/>
      <c r="B308" s="7"/>
      <c r="C308" s="9"/>
      <c r="D308" s="10"/>
      <c r="E308" s="11"/>
      <c r="F308" s="11"/>
      <c r="G308" s="11"/>
      <c r="H308" s="11"/>
      <c r="I308" s="11"/>
    </row>
    <row r="309" spans="1:9" x14ac:dyDescent="0.25">
      <c r="A309" s="6"/>
      <c r="B309" s="7"/>
      <c r="C309" s="9"/>
      <c r="D309" s="10"/>
      <c r="E309" s="11"/>
      <c r="F309" s="11"/>
      <c r="G309" s="11"/>
      <c r="H309" s="11"/>
      <c r="I309" s="11"/>
    </row>
    <row r="310" spans="1:9" x14ac:dyDescent="0.25">
      <c r="A310" s="6"/>
      <c r="B310" s="7"/>
      <c r="C310" s="9"/>
      <c r="D310" s="10"/>
      <c r="E310" s="11"/>
      <c r="F310" s="11"/>
      <c r="G310" s="11"/>
      <c r="H310" s="11"/>
      <c r="I310" s="11"/>
    </row>
    <row r="311" spans="1:9" x14ac:dyDescent="0.25">
      <c r="A311" s="6"/>
      <c r="B311" s="7"/>
      <c r="C311" s="9"/>
      <c r="D311" s="10"/>
      <c r="E311" s="11"/>
      <c r="F311" s="11"/>
      <c r="G311" s="11"/>
      <c r="H311" s="11"/>
      <c r="I311" s="11"/>
    </row>
    <row r="312" spans="1:9" x14ac:dyDescent="0.25">
      <c r="A312" s="6"/>
      <c r="B312" s="7"/>
      <c r="C312" s="9"/>
      <c r="D312" s="10"/>
      <c r="E312" s="11"/>
      <c r="F312" s="11"/>
      <c r="G312" s="11"/>
      <c r="H312" s="11"/>
      <c r="I312" s="11"/>
    </row>
    <row r="313" spans="1:9" x14ac:dyDescent="0.25">
      <c r="A313" s="6"/>
      <c r="B313" s="7"/>
      <c r="C313" s="9"/>
      <c r="D313" s="10"/>
      <c r="E313" s="11"/>
      <c r="F313" s="11"/>
      <c r="G313" s="11"/>
      <c r="H313" s="11"/>
      <c r="I313" s="11"/>
    </row>
    <row r="314" spans="1:9" x14ac:dyDescent="0.25">
      <c r="A314" s="6"/>
      <c r="B314" s="7"/>
      <c r="C314" s="9"/>
      <c r="D314" s="10"/>
      <c r="E314" s="11"/>
      <c r="F314" s="11"/>
      <c r="G314" s="11"/>
      <c r="H314" s="11"/>
      <c r="I314" s="11"/>
    </row>
    <row r="315" spans="1:9" x14ac:dyDescent="0.25">
      <c r="A315" s="6"/>
      <c r="B315" s="7"/>
      <c r="C315" s="9"/>
      <c r="D315" s="10"/>
      <c r="E315" s="11"/>
      <c r="F315" s="11"/>
      <c r="G315" s="11"/>
      <c r="H315" s="11"/>
      <c r="I315" s="11"/>
    </row>
    <row r="316" spans="1:9" x14ac:dyDescent="0.25">
      <c r="A316" s="6"/>
      <c r="B316" s="7"/>
      <c r="C316" s="9"/>
      <c r="D316" s="10"/>
      <c r="E316" s="11"/>
      <c r="F316" s="11"/>
      <c r="G316" s="11"/>
      <c r="H316" s="11"/>
      <c r="I316" s="11"/>
    </row>
    <row r="317" spans="1:9" x14ac:dyDescent="0.25">
      <c r="D317" s="11"/>
      <c r="E317" s="11"/>
      <c r="F317" s="11"/>
      <c r="G317" s="11"/>
      <c r="H317" s="11"/>
      <c r="I317" s="11"/>
    </row>
    <row r="318" spans="1:9" x14ac:dyDescent="0.25">
      <c r="D318" s="11"/>
      <c r="E318" s="11"/>
      <c r="F318" s="11"/>
      <c r="G318" s="11"/>
      <c r="H318" s="11"/>
      <c r="I318" s="11"/>
    </row>
    <row r="319" spans="1:9" x14ac:dyDescent="0.25">
      <c r="D319" s="11"/>
      <c r="E319" s="11"/>
      <c r="F319" s="11"/>
      <c r="G319" s="11"/>
      <c r="H319" s="11"/>
      <c r="I319" s="11"/>
    </row>
    <row r="320" spans="1:9" x14ac:dyDescent="0.25">
      <c r="D320" s="11"/>
      <c r="E320" s="11"/>
      <c r="F320" s="11"/>
      <c r="G320" s="11"/>
      <c r="H320" s="11"/>
      <c r="I320" s="11"/>
    </row>
    <row r="321" spans="4:9" x14ac:dyDescent="0.25">
      <c r="D321" s="11"/>
      <c r="E321" s="11"/>
      <c r="F321" s="11"/>
      <c r="G321" s="11"/>
      <c r="H321" s="11"/>
      <c r="I321" s="11"/>
    </row>
    <row r="322" spans="4:9" x14ac:dyDescent="0.25">
      <c r="D322" s="11"/>
      <c r="E322" s="11"/>
      <c r="F322" s="11"/>
      <c r="G322" s="11"/>
      <c r="H322" s="11"/>
      <c r="I322" s="11"/>
    </row>
    <row r="323" spans="4:9" x14ac:dyDescent="0.25">
      <c r="D323" s="11"/>
      <c r="E323" s="11"/>
      <c r="F323" s="11"/>
      <c r="G323" s="11"/>
      <c r="H323" s="11"/>
      <c r="I323" s="11"/>
    </row>
    <row r="324" spans="4:9" x14ac:dyDescent="0.25">
      <c r="D324" s="11"/>
      <c r="E324" s="11"/>
      <c r="F324" s="11"/>
      <c r="G324" s="11"/>
      <c r="H324" s="11"/>
      <c r="I324" s="11"/>
    </row>
    <row r="325" spans="4:9" x14ac:dyDescent="0.25">
      <c r="D325" s="11"/>
      <c r="E325" s="11"/>
      <c r="F325" s="11"/>
      <c r="G325" s="11"/>
      <c r="H325" s="11"/>
      <c r="I325" s="11"/>
    </row>
    <row r="326" spans="4:9" x14ac:dyDescent="0.25">
      <c r="D326" s="11"/>
      <c r="E326" s="11"/>
      <c r="F326" s="11"/>
      <c r="G326" s="11"/>
      <c r="H326" s="11"/>
      <c r="I326" s="11"/>
    </row>
    <row r="327" spans="4:9" x14ac:dyDescent="0.25">
      <c r="D327" s="11"/>
      <c r="E327" s="11"/>
      <c r="F327" s="11"/>
      <c r="G327" s="11"/>
      <c r="H327" s="11"/>
      <c r="I327" s="11"/>
    </row>
    <row r="328" spans="4:9" x14ac:dyDescent="0.25">
      <c r="D328" s="11"/>
      <c r="E328" s="11"/>
      <c r="F328" s="11"/>
      <c r="G328" s="11"/>
      <c r="H328" s="11"/>
      <c r="I328" s="11"/>
    </row>
    <row r="329" spans="4:9" x14ac:dyDescent="0.25">
      <c r="D329" s="11"/>
      <c r="E329" s="11"/>
      <c r="F329" s="11"/>
      <c r="G329" s="11"/>
      <c r="H329" s="11"/>
      <c r="I329" s="11"/>
    </row>
    <row r="330" spans="4:9" x14ac:dyDescent="0.25">
      <c r="D330" s="11"/>
      <c r="E330" s="11"/>
      <c r="F330" s="11"/>
      <c r="G330" s="11"/>
      <c r="H330" s="11"/>
      <c r="I330" s="11"/>
    </row>
    <row r="331" spans="4:9" x14ac:dyDescent="0.25">
      <c r="D331" s="11"/>
      <c r="E331" s="11"/>
      <c r="F331" s="11"/>
      <c r="G331" s="11"/>
      <c r="H331" s="11"/>
      <c r="I331" s="11"/>
    </row>
    <row r="332" spans="4:9" x14ac:dyDescent="0.25">
      <c r="D332" s="11"/>
      <c r="E332" s="11"/>
      <c r="F332" s="11"/>
      <c r="G332" s="11"/>
      <c r="H332" s="11"/>
      <c r="I332" s="11"/>
    </row>
    <row r="333" spans="4:9" x14ac:dyDescent="0.25">
      <c r="D333" s="11"/>
      <c r="E333" s="11"/>
      <c r="F333" s="11"/>
      <c r="G333" s="11"/>
      <c r="H333" s="11"/>
      <c r="I333" s="11"/>
    </row>
    <row r="334" spans="4:9" x14ac:dyDescent="0.25">
      <c r="D334" s="11"/>
      <c r="E334" s="11"/>
      <c r="F334" s="11"/>
      <c r="G334" s="11"/>
      <c r="H334" s="11"/>
      <c r="I334" s="11"/>
    </row>
    <row r="335" spans="4:9" x14ac:dyDescent="0.25">
      <c r="D335" s="11"/>
      <c r="E335" s="11"/>
      <c r="F335" s="11"/>
      <c r="G335" s="11"/>
      <c r="H335" s="11"/>
      <c r="I335" s="11"/>
    </row>
    <row r="336" spans="4:9" x14ac:dyDescent="0.25">
      <c r="D336" s="11"/>
      <c r="E336" s="11"/>
      <c r="F336" s="11"/>
      <c r="G336" s="11"/>
      <c r="H336" s="11"/>
      <c r="I336" s="11"/>
    </row>
    <row r="337" spans="4:9" x14ac:dyDescent="0.25">
      <c r="D337" s="11"/>
      <c r="E337" s="11"/>
      <c r="F337" s="11"/>
      <c r="G337" s="11"/>
      <c r="H337" s="11"/>
      <c r="I337" s="11"/>
    </row>
    <row r="338" spans="4:9" x14ac:dyDescent="0.25">
      <c r="D338" s="11"/>
      <c r="E338" s="11"/>
      <c r="F338" s="11"/>
      <c r="G338" s="11"/>
      <c r="H338" s="11"/>
      <c r="I338" s="11"/>
    </row>
    <row r="339" spans="4:9" x14ac:dyDescent="0.25">
      <c r="D339" s="11"/>
      <c r="E339" s="11"/>
      <c r="F339" s="11"/>
      <c r="G339" s="11"/>
      <c r="H339" s="11"/>
      <c r="I339" s="11"/>
    </row>
    <row r="340" spans="4:9" x14ac:dyDescent="0.25">
      <c r="D340" s="11"/>
      <c r="E340" s="11"/>
      <c r="F340" s="11"/>
      <c r="G340" s="11"/>
      <c r="H340" s="11"/>
      <c r="I340" s="11"/>
    </row>
    <row r="341" spans="4:9" x14ac:dyDescent="0.25">
      <c r="D341" s="11"/>
      <c r="E341" s="11"/>
      <c r="F341" s="11"/>
      <c r="G341" s="11"/>
      <c r="H341" s="11"/>
      <c r="I341" s="11"/>
    </row>
    <row r="342" spans="4:9" x14ac:dyDescent="0.25">
      <c r="D342" s="11"/>
      <c r="E342" s="11"/>
      <c r="F342" s="11"/>
      <c r="G342" s="11"/>
      <c r="H342" s="11"/>
      <c r="I342" s="11"/>
    </row>
    <row r="343" spans="4:9" x14ac:dyDescent="0.25">
      <c r="D343" s="11"/>
      <c r="E343" s="11"/>
      <c r="F343" s="11"/>
      <c r="G343" s="11"/>
      <c r="H343" s="11"/>
      <c r="I343" s="11"/>
    </row>
    <row r="344" spans="4:9" x14ac:dyDescent="0.25">
      <c r="D344" s="11"/>
      <c r="E344" s="11"/>
      <c r="F344" s="11"/>
      <c r="G344" s="11"/>
      <c r="H344" s="11"/>
      <c r="I344" s="11"/>
    </row>
    <row r="345" spans="4:9" x14ac:dyDescent="0.25">
      <c r="D345" s="11"/>
      <c r="E345" s="11"/>
      <c r="F345" s="11"/>
      <c r="G345" s="11"/>
      <c r="H345" s="11"/>
      <c r="I345" s="11"/>
    </row>
    <row r="346" spans="4:9" x14ac:dyDescent="0.25">
      <c r="D346" s="11"/>
      <c r="E346" s="11"/>
      <c r="F346" s="11"/>
      <c r="G346" s="11"/>
      <c r="H346" s="11"/>
      <c r="I346" s="11"/>
    </row>
    <row r="347" spans="4:9" x14ac:dyDescent="0.25">
      <c r="D347" s="11"/>
      <c r="E347" s="11"/>
      <c r="F347" s="11"/>
      <c r="G347" s="11"/>
      <c r="H347" s="11"/>
      <c r="I347" s="11"/>
    </row>
    <row r="348" spans="4:9" x14ac:dyDescent="0.25">
      <c r="D348" s="11"/>
      <c r="E348" s="11"/>
      <c r="F348" s="11"/>
      <c r="G348" s="11"/>
      <c r="H348" s="11"/>
      <c r="I348" s="11"/>
    </row>
    <row r="349" spans="4:9" x14ac:dyDescent="0.25">
      <c r="D349" s="11"/>
      <c r="E349" s="11"/>
      <c r="F349" s="11"/>
      <c r="G349" s="11"/>
      <c r="H349" s="11"/>
      <c r="I349" s="11"/>
    </row>
    <row r="350" spans="4:9" x14ac:dyDescent="0.25">
      <c r="D350" s="11"/>
      <c r="E350" s="11"/>
      <c r="F350" s="11"/>
      <c r="G350" s="11"/>
      <c r="H350" s="11"/>
      <c r="I350" s="11"/>
    </row>
    <row r="351" spans="4:9" x14ac:dyDescent="0.25">
      <c r="D351" s="11"/>
      <c r="E351" s="11"/>
      <c r="F351" s="11"/>
      <c r="G351" s="11"/>
      <c r="H351" s="11"/>
      <c r="I351" s="11"/>
    </row>
    <row r="352" spans="4:9" x14ac:dyDescent="0.25">
      <c r="D352" s="11"/>
      <c r="E352" s="11"/>
      <c r="F352" s="11"/>
      <c r="G352" s="11"/>
      <c r="H352" s="11"/>
      <c r="I352" s="11"/>
    </row>
    <row r="353" spans="4:9" x14ac:dyDescent="0.25">
      <c r="D353" s="11"/>
      <c r="E353" s="11"/>
      <c r="F353" s="11"/>
      <c r="G353" s="11"/>
      <c r="H353" s="11"/>
      <c r="I353" s="11"/>
    </row>
    <row r="354" spans="4:9" x14ac:dyDescent="0.25">
      <c r="D354" s="11"/>
      <c r="E354" s="11"/>
      <c r="F354" s="11"/>
      <c r="G354" s="11"/>
      <c r="H354" s="11"/>
      <c r="I354" s="11"/>
    </row>
    <row r="355" spans="4:9" x14ac:dyDescent="0.25">
      <c r="D355" s="11"/>
      <c r="E355" s="11"/>
      <c r="F355" s="11"/>
      <c r="G355" s="11"/>
      <c r="H355" s="11"/>
      <c r="I355" s="11"/>
    </row>
    <row r="356" spans="4:9" x14ac:dyDescent="0.25">
      <c r="D356" s="11"/>
      <c r="E356" s="11"/>
      <c r="F356" s="11"/>
      <c r="G356" s="11"/>
      <c r="H356" s="11"/>
      <c r="I356" s="11"/>
    </row>
    <row r="357" spans="4:9" x14ac:dyDescent="0.25">
      <c r="D357" s="11"/>
      <c r="E357" s="11"/>
      <c r="F357" s="11"/>
      <c r="G357" s="11"/>
      <c r="H357" s="11"/>
      <c r="I357" s="11"/>
    </row>
    <row r="358" spans="4:9" x14ac:dyDescent="0.25">
      <c r="D358" s="11"/>
      <c r="E358" s="11"/>
      <c r="F358" s="11"/>
      <c r="G358" s="11"/>
      <c r="H358" s="11"/>
      <c r="I358" s="11"/>
    </row>
    <row r="359" spans="4:9" x14ac:dyDescent="0.25">
      <c r="D359" s="11"/>
      <c r="E359" s="11"/>
      <c r="F359" s="11"/>
      <c r="G359" s="11"/>
      <c r="H359" s="11"/>
      <c r="I359" s="11"/>
    </row>
    <row r="360" spans="4:9" x14ac:dyDescent="0.25">
      <c r="D360" s="11"/>
      <c r="E360" s="11"/>
      <c r="F360" s="11"/>
      <c r="G360" s="11"/>
      <c r="H360" s="11"/>
      <c r="I360" s="11"/>
    </row>
    <row r="361" spans="4:9" x14ac:dyDescent="0.25">
      <c r="D361" s="11"/>
      <c r="E361" s="11"/>
      <c r="F361" s="11"/>
      <c r="G361" s="11"/>
      <c r="H361" s="11"/>
      <c r="I361" s="11"/>
    </row>
    <row r="362" spans="4:9" x14ac:dyDescent="0.25">
      <c r="D362" s="11"/>
      <c r="E362" s="11"/>
      <c r="F362" s="11"/>
      <c r="G362" s="11"/>
      <c r="H362" s="11"/>
      <c r="I362" s="11"/>
    </row>
    <row r="363" spans="4:9" x14ac:dyDescent="0.25">
      <c r="D363" s="11"/>
      <c r="E363" s="11"/>
      <c r="F363" s="11"/>
      <c r="G363" s="11"/>
      <c r="H363" s="11"/>
      <c r="I363" s="11"/>
    </row>
    <row r="364" spans="4:9" x14ac:dyDescent="0.25">
      <c r="D364" s="11"/>
      <c r="E364" s="11"/>
      <c r="F364" s="11"/>
      <c r="G364" s="11"/>
      <c r="H364" s="11"/>
      <c r="I364" s="11"/>
    </row>
    <row r="365" spans="4:9" x14ac:dyDescent="0.25">
      <c r="D365" s="11"/>
      <c r="E365" s="11"/>
      <c r="F365" s="11"/>
      <c r="G365" s="11"/>
      <c r="H365" s="11"/>
      <c r="I365" s="11"/>
    </row>
    <row r="366" spans="4:9" x14ac:dyDescent="0.25">
      <c r="D366" s="11"/>
      <c r="E366" s="11"/>
      <c r="F366" s="11"/>
      <c r="G366" s="11"/>
      <c r="H366" s="11"/>
      <c r="I366" s="11"/>
    </row>
    <row r="367" spans="4:9" x14ac:dyDescent="0.25">
      <c r="D367" s="11"/>
      <c r="E367" s="11"/>
      <c r="F367" s="11"/>
      <c r="G367" s="11"/>
      <c r="H367" s="11"/>
      <c r="I367" s="11"/>
    </row>
    <row r="368" spans="4:9" x14ac:dyDescent="0.25">
      <c r="D368" s="11"/>
      <c r="E368" s="11"/>
      <c r="F368" s="11"/>
      <c r="G368" s="11"/>
      <c r="H368" s="11"/>
      <c r="I368" s="11"/>
    </row>
    <row r="369" spans="4:9" x14ac:dyDescent="0.25">
      <c r="D369" s="11"/>
      <c r="E369" s="11"/>
      <c r="F369" s="11"/>
      <c r="G369" s="11"/>
      <c r="H369" s="11"/>
      <c r="I369" s="11"/>
    </row>
    <row r="370" spans="4:9" x14ac:dyDescent="0.25">
      <c r="D370" s="11"/>
      <c r="E370" s="11"/>
      <c r="F370" s="11"/>
      <c r="G370" s="11"/>
      <c r="H370" s="11"/>
      <c r="I370" s="11"/>
    </row>
    <row r="371" spans="4:9" x14ac:dyDescent="0.25">
      <c r="D371" s="11"/>
      <c r="E371" s="11"/>
      <c r="F371" s="11"/>
      <c r="G371" s="11"/>
      <c r="H371" s="11"/>
      <c r="I371" s="11"/>
    </row>
    <row r="372" spans="4:9" x14ac:dyDescent="0.25">
      <c r="D372" s="11"/>
      <c r="E372" s="11"/>
      <c r="F372" s="11"/>
      <c r="G372" s="11"/>
      <c r="H372" s="11"/>
      <c r="I372" s="11"/>
    </row>
    <row r="373" spans="4:9" x14ac:dyDescent="0.25">
      <c r="D373" s="11"/>
      <c r="E373" s="11"/>
      <c r="F373" s="11"/>
      <c r="G373" s="11"/>
      <c r="H373" s="11"/>
      <c r="I373" s="11"/>
    </row>
    <row r="374" spans="4:9" x14ac:dyDescent="0.25">
      <c r="D374" s="11"/>
      <c r="E374" s="11"/>
      <c r="F374" s="11"/>
      <c r="G374" s="11"/>
      <c r="H374" s="11"/>
      <c r="I374" s="11"/>
    </row>
    <row r="375" spans="4:9" x14ac:dyDescent="0.25">
      <c r="D375" s="11"/>
      <c r="E375" s="11"/>
      <c r="F375" s="11"/>
      <c r="G375" s="11"/>
      <c r="H375" s="11"/>
      <c r="I375" s="11"/>
    </row>
    <row r="376" spans="4:9" x14ac:dyDescent="0.25">
      <c r="D376" s="11"/>
      <c r="E376" s="11"/>
      <c r="F376" s="11"/>
      <c r="G376" s="11"/>
      <c r="H376" s="11"/>
      <c r="I376" s="11"/>
    </row>
    <row r="377" spans="4:9" x14ac:dyDescent="0.25">
      <c r="D377" s="11"/>
      <c r="E377" s="11"/>
      <c r="F377" s="11"/>
      <c r="G377" s="11"/>
      <c r="H377" s="11"/>
      <c r="I377" s="11"/>
    </row>
    <row r="378" spans="4:9" x14ac:dyDescent="0.25">
      <c r="D378" s="11"/>
      <c r="E378" s="11"/>
      <c r="F378" s="11"/>
      <c r="G378" s="11"/>
      <c r="H378" s="11"/>
      <c r="I378" s="11"/>
    </row>
    <row r="379" spans="4:9" x14ac:dyDescent="0.25">
      <c r="D379" s="11"/>
      <c r="E379" s="11"/>
      <c r="F379" s="11"/>
      <c r="G379" s="11"/>
      <c r="H379" s="11"/>
      <c r="I379" s="11"/>
    </row>
    <row r="380" spans="4:9" x14ac:dyDescent="0.25">
      <c r="D380" s="11"/>
      <c r="E380" s="11"/>
      <c r="F380" s="11"/>
      <c r="G380" s="11"/>
      <c r="H380" s="11"/>
      <c r="I380" s="11"/>
    </row>
    <row r="381" spans="4:9" x14ac:dyDescent="0.25">
      <c r="D381" s="11"/>
      <c r="E381" s="11"/>
      <c r="F381" s="11"/>
      <c r="G381" s="11"/>
      <c r="H381" s="11"/>
      <c r="I381" s="11"/>
    </row>
    <row r="382" spans="4:9" x14ac:dyDescent="0.25">
      <c r="D382" s="11"/>
      <c r="E382" s="11"/>
      <c r="F382" s="11"/>
      <c r="G382" s="11"/>
      <c r="H382" s="11"/>
      <c r="I382" s="11"/>
    </row>
    <row r="383" spans="4:9" x14ac:dyDescent="0.25">
      <c r="D383" s="11"/>
      <c r="E383" s="11"/>
      <c r="F383" s="11"/>
      <c r="G383" s="11"/>
      <c r="H383" s="11"/>
      <c r="I383" s="11"/>
    </row>
    <row r="384" spans="4:9" x14ac:dyDescent="0.25">
      <c r="D384" s="11"/>
      <c r="E384" s="11"/>
      <c r="F384" s="11"/>
      <c r="G384" s="11"/>
      <c r="H384" s="11"/>
      <c r="I384" s="11"/>
    </row>
    <row r="385" spans="4:9" x14ac:dyDescent="0.25">
      <c r="D385" s="11"/>
      <c r="E385" s="11"/>
      <c r="F385" s="11"/>
      <c r="G385" s="11"/>
      <c r="H385" s="11"/>
      <c r="I385" s="11"/>
    </row>
    <row r="386" spans="4:9" x14ac:dyDescent="0.25">
      <c r="D386" s="11"/>
      <c r="E386" s="11"/>
      <c r="F386" s="11"/>
      <c r="G386" s="11"/>
      <c r="H386" s="11"/>
      <c r="I386" s="11"/>
    </row>
    <row r="387" spans="4:9" x14ac:dyDescent="0.25">
      <c r="D387" s="11"/>
      <c r="E387" s="11"/>
      <c r="F387" s="11"/>
      <c r="G387" s="11"/>
      <c r="H387" s="11"/>
      <c r="I387" s="11"/>
    </row>
    <row r="388" spans="4:9" x14ac:dyDescent="0.25">
      <c r="D388" s="11"/>
      <c r="E388" s="11"/>
      <c r="F388" s="11"/>
      <c r="G388" s="11"/>
      <c r="H388" s="11"/>
      <c r="I388" s="11"/>
    </row>
    <row r="389" spans="4:9" x14ac:dyDescent="0.25">
      <c r="D389" s="11"/>
      <c r="E389" s="11"/>
      <c r="F389" s="11"/>
      <c r="G389" s="11"/>
      <c r="H389" s="11"/>
      <c r="I389" s="11"/>
    </row>
    <row r="390" spans="4:9" x14ac:dyDescent="0.25">
      <c r="D390" s="11"/>
      <c r="E390" s="11"/>
      <c r="F390" s="11"/>
      <c r="G390" s="11"/>
      <c r="H390" s="11"/>
      <c r="I390" s="11"/>
    </row>
    <row r="391" spans="4:9" x14ac:dyDescent="0.25">
      <c r="D391" s="11"/>
      <c r="E391" s="11"/>
      <c r="F391" s="11"/>
      <c r="G391" s="11"/>
      <c r="H391" s="11"/>
      <c r="I391" s="11"/>
    </row>
    <row r="392" spans="4:9" x14ac:dyDescent="0.25">
      <c r="D392" s="11"/>
      <c r="E392" s="11"/>
      <c r="F392" s="11"/>
      <c r="G392" s="11"/>
      <c r="H392" s="11"/>
      <c r="I392" s="11"/>
    </row>
    <row r="393" spans="4:9" x14ac:dyDescent="0.25">
      <c r="D393" s="11"/>
      <c r="E393" s="11"/>
      <c r="F393" s="11"/>
      <c r="G393" s="11"/>
      <c r="H393" s="11"/>
      <c r="I393" s="11"/>
    </row>
    <row r="394" spans="4:9" x14ac:dyDescent="0.25">
      <c r="D394" s="11"/>
      <c r="E394" s="11"/>
      <c r="F394" s="11"/>
      <c r="G394" s="11"/>
      <c r="H394" s="11"/>
      <c r="I394" s="11"/>
    </row>
    <row r="395" spans="4:9" x14ac:dyDescent="0.25">
      <c r="D395" s="11"/>
      <c r="E395" s="11"/>
      <c r="F395" s="11"/>
      <c r="G395" s="11"/>
      <c r="H395" s="11"/>
      <c r="I395" s="11"/>
    </row>
    <row r="396" spans="4:9" x14ac:dyDescent="0.25">
      <c r="D396" s="11"/>
      <c r="E396" s="11"/>
      <c r="F396" s="11"/>
      <c r="G396" s="11"/>
      <c r="H396" s="11"/>
      <c r="I396" s="11"/>
    </row>
    <row r="397" spans="4:9" x14ac:dyDescent="0.25">
      <c r="D397" s="11"/>
      <c r="E397" s="11"/>
      <c r="F397" s="11"/>
      <c r="G397" s="11"/>
      <c r="H397" s="11"/>
      <c r="I397" s="11"/>
    </row>
    <row r="398" spans="4:9" x14ac:dyDescent="0.25">
      <c r="D398" s="11"/>
      <c r="E398" s="11"/>
      <c r="F398" s="11"/>
      <c r="G398" s="11"/>
      <c r="H398" s="11"/>
      <c r="I398" s="11"/>
    </row>
    <row r="399" spans="4:9" x14ac:dyDescent="0.25">
      <c r="D399" s="11"/>
      <c r="E399" s="11"/>
      <c r="F399" s="11"/>
      <c r="G399" s="11"/>
      <c r="H399" s="11"/>
      <c r="I399" s="11"/>
    </row>
    <row r="400" spans="4:9" x14ac:dyDescent="0.25">
      <c r="D400" s="11"/>
      <c r="E400" s="11"/>
      <c r="F400" s="11"/>
      <c r="G400" s="11"/>
      <c r="H400" s="11"/>
      <c r="I400" s="11"/>
    </row>
    <row r="401" spans="4:9" x14ac:dyDescent="0.25">
      <c r="D401" s="11"/>
      <c r="E401" s="11"/>
      <c r="F401" s="11"/>
      <c r="G401" s="11"/>
      <c r="H401" s="11"/>
      <c r="I401" s="11"/>
    </row>
    <row r="402" spans="4:9" x14ac:dyDescent="0.25">
      <c r="D402" s="11"/>
      <c r="E402" s="11"/>
      <c r="F402" s="11"/>
      <c r="G402" s="11"/>
      <c r="H402" s="11"/>
      <c r="I402" s="11"/>
    </row>
    <row r="403" spans="4:9" x14ac:dyDescent="0.25">
      <c r="D403" s="11"/>
      <c r="E403" s="11"/>
      <c r="F403" s="11"/>
      <c r="G403" s="11"/>
      <c r="H403" s="11"/>
      <c r="I403" s="11"/>
    </row>
    <row r="404" spans="4:9" x14ac:dyDescent="0.25">
      <c r="D404" s="11"/>
      <c r="E404" s="11"/>
      <c r="F404" s="11"/>
      <c r="G404" s="11"/>
      <c r="H404" s="11"/>
      <c r="I404" s="11"/>
    </row>
    <row r="405" spans="4:9" x14ac:dyDescent="0.25">
      <c r="D405" s="11"/>
      <c r="E405" s="11"/>
      <c r="F405" s="11"/>
      <c r="G405" s="11"/>
      <c r="H405" s="11"/>
      <c r="I405" s="11"/>
    </row>
    <row r="406" spans="4:9" x14ac:dyDescent="0.25">
      <c r="D406" s="11"/>
      <c r="E406" s="11"/>
      <c r="F406" s="11"/>
      <c r="G406" s="11"/>
      <c r="H406" s="11"/>
      <c r="I406" s="11"/>
    </row>
    <row r="407" spans="4:9" x14ac:dyDescent="0.25">
      <c r="D407" s="11"/>
      <c r="E407" s="11"/>
      <c r="F407" s="11"/>
      <c r="G407" s="11"/>
      <c r="H407" s="11"/>
      <c r="I407" s="11"/>
    </row>
    <row r="408" spans="4:9" x14ac:dyDescent="0.25">
      <c r="D408" s="11"/>
      <c r="E408" s="11"/>
      <c r="F408" s="11"/>
      <c r="G408" s="11"/>
      <c r="H408" s="11"/>
      <c r="I408" s="11"/>
    </row>
    <row r="409" spans="4:9" x14ac:dyDescent="0.25">
      <c r="D409" s="11"/>
      <c r="E409" s="11"/>
      <c r="F409" s="11"/>
      <c r="G409" s="11"/>
      <c r="H409" s="11"/>
      <c r="I409" s="11"/>
    </row>
    <row r="410" spans="4:9" x14ac:dyDescent="0.25">
      <c r="D410" s="11"/>
      <c r="E410" s="11"/>
      <c r="F410" s="11"/>
      <c r="G410" s="11"/>
      <c r="H410" s="11"/>
      <c r="I410" s="11"/>
    </row>
    <row r="411" spans="4:9" x14ac:dyDescent="0.25">
      <c r="D411" s="11"/>
      <c r="E411" s="11"/>
      <c r="F411" s="11"/>
      <c r="G411" s="11"/>
      <c r="H411" s="11"/>
      <c r="I411" s="11"/>
    </row>
    <row r="412" spans="4:9" x14ac:dyDescent="0.25">
      <c r="D412" s="11"/>
      <c r="E412" s="11"/>
      <c r="F412" s="11"/>
      <c r="G412" s="11"/>
      <c r="H412" s="11"/>
      <c r="I412" s="11"/>
    </row>
    <row r="413" spans="4:9" x14ac:dyDescent="0.25">
      <c r="D413" s="11"/>
      <c r="E413" s="11"/>
      <c r="F413" s="11"/>
      <c r="G413" s="11"/>
      <c r="H413" s="11"/>
      <c r="I413" s="11"/>
    </row>
    <row r="414" spans="4:9" x14ac:dyDescent="0.25">
      <c r="D414" s="11"/>
      <c r="E414" s="11"/>
      <c r="F414" s="11"/>
      <c r="G414" s="11"/>
      <c r="H414" s="11"/>
      <c r="I414" s="11"/>
    </row>
    <row r="415" spans="4:9" x14ac:dyDescent="0.25">
      <c r="D415" s="11"/>
      <c r="E415" s="11"/>
      <c r="F415" s="11"/>
      <c r="G415" s="11"/>
      <c r="H415" s="11"/>
      <c r="I415" s="11"/>
    </row>
    <row r="416" spans="4:9" x14ac:dyDescent="0.25">
      <c r="D416" s="11"/>
      <c r="E416" s="11"/>
      <c r="F416" s="11"/>
      <c r="G416" s="11"/>
      <c r="H416" s="11"/>
      <c r="I416" s="11"/>
    </row>
    <row r="417" spans="4:9" x14ac:dyDescent="0.25">
      <c r="D417" s="11"/>
      <c r="E417" s="11"/>
      <c r="F417" s="11"/>
      <c r="G417" s="11"/>
      <c r="H417" s="11"/>
      <c r="I417" s="11"/>
    </row>
    <row r="418" spans="4:9" x14ac:dyDescent="0.25">
      <c r="D418" s="11"/>
      <c r="E418" s="11"/>
      <c r="F418" s="11"/>
      <c r="G418" s="11"/>
      <c r="H418" s="11"/>
      <c r="I418" s="11"/>
    </row>
    <row r="419" spans="4:9" x14ac:dyDescent="0.25">
      <c r="D419" s="11"/>
      <c r="E419" s="11"/>
      <c r="F419" s="11"/>
      <c r="G419" s="11"/>
      <c r="H419" s="11"/>
      <c r="I419" s="11"/>
    </row>
    <row r="420" spans="4:9" x14ac:dyDescent="0.25">
      <c r="D420" s="11"/>
      <c r="E420" s="11"/>
      <c r="F420" s="11"/>
      <c r="G420" s="11"/>
      <c r="H420" s="11"/>
      <c r="I420" s="11"/>
    </row>
    <row r="421" spans="4:9" x14ac:dyDescent="0.25">
      <c r="D421" s="11"/>
      <c r="E421" s="11"/>
      <c r="F421" s="11"/>
      <c r="G421" s="11"/>
      <c r="H421" s="11"/>
      <c r="I421" s="11"/>
    </row>
    <row r="422" spans="4:9" x14ac:dyDescent="0.25">
      <c r="D422" s="11"/>
      <c r="E422" s="11"/>
      <c r="F422" s="11"/>
      <c r="G422" s="11"/>
      <c r="H422" s="11"/>
      <c r="I422" s="11"/>
    </row>
    <row r="423" spans="4:9" x14ac:dyDescent="0.25">
      <c r="D423" s="11"/>
      <c r="E423" s="11"/>
      <c r="F423" s="11"/>
      <c r="G423" s="11"/>
      <c r="H423" s="11"/>
      <c r="I423" s="11"/>
    </row>
    <row r="424" spans="4:9" x14ac:dyDescent="0.25">
      <c r="D424" s="11"/>
      <c r="E424" s="11"/>
      <c r="F424" s="11"/>
      <c r="G424" s="11"/>
      <c r="H424" s="11"/>
      <c r="I424" s="11"/>
    </row>
    <row r="425" spans="4:9" x14ac:dyDescent="0.25">
      <c r="D425" s="11"/>
      <c r="E425" s="11"/>
      <c r="F425" s="11"/>
      <c r="G425" s="11"/>
      <c r="H425" s="11"/>
      <c r="I425" s="11"/>
    </row>
    <row r="426" spans="4:9" x14ac:dyDescent="0.25">
      <c r="D426" s="11"/>
      <c r="E426" s="11"/>
      <c r="F426" s="11"/>
      <c r="G426" s="11"/>
      <c r="H426" s="11"/>
      <c r="I426" s="11"/>
    </row>
    <row r="427" spans="4:9" x14ac:dyDescent="0.25">
      <c r="D427" s="11"/>
      <c r="E427" s="11"/>
      <c r="F427" s="11"/>
      <c r="G427" s="11"/>
      <c r="H427" s="11"/>
      <c r="I427" s="11"/>
    </row>
    <row r="428" spans="4:9" x14ac:dyDescent="0.25">
      <c r="D428" s="11"/>
      <c r="E428" s="11"/>
      <c r="F428" s="11"/>
      <c r="G428" s="11"/>
      <c r="H428" s="11"/>
      <c r="I428" s="11"/>
    </row>
    <row r="429" spans="4:9" x14ac:dyDescent="0.25">
      <c r="D429" s="11"/>
      <c r="E429" s="11"/>
      <c r="F429" s="11"/>
      <c r="G429" s="11"/>
      <c r="H429" s="11"/>
      <c r="I429" s="11"/>
    </row>
    <row r="430" spans="4:9" x14ac:dyDescent="0.25">
      <c r="D430" s="11"/>
      <c r="E430" s="11"/>
      <c r="F430" s="11"/>
      <c r="G430" s="11"/>
      <c r="H430" s="11"/>
      <c r="I430" s="11"/>
    </row>
    <row r="431" spans="4:9" x14ac:dyDescent="0.25">
      <c r="D431" s="11"/>
      <c r="E431" s="11"/>
      <c r="F431" s="11"/>
      <c r="G431" s="11"/>
      <c r="H431" s="11"/>
      <c r="I431" s="11"/>
    </row>
    <row r="432" spans="4:9" x14ac:dyDescent="0.25">
      <c r="D432" s="11"/>
      <c r="E432" s="11"/>
      <c r="F432" s="11"/>
      <c r="G432" s="11"/>
      <c r="H432" s="11"/>
      <c r="I432" s="11"/>
    </row>
    <row r="433" spans="4:9" x14ac:dyDescent="0.25">
      <c r="D433" s="11"/>
      <c r="E433" s="11"/>
      <c r="F433" s="11"/>
      <c r="G433" s="11"/>
      <c r="H433" s="11"/>
      <c r="I433" s="11"/>
    </row>
    <row r="434" spans="4:9" x14ac:dyDescent="0.25">
      <c r="D434" s="11"/>
      <c r="E434" s="11"/>
      <c r="F434" s="11"/>
      <c r="G434" s="11"/>
      <c r="H434" s="11"/>
      <c r="I434" s="11"/>
    </row>
    <row r="435" spans="4:9" x14ac:dyDescent="0.25">
      <c r="D435" s="11"/>
      <c r="E435" s="11"/>
      <c r="F435" s="11"/>
      <c r="G435" s="11"/>
      <c r="H435" s="11"/>
      <c r="I435" s="11"/>
    </row>
    <row r="436" spans="4:9" x14ac:dyDescent="0.25">
      <c r="D436" s="11"/>
      <c r="E436" s="11"/>
      <c r="F436" s="11"/>
      <c r="G436" s="11"/>
      <c r="H436" s="11"/>
      <c r="I436" s="11"/>
    </row>
    <row r="437" spans="4:9" x14ac:dyDescent="0.25">
      <c r="D437" s="11"/>
      <c r="E437" s="11"/>
      <c r="F437" s="11"/>
      <c r="G437" s="11"/>
      <c r="H437" s="11"/>
      <c r="I437" s="11"/>
    </row>
    <row r="438" spans="4:9" x14ac:dyDescent="0.25">
      <c r="D438" s="11"/>
      <c r="E438" s="11"/>
      <c r="F438" s="11"/>
      <c r="G438" s="11"/>
      <c r="H438" s="11"/>
      <c r="I438" s="11"/>
    </row>
    <row r="439" spans="4:9" x14ac:dyDescent="0.25">
      <c r="D439" s="11"/>
      <c r="E439" s="11"/>
      <c r="F439" s="11"/>
      <c r="G439" s="11"/>
      <c r="H439" s="11"/>
      <c r="I439" s="11"/>
    </row>
    <row r="440" spans="4:9" x14ac:dyDescent="0.25">
      <c r="D440" s="11"/>
      <c r="E440" s="11"/>
      <c r="F440" s="11"/>
      <c r="G440" s="11"/>
      <c r="H440" s="11"/>
      <c r="I440" s="11"/>
    </row>
    <row r="441" spans="4:9" x14ac:dyDescent="0.25">
      <c r="D441" s="11"/>
      <c r="E441" s="11"/>
      <c r="F441" s="11"/>
      <c r="G441" s="11"/>
      <c r="H441" s="11"/>
      <c r="I441" s="11"/>
    </row>
    <row r="442" spans="4:9" x14ac:dyDescent="0.25">
      <c r="D442" s="11"/>
      <c r="E442" s="11"/>
      <c r="F442" s="11"/>
      <c r="G442" s="11"/>
      <c r="H442" s="11"/>
      <c r="I442" s="11"/>
    </row>
    <row r="443" spans="4:9" x14ac:dyDescent="0.25">
      <c r="D443" s="11"/>
      <c r="E443" s="11"/>
      <c r="F443" s="11"/>
      <c r="G443" s="11"/>
      <c r="H443" s="11"/>
      <c r="I443" s="11"/>
    </row>
    <row r="444" spans="4:9" x14ac:dyDescent="0.25">
      <c r="D444" s="11"/>
      <c r="E444" s="11"/>
      <c r="F444" s="11"/>
      <c r="G444" s="11"/>
      <c r="H444" s="11"/>
      <c r="I444" s="11"/>
    </row>
    <row r="445" spans="4:9" x14ac:dyDescent="0.25">
      <c r="D445" s="11"/>
      <c r="E445" s="11"/>
      <c r="F445" s="11"/>
      <c r="G445" s="11"/>
      <c r="H445" s="11"/>
      <c r="I445" s="11"/>
    </row>
    <row r="446" spans="4:9" x14ac:dyDescent="0.25">
      <c r="D446" s="11"/>
      <c r="E446" s="11"/>
      <c r="F446" s="11"/>
      <c r="G446" s="11"/>
      <c r="H446" s="11"/>
      <c r="I446" s="11"/>
    </row>
    <row r="447" spans="4:9" x14ac:dyDescent="0.25">
      <c r="D447" s="11"/>
      <c r="E447" s="11"/>
      <c r="F447" s="11"/>
      <c r="G447" s="11"/>
      <c r="H447" s="11"/>
      <c r="I447" s="11"/>
    </row>
    <row r="448" spans="4:9" x14ac:dyDescent="0.25">
      <c r="D448" s="11"/>
      <c r="E448" s="11"/>
      <c r="F448" s="11"/>
      <c r="G448" s="11"/>
      <c r="H448" s="11"/>
      <c r="I448" s="11"/>
    </row>
    <row r="449" spans="4:9" x14ac:dyDescent="0.25">
      <c r="D449" s="11"/>
      <c r="E449" s="11"/>
      <c r="F449" s="11"/>
      <c r="G449" s="11"/>
      <c r="H449" s="11"/>
      <c r="I449" s="11"/>
    </row>
    <row r="450" spans="4:9" x14ac:dyDescent="0.25">
      <c r="D450" s="11"/>
      <c r="E450" s="11"/>
      <c r="F450" s="11"/>
      <c r="G450" s="11"/>
      <c r="H450" s="11"/>
      <c r="I450" s="11"/>
    </row>
    <row r="451" spans="4:9" x14ac:dyDescent="0.25">
      <c r="D451" s="11"/>
      <c r="E451" s="11"/>
      <c r="F451" s="11"/>
      <c r="G451" s="11"/>
      <c r="H451" s="11"/>
      <c r="I451" s="11"/>
    </row>
    <row r="452" spans="4:9" x14ac:dyDescent="0.25">
      <c r="D452" s="11"/>
      <c r="E452" s="11"/>
      <c r="F452" s="11"/>
      <c r="G452" s="11"/>
      <c r="H452" s="11"/>
      <c r="I452" s="11"/>
    </row>
    <row r="453" spans="4:9" x14ac:dyDescent="0.25">
      <c r="D453" s="11"/>
      <c r="E453" s="11"/>
      <c r="F453" s="11"/>
      <c r="G453" s="11"/>
      <c r="H453" s="11"/>
      <c r="I453" s="11"/>
    </row>
    <row r="454" spans="4:9" x14ac:dyDescent="0.25">
      <c r="D454" s="11"/>
      <c r="E454" s="11"/>
      <c r="F454" s="11"/>
      <c r="G454" s="11"/>
      <c r="H454" s="11"/>
      <c r="I454" s="11"/>
    </row>
    <row r="455" spans="4:9" x14ac:dyDescent="0.25">
      <c r="D455" s="11"/>
      <c r="E455" s="11"/>
      <c r="F455" s="11"/>
      <c r="G455" s="11"/>
      <c r="H455" s="11"/>
      <c r="I455" s="11"/>
    </row>
    <row r="456" spans="4:9" x14ac:dyDescent="0.25">
      <c r="D456" s="11"/>
      <c r="E456" s="11"/>
      <c r="F456" s="11"/>
      <c r="G456" s="11"/>
      <c r="H456" s="11"/>
      <c r="I456" s="11"/>
    </row>
    <row r="457" spans="4:9" x14ac:dyDescent="0.25">
      <c r="D457" s="11"/>
      <c r="E457" s="11"/>
      <c r="F457" s="11"/>
      <c r="G457" s="11"/>
      <c r="H457" s="11"/>
      <c r="I457" s="11"/>
    </row>
    <row r="458" spans="4:9" x14ac:dyDescent="0.25">
      <c r="D458" s="11"/>
      <c r="E458" s="11"/>
      <c r="F458" s="11"/>
      <c r="G458" s="11"/>
      <c r="H458" s="11"/>
      <c r="I458" s="11"/>
    </row>
    <row r="459" spans="4:9" x14ac:dyDescent="0.25">
      <c r="D459" s="11"/>
      <c r="E459" s="11"/>
      <c r="F459" s="11"/>
      <c r="G459" s="11"/>
      <c r="H459" s="11"/>
      <c r="I459" s="11"/>
    </row>
    <row r="460" spans="4:9" x14ac:dyDescent="0.25">
      <c r="D460" s="11"/>
      <c r="E460" s="11"/>
      <c r="F460" s="11"/>
      <c r="G460" s="11"/>
      <c r="H460" s="11"/>
      <c r="I460" s="11"/>
    </row>
    <row r="461" spans="4:9" x14ac:dyDescent="0.25">
      <c r="D461" s="11"/>
      <c r="E461" s="11"/>
      <c r="F461" s="11"/>
      <c r="G461" s="11"/>
      <c r="H461" s="11"/>
      <c r="I461" s="11"/>
    </row>
    <row r="462" spans="4:9" x14ac:dyDescent="0.25">
      <c r="D462" s="11"/>
      <c r="E462" s="11"/>
      <c r="F462" s="11"/>
      <c r="G462" s="11"/>
      <c r="H462" s="11"/>
      <c r="I462" s="11"/>
    </row>
    <row r="463" spans="4:9" x14ac:dyDescent="0.25">
      <c r="D463" s="11"/>
      <c r="E463" s="11"/>
      <c r="F463" s="11"/>
      <c r="G463" s="11"/>
      <c r="H463" s="11"/>
      <c r="I463" s="11"/>
    </row>
    <row r="464" spans="4:9" x14ac:dyDescent="0.25">
      <c r="D464" s="11"/>
      <c r="E464" s="11"/>
      <c r="F464" s="11"/>
      <c r="G464" s="11"/>
      <c r="H464" s="11"/>
      <c r="I464" s="11"/>
    </row>
    <row r="465" spans="4:9" x14ac:dyDescent="0.25">
      <c r="D465" s="11"/>
      <c r="E465" s="11"/>
      <c r="F465" s="11"/>
      <c r="G465" s="11"/>
      <c r="H465" s="11"/>
      <c r="I465" s="11"/>
    </row>
    <row r="466" spans="4:9" x14ac:dyDescent="0.25">
      <c r="D466" s="11"/>
      <c r="E466" s="11"/>
      <c r="F466" s="11"/>
      <c r="G466" s="11"/>
      <c r="H466" s="11"/>
      <c r="I466" s="11"/>
    </row>
    <row r="467" spans="4:9" x14ac:dyDescent="0.25">
      <c r="D467" s="11"/>
      <c r="E467" s="11"/>
      <c r="F467" s="11"/>
      <c r="G467" s="11"/>
      <c r="H467" s="11"/>
      <c r="I467" s="11"/>
    </row>
    <row r="468" spans="4:9" x14ac:dyDescent="0.25">
      <c r="D468" s="11"/>
      <c r="E468" s="11"/>
      <c r="F468" s="11"/>
      <c r="G468" s="11"/>
      <c r="H468" s="11"/>
      <c r="I468" s="11"/>
    </row>
    <row r="469" spans="4:9" x14ac:dyDescent="0.25">
      <c r="D469" s="11"/>
      <c r="E469" s="11"/>
      <c r="F469" s="11"/>
      <c r="G469" s="11"/>
      <c r="H469" s="11"/>
      <c r="I469" s="11"/>
    </row>
    <row r="470" spans="4:9" x14ac:dyDescent="0.25">
      <c r="D470" s="11"/>
      <c r="E470" s="11"/>
      <c r="F470" s="11"/>
      <c r="G470" s="11"/>
      <c r="H470" s="11"/>
      <c r="I470" s="11"/>
    </row>
    <row r="471" spans="4:9" x14ac:dyDescent="0.25">
      <c r="D471" s="11"/>
      <c r="E471" s="11"/>
      <c r="F471" s="11"/>
      <c r="G471" s="11"/>
      <c r="H471" s="11"/>
      <c r="I471" s="11"/>
    </row>
    <row r="472" spans="4:9" x14ac:dyDescent="0.25">
      <c r="D472" s="11"/>
      <c r="E472" s="11"/>
      <c r="F472" s="11"/>
      <c r="G472" s="11"/>
      <c r="H472" s="11"/>
      <c r="I472" s="11"/>
    </row>
    <row r="473" spans="4:9" x14ac:dyDescent="0.25">
      <c r="D473" s="11"/>
      <c r="E473" s="11"/>
      <c r="F473" s="11"/>
      <c r="G473" s="11"/>
      <c r="H473" s="11"/>
      <c r="I473" s="11"/>
    </row>
    <row r="474" spans="4:9" x14ac:dyDescent="0.25">
      <c r="D474" s="11"/>
      <c r="E474" s="11"/>
      <c r="F474" s="11"/>
      <c r="G474" s="11"/>
      <c r="H474" s="11"/>
      <c r="I474" s="11"/>
    </row>
    <row r="475" spans="4:9" x14ac:dyDescent="0.25">
      <c r="D475" s="11"/>
      <c r="E475" s="11"/>
      <c r="F475" s="11"/>
      <c r="G475" s="11"/>
      <c r="H475" s="11"/>
      <c r="I475" s="11"/>
    </row>
    <row r="476" spans="4:9" x14ac:dyDescent="0.25">
      <c r="D476" s="11"/>
      <c r="E476" s="11"/>
      <c r="F476" s="11"/>
      <c r="G476" s="11"/>
      <c r="H476" s="11"/>
      <c r="I476" s="11"/>
    </row>
    <row r="477" spans="4:9" x14ac:dyDescent="0.25">
      <c r="D477" s="11"/>
      <c r="E477" s="11"/>
      <c r="F477" s="11"/>
      <c r="G477" s="11"/>
      <c r="H477" s="11"/>
      <c r="I477" s="11"/>
    </row>
    <row r="478" spans="4:9" x14ac:dyDescent="0.25">
      <c r="D478" s="11"/>
      <c r="E478" s="11"/>
      <c r="F478" s="11"/>
      <c r="G478" s="11"/>
      <c r="H478" s="11"/>
      <c r="I478" s="11"/>
    </row>
    <row r="479" spans="4:9" x14ac:dyDescent="0.25">
      <c r="D479" s="11"/>
      <c r="E479" s="11"/>
      <c r="F479" s="11"/>
      <c r="G479" s="11"/>
      <c r="H479" s="11"/>
      <c r="I479" s="11"/>
    </row>
    <row r="480" spans="4:9" x14ac:dyDescent="0.25">
      <c r="D480" s="11"/>
      <c r="E480" s="11"/>
      <c r="F480" s="11"/>
      <c r="G480" s="11"/>
      <c r="H480" s="11"/>
      <c r="I480" s="11"/>
    </row>
    <row r="481" spans="4:9" x14ac:dyDescent="0.25">
      <c r="D481" s="11"/>
      <c r="E481" s="11"/>
      <c r="F481" s="11"/>
      <c r="G481" s="11"/>
      <c r="H481" s="11"/>
      <c r="I481" s="11"/>
    </row>
    <row r="482" spans="4:9" x14ac:dyDescent="0.25">
      <c r="D482" s="11"/>
      <c r="E482" s="11"/>
      <c r="F482" s="11"/>
      <c r="G482" s="11"/>
      <c r="H482" s="11"/>
      <c r="I482" s="11"/>
    </row>
    <row r="483" spans="4:9" x14ac:dyDescent="0.25">
      <c r="D483" s="11"/>
      <c r="E483" s="11"/>
      <c r="F483" s="11"/>
      <c r="G483" s="11"/>
      <c r="H483" s="11"/>
      <c r="I483" s="11"/>
    </row>
    <row r="484" spans="4:9" x14ac:dyDescent="0.25">
      <c r="D484" s="11"/>
      <c r="E484" s="11"/>
      <c r="F484" s="11"/>
      <c r="G484" s="11"/>
      <c r="H484" s="11"/>
      <c r="I484" s="11"/>
    </row>
    <row r="485" spans="4:9" x14ac:dyDescent="0.25">
      <c r="D485" s="11"/>
      <c r="E485" s="11"/>
      <c r="F485" s="11"/>
      <c r="G485" s="11"/>
      <c r="H485" s="11"/>
      <c r="I485" s="11"/>
    </row>
    <row r="486" spans="4:9" x14ac:dyDescent="0.25">
      <c r="D486" s="11"/>
      <c r="E486" s="11"/>
      <c r="F486" s="11"/>
      <c r="G486" s="11"/>
      <c r="H486" s="11"/>
      <c r="I486" s="11"/>
    </row>
    <row r="487" spans="4:9" x14ac:dyDescent="0.25">
      <c r="D487" s="11"/>
      <c r="E487" s="11"/>
      <c r="F487" s="11"/>
      <c r="G487" s="11"/>
      <c r="H487" s="11"/>
      <c r="I487" s="11"/>
    </row>
    <row r="488" spans="4:9" x14ac:dyDescent="0.25">
      <c r="D488" s="11"/>
      <c r="E488" s="11"/>
      <c r="F488" s="11"/>
      <c r="G488" s="11"/>
      <c r="H488" s="11"/>
      <c r="I488" s="11"/>
    </row>
    <row r="489" spans="4:9" x14ac:dyDescent="0.25">
      <c r="D489" s="11"/>
      <c r="E489" s="11"/>
      <c r="F489" s="11"/>
      <c r="G489" s="11"/>
      <c r="H489" s="11"/>
      <c r="I489" s="11"/>
    </row>
    <row r="490" spans="4:9" x14ac:dyDescent="0.25">
      <c r="D490" s="11"/>
      <c r="E490" s="11"/>
      <c r="F490" s="11"/>
      <c r="G490" s="11"/>
      <c r="H490" s="11"/>
      <c r="I490" s="11"/>
    </row>
    <row r="491" spans="4:9" x14ac:dyDescent="0.25">
      <c r="D491" s="11"/>
      <c r="E491" s="11"/>
      <c r="F491" s="11"/>
      <c r="G491" s="11"/>
      <c r="H491" s="11"/>
      <c r="I491" s="11"/>
    </row>
    <row r="492" spans="4:9" x14ac:dyDescent="0.25">
      <c r="D492" s="11"/>
      <c r="E492" s="11"/>
      <c r="F492" s="11"/>
      <c r="G492" s="11"/>
      <c r="H492" s="11"/>
      <c r="I492" s="11"/>
    </row>
    <row r="493" spans="4:9" x14ac:dyDescent="0.25">
      <c r="D493" s="11"/>
      <c r="E493" s="11"/>
      <c r="F493" s="11"/>
      <c r="G493" s="11"/>
      <c r="H493" s="11"/>
      <c r="I493" s="11"/>
    </row>
    <row r="494" spans="4:9" x14ac:dyDescent="0.25">
      <c r="D494" s="11"/>
      <c r="E494" s="11"/>
      <c r="F494" s="11"/>
      <c r="G494" s="11"/>
      <c r="H494" s="11"/>
      <c r="I494" s="11"/>
    </row>
    <row r="495" spans="4:9" x14ac:dyDescent="0.25">
      <c r="D495" s="11"/>
      <c r="E495" s="11"/>
      <c r="F495" s="11"/>
      <c r="G495" s="11"/>
      <c r="H495" s="11"/>
      <c r="I495" s="11"/>
    </row>
    <row r="496" spans="4:9" x14ac:dyDescent="0.25">
      <c r="D496" s="11"/>
      <c r="E496" s="11"/>
      <c r="F496" s="11"/>
      <c r="G496" s="11"/>
      <c r="H496" s="11"/>
      <c r="I496" s="11"/>
    </row>
    <row r="497" spans="4:9" x14ac:dyDescent="0.25">
      <c r="D497" s="11"/>
      <c r="E497" s="11"/>
      <c r="F497" s="11"/>
      <c r="G497" s="11"/>
      <c r="H497" s="11"/>
      <c r="I497" s="11"/>
    </row>
    <row r="498" spans="4:9" x14ac:dyDescent="0.25">
      <c r="D498" s="11"/>
      <c r="E498" s="11"/>
      <c r="F498" s="11"/>
      <c r="G498" s="11"/>
      <c r="H498" s="11"/>
      <c r="I498" s="11"/>
    </row>
    <row r="499" spans="4:9" x14ac:dyDescent="0.25">
      <c r="D499" s="11"/>
      <c r="E499" s="11"/>
      <c r="F499" s="11"/>
      <c r="G499" s="11"/>
      <c r="H499" s="11"/>
      <c r="I499" s="11"/>
    </row>
    <row r="500" spans="4:9" x14ac:dyDescent="0.25">
      <c r="D500" s="11"/>
      <c r="E500" s="11"/>
      <c r="F500" s="11"/>
      <c r="G500" s="11"/>
      <c r="H500" s="11"/>
      <c r="I500" s="11"/>
    </row>
    <row r="501" spans="4:9" x14ac:dyDescent="0.25">
      <c r="D501" s="11"/>
      <c r="E501" s="11"/>
      <c r="F501" s="11"/>
      <c r="G501" s="11"/>
      <c r="H501" s="11"/>
      <c r="I501" s="11"/>
    </row>
    <row r="502" spans="4:9" x14ac:dyDescent="0.25">
      <c r="D502" s="11"/>
      <c r="E502" s="11"/>
      <c r="F502" s="11"/>
      <c r="G502" s="11"/>
      <c r="H502" s="11"/>
      <c r="I502" s="11"/>
    </row>
    <row r="503" spans="4:9" x14ac:dyDescent="0.25">
      <c r="D503" s="11"/>
      <c r="E503" s="11"/>
      <c r="F503" s="11"/>
      <c r="G503" s="11"/>
      <c r="H503" s="11"/>
      <c r="I503" s="11"/>
    </row>
    <row r="504" spans="4:9" x14ac:dyDescent="0.25">
      <c r="D504" s="11"/>
      <c r="E504" s="11"/>
      <c r="F504" s="11"/>
      <c r="G504" s="11"/>
      <c r="H504" s="11"/>
      <c r="I504" s="11"/>
    </row>
    <row r="505" spans="4:9" x14ac:dyDescent="0.25">
      <c r="D505" s="11"/>
      <c r="E505" s="11"/>
      <c r="F505" s="11"/>
      <c r="G505" s="11"/>
      <c r="H505" s="11"/>
      <c r="I505" s="11"/>
    </row>
    <row r="506" spans="4:9" x14ac:dyDescent="0.25">
      <c r="D506" s="11"/>
      <c r="E506" s="11"/>
      <c r="F506" s="11"/>
      <c r="G506" s="11"/>
      <c r="H506" s="11"/>
      <c r="I506" s="11"/>
    </row>
    <row r="507" spans="4:9" x14ac:dyDescent="0.25">
      <c r="D507" s="11"/>
      <c r="E507" s="11"/>
      <c r="F507" s="11"/>
      <c r="G507" s="11"/>
      <c r="H507" s="11"/>
      <c r="I507" s="11"/>
    </row>
    <row r="508" spans="4:9" x14ac:dyDescent="0.25">
      <c r="D508" s="11"/>
      <c r="E508" s="11"/>
      <c r="F508" s="11"/>
      <c r="G508" s="11"/>
      <c r="H508" s="11"/>
      <c r="I508" s="11"/>
    </row>
    <row r="509" spans="4:9" x14ac:dyDescent="0.25">
      <c r="D509" s="11"/>
      <c r="E509" s="11"/>
      <c r="F509" s="11"/>
      <c r="G509" s="11"/>
      <c r="H509" s="11"/>
      <c r="I509" s="11"/>
    </row>
    <row r="510" spans="4:9" x14ac:dyDescent="0.25">
      <c r="D510" s="11"/>
      <c r="E510" s="11"/>
      <c r="F510" s="11"/>
      <c r="G510" s="11"/>
      <c r="H510" s="11"/>
      <c r="I510" s="11"/>
    </row>
    <row r="511" spans="4:9" x14ac:dyDescent="0.25">
      <c r="D511" s="11"/>
      <c r="E511" s="11"/>
      <c r="F511" s="11"/>
      <c r="G511" s="11"/>
      <c r="H511" s="11"/>
      <c r="I511" s="11"/>
    </row>
    <row r="512" spans="4:9" x14ac:dyDescent="0.25">
      <c r="D512" s="11"/>
      <c r="E512" s="11"/>
      <c r="F512" s="11"/>
      <c r="G512" s="11"/>
      <c r="H512" s="11"/>
      <c r="I512" s="11"/>
    </row>
    <row r="513" spans="4:9" x14ac:dyDescent="0.25">
      <c r="D513" s="11"/>
      <c r="E513" s="11"/>
      <c r="F513" s="11"/>
      <c r="G513" s="11"/>
      <c r="H513" s="11"/>
      <c r="I513" s="11"/>
    </row>
    <row r="514" spans="4:9" x14ac:dyDescent="0.25">
      <c r="D514" s="11"/>
      <c r="E514" s="11"/>
      <c r="F514" s="11"/>
      <c r="G514" s="11"/>
      <c r="H514" s="11"/>
      <c r="I514" s="11"/>
    </row>
    <row r="515" spans="4:9" x14ac:dyDescent="0.25">
      <c r="D515" s="11"/>
      <c r="E515" s="11"/>
      <c r="F515" s="11"/>
      <c r="G515" s="11"/>
      <c r="H515" s="11"/>
      <c r="I515" s="11"/>
    </row>
    <row r="516" spans="4:9" x14ac:dyDescent="0.25">
      <c r="D516" s="11"/>
      <c r="E516" s="11"/>
      <c r="F516" s="11"/>
      <c r="G516" s="11"/>
      <c r="H516" s="11"/>
      <c r="I516" s="11"/>
    </row>
    <row r="517" spans="4:9" x14ac:dyDescent="0.25">
      <c r="D517" s="11"/>
      <c r="E517" s="11"/>
      <c r="F517" s="11"/>
      <c r="G517" s="11"/>
      <c r="H517" s="11"/>
      <c r="I517" s="11"/>
    </row>
    <row r="518" spans="4:9" x14ac:dyDescent="0.25">
      <c r="D518" s="11"/>
      <c r="E518" s="11"/>
      <c r="F518" s="11"/>
      <c r="G518" s="11"/>
      <c r="H518" s="11"/>
      <c r="I518" s="11"/>
    </row>
    <row r="519" spans="4:9" x14ac:dyDescent="0.25">
      <c r="D519" s="11"/>
      <c r="E519" s="11"/>
      <c r="F519" s="11"/>
      <c r="G519" s="11"/>
      <c r="H519" s="11"/>
      <c r="I519" s="11"/>
    </row>
    <row r="520" spans="4:9" x14ac:dyDescent="0.25">
      <c r="D520" s="11"/>
      <c r="E520" s="11"/>
      <c r="F520" s="11"/>
      <c r="G520" s="11"/>
      <c r="H520" s="11"/>
      <c r="I520" s="11"/>
    </row>
    <row r="521" spans="4:9" x14ac:dyDescent="0.25">
      <c r="D521" s="11"/>
      <c r="E521" s="11"/>
      <c r="F521" s="11"/>
      <c r="G521" s="11"/>
      <c r="H521" s="11"/>
      <c r="I521" s="11"/>
    </row>
    <row r="522" spans="4:9" x14ac:dyDescent="0.25">
      <c r="D522" s="11"/>
      <c r="E522" s="11"/>
      <c r="F522" s="11"/>
      <c r="G522" s="11"/>
      <c r="H522" s="11"/>
      <c r="I522" s="11"/>
    </row>
    <row r="523" spans="4:9" x14ac:dyDescent="0.25">
      <c r="D523" s="11"/>
      <c r="E523" s="11"/>
      <c r="F523" s="11"/>
      <c r="G523" s="11"/>
      <c r="H523" s="11"/>
      <c r="I523" s="11"/>
    </row>
    <row r="524" spans="4:9" x14ac:dyDescent="0.25">
      <c r="D524" s="11"/>
      <c r="E524" s="11"/>
      <c r="F524" s="11"/>
      <c r="G524" s="11"/>
      <c r="H524" s="11"/>
      <c r="I524" s="11"/>
    </row>
    <row r="525" spans="4:9" x14ac:dyDescent="0.25">
      <c r="D525" s="11"/>
      <c r="E525" s="11"/>
      <c r="F525" s="11"/>
      <c r="G525" s="11"/>
      <c r="H525" s="11"/>
      <c r="I525" s="11"/>
    </row>
    <row r="526" spans="4:9" x14ac:dyDescent="0.25">
      <c r="D526" s="11"/>
      <c r="E526" s="11"/>
      <c r="F526" s="11"/>
      <c r="G526" s="11"/>
      <c r="H526" s="11"/>
      <c r="I526" s="11"/>
    </row>
    <row r="527" spans="4:9" x14ac:dyDescent="0.25">
      <c r="D527" s="11"/>
      <c r="E527" s="11"/>
      <c r="F527" s="11"/>
      <c r="G527" s="11"/>
      <c r="H527" s="11"/>
      <c r="I527" s="11"/>
    </row>
    <row r="528" spans="4:9" x14ac:dyDescent="0.25">
      <c r="D528" s="11"/>
      <c r="E528" s="11"/>
      <c r="F528" s="11"/>
      <c r="G528" s="11"/>
      <c r="H528" s="11"/>
      <c r="I528" s="11"/>
    </row>
    <row r="529" spans="4:9" x14ac:dyDescent="0.25">
      <c r="D529" s="11"/>
      <c r="E529" s="11"/>
      <c r="F529" s="11"/>
      <c r="G529" s="11"/>
      <c r="H529" s="11"/>
      <c r="I529" s="11"/>
    </row>
    <row r="530" spans="4:9" x14ac:dyDescent="0.25">
      <c r="D530" s="11"/>
      <c r="E530" s="11"/>
      <c r="F530" s="11"/>
      <c r="G530" s="11"/>
      <c r="H530" s="11"/>
      <c r="I530" s="11"/>
    </row>
    <row r="531" spans="4:9" x14ac:dyDescent="0.25">
      <c r="D531" s="11"/>
      <c r="E531" s="11"/>
      <c r="F531" s="11"/>
      <c r="G531" s="11"/>
      <c r="H531" s="11"/>
      <c r="I531" s="11"/>
    </row>
    <row r="532" spans="4:9" x14ac:dyDescent="0.25">
      <c r="D532" s="11"/>
      <c r="E532" s="11"/>
      <c r="F532" s="11"/>
      <c r="G532" s="11"/>
      <c r="H532" s="11"/>
      <c r="I532" s="11"/>
    </row>
    <row r="533" spans="4:9" x14ac:dyDescent="0.25">
      <c r="D533" s="11"/>
      <c r="E533" s="11"/>
      <c r="F533" s="11"/>
      <c r="G533" s="11"/>
      <c r="H533" s="11"/>
      <c r="I533" s="11"/>
    </row>
    <row r="534" spans="4:9" x14ac:dyDescent="0.25">
      <c r="D534" s="11"/>
      <c r="E534" s="11"/>
      <c r="F534" s="11"/>
      <c r="G534" s="11"/>
      <c r="H534" s="11"/>
      <c r="I534" s="11"/>
    </row>
    <row r="535" spans="4:9" x14ac:dyDescent="0.25">
      <c r="D535" s="11"/>
      <c r="E535" s="11"/>
      <c r="F535" s="11"/>
      <c r="G535" s="11"/>
      <c r="H535" s="11"/>
      <c r="I535" s="11"/>
    </row>
    <row r="536" spans="4:9" x14ac:dyDescent="0.25">
      <c r="D536" s="11"/>
      <c r="E536" s="11"/>
      <c r="F536" s="11"/>
      <c r="G536" s="11"/>
      <c r="H536" s="11"/>
      <c r="I536" s="11"/>
    </row>
    <row r="537" spans="4:9" x14ac:dyDescent="0.25">
      <c r="D537" s="11"/>
      <c r="E537" s="11"/>
      <c r="F537" s="11"/>
      <c r="G537" s="11"/>
      <c r="H537" s="11"/>
      <c r="I537" s="11"/>
    </row>
    <row r="538" spans="4:9" x14ac:dyDescent="0.25">
      <c r="D538" s="11"/>
      <c r="E538" s="11"/>
      <c r="F538" s="11"/>
      <c r="G538" s="11"/>
      <c r="H538" s="11"/>
      <c r="I538" s="11"/>
    </row>
    <row r="539" spans="4:9" x14ac:dyDescent="0.25">
      <c r="D539" s="11"/>
      <c r="E539" s="11"/>
      <c r="F539" s="11"/>
      <c r="G539" s="11"/>
      <c r="H539" s="11"/>
      <c r="I539" s="11"/>
    </row>
    <row r="540" spans="4:9" x14ac:dyDescent="0.25">
      <c r="D540" s="11"/>
      <c r="E540" s="11"/>
      <c r="F540" s="11"/>
      <c r="G540" s="11"/>
      <c r="H540" s="11"/>
      <c r="I540" s="11"/>
    </row>
    <row r="541" spans="4:9" x14ac:dyDescent="0.25">
      <c r="D541" s="11"/>
      <c r="E541" s="11"/>
      <c r="F541" s="11"/>
      <c r="G541" s="11"/>
      <c r="H541" s="11"/>
      <c r="I541" s="11"/>
    </row>
    <row r="542" spans="4:9" x14ac:dyDescent="0.25">
      <c r="D542" s="11"/>
      <c r="E542" s="11"/>
      <c r="F542" s="11"/>
      <c r="G542" s="11"/>
      <c r="H542" s="11"/>
      <c r="I542" s="11"/>
    </row>
    <row r="543" spans="4:9" x14ac:dyDescent="0.25">
      <c r="D543" s="11"/>
      <c r="E543" s="11"/>
      <c r="F543" s="11"/>
      <c r="G543" s="11"/>
      <c r="H543" s="11"/>
      <c r="I543" s="11"/>
    </row>
    <row r="544" spans="4:9" x14ac:dyDescent="0.25">
      <c r="D544" s="11"/>
      <c r="E544" s="11"/>
      <c r="F544" s="11"/>
      <c r="G544" s="11"/>
      <c r="H544" s="11"/>
      <c r="I544" s="11"/>
    </row>
    <row r="545" spans="4:9" x14ac:dyDescent="0.25">
      <c r="D545" s="11"/>
      <c r="E545" s="11"/>
      <c r="F545" s="11"/>
      <c r="G545" s="11"/>
      <c r="H545" s="11"/>
      <c r="I545" s="11"/>
    </row>
    <row r="546" spans="4:9" x14ac:dyDescent="0.25">
      <c r="D546" s="11"/>
      <c r="E546" s="11"/>
      <c r="F546" s="11"/>
      <c r="G546" s="11"/>
      <c r="H546" s="11"/>
      <c r="I546" s="11"/>
    </row>
    <row r="547" spans="4:9" x14ac:dyDescent="0.25">
      <c r="D547" s="11"/>
      <c r="E547" s="11"/>
      <c r="F547" s="11"/>
      <c r="G547" s="11"/>
      <c r="H547" s="11"/>
      <c r="I547" s="11"/>
    </row>
    <row r="548" spans="4:9" x14ac:dyDescent="0.25">
      <c r="D548" s="11"/>
      <c r="E548" s="11"/>
      <c r="F548" s="11"/>
      <c r="G548" s="11"/>
      <c r="H548" s="11"/>
      <c r="I548" s="11"/>
    </row>
    <row r="549" spans="4:9" x14ac:dyDescent="0.25">
      <c r="D549" s="11"/>
      <c r="E549" s="11"/>
      <c r="F549" s="11"/>
      <c r="G549" s="11"/>
      <c r="H549" s="11"/>
      <c r="I549" s="11"/>
    </row>
    <row r="550" spans="4:9" x14ac:dyDescent="0.25">
      <c r="D550" s="11"/>
      <c r="E550" s="11"/>
      <c r="F550" s="11"/>
      <c r="G550" s="11"/>
      <c r="H550" s="11"/>
      <c r="I550" s="11"/>
    </row>
    <row r="551" spans="4:9" x14ac:dyDescent="0.25">
      <c r="D551" s="11"/>
      <c r="E551" s="11"/>
      <c r="F551" s="11"/>
      <c r="G551" s="11"/>
      <c r="H551" s="11"/>
      <c r="I551" s="11"/>
    </row>
    <row r="552" spans="4:9" x14ac:dyDescent="0.25">
      <c r="D552" s="11"/>
      <c r="E552" s="11"/>
      <c r="F552" s="11"/>
      <c r="G552" s="11"/>
      <c r="H552" s="11"/>
      <c r="I552" s="11"/>
    </row>
    <row r="553" spans="4:9" x14ac:dyDescent="0.25">
      <c r="D553" s="11"/>
      <c r="E553" s="11"/>
      <c r="F553" s="11"/>
      <c r="G553" s="11"/>
      <c r="H553" s="11"/>
      <c r="I553" s="11"/>
    </row>
    <row r="554" spans="4:9" x14ac:dyDescent="0.25">
      <c r="D554" s="11"/>
      <c r="E554" s="11"/>
      <c r="F554" s="11"/>
      <c r="G554" s="11"/>
      <c r="H554" s="11"/>
      <c r="I554" s="11"/>
    </row>
    <row r="555" spans="4:9" x14ac:dyDescent="0.25">
      <c r="D555" s="11"/>
      <c r="E555" s="11"/>
      <c r="F555" s="11"/>
      <c r="G555" s="11"/>
      <c r="H555" s="11"/>
      <c r="I555" s="11"/>
    </row>
    <row r="556" spans="4:9" x14ac:dyDescent="0.25">
      <c r="D556" s="11"/>
      <c r="E556" s="11"/>
      <c r="F556" s="11"/>
      <c r="G556" s="11"/>
      <c r="H556" s="11"/>
      <c r="I556" s="11"/>
    </row>
    <row r="557" spans="4:9" x14ac:dyDescent="0.25">
      <c r="D557" s="11"/>
      <c r="E557" s="11"/>
      <c r="F557" s="11"/>
      <c r="G557" s="11"/>
      <c r="H557" s="11"/>
      <c r="I557" s="11"/>
    </row>
    <row r="558" spans="4:9" x14ac:dyDescent="0.25">
      <c r="D558" s="11"/>
      <c r="E558" s="11"/>
      <c r="F558" s="11"/>
      <c r="G558" s="11"/>
      <c r="H558" s="11"/>
      <c r="I558" s="11"/>
    </row>
    <row r="559" spans="4:9" x14ac:dyDescent="0.25">
      <c r="D559" s="11"/>
      <c r="E559" s="11"/>
      <c r="F559" s="11"/>
      <c r="G559" s="11"/>
      <c r="H559" s="11"/>
      <c r="I559" s="11"/>
    </row>
    <row r="560" spans="4:9" x14ac:dyDescent="0.25">
      <c r="D560" s="11"/>
      <c r="E560" s="11"/>
      <c r="F560" s="11"/>
      <c r="G560" s="11"/>
      <c r="H560" s="11"/>
      <c r="I560" s="11"/>
    </row>
    <row r="561" spans="4:9" x14ac:dyDescent="0.25">
      <c r="D561" s="11"/>
      <c r="E561" s="11"/>
      <c r="F561" s="11"/>
      <c r="G561" s="11"/>
      <c r="H561" s="11"/>
      <c r="I561" s="11"/>
    </row>
    <row r="562" spans="4:9" x14ac:dyDescent="0.25">
      <c r="D562" s="11"/>
      <c r="E562" s="11"/>
      <c r="F562" s="11"/>
      <c r="G562" s="11"/>
      <c r="H562" s="11"/>
      <c r="I562" s="11"/>
    </row>
    <row r="563" spans="4:9" x14ac:dyDescent="0.25">
      <c r="D563" s="11"/>
      <c r="E563" s="11"/>
      <c r="F563" s="11"/>
      <c r="G563" s="11"/>
      <c r="H563" s="11"/>
      <c r="I563" s="11"/>
    </row>
    <row r="564" spans="4:9" x14ac:dyDescent="0.25">
      <c r="D564" s="11"/>
      <c r="E564" s="11"/>
      <c r="F564" s="11"/>
      <c r="G564" s="11"/>
      <c r="H564" s="11"/>
      <c r="I564" s="11"/>
    </row>
    <row r="565" spans="4:9" x14ac:dyDescent="0.25">
      <c r="D565" s="11"/>
      <c r="E565" s="11"/>
      <c r="F565" s="11"/>
      <c r="G565" s="11"/>
      <c r="H565" s="11"/>
      <c r="I565" s="11"/>
    </row>
    <row r="566" spans="4:9" x14ac:dyDescent="0.25">
      <c r="D566" s="11"/>
      <c r="E566" s="11"/>
      <c r="F566" s="11"/>
      <c r="G566" s="11"/>
      <c r="H566" s="11"/>
      <c r="I566" s="11"/>
    </row>
    <row r="567" spans="4:9" x14ac:dyDescent="0.25">
      <c r="D567" s="11"/>
      <c r="E567" s="11"/>
      <c r="F567" s="11"/>
      <c r="G567" s="11"/>
      <c r="H567" s="11"/>
      <c r="I567" s="11"/>
    </row>
    <row r="568" spans="4:9" x14ac:dyDescent="0.25">
      <c r="D568" s="11"/>
      <c r="E568" s="11"/>
      <c r="F568" s="11"/>
      <c r="G568" s="11"/>
      <c r="H568" s="11"/>
      <c r="I568" s="11"/>
    </row>
    <row r="569" spans="4:9" x14ac:dyDescent="0.25">
      <c r="D569" s="11"/>
      <c r="E569" s="11"/>
      <c r="F569" s="11"/>
      <c r="G569" s="11"/>
      <c r="H569" s="11"/>
      <c r="I569" s="11"/>
    </row>
    <row r="570" spans="4:9" x14ac:dyDescent="0.25">
      <c r="D570" s="11"/>
      <c r="E570" s="11"/>
      <c r="F570" s="11"/>
      <c r="G570" s="11"/>
      <c r="H570" s="11"/>
      <c r="I570" s="11"/>
    </row>
    <row r="571" spans="4:9" x14ac:dyDescent="0.25">
      <c r="D571" s="11"/>
      <c r="E571" s="11"/>
      <c r="F571" s="11"/>
      <c r="G571" s="11"/>
      <c r="H571" s="11"/>
      <c r="I571" s="11"/>
    </row>
    <row r="572" spans="4:9" x14ac:dyDescent="0.25">
      <c r="D572" s="11"/>
      <c r="E572" s="11"/>
      <c r="F572" s="11"/>
      <c r="G572" s="11"/>
      <c r="H572" s="11"/>
      <c r="I572" s="11"/>
    </row>
    <row r="573" spans="4:9" x14ac:dyDescent="0.25">
      <c r="D573" s="11"/>
      <c r="E573" s="11"/>
      <c r="F573" s="11"/>
      <c r="G573" s="11"/>
      <c r="H573" s="11"/>
      <c r="I573" s="11"/>
    </row>
    <row r="574" spans="4:9" x14ac:dyDescent="0.25">
      <c r="D574" s="11"/>
      <c r="E574" s="11"/>
      <c r="F574" s="11"/>
      <c r="G574" s="11"/>
      <c r="H574" s="11"/>
      <c r="I574" s="11"/>
    </row>
    <row r="575" spans="4:9" x14ac:dyDescent="0.25">
      <c r="D575" s="11"/>
      <c r="E575" s="11"/>
      <c r="F575" s="11"/>
      <c r="G575" s="11"/>
      <c r="H575" s="11"/>
      <c r="I575" s="11"/>
    </row>
    <row r="576" spans="4:9" x14ac:dyDescent="0.25">
      <c r="D576" s="11"/>
      <c r="E576" s="11"/>
      <c r="F576" s="11"/>
      <c r="G576" s="11"/>
      <c r="H576" s="11"/>
      <c r="I576" s="11"/>
    </row>
    <row r="577" spans="4:9" x14ac:dyDescent="0.25">
      <c r="D577" s="11"/>
      <c r="E577" s="11"/>
      <c r="F577" s="11"/>
      <c r="G577" s="11"/>
      <c r="H577" s="11"/>
      <c r="I577" s="11"/>
    </row>
    <row r="578" spans="4:9" x14ac:dyDescent="0.25">
      <c r="D578" s="11"/>
      <c r="E578" s="11"/>
      <c r="F578" s="11"/>
      <c r="G578" s="11"/>
      <c r="H578" s="11"/>
      <c r="I578" s="11"/>
    </row>
    <row r="579" spans="4:9" x14ac:dyDescent="0.25">
      <c r="D579" s="11"/>
      <c r="E579" s="11"/>
      <c r="F579" s="11"/>
      <c r="G579" s="11"/>
      <c r="H579" s="11"/>
      <c r="I579" s="11"/>
    </row>
    <row r="580" spans="4:9" x14ac:dyDescent="0.25">
      <c r="D580" s="11"/>
      <c r="E580" s="11"/>
      <c r="F580" s="11"/>
      <c r="G580" s="11"/>
      <c r="H580" s="11"/>
      <c r="I580" s="11"/>
    </row>
    <row r="581" spans="4:9" x14ac:dyDescent="0.25">
      <c r="D581" s="11"/>
      <c r="E581" s="11"/>
      <c r="F581" s="11"/>
      <c r="G581" s="11"/>
      <c r="H581" s="11"/>
      <c r="I581" s="11"/>
    </row>
    <row r="582" spans="4:9" x14ac:dyDescent="0.25">
      <c r="D582" s="11"/>
      <c r="E582" s="11"/>
      <c r="F582" s="11"/>
      <c r="G582" s="11"/>
      <c r="H582" s="11"/>
      <c r="I582" s="11"/>
    </row>
    <row r="583" spans="4:9" x14ac:dyDescent="0.25">
      <c r="D583" s="11"/>
      <c r="E583" s="11"/>
      <c r="F583" s="11"/>
      <c r="G583" s="11"/>
      <c r="H583" s="11"/>
      <c r="I583" s="11"/>
    </row>
    <row r="584" spans="4:9" x14ac:dyDescent="0.25">
      <c r="D584" s="11"/>
      <c r="E584" s="11"/>
      <c r="F584" s="11"/>
      <c r="G584" s="11"/>
      <c r="H584" s="11"/>
      <c r="I584" s="11"/>
    </row>
    <row r="585" spans="4:9" x14ac:dyDescent="0.25">
      <c r="D585" s="11"/>
      <c r="E585" s="11"/>
      <c r="F585" s="11"/>
      <c r="G585" s="11"/>
      <c r="H585" s="11"/>
      <c r="I585" s="11"/>
    </row>
    <row r="586" spans="4:9" x14ac:dyDescent="0.25">
      <c r="D586" s="11"/>
      <c r="E586" s="11"/>
      <c r="F586" s="11"/>
      <c r="G586" s="11"/>
      <c r="H586" s="11"/>
      <c r="I586" s="11"/>
    </row>
    <row r="587" spans="4:9" x14ac:dyDescent="0.25">
      <c r="D587" s="11"/>
      <c r="E587" s="11"/>
      <c r="F587" s="11"/>
      <c r="G587" s="11"/>
      <c r="H587" s="11"/>
      <c r="I587" s="11"/>
    </row>
    <row r="588" spans="4:9" x14ac:dyDescent="0.25">
      <c r="D588" s="11"/>
      <c r="E588" s="11"/>
      <c r="F588" s="11"/>
      <c r="G588" s="11"/>
      <c r="H588" s="11"/>
      <c r="I588" s="11"/>
    </row>
    <row r="589" spans="4:9" x14ac:dyDescent="0.25">
      <c r="D589" s="11"/>
      <c r="E589" s="11"/>
      <c r="F589" s="11"/>
      <c r="G589" s="11"/>
      <c r="H589" s="11"/>
      <c r="I589" s="11"/>
    </row>
    <row r="590" spans="4:9" x14ac:dyDescent="0.25">
      <c r="D590" s="11"/>
      <c r="E590" s="11"/>
      <c r="F590" s="11"/>
      <c r="G590" s="11"/>
      <c r="H590" s="11"/>
      <c r="I590" s="11"/>
    </row>
    <row r="591" spans="4:9" x14ac:dyDescent="0.25">
      <c r="D591" s="11"/>
      <c r="E591" s="11"/>
      <c r="F591" s="11"/>
      <c r="G591" s="11"/>
      <c r="H591" s="11"/>
      <c r="I591" s="11"/>
    </row>
    <row r="592" spans="4:9" x14ac:dyDescent="0.25">
      <c r="D592" s="11"/>
      <c r="E592" s="11"/>
      <c r="F592" s="11"/>
      <c r="G592" s="11"/>
      <c r="H592" s="11"/>
      <c r="I592" s="11"/>
    </row>
    <row r="593" spans="4:9" x14ac:dyDescent="0.25">
      <c r="D593" s="11"/>
      <c r="E593" s="11"/>
      <c r="F593" s="11"/>
      <c r="G593" s="11"/>
      <c r="H593" s="11"/>
      <c r="I593" s="11"/>
    </row>
    <row r="594" spans="4:9" x14ac:dyDescent="0.25">
      <c r="D594" s="11"/>
      <c r="E594" s="11"/>
      <c r="F594" s="11"/>
      <c r="G594" s="11"/>
      <c r="H594" s="11"/>
      <c r="I594" s="11"/>
    </row>
    <row r="595" spans="4:9" x14ac:dyDescent="0.25">
      <c r="D595" s="11"/>
      <c r="E595" s="11"/>
      <c r="F595" s="11"/>
      <c r="G595" s="11"/>
      <c r="H595" s="11"/>
      <c r="I595" s="11"/>
    </row>
    <row r="596" spans="4:9" x14ac:dyDescent="0.25">
      <c r="D596" s="11"/>
      <c r="E596" s="11"/>
      <c r="F596" s="11"/>
      <c r="G596" s="11"/>
      <c r="H596" s="11"/>
      <c r="I596" s="11"/>
    </row>
    <row r="597" spans="4:9" x14ac:dyDescent="0.25">
      <c r="D597" s="11"/>
      <c r="E597" s="11"/>
      <c r="F597" s="11"/>
      <c r="G597" s="11"/>
      <c r="H597" s="11"/>
      <c r="I597" s="11"/>
    </row>
    <row r="598" spans="4:9" x14ac:dyDescent="0.25">
      <c r="D598" s="11"/>
      <c r="E598" s="11"/>
      <c r="F598" s="11"/>
      <c r="G598" s="11"/>
      <c r="H598" s="11"/>
      <c r="I598" s="11"/>
    </row>
    <row r="599" spans="4:9" x14ac:dyDescent="0.25">
      <c r="D599" s="11"/>
      <c r="E599" s="11"/>
      <c r="F599" s="11"/>
      <c r="G599" s="11"/>
      <c r="H599" s="11"/>
      <c r="I599" s="11"/>
    </row>
    <row r="600" spans="4:9" x14ac:dyDescent="0.25">
      <c r="D600" s="11"/>
      <c r="E600" s="11"/>
      <c r="F600" s="11"/>
      <c r="G600" s="11"/>
      <c r="H600" s="11"/>
      <c r="I600" s="11"/>
    </row>
    <row r="601" spans="4:9" x14ac:dyDescent="0.25">
      <c r="D601" s="11"/>
      <c r="E601" s="11"/>
      <c r="F601" s="11"/>
      <c r="G601" s="11"/>
      <c r="H601" s="11"/>
      <c r="I601" s="11"/>
    </row>
    <row r="602" spans="4:9" x14ac:dyDescent="0.25">
      <c r="D602" s="11"/>
      <c r="E602" s="11"/>
      <c r="F602" s="11"/>
      <c r="G602" s="11"/>
      <c r="H602" s="11"/>
      <c r="I602" s="11"/>
    </row>
    <row r="603" spans="4:9" x14ac:dyDescent="0.25">
      <c r="D603" s="11"/>
      <c r="E603" s="11"/>
      <c r="F603" s="11"/>
      <c r="G603" s="11"/>
      <c r="H603" s="11"/>
      <c r="I603" s="11"/>
    </row>
    <row r="604" spans="4:9" x14ac:dyDescent="0.25">
      <c r="D604" s="11"/>
      <c r="E604" s="11"/>
      <c r="F604" s="11"/>
      <c r="G604" s="11"/>
      <c r="H604" s="11"/>
      <c r="I604" s="11"/>
    </row>
    <row r="605" spans="4:9" x14ac:dyDescent="0.25">
      <c r="D605" s="11"/>
      <c r="E605" s="11"/>
      <c r="F605" s="11"/>
      <c r="G605" s="11"/>
      <c r="H605" s="11"/>
      <c r="I605" s="11"/>
    </row>
    <row r="606" spans="4:9" x14ac:dyDescent="0.25">
      <c r="D606" s="11"/>
      <c r="E606" s="11"/>
      <c r="F606" s="11"/>
      <c r="G606" s="11"/>
      <c r="H606" s="11"/>
      <c r="I606" s="11"/>
    </row>
    <row r="607" spans="4:9" x14ac:dyDescent="0.25">
      <c r="D607" s="11"/>
      <c r="E607" s="11"/>
      <c r="F607" s="11"/>
      <c r="G607" s="11"/>
      <c r="H607" s="11"/>
      <c r="I607" s="11"/>
    </row>
    <row r="608" spans="4:9" x14ac:dyDescent="0.25">
      <c r="D608" s="11"/>
      <c r="E608" s="11"/>
      <c r="F608" s="11"/>
      <c r="G608" s="11"/>
      <c r="H608" s="11"/>
      <c r="I608" s="11"/>
    </row>
    <row r="609" spans="4:9" x14ac:dyDescent="0.25">
      <c r="D609" s="11"/>
      <c r="E609" s="11"/>
      <c r="F609" s="11"/>
      <c r="G609" s="11"/>
      <c r="H609" s="11"/>
      <c r="I609" s="11"/>
    </row>
    <row r="610" spans="4:9" x14ac:dyDescent="0.25">
      <c r="D610" s="11"/>
      <c r="E610" s="11"/>
      <c r="F610" s="11"/>
      <c r="G610" s="11"/>
      <c r="H610" s="11"/>
      <c r="I610" s="11"/>
    </row>
    <row r="611" spans="4:9" x14ac:dyDescent="0.25">
      <c r="D611" s="11"/>
      <c r="E611" s="11"/>
      <c r="F611" s="11"/>
      <c r="G611" s="11"/>
      <c r="H611" s="11"/>
      <c r="I611" s="11"/>
    </row>
    <row r="612" spans="4:9" x14ac:dyDescent="0.25">
      <c r="D612" s="11"/>
      <c r="E612" s="11"/>
      <c r="F612" s="11"/>
      <c r="G612" s="11"/>
      <c r="H612" s="11"/>
      <c r="I612" s="11"/>
    </row>
    <row r="613" spans="4:9" x14ac:dyDescent="0.25">
      <c r="D613" s="11"/>
      <c r="E613" s="11"/>
      <c r="F613" s="11"/>
      <c r="G613" s="11"/>
      <c r="H613" s="11"/>
      <c r="I613" s="11"/>
    </row>
    <row r="614" spans="4:9" x14ac:dyDescent="0.25">
      <c r="D614" s="11"/>
      <c r="E614" s="11"/>
      <c r="F614" s="11"/>
      <c r="G614" s="11"/>
      <c r="H614" s="11"/>
      <c r="I614" s="11"/>
    </row>
    <row r="615" spans="4:9" x14ac:dyDescent="0.25">
      <c r="D615" s="11"/>
      <c r="E615" s="11"/>
      <c r="F615" s="11"/>
      <c r="G615" s="11"/>
      <c r="H615" s="11"/>
      <c r="I615" s="11"/>
    </row>
    <row r="616" spans="4:9" x14ac:dyDescent="0.25">
      <c r="D616" s="11"/>
      <c r="E616" s="11"/>
      <c r="F616" s="11"/>
      <c r="G616" s="11"/>
      <c r="H616" s="11"/>
      <c r="I616" s="11"/>
    </row>
    <row r="617" spans="4:9" x14ac:dyDescent="0.25">
      <c r="D617" s="11"/>
      <c r="E617" s="11"/>
      <c r="F617" s="11"/>
      <c r="G617" s="11"/>
      <c r="H617" s="11"/>
      <c r="I617" s="11"/>
    </row>
    <row r="618" spans="4:9" x14ac:dyDescent="0.25">
      <c r="D618" s="11"/>
      <c r="E618" s="11"/>
      <c r="F618" s="11"/>
      <c r="G618" s="11"/>
      <c r="H618" s="11"/>
      <c r="I618" s="11"/>
    </row>
    <row r="619" spans="4:9" x14ac:dyDescent="0.25">
      <c r="D619" s="11"/>
      <c r="E619" s="11"/>
      <c r="F619" s="11"/>
      <c r="G619" s="11"/>
      <c r="H619" s="11"/>
      <c r="I619" s="11"/>
    </row>
    <row r="620" spans="4:9" x14ac:dyDescent="0.25">
      <c r="D620" s="11"/>
      <c r="E620" s="11"/>
      <c r="F620" s="11"/>
      <c r="G620" s="11"/>
      <c r="H620" s="11"/>
      <c r="I620" s="11"/>
    </row>
    <row r="621" spans="4:9" x14ac:dyDescent="0.25">
      <c r="D621" s="11"/>
      <c r="E621" s="11"/>
      <c r="F621" s="11"/>
      <c r="G621" s="11"/>
      <c r="H621" s="11"/>
      <c r="I621" s="11"/>
    </row>
    <row r="622" spans="4:9" x14ac:dyDescent="0.25">
      <c r="D622" s="11"/>
      <c r="E622" s="11"/>
      <c r="F622" s="11"/>
      <c r="G622" s="11"/>
      <c r="H622" s="11"/>
      <c r="I622" s="11"/>
    </row>
    <row r="623" spans="4:9" x14ac:dyDescent="0.25">
      <c r="D623" s="11"/>
      <c r="E623" s="11"/>
      <c r="F623" s="11"/>
      <c r="G623" s="11"/>
      <c r="H623" s="11"/>
      <c r="I623" s="11"/>
    </row>
    <row r="624" spans="4:9" x14ac:dyDescent="0.25">
      <c r="D624" s="11"/>
      <c r="E624" s="11"/>
      <c r="F624" s="11"/>
      <c r="G624" s="11"/>
      <c r="H624" s="11"/>
      <c r="I624" s="11"/>
    </row>
    <row r="625" spans="4:9" x14ac:dyDescent="0.25">
      <c r="D625" s="11"/>
      <c r="E625" s="11"/>
      <c r="F625" s="11"/>
      <c r="G625" s="11"/>
      <c r="H625" s="11"/>
      <c r="I625" s="11"/>
    </row>
    <row r="626" spans="4:9" x14ac:dyDescent="0.25">
      <c r="D626" s="11"/>
      <c r="E626" s="11"/>
      <c r="F626" s="11"/>
      <c r="G626" s="11"/>
      <c r="H626" s="11"/>
      <c r="I626" s="11"/>
    </row>
    <row r="627" spans="4:9" x14ac:dyDescent="0.25">
      <c r="D627" s="11"/>
      <c r="E627" s="11"/>
      <c r="F627" s="11"/>
      <c r="G627" s="11"/>
      <c r="H627" s="11"/>
      <c r="I627" s="11"/>
    </row>
    <row r="628" spans="4:9" x14ac:dyDescent="0.25">
      <c r="D628" s="11"/>
      <c r="E628" s="11"/>
      <c r="F628" s="11"/>
      <c r="G628" s="11"/>
      <c r="H628" s="11"/>
      <c r="I628" s="11"/>
    </row>
    <row r="629" spans="4:9" x14ac:dyDescent="0.25">
      <c r="D629" s="11"/>
      <c r="E629" s="11"/>
      <c r="F629" s="11"/>
      <c r="G629" s="11"/>
      <c r="H629" s="11"/>
      <c r="I629" s="11"/>
    </row>
    <row r="630" spans="4:9" x14ac:dyDescent="0.25">
      <c r="D630" s="11"/>
      <c r="E630" s="11"/>
      <c r="F630" s="11"/>
      <c r="G630" s="11"/>
      <c r="H630" s="11"/>
      <c r="I630" s="11"/>
    </row>
    <row r="631" spans="4:9" x14ac:dyDescent="0.25">
      <c r="D631" s="11"/>
      <c r="E631" s="11"/>
      <c r="F631" s="11"/>
      <c r="G631" s="11"/>
      <c r="H631" s="11"/>
      <c r="I631" s="11"/>
    </row>
    <row r="632" spans="4:9" x14ac:dyDescent="0.25">
      <c r="D632" s="11"/>
      <c r="E632" s="11"/>
      <c r="F632" s="11"/>
      <c r="G632" s="11"/>
      <c r="H632" s="11"/>
      <c r="I632" s="11"/>
    </row>
    <row r="633" spans="4:9" x14ac:dyDescent="0.25">
      <c r="D633" s="11"/>
      <c r="E633" s="11"/>
      <c r="F633" s="11"/>
      <c r="G633" s="11"/>
      <c r="H633" s="11"/>
      <c r="I633" s="11"/>
    </row>
    <row r="634" spans="4:9" x14ac:dyDescent="0.25">
      <c r="D634" s="11"/>
      <c r="E634" s="11"/>
      <c r="F634" s="11"/>
      <c r="G634" s="11"/>
      <c r="H634" s="11"/>
      <c r="I634" s="11"/>
    </row>
    <row r="635" spans="4:9" x14ac:dyDescent="0.25">
      <c r="D635" s="11"/>
      <c r="E635" s="11"/>
      <c r="F635" s="11"/>
      <c r="G635" s="11"/>
      <c r="H635" s="11"/>
      <c r="I635" s="11"/>
    </row>
    <row r="636" spans="4:9" x14ac:dyDescent="0.25">
      <c r="D636" s="11"/>
      <c r="E636" s="11"/>
      <c r="F636" s="11"/>
      <c r="G636" s="11"/>
      <c r="H636" s="11"/>
      <c r="I636" s="11"/>
    </row>
    <row r="637" spans="4:9" x14ac:dyDescent="0.25">
      <c r="D637" s="11"/>
      <c r="E637" s="11"/>
      <c r="F637" s="11"/>
      <c r="G637" s="11"/>
      <c r="H637" s="11"/>
      <c r="I637" s="11"/>
    </row>
    <row r="638" spans="4:9" x14ac:dyDescent="0.25">
      <c r="D638" s="11"/>
      <c r="E638" s="11"/>
      <c r="F638" s="11"/>
      <c r="G638" s="11"/>
      <c r="H638" s="11"/>
      <c r="I638" s="11"/>
    </row>
    <row r="639" spans="4:9" x14ac:dyDescent="0.25">
      <c r="D639" s="11"/>
      <c r="E639" s="11"/>
      <c r="F639" s="11"/>
      <c r="G639" s="11"/>
      <c r="H639" s="11"/>
      <c r="I639" s="11"/>
    </row>
    <row r="640" spans="4:9" x14ac:dyDescent="0.25">
      <c r="D640" s="11"/>
      <c r="E640" s="11"/>
      <c r="F640" s="11"/>
      <c r="G640" s="11"/>
      <c r="H640" s="11"/>
      <c r="I640" s="11"/>
    </row>
    <row r="641" spans="4:9" x14ac:dyDescent="0.25">
      <c r="D641" s="11"/>
      <c r="E641" s="11"/>
      <c r="F641" s="11"/>
      <c r="G641" s="11"/>
      <c r="H641" s="11"/>
      <c r="I641" s="11"/>
    </row>
    <row r="642" spans="4:9" x14ac:dyDescent="0.25">
      <c r="D642" s="11"/>
      <c r="E642" s="11"/>
      <c r="F642" s="11"/>
      <c r="G642" s="11"/>
      <c r="H642" s="11"/>
      <c r="I642" s="11"/>
    </row>
    <row r="643" spans="4:9" x14ac:dyDescent="0.25">
      <c r="D643" s="11"/>
      <c r="E643" s="11"/>
      <c r="F643" s="11"/>
      <c r="G643" s="11"/>
      <c r="H643" s="11"/>
      <c r="I643" s="11"/>
    </row>
    <row r="644" spans="4:9" x14ac:dyDescent="0.25">
      <c r="D644" s="11"/>
      <c r="E644" s="11"/>
      <c r="F644" s="11"/>
      <c r="G644" s="11"/>
      <c r="H644" s="11"/>
      <c r="I644" s="11"/>
    </row>
    <row r="645" spans="4:9" x14ac:dyDescent="0.25">
      <c r="D645" s="11"/>
      <c r="E645" s="11"/>
      <c r="F645" s="11"/>
      <c r="G645" s="11"/>
      <c r="H645" s="11"/>
      <c r="I645" s="11"/>
    </row>
    <row r="646" spans="4:9" x14ac:dyDescent="0.25">
      <c r="D646" s="11"/>
      <c r="E646" s="11"/>
      <c r="F646" s="11"/>
      <c r="G646" s="11"/>
      <c r="H646" s="11"/>
      <c r="I646" s="11"/>
    </row>
    <row r="647" spans="4:9" x14ac:dyDescent="0.25">
      <c r="D647" s="11"/>
      <c r="E647" s="11"/>
      <c r="F647" s="11"/>
      <c r="G647" s="11"/>
      <c r="H647" s="11"/>
      <c r="I647" s="11"/>
    </row>
    <row r="648" spans="4:9" x14ac:dyDescent="0.25">
      <c r="D648" s="11"/>
      <c r="E648" s="11"/>
      <c r="F648" s="11"/>
      <c r="G648" s="11"/>
      <c r="H648" s="11"/>
      <c r="I648" s="11"/>
    </row>
    <row r="649" spans="4:9" x14ac:dyDescent="0.25">
      <c r="D649" s="11"/>
      <c r="E649" s="11"/>
      <c r="F649" s="11"/>
      <c r="G649" s="11"/>
      <c r="H649" s="11"/>
      <c r="I649" s="11"/>
    </row>
    <row r="650" spans="4:9" x14ac:dyDescent="0.25">
      <c r="D650" s="11"/>
      <c r="E650" s="11"/>
      <c r="F650" s="11"/>
      <c r="G650" s="11"/>
      <c r="H650" s="11"/>
      <c r="I650" s="11"/>
    </row>
    <row r="651" spans="4:9" x14ac:dyDescent="0.25">
      <c r="D651" s="11"/>
      <c r="E651" s="11"/>
      <c r="F651" s="11"/>
      <c r="G651" s="11"/>
      <c r="H651" s="11"/>
      <c r="I651" s="11"/>
    </row>
    <row r="652" spans="4:9" x14ac:dyDescent="0.25">
      <c r="D652" s="11"/>
      <c r="E652" s="11"/>
      <c r="F652" s="11"/>
      <c r="G652" s="11"/>
      <c r="H652" s="11"/>
      <c r="I652" s="11"/>
    </row>
    <row r="653" spans="4:9" x14ac:dyDescent="0.25">
      <c r="D653" s="11"/>
      <c r="E653" s="11"/>
      <c r="F653" s="11"/>
      <c r="G653" s="11"/>
      <c r="H653" s="11"/>
      <c r="I653" s="11"/>
    </row>
    <row r="654" spans="4:9" x14ac:dyDescent="0.25">
      <c r="D654" s="11"/>
      <c r="E654" s="11"/>
      <c r="F654" s="11"/>
      <c r="G654" s="11"/>
      <c r="H654" s="11"/>
      <c r="I654" s="11"/>
    </row>
    <row r="655" spans="4:9" x14ac:dyDescent="0.25">
      <c r="D655" s="11"/>
      <c r="E655" s="11"/>
      <c r="F655" s="11"/>
      <c r="G655" s="11"/>
      <c r="H655" s="11"/>
      <c r="I655" s="11"/>
    </row>
    <row r="656" spans="4:9" x14ac:dyDescent="0.25">
      <c r="D656" s="11"/>
      <c r="E656" s="11"/>
      <c r="F656" s="11"/>
      <c r="G656" s="11"/>
      <c r="H656" s="11"/>
      <c r="I656" s="11"/>
    </row>
    <row r="657" spans="4:9" x14ac:dyDescent="0.25">
      <c r="D657" s="11"/>
      <c r="E657" s="11"/>
      <c r="F657" s="11"/>
      <c r="G657" s="11"/>
      <c r="H657" s="11"/>
      <c r="I657" s="11"/>
    </row>
    <row r="658" spans="4:9" x14ac:dyDescent="0.25">
      <c r="D658" s="11"/>
      <c r="E658" s="11"/>
      <c r="F658" s="11"/>
      <c r="G658" s="11"/>
      <c r="H658" s="11"/>
      <c r="I658" s="11"/>
    </row>
    <row r="659" spans="4:9" x14ac:dyDescent="0.25">
      <c r="D659" s="11"/>
      <c r="E659" s="11"/>
      <c r="F659" s="11"/>
      <c r="G659" s="11"/>
      <c r="H659" s="11"/>
      <c r="I659" s="11"/>
    </row>
    <row r="660" spans="4:9" x14ac:dyDescent="0.25">
      <c r="D660" s="11"/>
      <c r="E660" s="11"/>
      <c r="F660" s="11"/>
      <c r="G660" s="11"/>
      <c r="H660" s="11"/>
      <c r="I660" s="11"/>
    </row>
    <row r="661" spans="4:9" x14ac:dyDescent="0.25">
      <c r="D661" s="11"/>
      <c r="E661" s="11"/>
      <c r="F661" s="11"/>
      <c r="G661" s="11"/>
      <c r="H661" s="11"/>
      <c r="I661" s="11"/>
    </row>
    <row r="662" spans="4:9" x14ac:dyDescent="0.25">
      <c r="D662" s="11"/>
      <c r="E662" s="11"/>
      <c r="F662" s="11"/>
      <c r="G662" s="11"/>
      <c r="H662" s="11"/>
      <c r="I662" s="11"/>
    </row>
    <row r="663" spans="4:9" x14ac:dyDescent="0.25">
      <c r="D663" s="11"/>
      <c r="E663" s="11"/>
      <c r="F663" s="11"/>
      <c r="G663" s="11"/>
      <c r="H663" s="11"/>
      <c r="I663" s="11"/>
    </row>
    <row r="664" spans="4:9" x14ac:dyDescent="0.25">
      <c r="D664" s="11"/>
      <c r="E664" s="11"/>
      <c r="F664" s="11"/>
      <c r="G664" s="11"/>
      <c r="H664" s="11"/>
      <c r="I664" s="11"/>
    </row>
    <row r="665" spans="4:9" x14ac:dyDescent="0.25">
      <c r="D665" s="11"/>
      <c r="E665" s="11"/>
      <c r="F665" s="11"/>
      <c r="G665" s="11"/>
      <c r="H665" s="11"/>
      <c r="I665" s="11"/>
    </row>
    <row r="666" spans="4:9" x14ac:dyDescent="0.25">
      <c r="D666" s="11"/>
      <c r="E666" s="11"/>
      <c r="F666" s="11"/>
      <c r="G666" s="11"/>
      <c r="H666" s="11"/>
      <c r="I666" s="11"/>
    </row>
    <row r="667" spans="4:9" x14ac:dyDescent="0.25">
      <c r="D667" s="11"/>
      <c r="E667" s="11"/>
      <c r="F667" s="11"/>
      <c r="G667" s="11"/>
      <c r="H667" s="11"/>
      <c r="I667" s="11"/>
    </row>
    <row r="668" spans="4:9" x14ac:dyDescent="0.25">
      <c r="D668" s="11"/>
      <c r="E668" s="11"/>
      <c r="F668" s="11"/>
      <c r="G668" s="11"/>
      <c r="H668" s="11"/>
      <c r="I668" s="11"/>
    </row>
    <row r="669" spans="4:9" x14ac:dyDescent="0.25">
      <c r="D669" s="11"/>
      <c r="E669" s="11"/>
      <c r="F669" s="11"/>
      <c r="G669" s="11"/>
      <c r="H669" s="11"/>
      <c r="I669" s="11"/>
    </row>
    <row r="670" spans="4:9" x14ac:dyDescent="0.25">
      <c r="D670" s="11"/>
      <c r="E670" s="11"/>
      <c r="F670" s="11"/>
      <c r="G670" s="11"/>
      <c r="H670" s="11"/>
      <c r="I670" s="11"/>
    </row>
    <row r="671" spans="4:9" x14ac:dyDescent="0.25">
      <c r="D671" s="11"/>
      <c r="E671" s="11"/>
      <c r="F671" s="11"/>
      <c r="G671" s="11"/>
      <c r="H671" s="11"/>
      <c r="I671" s="11"/>
    </row>
    <row r="672" spans="4:9" x14ac:dyDescent="0.25">
      <c r="D672" s="11"/>
      <c r="E672" s="11"/>
      <c r="F672" s="11"/>
      <c r="G672" s="11"/>
      <c r="H672" s="11"/>
      <c r="I672" s="11"/>
    </row>
    <row r="673" spans="4:9" x14ac:dyDescent="0.25">
      <c r="D673" s="11"/>
      <c r="E673" s="11"/>
      <c r="F673" s="11"/>
      <c r="G673" s="11"/>
      <c r="H673" s="11"/>
      <c r="I673" s="11"/>
    </row>
    <row r="674" spans="4:9" x14ac:dyDescent="0.25">
      <c r="D674" s="11"/>
      <c r="E674" s="11"/>
      <c r="F674" s="11"/>
      <c r="G674" s="11"/>
      <c r="H674" s="11"/>
      <c r="I674" s="11"/>
    </row>
    <row r="675" spans="4:9" x14ac:dyDescent="0.25">
      <c r="D675" s="11"/>
      <c r="E675" s="11"/>
      <c r="F675" s="11"/>
      <c r="G675" s="11"/>
      <c r="H675" s="11"/>
      <c r="I675" s="11"/>
    </row>
    <row r="676" spans="4:9" x14ac:dyDescent="0.25">
      <c r="D676" s="11"/>
      <c r="E676" s="11"/>
      <c r="F676" s="11"/>
      <c r="G676" s="11"/>
      <c r="H676" s="11"/>
      <c r="I676" s="11"/>
    </row>
    <row r="677" spans="4:9" x14ac:dyDescent="0.25">
      <c r="D677" s="11"/>
      <c r="E677" s="11"/>
      <c r="F677" s="11"/>
      <c r="G677" s="11"/>
      <c r="H677" s="11"/>
      <c r="I677" s="11"/>
    </row>
    <row r="678" spans="4:9" x14ac:dyDescent="0.25">
      <c r="D678" s="11"/>
      <c r="E678" s="11"/>
      <c r="F678" s="11"/>
      <c r="G678" s="11"/>
      <c r="H678" s="11"/>
      <c r="I678" s="11"/>
    </row>
    <row r="679" spans="4:9" x14ac:dyDescent="0.25">
      <c r="D679" s="11"/>
      <c r="E679" s="11"/>
      <c r="F679" s="11"/>
      <c r="G679" s="11"/>
      <c r="H679" s="11"/>
      <c r="I679" s="11"/>
    </row>
    <row r="680" spans="4:9" x14ac:dyDescent="0.25">
      <c r="D680" s="11"/>
      <c r="E680" s="11"/>
      <c r="F680" s="11"/>
      <c r="G680" s="11"/>
      <c r="H680" s="11"/>
      <c r="I680" s="11"/>
    </row>
    <row r="681" spans="4:9" x14ac:dyDescent="0.25">
      <c r="D681" s="11"/>
      <c r="E681" s="11"/>
      <c r="F681" s="11"/>
      <c r="G681" s="11"/>
      <c r="H681" s="11"/>
      <c r="I681" s="11"/>
    </row>
    <row r="682" spans="4:9" x14ac:dyDescent="0.25">
      <c r="D682" s="11"/>
      <c r="E682" s="11"/>
      <c r="F682" s="11"/>
      <c r="G682" s="11"/>
      <c r="H682" s="11"/>
      <c r="I682" s="11"/>
    </row>
    <row r="683" spans="4:9" x14ac:dyDescent="0.25">
      <c r="D683" s="11"/>
      <c r="E683" s="11"/>
      <c r="F683" s="11"/>
      <c r="G683" s="11"/>
      <c r="H683" s="11"/>
      <c r="I683" s="11"/>
    </row>
    <row r="684" spans="4:9" x14ac:dyDescent="0.25">
      <c r="D684" s="11"/>
      <c r="E684" s="11"/>
      <c r="F684" s="11"/>
      <c r="G684" s="11"/>
      <c r="H684" s="11"/>
      <c r="I684" s="11"/>
    </row>
    <row r="685" spans="4:9" x14ac:dyDescent="0.25">
      <c r="D685" s="11"/>
      <c r="E685" s="11"/>
      <c r="F685" s="11"/>
      <c r="G685" s="11"/>
      <c r="H685" s="11"/>
      <c r="I685" s="11"/>
    </row>
    <row r="686" spans="4:9" x14ac:dyDescent="0.25">
      <c r="D686" s="11"/>
      <c r="E686" s="11"/>
      <c r="F686" s="11"/>
      <c r="G686" s="11"/>
      <c r="H686" s="11"/>
      <c r="I686" s="11"/>
    </row>
    <row r="687" spans="4:9" x14ac:dyDescent="0.25">
      <c r="D687" s="11"/>
      <c r="E687" s="11"/>
      <c r="F687" s="11"/>
      <c r="G687" s="11"/>
      <c r="H687" s="11"/>
      <c r="I687" s="11"/>
    </row>
    <row r="688" spans="4:9" x14ac:dyDescent="0.25">
      <c r="D688" s="11"/>
      <c r="E688" s="11"/>
      <c r="F688" s="11"/>
      <c r="G688" s="11"/>
      <c r="H688" s="11"/>
      <c r="I688" s="11"/>
    </row>
    <row r="689" spans="4:9" x14ac:dyDescent="0.25">
      <c r="D689" s="11"/>
      <c r="E689" s="11"/>
      <c r="F689" s="11"/>
      <c r="G689" s="11"/>
      <c r="H689" s="11"/>
      <c r="I689" s="11"/>
    </row>
    <row r="690" spans="4:9" x14ac:dyDescent="0.25">
      <c r="D690" s="11"/>
      <c r="E690" s="11"/>
      <c r="F690" s="11"/>
      <c r="G690" s="11"/>
      <c r="H690" s="11"/>
      <c r="I690" s="11"/>
    </row>
    <row r="691" spans="4:9" x14ac:dyDescent="0.25">
      <c r="D691" s="11"/>
      <c r="E691" s="11"/>
      <c r="F691" s="11"/>
      <c r="G691" s="11"/>
      <c r="H691" s="11"/>
      <c r="I691" s="11"/>
    </row>
    <row r="692" spans="4:9" x14ac:dyDescent="0.25">
      <c r="D692" s="11"/>
      <c r="E692" s="11"/>
      <c r="F692" s="11"/>
      <c r="G692" s="11"/>
      <c r="H692" s="11"/>
      <c r="I692" s="11"/>
    </row>
    <row r="693" spans="4:9" x14ac:dyDescent="0.25">
      <c r="D693" s="11"/>
      <c r="E693" s="11"/>
      <c r="F693" s="11"/>
      <c r="G693" s="11"/>
      <c r="H693" s="11"/>
      <c r="I693" s="11"/>
    </row>
    <row r="694" spans="4:9" x14ac:dyDescent="0.25">
      <c r="D694" s="11"/>
      <c r="E694" s="11"/>
      <c r="F694" s="11"/>
      <c r="G694" s="11"/>
      <c r="H694" s="11"/>
      <c r="I694" s="11"/>
    </row>
    <row r="695" spans="4:9" x14ac:dyDescent="0.25">
      <c r="D695" s="11"/>
      <c r="E695" s="11"/>
      <c r="F695" s="11"/>
      <c r="G695" s="11"/>
      <c r="H695" s="11"/>
      <c r="I695" s="11"/>
    </row>
    <row r="696" spans="4:9" x14ac:dyDescent="0.25">
      <c r="D696" s="11"/>
      <c r="E696" s="11"/>
      <c r="F696" s="11"/>
      <c r="G696" s="11"/>
      <c r="H696" s="11"/>
      <c r="I696" s="11"/>
    </row>
    <row r="697" spans="4:9" x14ac:dyDescent="0.25">
      <c r="D697" s="11"/>
      <c r="E697" s="11"/>
      <c r="F697" s="11"/>
      <c r="G697" s="11"/>
      <c r="H697" s="11"/>
      <c r="I697" s="11"/>
    </row>
    <row r="698" spans="4:9" x14ac:dyDescent="0.25">
      <c r="D698" s="11"/>
      <c r="E698" s="11"/>
      <c r="F698" s="11"/>
      <c r="G698" s="11"/>
      <c r="H698" s="11"/>
      <c r="I698" s="11"/>
    </row>
    <row r="699" spans="4:9" x14ac:dyDescent="0.25">
      <c r="D699" s="11"/>
      <c r="E699" s="11"/>
      <c r="F699" s="11"/>
      <c r="G699" s="11"/>
      <c r="H699" s="11"/>
      <c r="I699" s="11"/>
    </row>
    <row r="700" spans="4:9" x14ac:dyDescent="0.25">
      <c r="D700" s="11"/>
      <c r="E700" s="11"/>
      <c r="F700" s="11"/>
      <c r="G700" s="11"/>
      <c r="H700" s="11"/>
      <c r="I700" s="11"/>
    </row>
    <row r="701" spans="4:9" x14ac:dyDescent="0.25">
      <c r="D701" s="11"/>
      <c r="E701" s="11"/>
      <c r="F701" s="11"/>
      <c r="G701" s="11"/>
      <c r="H701" s="11"/>
      <c r="I701" s="11"/>
    </row>
    <row r="702" spans="4:9" x14ac:dyDescent="0.25">
      <c r="D702" s="11"/>
      <c r="E702" s="11"/>
      <c r="F702" s="11"/>
      <c r="G702" s="11"/>
      <c r="H702" s="11"/>
      <c r="I702" s="11"/>
    </row>
    <row r="703" spans="4:9" x14ac:dyDescent="0.25">
      <c r="D703" s="11"/>
      <c r="E703" s="11"/>
      <c r="F703" s="11"/>
      <c r="G703" s="11"/>
      <c r="H703" s="11"/>
      <c r="I703" s="11"/>
    </row>
    <row r="704" spans="4:9" x14ac:dyDescent="0.25">
      <c r="D704" s="11"/>
      <c r="E704" s="11"/>
      <c r="F704" s="11"/>
      <c r="G704" s="11"/>
      <c r="H704" s="11"/>
      <c r="I704" s="11"/>
    </row>
    <row r="705" spans="4:9" x14ac:dyDescent="0.25">
      <c r="D705" s="11"/>
      <c r="E705" s="11"/>
      <c r="F705" s="11"/>
      <c r="G705" s="11"/>
      <c r="H705" s="11"/>
      <c r="I705" s="11"/>
    </row>
    <row r="706" spans="4:9" x14ac:dyDescent="0.25">
      <c r="D706" s="11"/>
      <c r="E706" s="11"/>
      <c r="F706" s="11"/>
      <c r="G706" s="11"/>
      <c r="H706" s="11"/>
      <c r="I706" s="11"/>
    </row>
    <row r="707" spans="4:9" x14ac:dyDescent="0.25">
      <c r="D707" s="11"/>
      <c r="E707" s="11"/>
      <c r="F707" s="11"/>
      <c r="G707" s="11"/>
      <c r="H707" s="11"/>
      <c r="I707" s="11"/>
    </row>
    <row r="708" spans="4:9" x14ac:dyDescent="0.25">
      <c r="D708" s="11"/>
      <c r="E708" s="11"/>
      <c r="F708" s="11"/>
      <c r="G708" s="11"/>
      <c r="H708" s="11"/>
      <c r="I708" s="11"/>
    </row>
    <row r="709" spans="4:9" x14ac:dyDescent="0.25">
      <c r="D709" s="11"/>
      <c r="E709" s="11"/>
      <c r="F709" s="11"/>
      <c r="G709" s="11"/>
      <c r="H709" s="11"/>
      <c r="I709" s="11"/>
    </row>
    <row r="710" spans="4:9" x14ac:dyDescent="0.25">
      <c r="D710" s="11"/>
      <c r="E710" s="11"/>
      <c r="F710" s="11"/>
      <c r="G710" s="11"/>
      <c r="H710" s="11"/>
      <c r="I710" s="11"/>
    </row>
    <row r="711" spans="4:9" x14ac:dyDescent="0.25">
      <c r="D711" s="11"/>
      <c r="E711" s="11"/>
      <c r="F711" s="11"/>
      <c r="G711" s="11"/>
      <c r="H711" s="11"/>
      <c r="I711" s="11"/>
    </row>
    <row r="712" spans="4:9" x14ac:dyDescent="0.25">
      <c r="D712" s="11"/>
      <c r="E712" s="11"/>
      <c r="F712" s="11"/>
      <c r="G712" s="11"/>
      <c r="H712" s="11"/>
      <c r="I712" s="11"/>
    </row>
    <row r="713" spans="4:9" x14ac:dyDescent="0.25">
      <c r="D713" s="11"/>
      <c r="E713" s="11"/>
      <c r="F713" s="11"/>
      <c r="G713" s="11"/>
      <c r="H713" s="11"/>
      <c r="I713" s="11"/>
    </row>
    <row r="714" spans="4:9" x14ac:dyDescent="0.25">
      <c r="D714" s="11"/>
      <c r="E714" s="11"/>
      <c r="F714" s="11"/>
      <c r="G714" s="11"/>
      <c r="H714" s="11"/>
      <c r="I714" s="11"/>
    </row>
    <row r="715" spans="4:9" x14ac:dyDescent="0.25">
      <c r="D715" s="11"/>
      <c r="E715" s="11"/>
      <c r="F715" s="11"/>
      <c r="G715" s="11"/>
      <c r="H715" s="11"/>
      <c r="I715" s="11"/>
    </row>
    <row r="716" spans="4:9" x14ac:dyDescent="0.25">
      <c r="D716" s="11"/>
      <c r="E716" s="11"/>
      <c r="F716" s="11"/>
      <c r="G716" s="11"/>
      <c r="H716" s="11"/>
      <c r="I716" s="11"/>
    </row>
    <row r="717" spans="4:9" x14ac:dyDescent="0.25">
      <c r="D717" s="11"/>
      <c r="E717" s="11"/>
      <c r="F717" s="11"/>
      <c r="G717" s="11"/>
      <c r="H717" s="11"/>
      <c r="I717" s="11"/>
    </row>
    <row r="718" spans="4:9" x14ac:dyDescent="0.25">
      <c r="D718" s="11"/>
      <c r="E718" s="11"/>
      <c r="F718" s="11"/>
      <c r="G718" s="11"/>
      <c r="H718" s="11"/>
      <c r="I718" s="11"/>
    </row>
    <row r="719" spans="4:9" x14ac:dyDescent="0.25">
      <c r="D719" s="11"/>
      <c r="E719" s="11"/>
      <c r="F719" s="11"/>
      <c r="G719" s="11"/>
      <c r="H719" s="11"/>
      <c r="I719" s="11"/>
    </row>
    <row r="720" spans="4:9" x14ac:dyDescent="0.25">
      <c r="D720" s="11"/>
      <c r="E720" s="11"/>
      <c r="F720" s="11"/>
      <c r="G720" s="11"/>
      <c r="H720" s="11"/>
      <c r="I720" s="11"/>
    </row>
    <row r="721" spans="4:9" x14ac:dyDescent="0.25">
      <c r="D721" s="11"/>
      <c r="E721" s="11"/>
      <c r="F721" s="11"/>
      <c r="G721" s="11"/>
      <c r="H721" s="11"/>
      <c r="I721" s="11"/>
    </row>
    <row r="722" spans="4:9" x14ac:dyDescent="0.25">
      <c r="D722" s="11"/>
      <c r="E722" s="11"/>
      <c r="F722" s="11"/>
      <c r="G722" s="11"/>
      <c r="H722" s="11"/>
      <c r="I722" s="11"/>
    </row>
    <row r="723" spans="4:9" x14ac:dyDescent="0.25">
      <c r="D723" s="11"/>
      <c r="E723" s="11"/>
      <c r="F723" s="11"/>
      <c r="G723" s="11"/>
      <c r="H723" s="11"/>
      <c r="I723" s="11"/>
    </row>
    <row r="724" spans="4:9" x14ac:dyDescent="0.25">
      <c r="D724" s="11"/>
      <c r="E724" s="11"/>
      <c r="F724" s="11"/>
      <c r="G724" s="11"/>
      <c r="H724" s="11"/>
      <c r="I724" s="11"/>
    </row>
    <row r="725" spans="4:9" x14ac:dyDescent="0.25">
      <c r="D725" s="11"/>
      <c r="E725" s="11"/>
      <c r="F725" s="11"/>
      <c r="G725" s="11"/>
      <c r="H725" s="11"/>
      <c r="I725" s="11"/>
    </row>
    <row r="726" spans="4:9" x14ac:dyDescent="0.25">
      <c r="D726" s="11"/>
      <c r="E726" s="11"/>
      <c r="F726" s="11"/>
      <c r="G726" s="11"/>
      <c r="H726" s="11"/>
      <c r="I726" s="11"/>
    </row>
    <row r="727" spans="4:9" x14ac:dyDescent="0.25">
      <c r="D727" s="11"/>
      <c r="E727" s="11"/>
      <c r="F727" s="11"/>
      <c r="G727" s="11"/>
      <c r="H727" s="11"/>
      <c r="I727" s="11"/>
    </row>
    <row r="728" spans="4:9" x14ac:dyDescent="0.25">
      <c r="D728" s="11"/>
      <c r="E728" s="11"/>
      <c r="F728" s="11"/>
      <c r="G728" s="11"/>
      <c r="H728" s="11"/>
      <c r="I728" s="11"/>
    </row>
    <row r="729" spans="4:9" x14ac:dyDescent="0.25">
      <c r="D729" s="11"/>
      <c r="E729" s="11"/>
      <c r="F729" s="11"/>
      <c r="G729" s="11"/>
      <c r="H729" s="11"/>
      <c r="I729" s="11"/>
    </row>
    <row r="730" spans="4:9" x14ac:dyDescent="0.25">
      <c r="D730" s="11"/>
      <c r="E730" s="11"/>
      <c r="F730" s="11"/>
      <c r="G730" s="11"/>
      <c r="H730" s="11"/>
      <c r="I730" s="11"/>
    </row>
    <row r="731" spans="4:9" x14ac:dyDescent="0.25">
      <c r="D731" s="11"/>
      <c r="E731" s="11"/>
      <c r="F731" s="11"/>
      <c r="G731" s="11"/>
      <c r="H731" s="11"/>
      <c r="I731" s="11"/>
    </row>
    <row r="732" spans="4:9" x14ac:dyDescent="0.25">
      <c r="D732" s="11"/>
      <c r="E732" s="11"/>
      <c r="F732" s="11"/>
      <c r="G732" s="11"/>
      <c r="H732" s="11"/>
      <c r="I732" s="11"/>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7" type="noConversion"/>
  <conditionalFormatting sqref="D10:I23 D26:I31 D35:I46 D49:I62 D66:I67 D72:I83 D86:I93 D97:I102 D105:I120 D123:I124 D128:I135 D138:I145">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T74"/>
  <sheetViews>
    <sheetView view="pageBreakPreview" topLeftCell="A63" zoomScaleNormal="85" workbookViewId="0">
      <selection activeCell="B66" sqref="B66"/>
    </sheetView>
  </sheetViews>
  <sheetFormatPr defaultColWidth="9.109375" defaultRowHeight="13.2" x14ac:dyDescent="0.25"/>
  <cols>
    <col min="1" max="1" width="6.33203125" style="27" customWidth="1"/>
    <col min="2" max="2" width="42.33203125" style="45" customWidth="1"/>
    <col min="3" max="3" width="6.33203125" style="90" customWidth="1"/>
    <col min="4" max="4" width="26.33203125" style="27" customWidth="1"/>
    <col min="5" max="5" width="29.109375" style="27" customWidth="1"/>
    <col min="6" max="7" width="12.109375" style="4" customWidth="1"/>
    <col min="8" max="16384" width="9.109375" style="4"/>
  </cols>
  <sheetData>
    <row r="1" spans="1:7" ht="31.2" x14ac:dyDescent="0.25">
      <c r="A1" s="93" t="s">
        <v>1176</v>
      </c>
      <c r="B1" s="93" t="s">
        <v>671</v>
      </c>
      <c r="C1" s="131" t="s">
        <v>1177</v>
      </c>
      <c r="D1" s="93" t="s">
        <v>673</v>
      </c>
      <c r="E1" s="93" t="s">
        <v>1178</v>
      </c>
      <c r="F1" s="13"/>
      <c r="G1" s="13"/>
    </row>
    <row r="2" spans="1:7" ht="33" customHeight="1" x14ac:dyDescent="0.25">
      <c r="A2" s="95"/>
      <c r="B2" s="96" t="s">
        <v>1179</v>
      </c>
      <c r="C2" s="88" t="s">
        <v>838</v>
      </c>
      <c r="D2" s="99" t="e">
        <f>D3+D24+D66</f>
        <v>#REF!</v>
      </c>
      <c r="E2" s="99" t="e">
        <f>E3+E24+E66</f>
        <v>#REF!</v>
      </c>
      <c r="F2" s="8"/>
      <c r="G2" s="8"/>
    </row>
    <row r="3" spans="1:7" ht="30" customHeight="1" x14ac:dyDescent="0.25">
      <c r="A3" s="52" t="s">
        <v>107</v>
      </c>
      <c r="B3" s="96" t="s">
        <v>1180</v>
      </c>
      <c r="C3" s="88" t="s">
        <v>839</v>
      </c>
      <c r="D3" s="99" t="e">
        <f>D4+D8+D9+D10+D13+D16+D20+D23</f>
        <v>#REF!</v>
      </c>
      <c r="E3" s="99" t="e">
        <f>E4+E8+E9+E10+E13+E16+E20+E23</f>
        <v>#REF!</v>
      </c>
    </row>
    <row r="4" spans="1:7" ht="30" customHeight="1" x14ac:dyDescent="0.25">
      <c r="A4" s="52" t="s">
        <v>128</v>
      </c>
      <c r="B4" s="96" t="s">
        <v>1181</v>
      </c>
      <c r="C4" s="88" t="s">
        <v>840</v>
      </c>
      <c r="D4" s="99" t="e">
        <f>D5+D6+D7</f>
        <v>#REF!</v>
      </c>
      <c r="E4" s="99" t="e">
        <f>E5+E6+E7</f>
        <v>#REF!</v>
      </c>
    </row>
    <row r="5" spans="1:7" ht="30" customHeight="1" x14ac:dyDescent="0.25">
      <c r="A5" s="83" t="s">
        <v>129</v>
      </c>
      <c r="B5" s="97" t="s">
        <v>754</v>
      </c>
      <c r="C5" s="85" t="s">
        <v>841</v>
      </c>
      <c r="D5" s="144" t="e">
        <f>#REF!</f>
        <v>#REF!</v>
      </c>
      <c r="E5" s="144" t="e">
        <f>#REF!</f>
        <v>#REF!</v>
      </c>
    </row>
    <row r="6" spans="1:7" ht="30" customHeight="1" x14ac:dyDescent="0.25">
      <c r="A6" s="83" t="s">
        <v>130</v>
      </c>
      <c r="B6" s="97" t="s">
        <v>1182</v>
      </c>
      <c r="C6" s="85" t="s">
        <v>842</v>
      </c>
      <c r="D6" s="144" t="e">
        <f>#REF!</f>
        <v>#REF!</v>
      </c>
      <c r="E6" s="144" t="e">
        <f>#REF!</f>
        <v>#REF!</v>
      </c>
    </row>
    <row r="7" spans="1:7" ht="30" customHeight="1" x14ac:dyDescent="0.25">
      <c r="A7" s="83" t="s">
        <v>131</v>
      </c>
      <c r="B7" s="97" t="s">
        <v>1183</v>
      </c>
      <c r="C7" s="85" t="s">
        <v>843</v>
      </c>
      <c r="D7" s="144" t="e">
        <f>#REF!</f>
        <v>#REF!</v>
      </c>
      <c r="E7" s="144" t="e">
        <f>#REF!</f>
        <v>#REF!</v>
      </c>
    </row>
    <row r="8" spans="1:7" ht="30" customHeight="1" x14ac:dyDescent="0.25">
      <c r="A8" s="52" t="s">
        <v>132</v>
      </c>
      <c r="B8" s="96" t="s">
        <v>1184</v>
      </c>
      <c r="C8" s="88" t="s">
        <v>844</v>
      </c>
      <c r="D8" s="144" t="e">
        <f>#REF!</f>
        <v>#REF!</v>
      </c>
      <c r="E8" s="144" t="e">
        <f>#REF!</f>
        <v>#REF!</v>
      </c>
    </row>
    <row r="9" spans="1:7" ht="30" customHeight="1" x14ac:dyDescent="0.25">
      <c r="A9" s="52" t="s">
        <v>134</v>
      </c>
      <c r="B9" s="96" t="s">
        <v>677</v>
      </c>
      <c r="C9" s="88" t="s">
        <v>845</v>
      </c>
      <c r="D9" s="144" t="e">
        <f>#REF!</f>
        <v>#REF!</v>
      </c>
      <c r="E9" s="144" t="e">
        <f>#REF!</f>
        <v>#REF!</v>
      </c>
    </row>
    <row r="10" spans="1:7" ht="30" customHeight="1" x14ac:dyDescent="0.25">
      <c r="A10" s="52" t="s">
        <v>136</v>
      </c>
      <c r="B10" s="96" t="s">
        <v>1185</v>
      </c>
      <c r="C10" s="88" t="s">
        <v>846</v>
      </c>
      <c r="D10" s="99" t="e">
        <f>D11+D12</f>
        <v>#REF!</v>
      </c>
      <c r="E10" s="99" t="e">
        <f>E11+E12</f>
        <v>#REF!</v>
      </c>
    </row>
    <row r="11" spans="1:7" ht="30" customHeight="1" x14ac:dyDescent="0.25">
      <c r="A11" s="83" t="s">
        <v>137</v>
      </c>
      <c r="B11" s="97" t="s">
        <v>1186</v>
      </c>
      <c r="C11" s="85" t="s">
        <v>847</v>
      </c>
      <c r="D11" s="144" t="e">
        <f>#REF!</f>
        <v>#REF!</v>
      </c>
      <c r="E11" s="144" t="e">
        <f>#REF!</f>
        <v>#REF!</v>
      </c>
    </row>
    <row r="12" spans="1:7" ht="30" customHeight="1" x14ac:dyDescent="0.25">
      <c r="A12" s="122" t="s">
        <v>547</v>
      </c>
      <c r="B12" s="97" t="s">
        <v>1187</v>
      </c>
      <c r="C12" s="85" t="s">
        <v>848</v>
      </c>
      <c r="D12" s="144" t="e">
        <f>#REF!</f>
        <v>#REF!</v>
      </c>
      <c r="E12" s="144" t="e">
        <f>#REF!</f>
        <v>#REF!</v>
      </c>
    </row>
    <row r="13" spans="1:7" ht="30" customHeight="1" x14ac:dyDescent="0.25">
      <c r="A13" s="52" t="s">
        <v>138</v>
      </c>
      <c r="B13" s="96" t="s">
        <v>1188</v>
      </c>
      <c r="C13" s="88" t="s">
        <v>849</v>
      </c>
      <c r="D13" s="99" t="e">
        <f>D14+D15</f>
        <v>#REF!</v>
      </c>
      <c r="E13" s="99" t="e">
        <f>E14+E15</f>
        <v>#REF!</v>
      </c>
    </row>
    <row r="14" spans="1:7" ht="30" customHeight="1" x14ac:dyDescent="0.25">
      <c r="A14" s="83" t="s">
        <v>851</v>
      </c>
      <c r="B14" s="97" t="s">
        <v>1189</v>
      </c>
      <c r="C14" s="85" t="s">
        <v>850</v>
      </c>
      <c r="D14" s="144" t="e">
        <f>#REF!</f>
        <v>#REF!</v>
      </c>
      <c r="E14" s="144" t="e">
        <f>#REF!</f>
        <v>#REF!</v>
      </c>
    </row>
    <row r="15" spans="1:7" ht="30" customHeight="1" x14ac:dyDescent="0.25">
      <c r="A15" s="122" t="s">
        <v>547</v>
      </c>
      <c r="B15" s="97" t="s">
        <v>1190</v>
      </c>
      <c r="C15" s="85" t="s">
        <v>852</v>
      </c>
      <c r="D15" s="144" t="e">
        <f>#REF!</f>
        <v>#REF!</v>
      </c>
      <c r="E15" s="144" t="e">
        <f>#REF!</f>
        <v>#REF!</v>
      </c>
    </row>
    <row r="16" spans="1:7" ht="30" customHeight="1" x14ac:dyDescent="0.25">
      <c r="A16" s="52" t="s">
        <v>853</v>
      </c>
      <c r="B16" s="96" t="s">
        <v>1191</v>
      </c>
      <c r="C16" s="88" t="s">
        <v>854</v>
      </c>
      <c r="D16" s="99" t="e">
        <f>D17+D18+D19</f>
        <v>#REF!</v>
      </c>
      <c r="E16" s="99" t="e">
        <f>E17+E18+E19</f>
        <v>#REF!</v>
      </c>
    </row>
    <row r="17" spans="1:7" ht="30" customHeight="1" x14ac:dyDescent="0.25">
      <c r="A17" s="83" t="s">
        <v>855</v>
      </c>
      <c r="B17" s="97" t="s">
        <v>1192</v>
      </c>
      <c r="C17" s="85" t="s">
        <v>856</v>
      </c>
      <c r="D17" s="144" t="e">
        <f>#REF!</f>
        <v>#REF!</v>
      </c>
      <c r="E17" s="144" t="e">
        <f>#REF!</f>
        <v>#REF!</v>
      </c>
    </row>
    <row r="18" spans="1:7" ht="30" customHeight="1" x14ac:dyDescent="0.25">
      <c r="A18" s="122" t="s">
        <v>547</v>
      </c>
      <c r="B18" s="97" t="s">
        <v>1193</v>
      </c>
      <c r="C18" s="85" t="s">
        <v>857</v>
      </c>
      <c r="D18" s="144" t="e">
        <f>#REF!</f>
        <v>#REF!</v>
      </c>
      <c r="E18" s="144" t="e">
        <f>#REF!</f>
        <v>#REF!</v>
      </c>
    </row>
    <row r="19" spans="1:7" ht="30" customHeight="1" x14ac:dyDescent="0.25">
      <c r="A19" s="122" t="s">
        <v>324</v>
      </c>
      <c r="B19" s="97" t="s">
        <v>1194</v>
      </c>
      <c r="C19" s="85" t="s">
        <v>858</v>
      </c>
      <c r="D19" s="144" t="e">
        <f>#REF!</f>
        <v>#REF!</v>
      </c>
      <c r="E19" s="144" t="e">
        <f>#REF!</f>
        <v>#REF!</v>
      </c>
    </row>
    <row r="20" spans="1:7" ht="30" customHeight="1" x14ac:dyDescent="0.25">
      <c r="A20" s="52" t="s">
        <v>859</v>
      </c>
      <c r="B20" s="96" t="s">
        <v>1195</v>
      </c>
      <c r="C20" s="88" t="s">
        <v>860</v>
      </c>
      <c r="D20" s="99" t="e">
        <f>D21+D22</f>
        <v>#REF!</v>
      </c>
      <c r="E20" s="99" t="e">
        <f>E21+E22</f>
        <v>#REF!</v>
      </c>
    </row>
    <row r="21" spans="1:7" ht="30" customHeight="1" x14ac:dyDescent="0.25">
      <c r="A21" s="83" t="s">
        <v>137</v>
      </c>
      <c r="B21" s="97" t="s">
        <v>1196</v>
      </c>
      <c r="C21" s="85" t="s">
        <v>861</v>
      </c>
      <c r="D21" s="144" t="e">
        <f>#REF!</f>
        <v>#REF!</v>
      </c>
      <c r="E21" s="144" t="e">
        <f>#REF!</f>
        <v>#REF!</v>
      </c>
    </row>
    <row r="22" spans="1:7" ht="30" customHeight="1" x14ac:dyDescent="0.25">
      <c r="A22" s="83" t="s">
        <v>125</v>
      </c>
      <c r="B22" s="97" t="s">
        <v>1197</v>
      </c>
      <c r="C22" s="85" t="s">
        <v>862</v>
      </c>
      <c r="D22" s="144" t="e">
        <f>#REF!</f>
        <v>#REF!</v>
      </c>
      <c r="E22" s="144" t="e">
        <f>#REF!</f>
        <v>#REF!</v>
      </c>
    </row>
    <row r="23" spans="1:7" ht="47.25" customHeight="1" x14ac:dyDescent="0.25">
      <c r="A23" s="52" t="s">
        <v>863</v>
      </c>
      <c r="B23" s="96" t="s">
        <v>1198</v>
      </c>
      <c r="C23" s="88" t="s">
        <v>279</v>
      </c>
      <c r="D23" s="99" t="e">
        <f>#REF!</f>
        <v>#REF!</v>
      </c>
      <c r="E23" s="99" t="e">
        <f>#REF!</f>
        <v>#REF!</v>
      </c>
    </row>
    <row r="24" spans="1:7" ht="30" customHeight="1" x14ac:dyDescent="0.25">
      <c r="A24" s="52" t="s">
        <v>108</v>
      </c>
      <c r="B24" s="96" t="s">
        <v>1199</v>
      </c>
      <c r="C24" s="88" t="s">
        <v>280</v>
      </c>
      <c r="D24" s="99" t="e">
        <f>D25+D42+D45+D46+D60+D65+D63</f>
        <v>#REF!</v>
      </c>
      <c r="E24" s="99" t="e">
        <f>E25+E42+E45+E46+E60+E65+E63</f>
        <v>#REF!</v>
      </c>
    </row>
    <row r="25" spans="1:7" ht="30" customHeight="1" x14ac:dyDescent="0.25">
      <c r="A25" s="52" t="s">
        <v>109</v>
      </c>
      <c r="B25" s="96" t="s">
        <v>1200</v>
      </c>
      <c r="C25" s="88" t="s">
        <v>281</v>
      </c>
      <c r="D25" s="99" t="e">
        <f>D26+D30+D31+D33+D34+D35+D36+D37+D38+D39+D40+D41</f>
        <v>#REF!</v>
      </c>
      <c r="E25" s="99" t="e">
        <f>E26+E30+E31+E33+E34+E35+E36+E37+E38+E39+E40+E41</f>
        <v>#REF!</v>
      </c>
      <c r="F25" s="8"/>
      <c r="G25" s="8"/>
    </row>
    <row r="26" spans="1:7" ht="30" customHeight="1" x14ac:dyDescent="0.25">
      <c r="A26" s="52" t="s">
        <v>139</v>
      </c>
      <c r="B26" s="96" t="s">
        <v>1201</v>
      </c>
      <c r="C26" s="88" t="s">
        <v>282</v>
      </c>
      <c r="D26" s="126" t="e">
        <f>D27+D28+D29</f>
        <v>#REF!</v>
      </c>
      <c r="E26" s="126" t="e">
        <f>E27+E28+E29</f>
        <v>#REF!</v>
      </c>
    </row>
    <row r="27" spans="1:7" ht="33.75" customHeight="1" x14ac:dyDescent="0.25">
      <c r="A27" s="122" t="s">
        <v>864</v>
      </c>
      <c r="B27" s="97" t="s">
        <v>1202</v>
      </c>
      <c r="C27" s="85" t="s">
        <v>283</v>
      </c>
      <c r="D27" s="144" t="e">
        <f>#REF!</f>
        <v>#REF!</v>
      </c>
      <c r="E27" s="144" t="e">
        <f>#REF!</f>
        <v>#REF!</v>
      </c>
    </row>
    <row r="28" spans="1:7" ht="30" customHeight="1" x14ac:dyDescent="0.25">
      <c r="A28" s="122" t="s">
        <v>865</v>
      </c>
      <c r="B28" s="97" t="s">
        <v>1203</v>
      </c>
      <c r="C28" s="85" t="s">
        <v>284</v>
      </c>
      <c r="D28" s="144" t="e">
        <f>#REF!</f>
        <v>#REF!</v>
      </c>
      <c r="E28" s="144" t="e">
        <f>#REF!</f>
        <v>#REF!</v>
      </c>
    </row>
    <row r="29" spans="1:7" ht="30" customHeight="1" x14ac:dyDescent="0.25">
      <c r="A29" s="122" t="s">
        <v>866</v>
      </c>
      <c r="B29" s="97" t="s">
        <v>1204</v>
      </c>
      <c r="C29" s="85" t="s">
        <v>285</v>
      </c>
      <c r="D29" s="144" t="e">
        <f>#REF!</f>
        <v>#REF!</v>
      </c>
      <c r="E29" s="144" t="e">
        <f>#REF!</f>
        <v>#REF!</v>
      </c>
    </row>
    <row r="30" spans="1:7" ht="30" customHeight="1" x14ac:dyDescent="0.25">
      <c r="A30" s="83" t="s">
        <v>130</v>
      </c>
      <c r="B30" s="97" t="s">
        <v>1148</v>
      </c>
      <c r="C30" s="85" t="s">
        <v>286</v>
      </c>
      <c r="D30" s="144" t="e">
        <f>#REF!</f>
        <v>#REF!</v>
      </c>
      <c r="E30" s="144" t="e">
        <f>#REF!</f>
        <v>#REF!</v>
      </c>
    </row>
    <row r="31" spans="1:7" ht="30" customHeight="1" x14ac:dyDescent="0.25">
      <c r="A31" s="83" t="s">
        <v>131</v>
      </c>
      <c r="B31" s="97" t="s">
        <v>1205</v>
      </c>
      <c r="C31" s="85" t="s">
        <v>287</v>
      </c>
      <c r="D31" s="144" t="e">
        <f>#REF!</f>
        <v>#REF!</v>
      </c>
      <c r="E31" s="144" t="e">
        <f>#REF!</f>
        <v>#REF!</v>
      </c>
      <c r="F31" s="8"/>
      <c r="G31" s="8"/>
    </row>
    <row r="32" spans="1:7" ht="34.5" customHeight="1" x14ac:dyDescent="0.25">
      <c r="A32" s="93" t="s">
        <v>997</v>
      </c>
      <c r="B32" s="93" t="s">
        <v>1010</v>
      </c>
      <c r="C32" s="131" t="s">
        <v>1011</v>
      </c>
      <c r="D32" s="93" t="s">
        <v>1012</v>
      </c>
      <c r="E32" s="93" t="s">
        <v>459</v>
      </c>
      <c r="F32" s="8"/>
      <c r="G32" s="8"/>
    </row>
    <row r="33" spans="1:20" ht="30" customHeight="1" x14ac:dyDescent="0.25">
      <c r="A33" s="122" t="s">
        <v>330</v>
      </c>
      <c r="B33" s="97" t="s">
        <v>1206</v>
      </c>
      <c r="C33" s="85" t="s">
        <v>288</v>
      </c>
      <c r="D33" s="144" t="e">
        <f>#REF!</f>
        <v>#REF!</v>
      </c>
      <c r="E33" s="144" t="e">
        <f>#REF!</f>
        <v>#REF!</v>
      </c>
    </row>
    <row r="34" spans="1:20" ht="27.75" customHeight="1" x14ac:dyDescent="0.25">
      <c r="A34" s="122" t="s">
        <v>331</v>
      </c>
      <c r="B34" s="97" t="s">
        <v>1207</v>
      </c>
      <c r="C34" s="85" t="s">
        <v>289</v>
      </c>
      <c r="D34" s="144" t="e">
        <f>#REF!</f>
        <v>#REF!</v>
      </c>
      <c r="E34" s="144" t="e">
        <f>#REF!</f>
        <v>#REF!</v>
      </c>
    </row>
    <row r="35" spans="1:20" ht="30" customHeight="1" x14ac:dyDescent="0.25">
      <c r="A35" s="122" t="s">
        <v>323</v>
      </c>
      <c r="B35" s="97" t="s">
        <v>694</v>
      </c>
      <c r="C35" s="85" t="s">
        <v>290</v>
      </c>
      <c r="D35" s="144" t="e">
        <f>#REF!</f>
        <v>#REF!</v>
      </c>
      <c r="E35" s="144" t="e">
        <f>#REF!</f>
        <v>#REF!</v>
      </c>
    </row>
    <row r="36" spans="1:20" ht="30" customHeight="1" x14ac:dyDescent="0.25">
      <c r="A36" s="122" t="s">
        <v>325</v>
      </c>
      <c r="B36" s="97" t="s">
        <v>772</v>
      </c>
      <c r="C36" s="85" t="s">
        <v>291</v>
      </c>
      <c r="D36" s="144" t="e">
        <f>#REF!</f>
        <v>#REF!</v>
      </c>
      <c r="E36" s="144" t="e">
        <f>#REF!</f>
        <v>#REF!</v>
      </c>
    </row>
    <row r="37" spans="1:20" ht="30" customHeight="1" x14ac:dyDescent="0.25">
      <c r="A37" s="122" t="s">
        <v>867</v>
      </c>
      <c r="B37" s="97" t="s">
        <v>695</v>
      </c>
      <c r="C37" s="85" t="s">
        <v>327</v>
      </c>
      <c r="D37" s="144" t="e">
        <f>#REF!</f>
        <v>#REF!</v>
      </c>
      <c r="E37" s="144" t="e">
        <f>#REF!</f>
        <v>#REF!</v>
      </c>
    </row>
    <row r="38" spans="1:20" ht="30" customHeight="1" x14ac:dyDescent="0.25">
      <c r="A38" s="122" t="s">
        <v>811</v>
      </c>
      <c r="B38" s="97" t="s">
        <v>1208</v>
      </c>
      <c r="C38" s="85" t="s">
        <v>292</v>
      </c>
      <c r="D38" s="144" t="e">
        <f>#REF!</f>
        <v>#REF!</v>
      </c>
      <c r="E38" s="144" t="e">
        <f>#REF!</f>
        <v>#REF!</v>
      </c>
      <c r="F38" s="14"/>
      <c r="G38" s="15"/>
      <c r="H38" s="16"/>
    </row>
    <row r="39" spans="1:20" ht="30" customHeight="1" x14ac:dyDescent="0.25">
      <c r="A39" s="122" t="s">
        <v>659</v>
      </c>
      <c r="B39" s="97" t="s">
        <v>1209</v>
      </c>
      <c r="C39" s="85" t="s">
        <v>293</v>
      </c>
      <c r="D39" s="144" t="e">
        <f>#REF!</f>
        <v>#REF!</v>
      </c>
      <c r="E39" s="144" t="e">
        <f>#REF!</f>
        <v>#REF!</v>
      </c>
    </row>
    <row r="40" spans="1:20" ht="30" customHeight="1" x14ac:dyDescent="0.25">
      <c r="A40" s="122" t="s">
        <v>812</v>
      </c>
      <c r="B40" s="97" t="s">
        <v>1210</v>
      </c>
      <c r="C40" s="85" t="s">
        <v>600</v>
      </c>
      <c r="D40" s="144" t="e">
        <f>#REF!</f>
        <v>#REF!</v>
      </c>
      <c r="E40" s="144" t="e">
        <f>#REF!</f>
        <v>#REF!</v>
      </c>
    </row>
    <row r="41" spans="1:20" ht="30" customHeight="1" x14ac:dyDescent="0.25">
      <c r="A41" s="122" t="s">
        <v>868</v>
      </c>
      <c r="B41" s="97" t="s">
        <v>1211</v>
      </c>
      <c r="C41" s="85" t="s">
        <v>328</v>
      </c>
      <c r="D41" s="144" t="e">
        <f>#REF!</f>
        <v>#REF!</v>
      </c>
      <c r="E41" s="144" t="e">
        <f>#REF!</f>
        <v>#REF!</v>
      </c>
    </row>
    <row r="42" spans="1:20" ht="30" customHeight="1" x14ac:dyDescent="0.25">
      <c r="A42" s="52" t="s">
        <v>140</v>
      </c>
      <c r="B42" s="96" t="s">
        <v>1212</v>
      </c>
      <c r="C42" s="123" t="s">
        <v>329</v>
      </c>
      <c r="D42" s="99" t="e">
        <f>D43+D44</f>
        <v>#REF!</v>
      </c>
      <c r="E42" s="99" t="e">
        <f>E43+E44</f>
        <v>#REF!</v>
      </c>
      <c r="S42" s="3"/>
      <c r="T42" s="3"/>
    </row>
    <row r="43" spans="1:20" ht="36" customHeight="1" x14ac:dyDescent="0.25">
      <c r="A43" s="83" t="s">
        <v>141</v>
      </c>
      <c r="B43" s="97" t="s">
        <v>1213</v>
      </c>
      <c r="C43" s="85" t="s">
        <v>601</v>
      </c>
      <c r="D43" s="144" t="e">
        <f>#REF!</f>
        <v>#REF!</v>
      </c>
      <c r="E43" s="144" t="e">
        <f>#REF!</f>
        <v>#REF!</v>
      </c>
    </row>
    <row r="44" spans="1:20" ht="30" customHeight="1" x14ac:dyDescent="0.25">
      <c r="A44" s="83" t="s">
        <v>110</v>
      </c>
      <c r="B44" s="97" t="s">
        <v>1214</v>
      </c>
      <c r="C44" s="85" t="s">
        <v>35</v>
      </c>
      <c r="D44" s="144" t="e">
        <f>#REF!</f>
        <v>#REF!</v>
      </c>
      <c r="E44" s="144" t="e">
        <f>#REF!</f>
        <v>#REF!</v>
      </c>
    </row>
    <row r="45" spans="1:20" ht="30" customHeight="1" x14ac:dyDescent="0.25">
      <c r="A45" s="52" t="s">
        <v>123</v>
      </c>
      <c r="B45" s="96" t="s">
        <v>1215</v>
      </c>
      <c r="C45" s="88" t="s">
        <v>36</v>
      </c>
      <c r="D45" s="144" t="e">
        <f>#REF!</f>
        <v>#REF!</v>
      </c>
      <c r="E45" s="144" t="e">
        <f>#REF!</f>
        <v>#REF!</v>
      </c>
    </row>
    <row r="46" spans="1:20" ht="30" customHeight="1" x14ac:dyDescent="0.25">
      <c r="A46" s="95" t="s">
        <v>144</v>
      </c>
      <c r="B46" s="96" t="s">
        <v>1216</v>
      </c>
      <c r="C46" s="88" t="s">
        <v>37</v>
      </c>
      <c r="D46" s="126" t="e">
        <f>D47+D51+D52+D53+D54+D55+D56+D57+D58+D59</f>
        <v>#REF!</v>
      </c>
      <c r="E46" s="126" t="e">
        <f>E47+E51+E52+E53+E54+E55+E56+E57+E58+E59</f>
        <v>#REF!</v>
      </c>
    </row>
    <row r="47" spans="1:20" ht="30" customHeight="1" x14ac:dyDescent="0.25">
      <c r="A47" s="133" t="s">
        <v>869</v>
      </c>
      <c r="B47" s="134" t="s">
        <v>1217</v>
      </c>
      <c r="C47" s="123" t="s">
        <v>38</v>
      </c>
      <c r="D47" s="126" t="e">
        <f>D48+D49+D50</f>
        <v>#REF!</v>
      </c>
      <c r="E47" s="126" t="e">
        <f>E48+E49+E50</f>
        <v>#REF!</v>
      </c>
    </row>
    <row r="48" spans="1:20" ht="30" customHeight="1" x14ac:dyDescent="0.25">
      <c r="A48" s="98" t="s">
        <v>870</v>
      </c>
      <c r="B48" s="97" t="s">
        <v>1219</v>
      </c>
      <c r="C48" s="124" t="s">
        <v>691</v>
      </c>
      <c r="D48" s="144" t="e">
        <f>#REF!</f>
        <v>#REF!</v>
      </c>
      <c r="E48" s="144" t="e">
        <f>#REF!</f>
        <v>#REF!</v>
      </c>
    </row>
    <row r="49" spans="1:5" ht="30" customHeight="1" x14ac:dyDescent="0.25">
      <c r="A49" s="98" t="s">
        <v>871</v>
      </c>
      <c r="B49" s="97" t="s">
        <v>1220</v>
      </c>
      <c r="C49" s="85" t="s">
        <v>692</v>
      </c>
      <c r="D49" s="144" t="e">
        <f>#REF!</f>
        <v>#REF!</v>
      </c>
      <c r="E49" s="144" t="e">
        <f>#REF!</f>
        <v>#REF!</v>
      </c>
    </row>
    <row r="50" spans="1:5" ht="30" customHeight="1" x14ac:dyDescent="0.25">
      <c r="A50" s="98" t="s">
        <v>872</v>
      </c>
      <c r="B50" s="97" t="s">
        <v>1221</v>
      </c>
      <c r="C50" s="85" t="s">
        <v>873</v>
      </c>
      <c r="D50" s="144" t="e">
        <f>#REF!</f>
        <v>#REF!</v>
      </c>
      <c r="E50" s="144" t="e">
        <f>#REF!</f>
        <v>#REF!</v>
      </c>
    </row>
    <row r="51" spans="1:5" ht="30" customHeight="1" x14ac:dyDescent="0.25">
      <c r="A51" s="122" t="s">
        <v>547</v>
      </c>
      <c r="B51" s="97" t="s">
        <v>1148</v>
      </c>
      <c r="C51" s="85" t="s">
        <v>874</v>
      </c>
      <c r="D51" s="144" t="e">
        <f>#REF!</f>
        <v>#REF!</v>
      </c>
      <c r="E51" s="144" t="e">
        <f>#REF!</f>
        <v>#REF!</v>
      </c>
    </row>
    <row r="52" spans="1:5" ht="30" customHeight="1" x14ac:dyDescent="0.25">
      <c r="A52" s="122" t="s">
        <v>324</v>
      </c>
      <c r="B52" s="97" t="s">
        <v>1222</v>
      </c>
      <c r="C52" s="85" t="s">
        <v>875</v>
      </c>
      <c r="D52" s="144" t="e">
        <f>#REF!</f>
        <v>#REF!</v>
      </c>
      <c r="E52" s="144" t="e">
        <f>#REF!</f>
        <v>#REF!</v>
      </c>
    </row>
    <row r="53" spans="1:5" ht="30" customHeight="1" x14ac:dyDescent="0.25">
      <c r="A53" s="122" t="s">
        <v>330</v>
      </c>
      <c r="B53" s="97" t="s">
        <v>1223</v>
      </c>
      <c r="C53" s="85" t="s">
        <v>876</v>
      </c>
      <c r="D53" s="144" t="e">
        <f>#REF!</f>
        <v>#REF!</v>
      </c>
      <c r="E53" s="144" t="e">
        <f>#REF!</f>
        <v>#REF!</v>
      </c>
    </row>
    <row r="54" spans="1:5" ht="30" customHeight="1" x14ac:dyDescent="0.25">
      <c r="A54" s="122" t="s">
        <v>331</v>
      </c>
      <c r="B54" s="97" t="s">
        <v>1224</v>
      </c>
      <c r="C54" s="85" t="s">
        <v>877</v>
      </c>
      <c r="D54" s="144" t="e">
        <f>#REF!</f>
        <v>#REF!</v>
      </c>
      <c r="E54" s="144" t="e">
        <f>#REF!</f>
        <v>#REF!</v>
      </c>
    </row>
    <row r="55" spans="1:5" ht="30" customHeight="1" x14ac:dyDescent="0.25">
      <c r="A55" s="122" t="s">
        <v>323</v>
      </c>
      <c r="B55" s="97" t="s">
        <v>1225</v>
      </c>
      <c r="C55" s="85" t="s">
        <v>878</v>
      </c>
      <c r="D55" s="144" t="e">
        <f>#REF!</f>
        <v>#REF!</v>
      </c>
      <c r="E55" s="144" t="e">
        <f>#REF!</f>
        <v>#REF!</v>
      </c>
    </row>
    <row r="56" spans="1:5" ht="30" customHeight="1" x14ac:dyDescent="0.25">
      <c r="A56" s="122" t="s">
        <v>325</v>
      </c>
      <c r="B56" s="97" t="s">
        <v>1226</v>
      </c>
      <c r="C56" s="85" t="s">
        <v>879</v>
      </c>
      <c r="D56" s="144" t="e">
        <f>#REF!</f>
        <v>#REF!</v>
      </c>
      <c r="E56" s="144" t="e">
        <f>#REF!</f>
        <v>#REF!</v>
      </c>
    </row>
    <row r="57" spans="1:5" ht="30" customHeight="1" x14ac:dyDescent="0.25">
      <c r="A57" s="122" t="s">
        <v>867</v>
      </c>
      <c r="B57" s="97" t="s">
        <v>1227</v>
      </c>
      <c r="C57" s="85" t="s">
        <v>880</v>
      </c>
      <c r="D57" s="144" t="e">
        <f>#REF!</f>
        <v>#REF!</v>
      </c>
      <c r="E57" s="144" t="e">
        <f>#REF!</f>
        <v>#REF!</v>
      </c>
    </row>
    <row r="58" spans="1:5" ht="30" customHeight="1" x14ac:dyDescent="0.25">
      <c r="A58" s="122" t="s">
        <v>811</v>
      </c>
      <c r="B58" s="97" t="s">
        <v>1228</v>
      </c>
      <c r="C58" s="85" t="s">
        <v>881</v>
      </c>
      <c r="D58" s="144" t="e">
        <f>#REF!</f>
        <v>#REF!</v>
      </c>
      <c r="E58" s="144" t="e">
        <f>#REF!</f>
        <v>#REF!</v>
      </c>
    </row>
    <row r="59" spans="1:5" ht="30" customHeight="1" x14ac:dyDescent="0.25">
      <c r="A59" s="122" t="s">
        <v>659</v>
      </c>
      <c r="B59" s="97" t="s">
        <v>1229</v>
      </c>
      <c r="C59" s="85" t="s">
        <v>882</v>
      </c>
      <c r="D59" s="144" t="e">
        <f>#REF!</f>
        <v>#REF!</v>
      </c>
      <c r="E59" s="144" t="e">
        <f>#REF!</f>
        <v>#REF!</v>
      </c>
    </row>
    <row r="60" spans="1:5" ht="30" customHeight="1" x14ac:dyDescent="0.25">
      <c r="A60" s="95" t="s">
        <v>39</v>
      </c>
      <c r="B60" s="96" t="s">
        <v>1230</v>
      </c>
      <c r="C60" s="123" t="s">
        <v>883</v>
      </c>
      <c r="D60" s="126" t="e">
        <f>D61+D62</f>
        <v>#REF!</v>
      </c>
      <c r="E60" s="126" t="e">
        <f>E61+E62</f>
        <v>#REF!</v>
      </c>
    </row>
    <row r="61" spans="1:5" ht="30" customHeight="1" x14ac:dyDescent="0.25">
      <c r="A61" s="98" t="s">
        <v>40</v>
      </c>
      <c r="B61" s="97" t="s">
        <v>1231</v>
      </c>
      <c r="C61" s="85" t="s">
        <v>884</v>
      </c>
      <c r="D61" s="144" t="e">
        <f>#REF!</f>
        <v>#REF!</v>
      </c>
      <c r="E61" s="144" t="e">
        <f>#REF!</f>
        <v>#REF!</v>
      </c>
    </row>
    <row r="62" spans="1:5" ht="30" customHeight="1" x14ac:dyDescent="0.25">
      <c r="A62" s="98" t="s">
        <v>125</v>
      </c>
      <c r="B62" s="97" t="s">
        <v>1232</v>
      </c>
      <c r="C62" s="85" t="s">
        <v>885</v>
      </c>
      <c r="D62" s="144" t="e">
        <f>#REF!</f>
        <v>#REF!</v>
      </c>
      <c r="E62" s="144" t="e">
        <f>#REF!</f>
        <v>#REF!</v>
      </c>
    </row>
    <row r="63" spans="1:5" ht="30" customHeight="1" x14ac:dyDescent="0.25">
      <c r="A63" s="135" t="s">
        <v>887</v>
      </c>
      <c r="B63" s="134" t="s">
        <v>1233</v>
      </c>
      <c r="C63" s="123" t="s">
        <v>886</v>
      </c>
      <c r="D63" s="144" t="e">
        <f>#REF!</f>
        <v>#REF!</v>
      </c>
      <c r="E63" s="144" t="e">
        <f>#REF!</f>
        <v>#REF!</v>
      </c>
    </row>
    <row r="64" spans="1:5" ht="30" customHeight="1" x14ac:dyDescent="0.25">
      <c r="A64" s="93" t="s">
        <v>997</v>
      </c>
      <c r="B64" s="93" t="s">
        <v>1010</v>
      </c>
      <c r="C64" s="131" t="s">
        <v>1011</v>
      </c>
      <c r="D64" s="93" t="s">
        <v>1012</v>
      </c>
      <c r="E64" s="93" t="s">
        <v>459</v>
      </c>
    </row>
    <row r="65" spans="1:5" ht="30" customHeight="1" x14ac:dyDescent="0.25">
      <c r="A65" s="135" t="s">
        <v>888</v>
      </c>
      <c r="B65" s="134" t="s">
        <v>1234</v>
      </c>
      <c r="C65" s="123" t="s">
        <v>889</v>
      </c>
      <c r="D65" s="144" t="e">
        <f>#REF!</f>
        <v>#REF!</v>
      </c>
      <c r="E65" s="144" t="e">
        <f>#REF!</f>
        <v>#REF!</v>
      </c>
    </row>
    <row r="66" spans="1:5" ht="30" customHeight="1" x14ac:dyDescent="0.25">
      <c r="A66" s="95" t="s">
        <v>124</v>
      </c>
      <c r="B66" s="96" t="s">
        <v>1235</v>
      </c>
      <c r="C66" s="123" t="s">
        <v>890</v>
      </c>
      <c r="D66" s="99" t="e">
        <f>D67+D68+D69+D70</f>
        <v>#REF!</v>
      </c>
      <c r="E66" s="99" t="e">
        <f>E67+E68+E69+E70</f>
        <v>#REF!</v>
      </c>
    </row>
    <row r="67" spans="1:5" ht="30" customHeight="1" x14ac:dyDescent="0.25">
      <c r="A67" s="98" t="s">
        <v>322</v>
      </c>
      <c r="B67" s="97" t="s">
        <v>1236</v>
      </c>
      <c r="C67" s="85" t="s">
        <v>891</v>
      </c>
      <c r="D67" s="144" t="e">
        <f>#REF!</f>
        <v>#REF!</v>
      </c>
      <c r="E67" s="144" t="e">
        <f>#REF!</f>
        <v>#REF!</v>
      </c>
    </row>
    <row r="68" spans="1:5" ht="30" customHeight="1" x14ac:dyDescent="0.25">
      <c r="A68" s="98" t="s">
        <v>130</v>
      </c>
      <c r="B68" s="97" t="s">
        <v>1237</v>
      </c>
      <c r="C68" s="85" t="s">
        <v>892</v>
      </c>
      <c r="D68" s="144" t="e">
        <f>#REF!</f>
        <v>#REF!</v>
      </c>
      <c r="E68" s="144" t="e">
        <f>#REF!</f>
        <v>#REF!</v>
      </c>
    </row>
    <row r="69" spans="1:5" ht="30" customHeight="1" x14ac:dyDescent="0.25">
      <c r="A69" s="98" t="s">
        <v>131</v>
      </c>
      <c r="B69" s="97" t="s">
        <v>1238</v>
      </c>
      <c r="C69" s="85" t="s">
        <v>893</v>
      </c>
      <c r="D69" s="144" t="e">
        <f>#REF!</f>
        <v>#REF!</v>
      </c>
      <c r="E69" s="144" t="e">
        <f>#REF!</f>
        <v>#REF!</v>
      </c>
    </row>
    <row r="70" spans="1:5" ht="30" customHeight="1" x14ac:dyDescent="0.25">
      <c r="A70" s="98" t="s">
        <v>602</v>
      </c>
      <c r="B70" s="97" t="s">
        <v>1239</v>
      </c>
      <c r="C70" s="85" t="s">
        <v>894</v>
      </c>
      <c r="D70" s="144" t="e">
        <f>#REF!</f>
        <v>#REF!</v>
      </c>
      <c r="E70" s="144" t="e">
        <f>#REF!</f>
        <v>#REF!</v>
      </c>
    </row>
    <row r="73" spans="1:5" x14ac:dyDescent="0.25">
      <c r="B73" s="45" t="s">
        <v>809</v>
      </c>
      <c r="D73" s="130" t="e">
        <f>IF(ROUND(#REF!-P_en!D2,0)=0,"OK","CHYBA")</f>
        <v>#REF!</v>
      </c>
      <c r="E73" s="130" t="e">
        <f>IF(ROUND(#REF!-P_en!E2,0)=0,"OK","CHYBA")</f>
        <v>#REF!</v>
      </c>
    </row>
    <row r="74" spans="1:5" x14ac:dyDescent="0.25">
      <c r="B74" s="216" t="s">
        <v>810</v>
      </c>
      <c r="C74" s="216"/>
      <c r="D74" s="130" t="e">
        <f>IF(ROUND(D23-#REF!,0)=0,"OK","CHYBA")</f>
        <v>#REF!</v>
      </c>
      <c r="E74" s="130" t="e">
        <f>IF(ROUND(E23-#REF!,0)=0,"OK","CHYBA")</f>
        <v>#REF!</v>
      </c>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4" customWidth="1"/>
    <col min="2" max="2" width="42.33203125" style="5" customWidth="1"/>
    <col min="3" max="3" width="6.33203125" style="12" customWidth="1"/>
    <col min="4" max="4" width="26.109375" style="4" customWidth="1"/>
    <col min="5" max="5" width="29.109375" style="4" customWidth="1"/>
    <col min="6" max="16384" width="9.109375" style="4"/>
  </cols>
  <sheetData>
    <row r="1" spans="1:5" s="27" customFormat="1" ht="30.6" x14ac:dyDescent="0.2">
      <c r="A1" s="93" t="str">
        <f>A_en_neplatne!A1</f>
        <v xml:space="preserve">Ident. a </v>
      </c>
      <c r="B1" s="93" t="s">
        <v>671</v>
      </c>
      <c r="C1" s="94" t="s">
        <v>672</v>
      </c>
      <c r="D1" s="93" t="s">
        <v>673</v>
      </c>
      <c r="E1" s="93" t="s">
        <v>674</v>
      </c>
    </row>
    <row r="2" spans="1:5" ht="25.5" customHeight="1" x14ac:dyDescent="0.25">
      <c r="A2" s="95"/>
      <c r="B2" s="96" t="s">
        <v>520</v>
      </c>
      <c r="C2" s="88" t="s">
        <v>247</v>
      </c>
      <c r="D2" s="99" t="e">
        <f>D3+D24+D58</f>
        <v>#REF!</v>
      </c>
      <c r="E2" s="99" t="e">
        <f>E3+E24+E58</f>
        <v>#REF!</v>
      </c>
    </row>
    <row r="3" spans="1:5" ht="25.5" customHeight="1" x14ac:dyDescent="0.25">
      <c r="A3" s="52" t="s">
        <v>107</v>
      </c>
      <c r="B3" s="96" t="s">
        <v>523</v>
      </c>
      <c r="C3" s="88" t="s">
        <v>248</v>
      </c>
      <c r="D3" s="99" t="e">
        <f>D4+D9+D16+D20+D23</f>
        <v>#REF!</v>
      </c>
      <c r="E3" s="99" t="e">
        <f>E4+E9+E16+E20+E23</f>
        <v>#REF!</v>
      </c>
    </row>
    <row r="4" spans="1:5" ht="25.5" customHeight="1" x14ac:dyDescent="0.25">
      <c r="A4" s="52" t="s">
        <v>128</v>
      </c>
      <c r="B4" s="96" t="s">
        <v>753</v>
      </c>
      <c r="C4" s="88" t="s">
        <v>249</v>
      </c>
      <c r="D4" s="99" t="e">
        <f>D5+D6+D7+D8</f>
        <v>#REF!</v>
      </c>
      <c r="E4" s="99" t="e">
        <f>E5+E6+E7+E8</f>
        <v>#REF!</v>
      </c>
    </row>
    <row r="5" spans="1:5" ht="25.5" customHeight="1" x14ac:dyDescent="0.25">
      <c r="A5" s="83" t="s">
        <v>129</v>
      </c>
      <c r="B5" s="97" t="s">
        <v>754</v>
      </c>
      <c r="C5" s="85" t="s">
        <v>250</v>
      </c>
      <c r="D5" s="100" t="e">
        <f>#REF!</f>
        <v>#REF!</v>
      </c>
      <c r="E5" s="100" t="e">
        <f>#REF!</f>
        <v>#REF!</v>
      </c>
    </row>
    <row r="6" spans="1:5" ht="25.5" customHeight="1" x14ac:dyDescent="0.25">
      <c r="A6" s="83" t="s">
        <v>130</v>
      </c>
      <c r="B6" s="97" t="s">
        <v>675</v>
      </c>
      <c r="C6" s="85" t="s">
        <v>251</v>
      </c>
      <c r="D6" s="100" t="e">
        <f>#REF!</f>
        <v>#REF!</v>
      </c>
      <c r="E6" s="100" t="e">
        <f>#REF!</f>
        <v>#REF!</v>
      </c>
    </row>
    <row r="7" spans="1:5" ht="25.5" customHeight="1" x14ac:dyDescent="0.25">
      <c r="A7" s="83" t="s">
        <v>131</v>
      </c>
      <c r="B7" s="97" t="s">
        <v>755</v>
      </c>
      <c r="C7" s="85" t="s">
        <v>252</v>
      </c>
      <c r="D7" s="100" t="e">
        <f>#REF!</f>
        <v>#REF!</v>
      </c>
      <c r="E7" s="100" t="e">
        <f>#REF!</f>
        <v>#REF!</v>
      </c>
    </row>
    <row r="8" spans="1:5" ht="25.5" customHeight="1" x14ac:dyDescent="0.25">
      <c r="A8" s="83" t="s">
        <v>602</v>
      </c>
      <c r="B8" s="97" t="s">
        <v>756</v>
      </c>
      <c r="C8" s="85" t="s">
        <v>253</v>
      </c>
      <c r="D8" s="100" t="e">
        <f>#REF!</f>
        <v>#REF!</v>
      </c>
      <c r="E8" s="100" t="e">
        <f>#REF!</f>
        <v>#REF!</v>
      </c>
    </row>
    <row r="9" spans="1:5" ht="25.5" customHeight="1" x14ac:dyDescent="0.25">
      <c r="A9" s="52" t="s">
        <v>132</v>
      </c>
      <c r="B9" s="96" t="s">
        <v>664</v>
      </c>
      <c r="C9" s="88" t="s">
        <v>254</v>
      </c>
      <c r="D9" s="99" t="e">
        <f>D10+D11+D12+D13+D14+D15</f>
        <v>#REF!</v>
      </c>
      <c r="E9" s="99" t="e">
        <f>E10+E11+E12+E13+E14+E15</f>
        <v>#REF!</v>
      </c>
    </row>
    <row r="10" spans="1:5" ht="25.5" customHeight="1" x14ac:dyDescent="0.25">
      <c r="A10" s="83" t="s">
        <v>133</v>
      </c>
      <c r="B10" s="97" t="s">
        <v>676</v>
      </c>
      <c r="C10" s="85" t="s">
        <v>255</v>
      </c>
      <c r="D10" s="100" t="e">
        <f>#REF!</f>
        <v>#REF!</v>
      </c>
      <c r="E10" s="100" t="e">
        <f>#REF!</f>
        <v>#REF!</v>
      </c>
    </row>
    <row r="11" spans="1:5" ht="25.5" customHeight="1" x14ac:dyDescent="0.25">
      <c r="A11" s="83" t="s">
        <v>110</v>
      </c>
      <c r="B11" s="97" t="s">
        <v>677</v>
      </c>
      <c r="C11" s="85" t="s">
        <v>256</v>
      </c>
      <c r="D11" s="100" t="e">
        <f>#REF!</f>
        <v>#REF!</v>
      </c>
      <c r="E11" s="100" t="e">
        <f>#REF!</f>
        <v>#REF!</v>
      </c>
    </row>
    <row r="12" spans="1:5" ht="25.5" customHeight="1" x14ac:dyDescent="0.25">
      <c r="A12" s="83" t="s">
        <v>111</v>
      </c>
      <c r="B12" s="97" t="s">
        <v>678</v>
      </c>
      <c r="C12" s="85" t="s">
        <v>257</v>
      </c>
      <c r="D12" s="100" t="e">
        <f>#REF!</f>
        <v>#REF!</v>
      </c>
      <c r="E12" s="100" t="e">
        <f>#REF!</f>
        <v>#REF!</v>
      </c>
    </row>
    <row r="13" spans="1:5" ht="33" customHeight="1" x14ac:dyDescent="0.25">
      <c r="A13" s="83" t="s">
        <v>112</v>
      </c>
      <c r="B13" s="97" t="s">
        <v>757</v>
      </c>
      <c r="C13" s="85" t="s">
        <v>258</v>
      </c>
      <c r="D13" s="100" t="e">
        <f>#REF!</f>
        <v>#REF!</v>
      </c>
      <c r="E13" s="100" t="e">
        <f>#REF!</f>
        <v>#REF!</v>
      </c>
    </row>
    <row r="14" spans="1:5" ht="25.5" customHeight="1" x14ac:dyDescent="0.25">
      <c r="A14" s="83" t="s">
        <v>113</v>
      </c>
      <c r="B14" s="97" t="s">
        <v>758</v>
      </c>
      <c r="C14" s="85" t="s">
        <v>259</v>
      </c>
      <c r="D14" s="100" t="e">
        <f>#REF!</f>
        <v>#REF!</v>
      </c>
      <c r="E14" s="100" t="e">
        <f>#REF!</f>
        <v>#REF!</v>
      </c>
    </row>
    <row r="15" spans="1:5" ht="25.5" customHeight="1" x14ac:dyDescent="0.25">
      <c r="A15" s="83" t="s">
        <v>114</v>
      </c>
      <c r="B15" s="97" t="s">
        <v>759</v>
      </c>
      <c r="C15" s="85" t="s">
        <v>260</v>
      </c>
      <c r="D15" s="100" t="e">
        <f>#REF!</f>
        <v>#REF!</v>
      </c>
      <c r="E15" s="100" t="e">
        <f>#REF!</f>
        <v>#REF!</v>
      </c>
    </row>
    <row r="16" spans="1:5" ht="25.5" customHeight="1" x14ac:dyDescent="0.25">
      <c r="A16" s="52" t="s">
        <v>134</v>
      </c>
      <c r="B16" s="96" t="s">
        <v>524</v>
      </c>
      <c r="C16" s="88" t="s">
        <v>261</v>
      </c>
      <c r="D16" s="99" t="e">
        <f>D17+D18+D19</f>
        <v>#REF!</v>
      </c>
      <c r="E16" s="99" t="e">
        <f>E17+E18+E19</f>
        <v>#REF!</v>
      </c>
    </row>
    <row r="17" spans="1:6" ht="25.5" customHeight="1" x14ac:dyDescent="0.25">
      <c r="A17" s="83" t="s">
        <v>135</v>
      </c>
      <c r="B17" s="97" t="s">
        <v>679</v>
      </c>
      <c r="C17" s="85" t="s">
        <v>262</v>
      </c>
      <c r="D17" s="100" t="e">
        <f>#REF!</f>
        <v>#REF!</v>
      </c>
      <c r="E17" s="100" t="e">
        <f>#REF!</f>
        <v>#REF!</v>
      </c>
    </row>
    <row r="18" spans="1:6" ht="25.5" customHeight="1" x14ac:dyDescent="0.25">
      <c r="A18" s="83" t="s">
        <v>125</v>
      </c>
      <c r="B18" s="97" t="s">
        <v>680</v>
      </c>
      <c r="C18" s="85" t="s">
        <v>263</v>
      </c>
      <c r="D18" s="100" t="e">
        <f>#REF!</f>
        <v>#REF!</v>
      </c>
      <c r="E18" s="100" t="e">
        <f>#REF!</f>
        <v>#REF!</v>
      </c>
    </row>
    <row r="19" spans="1:6" ht="25.5" customHeight="1" x14ac:dyDescent="0.25">
      <c r="A19" s="83" t="s">
        <v>760</v>
      </c>
      <c r="B19" s="97" t="s">
        <v>681</v>
      </c>
      <c r="C19" s="85" t="s">
        <v>264</v>
      </c>
      <c r="D19" s="100" t="e">
        <f>#REF!</f>
        <v>#REF!</v>
      </c>
      <c r="E19" s="100" t="e">
        <f>#REF!</f>
        <v>#REF!</v>
      </c>
    </row>
    <row r="20" spans="1:6" ht="25.5" customHeight="1" x14ac:dyDescent="0.25">
      <c r="A20" s="52" t="s">
        <v>136</v>
      </c>
      <c r="B20" s="96" t="s">
        <v>761</v>
      </c>
      <c r="C20" s="88" t="s">
        <v>265</v>
      </c>
      <c r="D20" s="99" t="e">
        <f>D21+D22</f>
        <v>#REF!</v>
      </c>
      <c r="E20" s="99" t="e">
        <f>E21+E22</f>
        <v>#REF!</v>
      </c>
    </row>
    <row r="21" spans="1:6" ht="25.5" customHeight="1" x14ac:dyDescent="0.25">
      <c r="A21" s="83" t="s">
        <v>137</v>
      </c>
      <c r="B21" s="97" t="s">
        <v>762</v>
      </c>
      <c r="C21" s="85" t="s">
        <v>266</v>
      </c>
      <c r="D21" s="100" t="e">
        <f>#REF!</f>
        <v>#REF!</v>
      </c>
      <c r="E21" s="100" t="e">
        <f>#REF!</f>
        <v>#REF!</v>
      </c>
    </row>
    <row r="22" spans="1:6" ht="25.5" customHeight="1" x14ac:dyDescent="0.25">
      <c r="A22" s="83" t="s">
        <v>125</v>
      </c>
      <c r="B22" s="97" t="s">
        <v>763</v>
      </c>
      <c r="C22" s="85" t="s">
        <v>333</v>
      </c>
      <c r="D22" s="100" t="e">
        <f>#REF!</f>
        <v>#REF!</v>
      </c>
      <c r="E22" s="100" t="e">
        <f>#REF!</f>
        <v>#REF!</v>
      </c>
    </row>
    <row r="23" spans="1:6" ht="30.6" x14ac:dyDescent="0.25">
      <c r="A23" s="52" t="s">
        <v>138</v>
      </c>
      <c r="B23" s="96" t="s">
        <v>764</v>
      </c>
      <c r="C23" s="88" t="s">
        <v>267</v>
      </c>
      <c r="D23" s="99" t="e">
        <f>#REF!</f>
        <v>#REF!</v>
      </c>
      <c r="E23" s="99" t="e">
        <f>#REF!</f>
        <v>#REF!</v>
      </c>
    </row>
    <row r="24" spans="1:6" ht="25.5" customHeight="1" x14ac:dyDescent="0.25">
      <c r="A24" s="52" t="s">
        <v>108</v>
      </c>
      <c r="B24" s="96" t="s">
        <v>660</v>
      </c>
      <c r="C24" s="88" t="s">
        <v>268</v>
      </c>
      <c r="D24" s="99" t="e">
        <f>D25+D30+D43+D54+D55</f>
        <v>#REF!</v>
      </c>
      <c r="E24" s="99" t="e">
        <f>E25+E30+E43+E54+E55</f>
        <v>#REF!</v>
      </c>
    </row>
    <row r="25" spans="1:6" ht="25.5" customHeight="1" x14ac:dyDescent="0.25">
      <c r="A25" s="52" t="s">
        <v>109</v>
      </c>
      <c r="B25" s="96" t="s">
        <v>661</v>
      </c>
      <c r="C25" s="88" t="s">
        <v>269</v>
      </c>
      <c r="D25" s="99" t="e">
        <f>D26+D27+D28+D29</f>
        <v>#REF!</v>
      </c>
      <c r="E25" s="99" t="e">
        <f>E26+E27+E28+E29</f>
        <v>#REF!</v>
      </c>
    </row>
    <row r="26" spans="1:6" ht="25.5" customHeight="1" x14ac:dyDescent="0.25">
      <c r="A26" s="83" t="s">
        <v>139</v>
      </c>
      <c r="B26" s="110" t="s">
        <v>765</v>
      </c>
      <c r="C26" s="85" t="s">
        <v>270</v>
      </c>
      <c r="D26" s="100" t="e">
        <f>#REF!</f>
        <v>#REF!</v>
      </c>
      <c r="E26" s="100" t="e">
        <f>#REF!</f>
        <v>#REF!</v>
      </c>
    </row>
    <row r="27" spans="1:6" ht="25.5" customHeight="1" x14ac:dyDescent="0.25">
      <c r="A27" s="83" t="s">
        <v>130</v>
      </c>
      <c r="B27" s="44" t="s">
        <v>766</v>
      </c>
      <c r="C27" s="85" t="s">
        <v>271</v>
      </c>
      <c r="D27" s="100" t="e">
        <f>#REF!</f>
        <v>#REF!</v>
      </c>
      <c r="E27" s="100" t="e">
        <f>#REF!</f>
        <v>#REF!</v>
      </c>
    </row>
    <row r="28" spans="1:6" ht="25.5" customHeight="1" x14ac:dyDescent="0.25">
      <c r="A28" s="127" t="s">
        <v>131</v>
      </c>
      <c r="B28" s="97" t="s">
        <v>767</v>
      </c>
      <c r="C28" s="128" t="s">
        <v>272</v>
      </c>
      <c r="D28" s="100" t="e">
        <f>#REF!</f>
        <v>#REF!</v>
      </c>
      <c r="E28" s="100" t="e">
        <f>#REF!</f>
        <v>#REF!</v>
      </c>
    </row>
    <row r="29" spans="1:6" ht="25.5" customHeight="1" x14ac:dyDescent="0.25">
      <c r="A29" s="127" t="s">
        <v>602</v>
      </c>
      <c r="B29" s="97" t="s">
        <v>768</v>
      </c>
      <c r="C29" s="128" t="s">
        <v>319</v>
      </c>
      <c r="D29" s="100" t="e">
        <f>#REF!</f>
        <v>#REF!</v>
      </c>
      <c r="E29" s="100" t="e">
        <f>#REF!</f>
        <v>#REF!</v>
      </c>
    </row>
    <row r="30" spans="1:6" ht="25.5" customHeight="1" x14ac:dyDescent="0.25">
      <c r="A30" s="52" t="s">
        <v>140</v>
      </c>
      <c r="B30" s="118" t="s">
        <v>662</v>
      </c>
      <c r="C30" s="88" t="s">
        <v>273</v>
      </c>
      <c r="D30" s="99" t="e">
        <f>D32++D33+D34+D35+D36+D37+D38+D39+D40+D41+D42</f>
        <v>#REF!</v>
      </c>
      <c r="E30" s="99" t="e">
        <f>E32++E33+E34+E35+E36+E37+E38+E39+E40+E41+E42</f>
        <v>#REF!</v>
      </c>
      <c r="F30" s="25"/>
    </row>
    <row r="31" spans="1:6" s="27" customFormat="1" ht="30.6" x14ac:dyDescent="0.2">
      <c r="A31" s="93" t="str">
        <f>A1</f>
        <v xml:space="preserve">Ident. a </v>
      </c>
      <c r="B31" s="93" t="s">
        <v>671</v>
      </c>
      <c r="C31" s="94" t="s">
        <v>672</v>
      </c>
      <c r="D31" s="93" t="s">
        <v>673</v>
      </c>
      <c r="E31" s="93" t="s">
        <v>674</v>
      </c>
    </row>
    <row r="32" spans="1:6" ht="25.5" customHeight="1" x14ac:dyDescent="0.25">
      <c r="A32" s="83" t="s">
        <v>141</v>
      </c>
      <c r="B32" s="97" t="s">
        <v>769</v>
      </c>
      <c r="C32" s="85" t="s">
        <v>274</v>
      </c>
      <c r="D32" s="100" t="e">
        <f>#REF!</f>
        <v>#REF!</v>
      </c>
      <c r="E32" s="100" t="e">
        <f>#REF!</f>
        <v>#REF!</v>
      </c>
    </row>
    <row r="33" spans="1:17" ht="25.5" customHeight="1" x14ac:dyDescent="0.25">
      <c r="A33" s="83" t="s">
        <v>304</v>
      </c>
      <c r="B33" s="97" t="s">
        <v>655</v>
      </c>
      <c r="C33" s="85" t="s">
        <v>275</v>
      </c>
      <c r="D33" s="100" t="e">
        <f>#REF!</f>
        <v>#REF!</v>
      </c>
      <c r="E33" s="100" t="e">
        <f>#REF!</f>
        <v>#REF!</v>
      </c>
    </row>
    <row r="34" spans="1:17" ht="25.5" customHeight="1" x14ac:dyDescent="0.25">
      <c r="A34" s="83" t="s">
        <v>305</v>
      </c>
      <c r="B34" s="97" t="s">
        <v>770</v>
      </c>
      <c r="C34" s="85" t="s">
        <v>276</v>
      </c>
      <c r="D34" s="100" t="e">
        <f>#REF!</f>
        <v>#REF!</v>
      </c>
      <c r="E34" s="100" t="e">
        <f>#REF!</f>
        <v>#REF!</v>
      </c>
    </row>
    <row r="35" spans="1:17" ht="25.5" customHeight="1" x14ac:dyDescent="0.25">
      <c r="A35" s="83" t="s">
        <v>303</v>
      </c>
      <c r="B35" s="97" t="s">
        <v>771</v>
      </c>
      <c r="C35" s="85" t="s">
        <v>277</v>
      </c>
      <c r="D35" s="100" t="e">
        <f>#REF!</f>
        <v>#REF!</v>
      </c>
      <c r="E35" s="100" t="e">
        <f>#REF!</f>
        <v>#REF!</v>
      </c>
    </row>
    <row r="36" spans="1:17" ht="25.5" customHeight="1" x14ac:dyDescent="0.25">
      <c r="A36" s="83" t="s">
        <v>113</v>
      </c>
      <c r="B36" s="97" t="s">
        <v>693</v>
      </c>
      <c r="C36" s="85" t="s">
        <v>278</v>
      </c>
      <c r="D36" s="100" t="e">
        <f>#REF!</f>
        <v>#REF!</v>
      </c>
      <c r="E36" s="100" t="e">
        <f>#REF!</f>
        <v>#REF!</v>
      </c>
    </row>
    <row r="37" spans="1:17" ht="25.5" customHeight="1" x14ac:dyDescent="0.25">
      <c r="A37" s="83" t="s">
        <v>315</v>
      </c>
      <c r="B37" s="97" t="s">
        <v>694</v>
      </c>
      <c r="C37" s="85" t="s">
        <v>279</v>
      </c>
      <c r="D37" s="100" t="e">
        <f>#REF!</f>
        <v>#REF!</v>
      </c>
      <c r="E37" s="100" t="e">
        <f>#REF!</f>
        <v>#REF!</v>
      </c>
    </row>
    <row r="38" spans="1:17" ht="25.5" customHeight="1" x14ac:dyDescent="0.25">
      <c r="A38" s="83" t="s">
        <v>314</v>
      </c>
      <c r="B38" s="97" t="s">
        <v>772</v>
      </c>
      <c r="C38" s="85" t="s">
        <v>280</v>
      </c>
      <c r="D38" s="100" t="e">
        <f>#REF!</f>
        <v>#REF!</v>
      </c>
      <c r="E38" s="100" t="e">
        <f>#REF!</f>
        <v>#REF!</v>
      </c>
    </row>
    <row r="39" spans="1:17" ht="25.5" customHeight="1" x14ac:dyDescent="0.25">
      <c r="A39" s="83" t="s">
        <v>313</v>
      </c>
      <c r="B39" s="97" t="s">
        <v>695</v>
      </c>
      <c r="C39" s="85" t="s">
        <v>281</v>
      </c>
      <c r="D39" s="100" t="e">
        <f>#REF!</f>
        <v>#REF!</v>
      </c>
      <c r="E39" s="100" t="e">
        <f>#REF!</f>
        <v>#REF!</v>
      </c>
    </row>
    <row r="40" spans="1:17" ht="25.5" customHeight="1" x14ac:dyDescent="0.25">
      <c r="A40" s="83" t="s">
        <v>316</v>
      </c>
      <c r="B40" s="97" t="s">
        <v>773</v>
      </c>
      <c r="C40" s="85" t="s">
        <v>282</v>
      </c>
      <c r="D40" s="100" t="e">
        <f>#REF!</f>
        <v>#REF!</v>
      </c>
      <c r="E40" s="100" t="e">
        <f>#REF!</f>
        <v>#REF!</v>
      </c>
    </row>
    <row r="41" spans="1:17" ht="25.5" customHeight="1" x14ac:dyDescent="0.25">
      <c r="A41" s="83" t="s">
        <v>317</v>
      </c>
      <c r="B41" s="97" t="s">
        <v>696</v>
      </c>
      <c r="C41" s="85" t="s">
        <v>283</v>
      </c>
      <c r="D41" s="100" t="e">
        <f>#REF!</f>
        <v>#REF!</v>
      </c>
      <c r="E41" s="100" t="e">
        <f>#REF!</f>
        <v>#REF!</v>
      </c>
    </row>
    <row r="42" spans="1:17" ht="25.5" customHeight="1" x14ac:dyDescent="0.25">
      <c r="A42" s="83" t="s">
        <v>512</v>
      </c>
      <c r="B42" s="97" t="s">
        <v>697</v>
      </c>
      <c r="C42" s="85" t="s">
        <v>284</v>
      </c>
      <c r="D42" s="100" t="e">
        <f>#REF!</f>
        <v>#REF!</v>
      </c>
      <c r="E42" s="100" t="e">
        <f>#REF!</f>
        <v>#REF!</v>
      </c>
    </row>
    <row r="43" spans="1:17" ht="25.5" customHeight="1" x14ac:dyDescent="0.25">
      <c r="A43" s="52" t="s">
        <v>123</v>
      </c>
      <c r="B43" s="82" t="s">
        <v>663</v>
      </c>
      <c r="C43" s="123" t="s">
        <v>285</v>
      </c>
      <c r="D43" s="99" t="e">
        <f>D44+D45+D46+D47+D48+D49+D50+D51+D52+D53</f>
        <v>#REF!</v>
      </c>
      <c r="E43" s="99" t="e">
        <f>E44+E45+E46+E47+E48+E49+E50+E51+E52+E53</f>
        <v>#REF!</v>
      </c>
      <c r="P43" s="3"/>
      <c r="Q43" s="3"/>
    </row>
    <row r="44" spans="1:17" ht="25.5" customHeight="1" x14ac:dyDescent="0.25">
      <c r="A44" s="83" t="s">
        <v>143</v>
      </c>
      <c r="B44" s="97" t="s">
        <v>774</v>
      </c>
      <c r="C44" s="85" t="s">
        <v>286</v>
      </c>
      <c r="D44" s="100" t="e">
        <f>#REF!</f>
        <v>#REF!</v>
      </c>
      <c r="E44" s="100" t="e">
        <f>#REF!</f>
        <v>#REF!</v>
      </c>
    </row>
    <row r="45" spans="1:17" ht="25.5" customHeight="1" x14ac:dyDescent="0.25">
      <c r="A45" s="83" t="s">
        <v>110</v>
      </c>
      <c r="B45" s="97" t="s">
        <v>655</v>
      </c>
      <c r="C45" s="85" t="s">
        <v>287</v>
      </c>
      <c r="D45" s="100" t="e">
        <f>#REF!</f>
        <v>#REF!</v>
      </c>
      <c r="E45" s="100" t="e">
        <f>#REF!</f>
        <v>#REF!</v>
      </c>
    </row>
    <row r="46" spans="1:17" ht="25.5" customHeight="1" x14ac:dyDescent="0.25">
      <c r="A46" s="98" t="s">
        <v>305</v>
      </c>
      <c r="B46" s="97" t="s">
        <v>775</v>
      </c>
      <c r="C46" s="85" t="s">
        <v>288</v>
      </c>
      <c r="D46" s="100" t="e">
        <f>#REF!</f>
        <v>#REF!</v>
      </c>
      <c r="E46" s="100" t="e">
        <f>#REF!</f>
        <v>#REF!</v>
      </c>
    </row>
    <row r="47" spans="1:17" ht="25.5" customHeight="1" x14ac:dyDescent="0.25">
      <c r="A47" s="98" t="s">
        <v>318</v>
      </c>
      <c r="B47" s="97" t="s">
        <v>776</v>
      </c>
      <c r="C47" s="85" t="s">
        <v>289</v>
      </c>
      <c r="D47" s="100" t="e">
        <f>#REF!</f>
        <v>#REF!</v>
      </c>
      <c r="E47" s="100" t="e">
        <f>#REF!</f>
        <v>#REF!</v>
      </c>
    </row>
    <row r="48" spans="1:17" ht="25.5" customHeight="1" x14ac:dyDescent="0.25">
      <c r="A48" s="83" t="s">
        <v>306</v>
      </c>
      <c r="B48" s="97" t="s">
        <v>698</v>
      </c>
      <c r="C48" s="85" t="s">
        <v>290</v>
      </c>
      <c r="D48" s="100" t="e">
        <f>#REF!</f>
        <v>#REF!</v>
      </c>
      <c r="E48" s="100" t="e">
        <f>#REF!</f>
        <v>#REF!</v>
      </c>
    </row>
    <row r="49" spans="1:5" ht="25.5" customHeight="1" x14ac:dyDescent="0.25">
      <c r="A49" s="98" t="s">
        <v>315</v>
      </c>
      <c r="B49" s="97" t="s">
        <v>777</v>
      </c>
      <c r="C49" s="85" t="s">
        <v>291</v>
      </c>
      <c r="D49" s="100" t="e">
        <f>#REF!</f>
        <v>#REF!</v>
      </c>
      <c r="E49" s="100" t="e">
        <f>#REF!</f>
        <v>#REF!</v>
      </c>
    </row>
    <row r="50" spans="1:5" ht="25.5" customHeight="1" x14ac:dyDescent="0.25">
      <c r="A50" s="98" t="s">
        <v>314</v>
      </c>
      <c r="B50" s="97" t="s">
        <v>778</v>
      </c>
      <c r="C50" s="85" t="s">
        <v>327</v>
      </c>
      <c r="D50" s="100" t="e">
        <f>#REF!</f>
        <v>#REF!</v>
      </c>
      <c r="E50" s="100" t="e">
        <f>#REF!</f>
        <v>#REF!</v>
      </c>
    </row>
    <row r="51" spans="1:5" ht="25.5" customHeight="1" x14ac:dyDescent="0.25">
      <c r="A51" s="98" t="s">
        <v>313</v>
      </c>
      <c r="B51" s="97" t="s">
        <v>779</v>
      </c>
      <c r="C51" s="85" t="s">
        <v>292</v>
      </c>
      <c r="D51" s="100" t="e">
        <f>#REF!</f>
        <v>#REF!</v>
      </c>
      <c r="E51" s="100" t="e">
        <f>#REF!</f>
        <v>#REF!</v>
      </c>
    </row>
    <row r="52" spans="1:5" ht="25.5" customHeight="1" x14ac:dyDescent="0.25">
      <c r="A52" s="98" t="s">
        <v>142</v>
      </c>
      <c r="B52" s="97" t="s">
        <v>780</v>
      </c>
      <c r="C52" s="85" t="s">
        <v>293</v>
      </c>
      <c r="D52" s="100" t="e">
        <f>#REF!</f>
        <v>#REF!</v>
      </c>
      <c r="E52" s="100" t="e">
        <f>#REF!</f>
        <v>#REF!</v>
      </c>
    </row>
    <row r="53" spans="1:5" ht="26.25" customHeight="1" x14ac:dyDescent="0.25">
      <c r="A53" s="122" t="s">
        <v>659</v>
      </c>
      <c r="B53" s="97" t="s">
        <v>781</v>
      </c>
      <c r="C53" s="85" t="s">
        <v>600</v>
      </c>
      <c r="D53" s="100" t="e">
        <f>#REF!</f>
        <v>#REF!</v>
      </c>
      <c r="E53" s="100" t="e">
        <f>#REF!</f>
        <v>#REF!</v>
      </c>
    </row>
    <row r="54" spans="1:5" ht="25.5" customHeight="1" x14ac:dyDescent="0.25">
      <c r="A54" s="95" t="s">
        <v>144</v>
      </c>
      <c r="B54" s="96" t="s">
        <v>782</v>
      </c>
      <c r="C54" s="123" t="s">
        <v>328</v>
      </c>
      <c r="D54" s="126" t="e">
        <f>#REF!</f>
        <v>#REF!</v>
      </c>
      <c r="E54" s="126" t="e">
        <f>#REF!</f>
        <v>#REF!</v>
      </c>
    </row>
    <row r="55" spans="1:5" ht="25.5" customHeight="1" x14ac:dyDescent="0.25">
      <c r="A55" s="95" t="s">
        <v>39</v>
      </c>
      <c r="B55" s="96" t="s">
        <v>783</v>
      </c>
      <c r="C55" s="123" t="s">
        <v>329</v>
      </c>
      <c r="D55" s="126" t="e">
        <f>D56+D57</f>
        <v>#REF!</v>
      </c>
      <c r="E55" s="126" t="e">
        <f>E56+E57</f>
        <v>#REF!</v>
      </c>
    </row>
    <row r="56" spans="1:5" ht="25.5" customHeight="1" x14ac:dyDescent="0.25">
      <c r="A56" s="98" t="s">
        <v>40</v>
      </c>
      <c r="B56" s="97" t="s">
        <v>784</v>
      </c>
      <c r="C56" s="85" t="s">
        <v>601</v>
      </c>
      <c r="D56" s="100" t="e">
        <f>#REF!</f>
        <v>#REF!</v>
      </c>
      <c r="E56" s="100" t="e">
        <f>#REF!</f>
        <v>#REF!</v>
      </c>
    </row>
    <row r="57" spans="1:5" ht="25.5" customHeight="1" x14ac:dyDescent="0.25">
      <c r="A57" s="98" t="s">
        <v>125</v>
      </c>
      <c r="B57" s="97" t="s">
        <v>785</v>
      </c>
      <c r="C57" s="85" t="s">
        <v>35</v>
      </c>
      <c r="D57" s="100" t="e">
        <f>#REF!</f>
        <v>#REF!</v>
      </c>
      <c r="E57" s="100" t="e">
        <f>#REF!</f>
        <v>#REF!</v>
      </c>
    </row>
    <row r="58" spans="1:5" ht="25.5" customHeight="1" x14ac:dyDescent="0.25">
      <c r="A58" s="95" t="s">
        <v>124</v>
      </c>
      <c r="B58" s="96" t="s">
        <v>786</v>
      </c>
      <c r="C58" s="123" t="s">
        <v>36</v>
      </c>
      <c r="D58" s="99" t="e">
        <f>D59+D60+D61+D62</f>
        <v>#REF!</v>
      </c>
      <c r="E58" s="99" t="e">
        <f>E59+E60+E61+E62</f>
        <v>#REF!</v>
      </c>
    </row>
    <row r="59" spans="1:5" ht="25.5" customHeight="1" x14ac:dyDescent="0.25">
      <c r="A59" s="98" t="s">
        <v>322</v>
      </c>
      <c r="B59" s="97" t="s">
        <v>787</v>
      </c>
      <c r="C59" s="85" t="s">
        <v>37</v>
      </c>
      <c r="D59" s="100" t="e">
        <f>#REF!</f>
        <v>#REF!</v>
      </c>
      <c r="E59" s="100" t="e">
        <f>#REF!</f>
        <v>#REF!</v>
      </c>
    </row>
    <row r="60" spans="1:5" ht="25.5" customHeight="1" x14ac:dyDescent="0.25">
      <c r="A60" s="98" t="s">
        <v>130</v>
      </c>
      <c r="B60" s="97" t="s">
        <v>788</v>
      </c>
      <c r="C60" s="85" t="s">
        <v>38</v>
      </c>
      <c r="D60" s="100" t="e">
        <f>#REF!</f>
        <v>#REF!</v>
      </c>
      <c r="E60" s="100" t="e">
        <f>#REF!</f>
        <v>#REF!</v>
      </c>
    </row>
    <row r="61" spans="1:5" ht="25.5" customHeight="1" x14ac:dyDescent="0.25">
      <c r="A61" s="98" t="s">
        <v>131</v>
      </c>
      <c r="B61" s="97" t="s">
        <v>789</v>
      </c>
      <c r="C61" s="85" t="s">
        <v>691</v>
      </c>
      <c r="D61" s="100" t="e">
        <f>#REF!</f>
        <v>#REF!</v>
      </c>
      <c r="E61" s="100" t="e">
        <f>#REF!</f>
        <v>#REF!</v>
      </c>
    </row>
    <row r="62" spans="1:5" ht="25.5" customHeight="1" x14ac:dyDescent="0.25">
      <c r="A62" s="98" t="s">
        <v>602</v>
      </c>
      <c r="B62" s="97" t="s">
        <v>790</v>
      </c>
      <c r="C62" s="85" t="s">
        <v>692</v>
      </c>
      <c r="D62" s="100" t="e">
        <f>#REF!</f>
        <v>#REF!</v>
      </c>
      <c r="E62" s="100" t="e">
        <f>#REF!</f>
        <v>#REF!</v>
      </c>
    </row>
    <row r="63" spans="1:5" x14ac:dyDescent="0.25">
      <c r="A63" s="6"/>
      <c r="B63" s="7"/>
      <c r="C63" s="9"/>
      <c r="D63" s="3"/>
    </row>
    <row r="64" spans="1:5" x14ac:dyDescent="0.25">
      <c r="A64" s="6"/>
      <c r="B64" s="7"/>
      <c r="C64" s="9"/>
      <c r="D64" s="3"/>
    </row>
    <row r="65" spans="1:4" x14ac:dyDescent="0.25">
      <c r="A65" s="6"/>
      <c r="B65" s="7"/>
      <c r="C65" s="9"/>
      <c r="D65" s="3"/>
    </row>
    <row r="66" spans="1:4" x14ac:dyDescent="0.25">
      <c r="A66" s="6"/>
      <c r="B66" s="7"/>
      <c r="C66" s="9"/>
      <c r="D66" s="3"/>
    </row>
    <row r="67" spans="1:4" x14ac:dyDescent="0.25">
      <c r="A67" s="6"/>
      <c r="B67" s="7"/>
      <c r="C67" s="9"/>
      <c r="D67" s="3"/>
    </row>
    <row r="68" spans="1:4" x14ac:dyDescent="0.25">
      <c r="A68" s="6"/>
      <c r="B68" s="7"/>
      <c r="C68" s="9"/>
      <c r="D68" s="3"/>
    </row>
    <row r="69" spans="1:4" x14ac:dyDescent="0.25">
      <c r="A69" s="6"/>
      <c r="B69" s="7"/>
      <c r="C69" s="9"/>
      <c r="D69" s="3"/>
    </row>
    <row r="70" spans="1:4" x14ac:dyDescent="0.25">
      <c r="A70" s="6"/>
      <c r="B70" s="7"/>
      <c r="C70" s="9"/>
      <c r="D70" s="3"/>
    </row>
    <row r="71" spans="1:4" x14ac:dyDescent="0.25">
      <c r="A71" s="6"/>
      <c r="B71" s="7"/>
      <c r="C71" s="9"/>
      <c r="D71" s="3"/>
    </row>
    <row r="72" spans="1:4" x14ac:dyDescent="0.25">
      <c r="A72" s="6"/>
      <c r="B72" s="7"/>
      <c r="C72" s="9"/>
      <c r="D72" s="3"/>
    </row>
    <row r="73" spans="1:4" x14ac:dyDescent="0.25">
      <c r="A73" s="6"/>
      <c r="B73" s="7"/>
      <c r="C73" s="9"/>
      <c r="D73" s="3"/>
    </row>
    <row r="74" spans="1:4" x14ac:dyDescent="0.25">
      <c r="A74" s="6"/>
      <c r="B74" s="7"/>
      <c r="C74" s="9"/>
      <c r="D74" s="3"/>
    </row>
    <row r="75" spans="1:4" x14ac:dyDescent="0.25">
      <c r="A75" s="6"/>
      <c r="B75" s="7"/>
      <c r="C75" s="9"/>
      <c r="D75" s="3"/>
    </row>
    <row r="76" spans="1:4" x14ac:dyDescent="0.25">
      <c r="A76" s="6"/>
      <c r="B76" s="7"/>
      <c r="C76" s="9"/>
      <c r="D76" s="3"/>
    </row>
    <row r="77" spans="1:4" x14ac:dyDescent="0.25">
      <c r="A77" s="6"/>
      <c r="B77" s="7"/>
      <c r="C77" s="9"/>
      <c r="D77" s="3"/>
    </row>
    <row r="78" spans="1:4" x14ac:dyDescent="0.25">
      <c r="A78" s="6"/>
      <c r="B78" s="7"/>
      <c r="C78" s="9"/>
      <c r="D78" s="3"/>
    </row>
    <row r="79" spans="1:4" x14ac:dyDescent="0.25">
      <c r="A79" s="6"/>
      <c r="B79" s="7"/>
      <c r="C79" s="9"/>
      <c r="D79" s="3"/>
    </row>
    <row r="80" spans="1:4" x14ac:dyDescent="0.25">
      <c r="A80" s="6"/>
      <c r="B80" s="7"/>
      <c r="C80" s="9"/>
      <c r="D80" s="3"/>
    </row>
    <row r="81" spans="1:4" x14ac:dyDescent="0.25">
      <c r="A81" s="6"/>
      <c r="B81" s="7"/>
      <c r="C81" s="9"/>
      <c r="D81" s="3"/>
    </row>
    <row r="82" spans="1:4" x14ac:dyDescent="0.25">
      <c r="A82" s="6"/>
      <c r="B82" s="7"/>
      <c r="C82" s="9"/>
      <c r="D82" s="3"/>
    </row>
    <row r="83" spans="1:4" x14ac:dyDescent="0.25">
      <c r="A83" s="6"/>
      <c r="B83" s="7"/>
      <c r="C83" s="9"/>
      <c r="D83" s="3"/>
    </row>
    <row r="84" spans="1:4" x14ac:dyDescent="0.25">
      <c r="A84" s="6"/>
      <c r="B84" s="7"/>
      <c r="C84" s="9"/>
      <c r="D84" s="3"/>
    </row>
    <row r="85" spans="1:4" x14ac:dyDescent="0.25">
      <c r="A85" s="6"/>
      <c r="B85" s="7"/>
      <c r="C85" s="9"/>
      <c r="D85" s="3"/>
    </row>
    <row r="86" spans="1:4" x14ac:dyDescent="0.25">
      <c r="A86" s="6"/>
      <c r="B86" s="7"/>
      <c r="C86" s="9"/>
      <c r="D86" s="3"/>
    </row>
    <row r="87" spans="1:4" x14ac:dyDescent="0.25">
      <c r="A87" s="6"/>
      <c r="B87" s="7"/>
      <c r="C87" s="9"/>
      <c r="D87" s="3"/>
    </row>
    <row r="88" spans="1:4" x14ac:dyDescent="0.25">
      <c r="A88" s="6"/>
      <c r="B88" s="7"/>
      <c r="C88" s="9"/>
      <c r="D88" s="3"/>
    </row>
    <row r="89" spans="1:4" x14ac:dyDescent="0.25">
      <c r="A89" s="6"/>
      <c r="B89" s="7"/>
      <c r="C89" s="9"/>
      <c r="D89" s="3"/>
    </row>
    <row r="90" spans="1:4" x14ac:dyDescent="0.25">
      <c r="A90" s="6"/>
      <c r="B90" s="7"/>
      <c r="C90" s="9"/>
      <c r="D90" s="3"/>
    </row>
    <row r="91" spans="1:4" x14ac:dyDescent="0.25">
      <c r="A91" s="6"/>
      <c r="B91" s="7"/>
      <c r="C91" s="9"/>
      <c r="D91" s="3"/>
    </row>
    <row r="92" spans="1:4" x14ac:dyDescent="0.25">
      <c r="A92" s="6"/>
      <c r="B92" s="7"/>
      <c r="C92" s="9"/>
      <c r="D92" s="3"/>
    </row>
    <row r="93" spans="1:4" x14ac:dyDescent="0.25">
      <c r="A93" s="6"/>
      <c r="B93" s="7"/>
      <c r="C93" s="9"/>
      <c r="D93" s="3"/>
    </row>
    <row r="94" spans="1:4" x14ac:dyDescent="0.25">
      <c r="A94" s="6"/>
      <c r="B94" s="7"/>
      <c r="C94" s="9"/>
      <c r="D94" s="3"/>
    </row>
    <row r="95" spans="1:4" x14ac:dyDescent="0.25">
      <c r="A95" s="6"/>
      <c r="B95" s="7"/>
      <c r="C95" s="9"/>
      <c r="D95" s="3"/>
    </row>
    <row r="96" spans="1:4" x14ac:dyDescent="0.25">
      <c r="A96" s="6"/>
      <c r="B96" s="7"/>
      <c r="C96" s="9"/>
      <c r="D96" s="3"/>
    </row>
    <row r="97" spans="1:4" x14ac:dyDescent="0.25">
      <c r="A97" s="6"/>
      <c r="B97" s="7"/>
      <c r="C97" s="9"/>
      <c r="D97" s="3"/>
    </row>
    <row r="98" spans="1:4" x14ac:dyDescent="0.25">
      <c r="A98" s="6"/>
      <c r="B98" s="7"/>
      <c r="C98" s="9"/>
      <c r="D98" s="3"/>
    </row>
    <row r="99" spans="1:4" x14ac:dyDescent="0.25">
      <c r="A99" s="6"/>
      <c r="B99" s="7"/>
      <c r="C99" s="9"/>
      <c r="D99" s="3"/>
    </row>
    <row r="100" spans="1:4" x14ac:dyDescent="0.25">
      <c r="A100" s="6"/>
      <c r="B100" s="7"/>
      <c r="C100" s="9"/>
      <c r="D100" s="3"/>
    </row>
    <row r="101" spans="1:4" x14ac:dyDescent="0.25">
      <c r="A101" s="6"/>
      <c r="B101" s="7"/>
      <c r="C101" s="9"/>
      <c r="D101" s="3"/>
    </row>
    <row r="102" spans="1:4" x14ac:dyDescent="0.25">
      <c r="A102" s="6"/>
      <c r="B102" s="7"/>
      <c r="C102" s="9"/>
      <c r="D102" s="3"/>
    </row>
    <row r="103" spans="1:4" x14ac:dyDescent="0.25">
      <c r="A103" s="6"/>
      <c r="B103" s="7"/>
      <c r="C103" s="9"/>
      <c r="D103" s="3"/>
    </row>
    <row r="104" spans="1:4" x14ac:dyDescent="0.25">
      <c r="A104" s="6"/>
      <c r="B104" s="7"/>
      <c r="C104" s="9"/>
      <c r="D104" s="3"/>
    </row>
    <row r="105" spans="1:4" x14ac:dyDescent="0.25">
      <c r="A105" s="6"/>
      <c r="B105" s="7"/>
      <c r="C105" s="9"/>
      <c r="D105" s="3"/>
    </row>
    <row r="106" spans="1:4" x14ac:dyDescent="0.25">
      <c r="A106" s="6"/>
      <c r="B106" s="7"/>
      <c r="C106" s="9"/>
      <c r="D106" s="3"/>
    </row>
    <row r="107" spans="1:4" x14ac:dyDescent="0.25">
      <c r="A107" s="6"/>
      <c r="B107" s="7"/>
      <c r="C107" s="9"/>
      <c r="D107" s="3"/>
    </row>
    <row r="108" spans="1:4" x14ac:dyDescent="0.25">
      <c r="A108" s="6"/>
      <c r="B108" s="7"/>
      <c r="C108" s="9"/>
      <c r="D108" s="3"/>
    </row>
    <row r="109" spans="1:4" x14ac:dyDescent="0.25">
      <c r="A109" s="6"/>
      <c r="B109" s="7"/>
      <c r="C109" s="9"/>
      <c r="D109" s="3"/>
    </row>
    <row r="110" spans="1:4" x14ac:dyDescent="0.25">
      <c r="A110" s="6"/>
      <c r="B110" s="7"/>
      <c r="C110" s="9"/>
      <c r="D110" s="3"/>
    </row>
    <row r="111" spans="1:4" x14ac:dyDescent="0.25">
      <c r="A111" s="6"/>
      <c r="B111" s="7"/>
      <c r="C111" s="9"/>
      <c r="D111" s="3"/>
    </row>
    <row r="112" spans="1:4" x14ac:dyDescent="0.25">
      <c r="A112" s="6"/>
      <c r="B112" s="7"/>
      <c r="C112" s="9"/>
      <c r="D112" s="3"/>
    </row>
    <row r="113" spans="1:4" x14ac:dyDescent="0.25">
      <c r="A113" s="6"/>
      <c r="B113" s="7"/>
      <c r="C113" s="9"/>
      <c r="D113" s="3"/>
    </row>
    <row r="114" spans="1:4" x14ac:dyDescent="0.25">
      <c r="A114" s="6"/>
      <c r="B114" s="7"/>
      <c r="C114" s="9"/>
      <c r="D114" s="3"/>
    </row>
    <row r="115" spans="1:4" x14ac:dyDescent="0.25">
      <c r="A115" s="6"/>
      <c r="B115" s="7"/>
      <c r="C115" s="9"/>
      <c r="D115" s="3"/>
    </row>
    <row r="116" spans="1:4" x14ac:dyDescent="0.25">
      <c r="A116" s="6"/>
      <c r="B116" s="7"/>
      <c r="C116" s="9"/>
      <c r="D116" s="3"/>
    </row>
    <row r="117" spans="1:4" x14ac:dyDescent="0.25">
      <c r="A117" s="6"/>
      <c r="B117" s="7"/>
      <c r="C117" s="9"/>
      <c r="D117" s="3"/>
    </row>
    <row r="118" spans="1:4" x14ac:dyDescent="0.25">
      <c r="A118" s="6"/>
      <c r="B118" s="7"/>
      <c r="C118" s="9"/>
      <c r="D118" s="3"/>
    </row>
    <row r="119" spans="1:4" x14ac:dyDescent="0.25">
      <c r="A119" s="6"/>
      <c r="B119" s="7"/>
      <c r="C119" s="9"/>
      <c r="D119" s="3"/>
    </row>
    <row r="120" spans="1:4" x14ac:dyDescent="0.25">
      <c r="A120" s="6"/>
      <c r="B120" s="7"/>
      <c r="C120" s="9"/>
      <c r="D120" s="3"/>
    </row>
    <row r="121" spans="1:4" x14ac:dyDescent="0.25">
      <c r="A121" s="6"/>
      <c r="B121" s="7"/>
      <c r="C121" s="9"/>
      <c r="D121" s="3"/>
    </row>
    <row r="122" spans="1:4" x14ac:dyDescent="0.25">
      <c r="A122" s="6"/>
      <c r="B122" s="7"/>
      <c r="C122" s="9"/>
      <c r="D122" s="3"/>
    </row>
    <row r="123" spans="1:4" x14ac:dyDescent="0.25">
      <c r="A123" s="6"/>
      <c r="B123" s="7"/>
      <c r="C123" s="9"/>
      <c r="D123" s="3"/>
    </row>
    <row r="124" spans="1:4" x14ac:dyDescent="0.25">
      <c r="A124" s="6"/>
      <c r="B124" s="7"/>
      <c r="C124" s="9"/>
      <c r="D124" s="3"/>
    </row>
    <row r="125" spans="1:4" x14ac:dyDescent="0.25">
      <c r="A125" s="6"/>
      <c r="B125" s="7"/>
      <c r="C125" s="9"/>
      <c r="D125" s="3"/>
    </row>
    <row r="126" spans="1:4" x14ac:dyDescent="0.25">
      <c r="A126" s="6"/>
      <c r="B126" s="7"/>
      <c r="C126" s="9"/>
      <c r="D126" s="3"/>
    </row>
    <row r="127" spans="1:4" x14ac:dyDescent="0.25">
      <c r="A127" s="6"/>
      <c r="B127" s="7"/>
      <c r="C127" s="9"/>
      <c r="D127" s="3"/>
    </row>
    <row r="128" spans="1:4" x14ac:dyDescent="0.25">
      <c r="A128" s="6"/>
      <c r="B128" s="7"/>
      <c r="C128" s="9"/>
      <c r="D128" s="3"/>
    </row>
    <row r="129" spans="1:4" x14ac:dyDescent="0.25">
      <c r="A129" s="6"/>
      <c r="B129" s="7"/>
      <c r="C129" s="9"/>
      <c r="D129" s="6"/>
    </row>
    <row r="130" spans="1:4" x14ac:dyDescent="0.25">
      <c r="A130" s="6"/>
      <c r="B130" s="7"/>
      <c r="C130" s="9"/>
      <c r="D130" s="6"/>
    </row>
    <row r="131" spans="1:4" x14ac:dyDescent="0.25">
      <c r="A131" s="6"/>
      <c r="B131" s="7"/>
      <c r="C131" s="9"/>
      <c r="D131" s="6"/>
    </row>
    <row r="132" spans="1:4" x14ac:dyDescent="0.25">
      <c r="A132" s="6"/>
      <c r="B132" s="7"/>
      <c r="C132" s="9"/>
      <c r="D132" s="6"/>
    </row>
    <row r="133" spans="1:4" x14ac:dyDescent="0.25">
      <c r="A133" s="6"/>
      <c r="B133" s="7"/>
      <c r="C133" s="9"/>
      <c r="D133" s="6"/>
    </row>
    <row r="134" spans="1:4" x14ac:dyDescent="0.25">
      <c r="A134" s="6"/>
      <c r="B134" s="7"/>
      <c r="C134" s="9"/>
      <c r="D134" s="6"/>
    </row>
    <row r="135" spans="1:4" x14ac:dyDescent="0.25">
      <c r="A135" s="6"/>
      <c r="B135" s="7"/>
      <c r="C135" s="9"/>
      <c r="D135" s="6"/>
    </row>
    <row r="136" spans="1:4" x14ac:dyDescent="0.25">
      <c r="A136" s="6"/>
      <c r="B136" s="7"/>
      <c r="C136" s="9"/>
      <c r="D136" s="6"/>
    </row>
    <row r="137" spans="1:4" x14ac:dyDescent="0.25">
      <c r="A137" s="6"/>
      <c r="B137" s="7"/>
      <c r="C137" s="9"/>
      <c r="D137" s="6"/>
    </row>
    <row r="138" spans="1:4" x14ac:dyDescent="0.25">
      <c r="A138" s="6"/>
      <c r="B138" s="7"/>
      <c r="C138" s="9"/>
      <c r="D138" s="6"/>
    </row>
    <row r="139" spans="1:4" x14ac:dyDescent="0.25">
      <c r="A139" s="6"/>
      <c r="B139" s="7"/>
      <c r="C139" s="9"/>
      <c r="D139" s="6"/>
    </row>
    <row r="140" spans="1:4" x14ac:dyDescent="0.25">
      <c r="A140" s="6"/>
      <c r="B140" s="7"/>
      <c r="C140" s="9"/>
      <c r="D140" s="6"/>
    </row>
    <row r="141" spans="1:4" x14ac:dyDescent="0.25">
      <c r="A141" s="6"/>
      <c r="B141" s="7"/>
      <c r="C141" s="9"/>
      <c r="D141" s="6"/>
    </row>
    <row r="142" spans="1:4" x14ac:dyDescent="0.25">
      <c r="A142" s="6"/>
      <c r="B142" s="7"/>
      <c r="C142" s="9"/>
      <c r="D142" s="6"/>
    </row>
    <row r="143" spans="1:4" x14ac:dyDescent="0.25">
      <c r="A143" s="6"/>
      <c r="B143" s="7"/>
      <c r="C143" s="9"/>
      <c r="D143" s="6"/>
    </row>
    <row r="144" spans="1:4" x14ac:dyDescent="0.25">
      <c r="A144" s="6"/>
      <c r="B144" s="7"/>
      <c r="C144" s="9"/>
      <c r="D144" s="6"/>
    </row>
    <row r="145" spans="1:4" x14ac:dyDescent="0.25">
      <c r="A145" s="6"/>
      <c r="B145" s="7"/>
      <c r="C145" s="9"/>
      <c r="D145" s="6"/>
    </row>
    <row r="146" spans="1:4" x14ac:dyDescent="0.25">
      <c r="A146" s="6"/>
      <c r="B146" s="7"/>
      <c r="C146" s="9"/>
      <c r="D146" s="6"/>
    </row>
    <row r="147" spans="1:4" x14ac:dyDescent="0.25">
      <c r="A147" s="6"/>
      <c r="B147" s="7"/>
      <c r="C147" s="9"/>
      <c r="D147" s="6"/>
    </row>
    <row r="148" spans="1:4" x14ac:dyDescent="0.25">
      <c r="A148" s="6"/>
      <c r="B148" s="7"/>
      <c r="C148" s="9"/>
      <c r="D148" s="6"/>
    </row>
    <row r="149" spans="1:4" x14ac:dyDescent="0.25">
      <c r="A149" s="6"/>
      <c r="B149" s="7"/>
      <c r="C149" s="9"/>
      <c r="D149" s="6"/>
    </row>
    <row r="150" spans="1:4" x14ac:dyDescent="0.25">
      <c r="A150" s="6"/>
      <c r="B150" s="7"/>
      <c r="C150" s="9"/>
      <c r="D150" s="6"/>
    </row>
    <row r="151" spans="1:4" x14ac:dyDescent="0.25">
      <c r="A151" s="6"/>
      <c r="B151" s="7"/>
      <c r="C151" s="9"/>
      <c r="D151" s="6"/>
    </row>
    <row r="152" spans="1:4" x14ac:dyDescent="0.25">
      <c r="A152" s="6"/>
      <c r="B152" s="7"/>
      <c r="C152" s="9"/>
      <c r="D152" s="6"/>
    </row>
    <row r="153" spans="1:4" x14ac:dyDescent="0.25">
      <c r="A153" s="6"/>
      <c r="B153" s="7"/>
      <c r="C153" s="9"/>
      <c r="D153" s="6"/>
    </row>
    <row r="154" spans="1:4" x14ac:dyDescent="0.25">
      <c r="A154" s="6"/>
      <c r="B154" s="7"/>
      <c r="C154" s="9"/>
      <c r="D154" s="6"/>
    </row>
    <row r="155" spans="1:4" x14ac:dyDescent="0.25">
      <c r="A155" s="6"/>
      <c r="B155" s="7"/>
      <c r="C155" s="9"/>
      <c r="D155" s="6"/>
    </row>
    <row r="156" spans="1:4" x14ac:dyDescent="0.25">
      <c r="A156" s="6"/>
      <c r="B156" s="7"/>
      <c r="C156" s="9"/>
      <c r="D156" s="6"/>
    </row>
    <row r="157" spans="1:4" x14ac:dyDescent="0.25">
      <c r="A157" s="6"/>
      <c r="B157" s="7"/>
      <c r="C157" s="9"/>
      <c r="D157" s="6"/>
    </row>
    <row r="158" spans="1:4" x14ac:dyDescent="0.25">
      <c r="A158" s="6"/>
      <c r="B158" s="7"/>
      <c r="C158" s="9"/>
      <c r="D158" s="6"/>
    </row>
    <row r="159" spans="1:4" x14ac:dyDescent="0.25">
      <c r="A159" s="6"/>
      <c r="B159" s="7"/>
      <c r="C159" s="9"/>
      <c r="D159" s="6"/>
    </row>
    <row r="160" spans="1:4" x14ac:dyDescent="0.25">
      <c r="A160" s="6"/>
      <c r="B160" s="7"/>
      <c r="C160" s="9"/>
      <c r="D160" s="6"/>
    </row>
    <row r="161" spans="1:4" x14ac:dyDescent="0.25">
      <c r="A161" s="6"/>
      <c r="B161" s="7"/>
      <c r="C161" s="9"/>
      <c r="D161" s="6"/>
    </row>
    <row r="162" spans="1:4" x14ac:dyDescent="0.25">
      <c r="A162" s="6"/>
      <c r="B162" s="7"/>
      <c r="C162" s="9"/>
      <c r="D162" s="6"/>
    </row>
    <row r="163" spans="1:4" x14ac:dyDescent="0.25">
      <c r="A163" s="6"/>
      <c r="B163" s="7"/>
      <c r="C163" s="9"/>
      <c r="D163" s="6"/>
    </row>
    <row r="164" spans="1:4" x14ac:dyDescent="0.25">
      <c r="A164" s="6"/>
      <c r="B164" s="7"/>
      <c r="C164" s="9"/>
      <c r="D164" s="6"/>
    </row>
    <row r="165" spans="1:4" x14ac:dyDescent="0.25">
      <c r="A165" s="6"/>
      <c r="B165" s="7"/>
      <c r="C165" s="9"/>
      <c r="D165" s="6"/>
    </row>
    <row r="166" spans="1:4" x14ac:dyDescent="0.25">
      <c r="A166" s="6"/>
      <c r="B166" s="7"/>
      <c r="C166" s="9"/>
      <c r="D166" s="6"/>
    </row>
    <row r="167" spans="1:4" x14ac:dyDescent="0.25">
      <c r="A167" s="6"/>
      <c r="B167" s="7"/>
      <c r="C167" s="9"/>
      <c r="D167" s="6"/>
    </row>
    <row r="168" spans="1:4" x14ac:dyDescent="0.25">
      <c r="A168" s="6"/>
      <c r="B168" s="7"/>
      <c r="C168" s="9"/>
      <c r="D168" s="6"/>
    </row>
    <row r="169" spans="1:4" x14ac:dyDescent="0.25">
      <c r="A169" s="6"/>
      <c r="B169" s="7"/>
      <c r="C169" s="9"/>
      <c r="D169" s="6"/>
    </row>
    <row r="170" spans="1:4" x14ac:dyDescent="0.25">
      <c r="A170" s="6"/>
      <c r="B170" s="7"/>
      <c r="C170" s="9"/>
      <c r="D170" s="6"/>
    </row>
    <row r="171" spans="1:4" x14ac:dyDescent="0.25">
      <c r="A171" s="6"/>
      <c r="B171" s="7"/>
      <c r="C171" s="9"/>
      <c r="D171" s="6"/>
    </row>
    <row r="172" spans="1:4" x14ac:dyDescent="0.25">
      <c r="A172" s="6"/>
      <c r="B172" s="7"/>
      <c r="C172" s="9"/>
      <c r="D172" s="6"/>
    </row>
    <row r="173" spans="1:4" x14ac:dyDescent="0.25">
      <c r="A173" s="6"/>
      <c r="B173" s="7"/>
      <c r="C173" s="9"/>
      <c r="D173" s="6"/>
    </row>
    <row r="174" spans="1:4" x14ac:dyDescent="0.25">
      <c r="A174" s="6"/>
      <c r="B174" s="7"/>
      <c r="C174" s="9"/>
      <c r="D174" s="6"/>
    </row>
    <row r="175" spans="1:4" x14ac:dyDescent="0.25">
      <c r="A175" s="6"/>
      <c r="B175" s="7"/>
      <c r="C175" s="9"/>
      <c r="D175" s="6"/>
    </row>
    <row r="176" spans="1:4" x14ac:dyDescent="0.25">
      <c r="A176" s="6"/>
      <c r="B176" s="7"/>
      <c r="C176" s="9"/>
      <c r="D176" s="6"/>
    </row>
    <row r="177" spans="1:4" x14ac:dyDescent="0.25">
      <c r="A177" s="6"/>
      <c r="B177" s="7"/>
      <c r="C177" s="9"/>
      <c r="D177" s="6"/>
    </row>
    <row r="178" spans="1:4" x14ac:dyDescent="0.25">
      <c r="A178" s="6"/>
      <c r="B178" s="7"/>
      <c r="C178" s="9"/>
      <c r="D178" s="6"/>
    </row>
    <row r="179" spans="1:4" x14ac:dyDescent="0.25">
      <c r="A179" s="6"/>
      <c r="B179" s="7"/>
      <c r="C179" s="9"/>
      <c r="D179" s="6"/>
    </row>
    <row r="180" spans="1:4" x14ac:dyDescent="0.25">
      <c r="A180" s="6"/>
      <c r="B180" s="7"/>
      <c r="C180" s="9"/>
      <c r="D180" s="6"/>
    </row>
    <row r="181" spans="1:4" x14ac:dyDescent="0.25">
      <c r="A181" s="6"/>
      <c r="B181" s="7"/>
      <c r="C181" s="9"/>
      <c r="D181" s="6"/>
    </row>
    <row r="182" spans="1:4" x14ac:dyDescent="0.25">
      <c r="A182" s="6"/>
      <c r="B182" s="7"/>
      <c r="C182" s="9"/>
      <c r="D182" s="6"/>
    </row>
    <row r="183" spans="1:4" x14ac:dyDescent="0.25">
      <c r="A183" s="6"/>
      <c r="B183" s="7"/>
      <c r="C183" s="9"/>
      <c r="D183" s="6"/>
    </row>
    <row r="184" spans="1:4" x14ac:dyDescent="0.25">
      <c r="A184" s="6"/>
      <c r="B184" s="7"/>
      <c r="C184" s="9"/>
      <c r="D184" s="6"/>
    </row>
    <row r="185" spans="1:4" x14ac:dyDescent="0.25">
      <c r="A185" s="6"/>
      <c r="B185" s="7"/>
      <c r="C185" s="9"/>
      <c r="D185" s="6"/>
    </row>
    <row r="186" spans="1:4" x14ac:dyDescent="0.25">
      <c r="A186" s="6"/>
      <c r="B186" s="7"/>
      <c r="C186" s="9"/>
      <c r="D186" s="6"/>
    </row>
    <row r="187" spans="1:4" x14ac:dyDescent="0.25">
      <c r="A187" s="6"/>
      <c r="B187" s="7"/>
      <c r="C187" s="9"/>
      <c r="D187" s="6"/>
    </row>
    <row r="188" spans="1:4" x14ac:dyDescent="0.25">
      <c r="A188" s="6"/>
      <c r="B188" s="7"/>
      <c r="C188" s="9"/>
      <c r="D188" s="6"/>
    </row>
    <row r="189" spans="1:4" x14ac:dyDescent="0.25">
      <c r="A189" s="6"/>
      <c r="B189" s="7"/>
      <c r="C189" s="9"/>
      <c r="D189" s="6"/>
    </row>
    <row r="190" spans="1:4" x14ac:dyDescent="0.25">
      <c r="A190" s="6"/>
      <c r="B190" s="7"/>
      <c r="C190" s="9"/>
      <c r="D190" s="6"/>
    </row>
    <row r="191" spans="1:4" x14ac:dyDescent="0.25">
      <c r="A191" s="6"/>
      <c r="B191" s="7"/>
      <c r="C191" s="9"/>
      <c r="D191" s="6"/>
    </row>
    <row r="192" spans="1:4" x14ac:dyDescent="0.25">
      <c r="A192" s="6"/>
      <c r="B192" s="7"/>
      <c r="C192" s="9"/>
      <c r="D192" s="6"/>
    </row>
    <row r="193" spans="1:4" x14ac:dyDescent="0.25">
      <c r="A193" s="6"/>
      <c r="B193" s="7"/>
      <c r="C193" s="9"/>
      <c r="D193" s="6"/>
    </row>
    <row r="194" spans="1:4" x14ac:dyDescent="0.25">
      <c r="A194" s="6"/>
      <c r="B194" s="7"/>
      <c r="C194" s="9"/>
      <c r="D194" s="6"/>
    </row>
    <row r="195" spans="1:4" x14ac:dyDescent="0.25">
      <c r="A195" s="6"/>
      <c r="B195" s="7"/>
      <c r="C195" s="9"/>
      <c r="D195" s="6"/>
    </row>
    <row r="196" spans="1:4" x14ac:dyDescent="0.25">
      <c r="A196" s="6"/>
      <c r="B196" s="7"/>
      <c r="C196" s="9"/>
      <c r="D196" s="6"/>
    </row>
    <row r="197" spans="1:4" x14ac:dyDescent="0.25">
      <c r="A197" s="6"/>
      <c r="B197" s="7"/>
      <c r="C197" s="9"/>
      <c r="D197" s="6"/>
    </row>
    <row r="198" spans="1:4" x14ac:dyDescent="0.25">
      <c r="A198" s="6"/>
      <c r="B198" s="7"/>
      <c r="C198" s="9"/>
      <c r="D198" s="6"/>
    </row>
    <row r="199" spans="1:4" x14ac:dyDescent="0.25">
      <c r="A199" s="6"/>
      <c r="B199" s="7"/>
      <c r="C199" s="9"/>
      <c r="D199" s="6"/>
    </row>
    <row r="200" spans="1:4" x14ac:dyDescent="0.25">
      <c r="A200" s="6"/>
      <c r="B200" s="7"/>
      <c r="C200" s="9"/>
      <c r="D200" s="6"/>
    </row>
    <row r="201" spans="1:4" x14ac:dyDescent="0.25">
      <c r="A201" s="6"/>
      <c r="B201" s="7"/>
      <c r="C201" s="9"/>
      <c r="D201" s="6"/>
    </row>
    <row r="202" spans="1:4" x14ac:dyDescent="0.25">
      <c r="A202" s="6"/>
      <c r="B202" s="7"/>
      <c r="C202" s="9"/>
      <c r="D202" s="6"/>
    </row>
    <row r="203" spans="1:4" x14ac:dyDescent="0.25">
      <c r="A203" s="6"/>
      <c r="B203" s="7"/>
      <c r="C203" s="9"/>
      <c r="D203" s="6"/>
    </row>
    <row r="204" spans="1:4" x14ac:dyDescent="0.25">
      <c r="A204" s="6"/>
      <c r="B204" s="7"/>
      <c r="C204" s="9"/>
      <c r="D204" s="6"/>
    </row>
    <row r="205" spans="1:4" x14ac:dyDescent="0.25">
      <c r="A205" s="6"/>
      <c r="B205" s="7"/>
      <c r="C205" s="9"/>
      <c r="D205" s="6"/>
    </row>
    <row r="206" spans="1:4" x14ac:dyDescent="0.25">
      <c r="A206" s="6"/>
      <c r="B206" s="7"/>
      <c r="C206" s="9"/>
      <c r="D206" s="6"/>
    </row>
    <row r="207" spans="1:4" x14ac:dyDescent="0.25">
      <c r="A207" s="6"/>
      <c r="B207" s="7"/>
      <c r="C207" s="9"/>
      <c r="D207" s="6"/>
    </row>
    <row r="208" spans="1:4" x14ac:dyDescent="0.25">
      <c r="A208" s="6"/>
      <c r="B208" s="7"/>
      <c r="C208" s="9"/>
      <c r="D208" s="6"/>
    </row>
    <row r="209" spans="1:4" x14ac:dyDescent="0.25">
      <c r="A209" s="6"/>
      <c r="B209" s="7"/>
      <c r="C209" s="9"/>
      <c r="D209" s="6"/>
    </row>
    <row r="210" spans="1:4" x14ac:dyDescent="0.25">
      <c r="A210" s="6"/>
      <c r="B210" s="7"/>
      <c r="C210" s="9"/>
      <c r="D210" s="6"/>
    </row>
    <row r="211" spans="1:4" x14ac:dyDescent="0.25">
      <c r="A211" s="6"/>
      <c r="B211" s="7"/>
      <c r="C211" s="9"/>
      <c r="D211" s="6"/>
    </row>
    <row r="212" spans="1:4" x14ac:dyDescent="0.25">
      <c r="A212" s="6"/>
      <c r="B212" s="7"/>
      <c r="C212" s="9"/>
      <c r="D212" s="6"/>
    </row>
    <row r="213" spans="1:4" x14ac:dyDescent="0.25">
      <c r="A213" s="6"/>
      <c r="B213" s="7"/>
      <c r="C213" s="9"/>
      <c r="D213" s="6"/>
    </row>
    <row r="214" spans="1:4" x14ac:dyDescent="0.25">
      <c r="A214" s="6"/>
      <c r="B214" s="7"/>
      <c r="C214" s="9"/>
      <c r="D214" s="6"/>
    </row>
    <row r="215" spans="1:4" x14ac:dyDescent="0.25">
      <c r="A215" s="6"/>
      <c r="B215" s="7"/>
      <c r="C215" s="9"/>
      <c r="D215" s="6"/>
    </row>
    <row r="216" spans="1:4" x14ac:dyDescent="0.25">
      <c r="A216" s="6"/>
      <c r="B216" s="7"/>
      <c r="C216" s="9"/>
      <c r="D216" s="6"/>
    </row>
    <row r="217" spans="1:4" x14ac:dyDescent="0.25">
      <c r="A217" s="6"/>
      <c r="B217" s="7"/>
      <c r="C217" s="9"/>
      <c r="D217" s="6"/>
    </row>
    <row r="218" spans="1:4" x14ac:dyDescent="0.25">
      <c r="A218" s="6"/>
      <c r="B218" s="7"/>
      <c r="C218" s="9"/>
      <c r="D218" s="6"/>
    </row>
    <row r="219" spans="1:4" x14ac:dyDescent="0.25">
      <c r="A219" s="6"/>
      <c r="B219" s="7"/>
      <c r="C219" s="9"/>
      <c r="D219" s="6"/>
    </row>
    <row r="220" spans="1:4" x14ac:dyDescent="0.25">
      <c r="A220" s="6"/>
      <c r="B220" s="7"/>
      <c r="C220" s="9"/>
      <c r="D220" s="6"/>
    </row>
    <row r="221" spans="1:4" x14ac:dyDescent="0.25">
      <c r="A221" s="6"/>
      <c r="B221" s="7"/>
      <c r="C221" s="9"/>
      <c r="D221" s="6"/>
    </row>
    <row r="222" spans="1:4" x14ac:dyDescent="0.25">
      <c r="A222" s="6"/>
      <c r="B222" s="7"/>
      <c r="C222" s="9"/>
      <c r="D222" s="6"/>
    </row>
    <row r="223" spans="1:4" x14ac:dyDescent="0.25">
      <c r="A223" s="6"/>
      <c r="B223" s="7"/>
      <c r="C223" s="9"/>
      <c r="D223" s="6"/>
    </row>
    <row r="224" spans="1:4" x14ac:dyDescent="0.25">
      <c r="A224" s="6"/>
      <c r="B224" s="7"/>
      <c r="C224" s="9"/>
      <c r="D224" s="6"/>
    </row>
    <row r="225" spans="1:4" x14ac:dyDescent="0.25">
      <c r="A225" s="6"/>
      <c r="B225" s="7"/>
      <c r="C225" s="9"/>
      <c r="D225" s="6"/>
    </row>
    <row r="226" spans="1:4" x14ac:dyDescent="0.25">
      <c r="A226" s="6"/>
      <c r="B226" s="7"/>
      <c r="C226" s="9"/>
      <c r="D226" s="6"/>
    </row>
    <row r="227" spans="1:4" x14ac:dyDescent="0.25">
      <c r="A227" s="6"/>
      <c r="B227" s="7"/>
      <c r="C227" s="9"/>
      <c r="D227" s="6"/>
    </row>
    <row r="228" spans="1:4" x14ac:dyDescent="0.25">
      <c r="A228" s="6"/>
      <c r="B228" s="7"/>
      <c r="C228" s="9"/>
      <c r="D228" s="6"/>
    </row>
    <row r="229" spans="1:4" x14ac:dyDescent="0.25">
      <c r="A229" s="6"/>
      <c r="B229" s="7"/>
      <c r="C229" s="9"/>
      <c r="D229" s="6"/>
    </row>
    <row r="230" spans="1:4" x14ac:dyDescent="0.25">
      <c r="A230" s="6"/>
      <c r="B230" s="7"/>
      <c r="C230" s="9"/>
      <c r="D230" s="6"/>
    </row>
    <row r="231" spans="1:4" x14ac:dyDescent="0.25">
      <c r="A231" s="6"/>
      <c r="B231" s="7"/>
      <c r="C231" s="9"/>
      <c r="D231" s="6"/>
    </row>
    <row r="232" spans="1:4" x14ac:dyDescent="0.25">
      <c r="A232" s="6"/>
      <c r="B232" s="7"/>
      <c r="C232" s="9"/>
      <c r="D232" s="6"/>
    </row>
    <row r="233" spans="1:4" x14ac:dyDescent="0.25">
      <c r="A233" s="6"/>
      <c r="B233" s="7"/>
      <c r="C233" s="9"/>
      <c r="D233" s="6"/>
    </row>
    <row r="234" spans="1:4" x14ac:dyDescent="0.25">
      <c r="A234" s="6"/>
      <c r="B234" s="7"/>
      <c r="C234" s="9"/>
      <c r="D234" s="6"/>
    </row>
    <row r="235" spans="1:4" x14ac:dyDescent="0.25">
      <c r="A235" s="6"/>
      <c r="B235" s="7"/>
      <c r="C235" s="9"/>
      <c r="D235" s="6"/>
    </row>
    <row r="236" spans="1:4" x14ac:dyDescent="0.25">
      <c r="A236" s="6"/>
      <c r="B236" s="7"/>
      <c r="C236" s="9"/>
      <c r="D236" s="6"/>
    </row>
    <row r="237" spans="1:4" x14ac:dyDescent="0.25">
      <c r="A237" s="6"/>
      <c r="B237" s="7"/>
      <c r="C237" s="9"/>
      <c r="D237" s="6"/>
    </row>
    <row r="238" spans="1:4" x14ac:dyDescent="0.25">
      <c r="A238" s="6"/>
      <c r="B238" s="7"/>
      <c r="C238" s="9"/>
      <c r="D238" s="6"/>
    </row>
    <row r="239" spans="1:4" x14ac:dyDescent="0.25">
      <c r="A239" s="6"/>
      <c r="B239" s="7"/>
      <c r="C239" s="9"/>
      <c r="D239" s="6"/>
    </row>
    <row r="240" spans="1:4" x14ac:dyDescent="0.25">
      <c r="A240" s="6"/>
      <c r="B240" s="7"/>
      <c r="C240" s="9"/>
      <c r="D240" s="6"/>
    </row>
    <row r="241" spans="1:4" x14ac:dyDescent="0.25">
      <c r="A241" s="6"/>
      <c r="B241" s="7"/>
      <c r="C241" s="9"/>
      <c r="D241" s="6"/>
    </row>
    <row r="242" spans="1:4" x14ac:dyDescent="0.25">
      <c r="A242" s="6"/>
      <c r="B242" s="7"/>
      <c r="C242" s="9"/>
      <c r="D242" s="6"/>
    </row>
    <row r="243" spans="1:4" x14ac:dyDescent="0.25">
      <c r="A243" s="6"/>
      <c r="B243" s="7"/>
      <c r="C243" s="9"/>
      <c r="D243" s="6"/>
    </row>
    <row r="244" spans="1:4" x14ac:dyDescent="0.25">
      <c r="A244" s="6"/>
      <c r="B244" s="7"/>
      <c r="C244" s="9"/>
      <c r="D244" s="6"/>
    </row>
    <row r="245" spans="1:4" x14ac:dyDescent="0.25">
      <c r="A245" s="6"/>
      <c r="B245" s="7"/>
      <c r="C245" s="9"/>
      <c r="D245" s="6"/>
    </row>
    <row r="246" spans="1:4" x14ac:dyDescent="0.25">
      <c r="A246" s="6"/>
      <c r="B246" s="7"/>
      <c r="C246" s="9"/>
      <c r="D246" s="6"/>
    </row>
    <row r="247" spans="1:4" x14ac:dyDescent="0.25">
      <c r="A247" s="6"/>
      <c r="B247" s="7"/>
      <c r="C247" s="9"/>
      <c r="D247" s="6"/>
    </row>
    <row r="248" spans="1:4" x14ac:dyDescent="0.25">
      <c r="A248" s="6"/>
      <c r="B248" s="7"/>
      <c r="C248" s="9"/>
      <c r="D248" s="6"/>
    </row>
    <row r="249" spans="1:4" x14ac:dyDescent="0.25">
      <c r="A249" s="6"/>
      <c r="B249" s="7"/>
      <c r="C249" s="9"/>
      <c r="D249" s="6"/>
    </row>
    <row r="250" spans="1:4" x14ac:dyDescent="0.25">
      <c r="A250" s="6"/>
      <c r="B250" s="7"/>
      <c r="C250" s="9"/>
      <c r="D250" s="6"/>
    </row>
    <row r="251" spans="1:4" x14ac:dyDescent="0.25">
      <c r="A251" s="6"/>
      <c r="B251" s="7"/>
      <c r="C251" s="9"/>
      <c r="D251" s="6"/>
    </row>
    <row r="252" spans="1:4" x14ac:dyDescent="0.25">
      <c r="A252" s="6"/>
      <c r="B252" s="7"/>
      <c r="C252" s="9"/>
      <c r="D252" s="6"/>
    </row>
    <row r="253" spans="1:4" x14ac:dyDescent="0.25">
      <c r="A253" s="6"/>
      <c r="B253" s="7"/>
      <c r="C253" s="9"/>
      <c r="D253" s="6"/>
    </row>
    <row r="254" spans="1:4" x14ac:dyDescent="0.25">
      <c r="A254" s="6"/>
      <c r="B254" s="7"/>
      <c r="C254" s="9"/>
      <c r="D254" s="6"/>
    </row>
    <row r="255" spans="1:4" x14ac:dyDescent="0.25">
      <c r="A255" s="6"/>
      <c r="B255" s="7"/>
      <c r="C255" s="9"/>
      <c r="D255" s="6"/>
    </row>
    <row r="256" spans="1:4" x14ac:dyDescent="0.25">
      <c r="A256" s="6"/>
      <c r="B256" s="7"/>
      <c r="C256" s="9"/>
      <c r="D256" s="6"/>
    </row>
    <row r="257" spans="1:4" x14ac:dyDescent="0.25">
      <c r="A257" s="6"/>
      <c r="B257" s="7"/>
      <c r="C257" s="9"/>
      <c r="D257" s="6"/>
    </row>
    <row r="258" spans="1:4" x14ac:dyDescent="0.25">
      <c r="A258" s="6"/>
      <c r="B258" s="7"/>
      <c r="C258" s="9"/>
      <c r="D258" s="6"/>
    </row>
    <row r="259" spans="1:4" x14ac:dyDescent="0.25">
      <c r="A259" s="6"/>
      <c r="B259" s="7"/>
      <c r="C259" s="9"/>
      <c r="D259" s="6"/>
    </row>
    <row r="260" spans="1:4" x14ac:dyDescent="0.25">
      <c r="A260" s="6"/>
      <c r="B260" s="7"/>
      <c r="C260" s="9"/>
      <c r="D260" s="6"/>
    </row>
    <row r="261" spans="1:4" x14ac:dyDescent="0.25">
      <c r="A261" s="6"/>
      <c r="B261" s="7"/>
      <c r="C261" s="9"/>
      <c r="D261" s="6"/>
    </row>
    <row r="262" spans="1:4" x14ac:dyDescent="0.25">
      <c r="A262" s="6"/>
      <c r="B262" s="7"/>
      <c r="C262" s="9"/>
      <c r="D262" s="6"/>
    </row>
    <row r="263" spans="1:4" x14ac:dyDescent="0.25">
      <c r="A263" s="6"/>
      <c r="B263" s="7"/>
      <c r="C263" s="9"/>
      <c r="D263" s="6"/>
    </row>
    <row r="264" spans="1:4" x14ac:dyDescent="0.25">
      <c r="A264" s="6"/>
      <c r="B264" s="7"/>
      <c r="C264" s="9"/>
      <c r="D264" s="6"/>
    </row>
    <row r="265" spans="1:4" x14ac:dyDescent="0.25">
      <c r="A265" s="6"/>
      <c r="B265" s="7"/>
      <c r="C265" s="9"/>
      <c r="D265" s="6"/>
    </row>
    <row r="266" spans="1:4" x14ac:dyDescent="0.25">
      <c r="A266" s="6"/>
      <c r="B266" s="7"/>
      <c r="C266" s="9"/>
      <c r="D266" s="6"/>
    </row>
    <row r="267" spans="1:4" x14ac:dyDescent="0.25">
      <c r="A267" s="6"/>
      <c r="B267" s="7"/>
      <c r="C267" s="9"/>
      <c r="D267" s="6"/>
    </row>
    <row r="268" spans="1:4" x14ac:dyDescent="0.25">
      <c r="A268" s="6"/>
      <c r="B268" s="7"/>
      <c r="C268" s="9"/>
      <c r="D268" s="6"/>
    </row>
    <row r="269" spans="1:4" x14ac:dyDescent="0.25">
      <c r="A269" s="6"/>
      <c r="B269" s="7"/>
      <c r="C269" s="9"/>
      <c r="D269" s="6"/>
    </row>
    <row r="270" spans="1:4" x14ac:dyDescent="0.25">
      <c r="A270" s="6"/>
      <c r="B270" s="7"/>
      <c r="C270" s="9"/>
      <c r="D270" s="6"/>
    </row>
    <row r="271" spans="1:4" x14ac:dyDescent="0.25">
      <c r="A271" s="6"/>
      <c r="B271" s="7"/>
      <c r="C271" s="9"/>
      <c r="D271" s="6"/>
    </row>
    <row r="272" spans="1:4" x14ac:dyDescent="0.25">
      <c r="A272" s="6"/>
      <c r="B272" s="7"/>
      <c r="C272" s="9"/>
      <c r="D272" s="6"/>
    </row>
    <row r="273" spans="1:4" x14ac:dyDescent="0.25">
      <c r="A273" s="6"/>
      <c r="B273" s="7"/>
      <c r="C273" s="9"/>
      <c r="D273" s="6"/>
    </row>
    <row r="274" spans="1:4" x14ac:dyDescent="0.25">
      <c r="A274" s="6"/>
      <c r="B274" s="7"/>
      <c r="C274" s="9"/>
      <c r="D274" s="6"/>
    </row>
    <row r="275" spans="1:4" x14ac:dyDescent="0.25">
      <c r="A275" s="6"/>
      <c r="B275" s="7"/>
      <c r="C275" s="9"/>
      <c r="D275" s="6"/>
    </row>
    <row r="276" spans="1:4" x14ac:dyDescent="0.25">
      <c r="A276" s="6"/>
      <c r="B276" s="7"/>
      <c r="C276" s="9"/>
      <c r="D276" s="6"/>
    </row>
    <row r="277" spans="1:4" x14ac:dyDescent="0.25">
      <c r="A277" s="6"/>
      <c r="B277" s="7"/>
      <c r="C277" s="9"/>
      <c r="D277" s="6"/>
    </row>
    <row r="278" spans="1:4" x14ac:dyDescent="0.25">
      <c r="A278" s="6"/>
      <c r="B278" s="7"/>
      <c r="C278" s="9"/>
      <c r="D278" s="6"/>
    </row>
    <row r="279" spans="1:4" x14ac:dyDescent="0.25">
      <c r="A279" s="6"/>
      <c r="B279" s="7"/>
      <c r="C279" s="9"/>
      <c r="D279" s="6"/>
    </row>
    <row r="280" spans="1:4" x14ac:dyDescent="0.25">
      <c r="A280" s="6"/>
      <c r="B280" s="7"/>
      <c r="C280" s="9"/>
      <c r="D280" s="6"/>
    </row>
    <row r="281" spans="1:4" x14ac:dyDescent="0.25">
      <c r="A281" s="6"/>
      <c r="B281" s="7"/>
      <c r="C281" s="9"/>
      <c r="D281" s="6"/>
    </row>
    <row r="282" spans="1:4" x14ac:dyDescent="0.25">
      <c r="A282" s="6"/>
      <c r="B282" s="7"/>
      <c r="C282" s="9"/>
      <c r="D282" s="6"/>
    </row>
    <row r="283" spans="1:4" x14ac:dyDescent="0.25">
      <c r="A283" s="6"/>
      <c r="B283" s="7"/>
      <c r="C283" s="9"/>
      <c r="D283" s="6"/>
    </row>
    <row r="284" spans="1:4" x14ac:dyDescent="0.25">
      <c r="A284" s="6"/>
      <c r="B284" s="7"/>
      <c r="C284" s="9"/>
      <c r="D284" s="6"/>
    </row>
    <row r="285" spans="1:4" x14ac:dyDescent="0.25">
      <c r="A285" s="6"/>
      <c r="B285" s="7"/>
      <c r="C285" s="9"/>
      <c r="D285" s="6"/>
    </row>
    <row r="286" spans="1:4" x14ac:dyDescent="0.25">
      <c r="A286" s="6"/>
      <c r="B286" s="7"/>
      <c r="C286" s="9"/>
      <c r="D286" s="6"/>
    </row>
    <row r="287" spans="1:4" x14ac:dyDescent="0.25">
      <c r="A287" s="6"/>
      <c r="B287" s="7"/>
      <c r="C287" s="9"/>
      <c r="D287" s="6"/>
    </row>
    <row r="288" spans="1:4" x14ac:dyDescent="0.25">
      <c r="A288" s="6"/>
      <c r="B288" s="7"/>
      <c r="C288" s="9"/>
      <c r="D288" s="6"/>
    </row>
    <row r="289" spans="1:4" x14ac:dyDescent="0.25">
      <c r="A289" s="6"/>
      <c r="B289" s="7"/>
      <c r="C289" s="9"/>
      <c r="D289" s="6"/>
    </row>
    <row r="290" spans="1:4" x14ac:dyDescent="0.25">
      <c r="A290" s="6"/>
      <c r="B290" s="7"/>
      <c r="C290" s="9"/>
      <c r="D290" s="6"/>
    </row>
    <row r="291" spans="1:4" x14ac:dyDescent="0.25">
      <c r="A291" s="6"/>
      <c r="B291" s="7"/>
      <c r="C291" s="9"/>
      <c r="D291" s="6"/>
    </row>
    <row r="292" spans="1:4" x14ac:dyDescent="0.25">
      <c r="A292" s="6"/>
      <c r="B292" s="7"/>
      <c r="C292" s="9"/>
      <c r="D292" s="6"/>
    </row>
    <row r="293" spans="1:4" x14ac:dyDescent="0.25">
      <c r="A293" s="6"/>
      <c r="B293" s="7"/>
      <c r="C293" s="9"/>
      <c r="D293" s="6"/>
    </row>
    <row r="294" spans="1:4" x14ac:dyDescent="0.25">
      <c r="A294" s="6"/>
      <c r="B294" s="7"/>
      <c r="C294" s="9"/>
      <c r="D294" s="6"/>
    </row>
    <row r="295" spans="1:4" x14ac:dyDescent="0.25">
      <c r="A295" s="6"/>
      <c r="B295" s="7"/>
      <c r="C295" s="9"/>
      <c r="D295" s="6"/>
    </row>
    <row r="296" spans="1:4" x14ac:dyDescent="0.25">
      <c r="A296" s="6"/>
      <c r="B296" s="7"/>
      <c r="C296" s="9"/>
      <c r="D296" s="6"/>
    </row>
    <row r="297" spans="1:4" x14ac:dyDescent="0.25">
      <c r="A297" s="6"/>
      <c r="B297" s="7"/>
      <c r="C297" s="9"/>
      <c r="D297" s="6"/>
    </row>
    <row r="298" spans="1:4" x14ac:dyDescent="0.25">
      <c r="A298" s="6"/>
      <c r="B298" s="7"/>
      <c r="C298" s="9"/>
      <c r="D298" s="6"/>
    </row>
    <row r="299" spans="1:4" x14ac:dyDescent="0.25">
      <c r="A299" s="6"/>
      <c r="B299" s="7"/>
      <c r="C299" s="9"/>
      <c r="D299" s="6"/>
    </row>
    <row r="300" spans="1:4" x14ac:dyDescent="0.25">
      <c r="A300" s="6"/>
      <c r="B300" s="7"/>
      <c r="C300" s="9"/>
      <c r="D300" s="6"/>
    </row>
    <row r="301" spans="1:4" x14ac:dyDescent="0.25">
      <c r="A301" s="6"/>
      <c r="B301" s="7"/>
      <c r="C301" s="9"/>
      <c r="D301" s="6"/>
    </row>
    <row r="302" spans="1:4" x14ac:dyDescent="0.25">
      <c r="A302" s="6"/>
      <c r="B302" s="7"/>
      <c r="C302" s="9"/>
      <c r="D302" s="6"/>
    </row>
    <row r="303" spans="1:4" x14ac:dyDescent="0.25">
      <c r="A303" s="6"/>
      <c r="B303" s="7"/>
      <c r="C303" s="9"/>
      <c r="D303" s="6"/>
    </row>
    <row r="304" spans="1:4" x14ac:dyDescent="0.25">
      <c r="A304" s="6"/>
      <c r="B304" s="7"/>
      <c r="C304" s="9"/>
      <c r="D304" s="6"/>
    </row>
    <row r="305" spans="1:4" x14ac:dyDescent="0.25">
      <c r="A305" s="6"/>
      <c r="B305" s="7"/>
      <c r="C305" s="9"/>
      <c r="D305" s="6"/>
    </row>
    <row r="306" spans="1:4" x14ac:dyDescent="0.25">
      <c r="A306" s="6"/>
      <c r="B306" s="7"/>
      <c r="C306" s="9"/>
      <c r="D306" s="6"/>
    </row>
    <row r="307" spans="1:4" x14ac:dyDescent="0.25">
      <c r="A307" s="6"/>
      <c r="B307" s="7"/>
      <c r="C307" s="9"/>
      <c r="D307" s="6"/>
    </row>
    <row r="308" spans="1:4" x14ac:dyDescent="0.25">
      <c r="A308" s="6"/>
      <c r="B308" s="7"/>
      <c r="C308" s="9"/>
      <c r="D308" s="6"/>
    </row>
    <row r="309" spans="1:4" x14ac:dyDescent="0.25">
      <c r="A309" s="6"/>
      <c r="B309" s="7"/>
      <c r="C309" s="9"/>
      <c r="D309" s="6"/>
    </row>
    <row r="310" spans="1:4" x14ac:dyDescent="0.25">
      <c r="A310" s="6"/>
      <c r="B310" s="7"/>
      <c r="C310" s="9"/>
      <c r="D310" s="6"/>
    </row>
    <row r="311" spans="1:4" x14ac:dyDescent="0.25">
      <c r="A311" s="6"/>
      <c r="B311" s="7"/>
      <c r="C311" s="9"/>
      <c r="D311" s="6"/>
    </row>
    <row r="312" spans="1:4" x14ac:dyDescent="0.25">
      <c r="A312" s="6"/>
      <c r="B312" s="7"/>
      <c r="C312" s="9"/>
      <c r="D312" s="6"/>
    </row>
    <row r="313" spans="1:4" x14ac:dyDescent="0.25">
      <c r="A313" s="6"/>
      <c r="B313" s="7"/>
      <c r="C313" s="9"/>
      <c r="D313" s="6"/>
    </row>
    <row r="314" spans="1:4" x14ac:dyDescent="0.25">
      <c r="A314" s="6"/>
      <c r="B314" s="7"/>
      <c r="C314" s="9"/>
      <c r="D314" s="6"/>
    </row>
  </sheetData>
  <phoneticPr fontId="7" type="noConversion"/>
  <conditionalFormatting sqref="D5:E8 D10:E15 D17:E19 D21:E22 D26:E29 D32:E42 D44:E53 D56:E57 D59:E62">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AL45"/>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28" customWidth="1"/>
    <col min="37" max="16384" width="2.5546875" style="4"/>
  </cols>
  <sheetData>
    <row r="1" spans="1:36" ht="15.75" customHeight="1" x14ac:dyDescent="0.25">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6" s="3" customFormat="1" ht="21.15"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s="3" customFormat="1" ht="17.25" customHeight="1" x14ac:dyDescent="0.2">
      <c r="A3" s="206" t="s">
        <v>699</v>
      </c>
      <c r="B3" s="206"/>
      <c r="C3" s="206"/>
      <c r="D3" s="206"/>
      <c r="E3" s="206"/>
      <c r="F3" s="206"/>
      <c r="G3" s="206"/>
      <c r="H3" s="206"/>
      <c r="I3" s="206"/>
      <c r="J3" s="206"/>
      <c r="K3" s="206"/>
      <c r="L3" s="206"/>
      <c r="M3" s="206"/>
      <c r="N3" s="206"/>
      <c r="O3" s="206"/>
      <c r="P3" s="27"/>
      <c r="Q3" s="27"/>
      <c r="R3" s="27"/>
      <c r="S3" s="27"/>
      <c r="T3" s="27"/>
      <c r="U3" s="27"/>
      <c r="V3" s="27"/>
      <c r="W3" s="27"/>
      <c r="X3" s="27"/>
      <c r="Y3" s="27"/>
      <c r="Z3" s="27"/>
      <c r="AA3" s="27"/>
      <c r="AB3" s="27"/>
      <c r="AC3" s="218"/>
      <c r="AD3" s="219"/>
      <c r="AE3" s="219"/>
      <c r="AF3" s="219"/>
      <c r="AG3" s="219"/>
      <c r="AH3" s="219"/>
      <c r="AI3" s="27"/>
      <c r="AJ3" s="27"/>
    </row>
    <row r="4" spans="1:36" s="3" customFormat="1" ht="17.25" customHeight="1" x14ac:dyDescent="0.25">
      <c r="A4" s="31"/>
      <c r="B4" s="32"/>
      <c r="C4" s="32"/>
      <c r="D4" s="32"/>
      <c r="E4" s="32"/>
      <c r="F4" s="32"/>
      <c r="G4" s="32"/>
      <c r="H4" s="32"/>
      <c r="I4" s="32"/>
      <c r="J4" s="32"/>
      <c r="K4" s="32"/>
      <c r="L4" s="32"/>
      <c r="M4" s="32"/>
      <c r="N4" s="32"/>
      <c r="O4" s="32"/>
      <c r="P4" s="27"/>
      <c r="Q4" s="27"/>
      <c r="R4" s="27"/>
      <c r="S4" s="27"/>
      <c r="T4" s="27"/>
      <c r="U4" s="27"/>
      <c r="V4" s="27"/>
      <c r="W4" s="27"/>
      <c r="X4" s="27"/>
      <c r="Y4" s="27"/>
      <c r="Z4" s="27"/>
      <c r="AA4" s="27"/>
      <c r="AB4" s="27"/>
      <c r="AC4" s="30"/>
      <c r="AD4" s="27"/>
      <c r="AE4" s="27"/>
      <c r="AF4" s="27"/>
      <c r="AG4" s="27"/>
      <c r="AH4" s="27"/>
      <c r="AI4" s="27"/>
      <c r="AJ4" s="27"/>
    </row>
    <row r="5" spans="1:36" s="3" customFormat="1" ht="17.25" customHeight="1" x14ac:dyDescent="0.25">
      <c r="A5" s="31"/>
      <c r="B5" s="32"/>
      <c r="C5" s="32"/>
      <c r="D5" s="32"/>
      <c r="E5" s="32"/>
      <c r="F5" s="32"/>
      <c r="G5" s="32"/>
      <c r="H5" s="32"/>
      <c r="I5" s="32"/>
      <c r="J5" s="32"/>
      <c r="K5" s="32"/>
      <c r="L5" s="32"/>
      <c r="M5" s="32"/>
      <c r="N5" s="32"/>
      <c r="O5" s="32"/>
      <c r="P5" s="27"/>
      <c r="Q5" s="27"/>
      <c r="R5" s="27"/>
      <c r="S5" s="27"/>
      <c r="T5" s="27"/>
      <c r="U5" s="27"/>
      <c r="V5" s="27"/>
      <c r="W5" s="27"/>
      <c r="X5" s="27"/>
      <c r="Y5" s="27"/>
      <c r="Z5" s="27"/>
      <c r="AA5" s="27"/>
      <c r="AB5" s="27"/>
      <c r="AC5" s="30"/>
      <c r="AD5" s="27"/>
      <c r="AE5" s="27"/>
      <c r="AF5" s="27"/>
      <c r="AG5" s="27"/>
      <c r="AH5" s="27"/>
      <c r="AI5" s="27"/>
      <c r="AJ5" s="27"/>
    </row>
    <row r="6" spans="1:36" s="3" customFormat="1" ht="25.5" customHeight="1" x14ac:dyDescent="0.3">
      <c r="A6" s="220" t="s">
        <v>700</v>
      </c>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7"/>
      <c r="AJ6" s="27"/>
    </row>
    <row r="7" spans="1:36" s="3" customFormat="1" ht="12"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s="3" customFormat="1" ht="17.25" customHeight="1" x14ac:dyDescent="0.2">
      <c r="A8" s="27"/>
      <c r="B8" s="27"/>
      <c r="C8" s="27"/>
      <c r="D8" s="27"/>
      <c r="E8" s="27"/>
      <c r="F8" s="27"/>
      <c r="G8" s="27"/>
      <c r="H8" s="27"/>
      <c r="I8" s="27"/>
      <c r="J8" s="50"/>
      <c r="K8" s="51" t="s">
        <v>617</v>
      </c>
      <c r="L8" s="51"/>
      <c r="M8" s="70" t="e">
        <f>#REF!</f>
        <v>#REF!</v>
      </c>
      <c r="N8" s="70" t="e">
        <f>#REF!</f>
        <v>#REF!</v>
      </c>
      <c r="O8" s="36" t="s">
        <v>435</v>
      </c>
      <c r="P8" s="70" t="e">
        <f>#REF!</f>
        <v>#REF!</v>
      </c>
      <c r="Q8" s="70" t="e">
        <f>#REF!</f>
        <v>#REF!</v>
      </c>
      <c r="R8" s="36" t="s">
        <v>435</v>
      </c>
      <c r="S8" s="70">
        <v>2</v>
      </c>
      <c r="T8" s="70">
        <v>0</v>
      </c>
      <c r="U8" s="70" t="e">
        <f>#REF!</f>
        <v>#REF!</v>
      </c>
      <c r="V8" s="70" t="e">
        <f>#REF!</f>
        <v>#REF!</v>
      </c>
      <c r="W8" s="222" t="str">
        <f>TB_BS_en!W8</f>
        <v>(in whole EUR)</v>
      </c>
      <c r="X8" s="223"/>
      <c r="Y8" s="223"/>
      <c r="Z8" s="223"/>
      <c r="AA8" s="223"/>
      <c r="AB8" s="224"/>
      <c r="AC8" s="27"/>
      <c r="AD8" s="27"/>
      <c r="AE8" s="27"/>
      <c r="AF8" s="27"/>
      <c r="AG8" s="27"/>
      <c r="AH8" s="27"/>
      <c r="AI8" s="27"/>
      <c r="AJ8" s="27"/>
    </row>
    <row r="9" spans="1:36" ht="21.9" customHeight="1" x14ac:dyDescent="0.25">
      <c r="A9" s="225"/>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16"/>
      <c r="AJ9" s="217"/>
    </row>
    <row r="10" spans="1:36" ht="12.9" customHeight="1"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7"/>
    </row>
    <row r="11" spans="1:36" ht="12.9" customHeight="1" x14ac:dyDescent="0.25">
      <c r="A11" s="216"/>
      <c r="B11" s="217"/>
      <c r="C11" s="217"/>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row>
    <row r="12" spans="1:36" ht="12.9" customHeight="1" x14ac:dyDescent="0.25">
      <c r="A12" s="217"/>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row>
    <row r="13" spans="1:36" ht="12.9" customHeight="1" x14ac:dyDescent="0.25">
      <c r="A13" s="20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7"/>
    </row>
    <row r="14" spans="1:36" s="3" customFormat="1" ht="20.25" customHeight="1" x14ac:dyDescent="0.2">
      <c r="A14" s="53" t="s">
        <v>618</v>
      </c>
      <c r="B14" s="54"/>
      <c r="C14" s="54"/>
      <c r="D14" s="54"/>
      <c r="E14" s="54"/>
      <c r="F14" s="54"/>
      <c r="G14" s="54"/>
      <c r="H14" s="54"/>
      <c r="I14" s="54"/>
      <c r="J14" s="54"/>
      <c r="K14" s="55"/>
      <c r="L14" s="54" t="s">
        <v>527</v>
      </c>
      <c r="M14" s="54"/>
      <c r="N14" s="54"/>
      <c r="O14" s="54"/>
      <c r="P14" s="54"/>
      <c r="Q14" s="54"/>
      <c r="R14" s="53" t="s">
        <v>527</v>
      </c>
      <c r="S14" s="54"/>
      <c r="T14" s="54"/>
      <c r="U14" s="54"/>
      <c r="V14" s="54"/>
      <c r="W14" s="54"/>
      <c r="X14" s="53"/>
      <c r="Y14" s="54"/>
      <c r="Z14" s="54"/>
      <c r="AA14" s="54"/>
      <c r="AB14" s="54"/>
      <c r="AC14" s="54"/>
      <c r="AD14" s="54" t="s">
        <v>619</v>
      </c>
      <c r="AE14" s="54"/>
      <c r="AF14" s="54"/>
      <c r="AG14" s="54" t="s">
        <v>620</v>
      </c>
      <c r="AH14" s="54"/>
      <c r="AI14" s="54"/>
      <c r="AJ14" s="55"/>
    </row>
    <row r="15" spans="1:36" ht="20.25" customHeight="1" x14ac:dyDescent="0.25">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70" t="e">
        <f>#REF!</f>
        <v>#REF!</v>
      </c>
      <c r="M15" s="58" t="str">
        <f>TB_BS_en!M15</f>
        <v>regular</v>
      </c>
      <c r="N15" s="27"/>
      <c r="O15" s="27"/>
      <c r="P15" s="27"/>
      <c r="Q15" s="27"/>
      <c r="R15" s="74"/>
      <c r="S15" s="70" t="e">
        <f>#REF!</f>
        <v>#REF!</v>
      </c>
      <c r="T15" s="58" t="str">
        <f>TB_BS_en!T15</f>
        <v>prepared</v>
      </c>
      <c r="U15" s="27"/>
      <c r="V15" s="27"/>
      <c r="W15" s="27"/>
      <c r="X15" s="58" t="s">
        <v>526</v>
      </c>
      <c r="Y15" s="58"/>
      <c r="Z15" s="58"/>
      <c r="AA15" s="27"/>
      <c r="AB15" s="27" t="str">
        <f>TB_BS_en!AB15</f>
        <v>from</v>
      </c>
      <c r="AC15" s="27"/>
      <c r="AD15" s="41" t="e">
        <f>#REF!</f>
        <v>#REF!</v>
      </c>
      <c r="AE15" s="41" t="e">
        <f>#REF!</f>
        <v>#REF!</v>
      </c>
      <c r="AF15" s="40"/>
      <c r="AG15" s="41">
        <v>2</v>
      </c>
      <c r="AH15" s="41">
        <v>0</v>
      </c>
      <c r="AI15" s="70" t="e">
        <f>#REF!</f>
        <v>#REF!</v>
      </c>
      <c r="AJ15" s="41" t="e">
        <f>#REF!</f>
        <v>#REF!</v>
      </c>
    </row>
    <row r="16" spans="1:36" ht="20.25" customHeight="1" x14ac:dyDescent="0.25">
      <c r="A16" s="58" t="s">
        <v>703</v>
      </c>
      <c r="B16" s="27"/>
      <c r="C16" s="27"/>
      <c r="D16" s="27"/>
      <c r="E16" s="27"/>
      <c r="F16" s="27"/>
      <c r="G16" s="27"/>
      <c r="H16" s="27"/>
      <c r="I16" s="27"/>
      <c r="J16" s="27"/>
      <c r="K16" s="57"/>
      <c r="L16" s="42"/>
      <c r="M16" s="27" t="s">
        <v>623</v>
      </c>
      <c r="N16" s="27"/>
      <c r="O16" s="27"/>
      <c r="P16" s="27"/>
      <c r="Q16" s="27"/>
      <c r="R16" s="74"/>
      <c r="S16" s="70"/>
      <c r="T16" s="58" t="str">
        <f>TB_BS_en!T16</f>
        <v>approved</v>
      </c>
      <c r="U16" s="60"/>
      <c r="V16" s="60"/>
      <c r="W16" s="60"/>
      <c r="X16" s="50" t="s">
        <v>627</v>
      </c>
      <c r="Y16" s="51"/>
      <c r="Z16" s="51"/>
      <c r="AA16" s="51"/>
      <c r="AB16" s="51" t="str">
        <f>TB_BS_en!AB16</f>
        <v>to</v>
      </c>
      <c r="AC16" s="51"/>
      <c r="AD16" s="41" t="e">
        <f>#REF!</f>
        <v>#REF!</v>
      </c>
      <c r="AE16" s="41" t="e">
        <f>#REF!</f>
        <v>#REF!</v>
      </c>
      <c r="AF16" s="40"/>
      <c r="AG16" s="72">
        <v>2</v>
      </c>
      <c r="AH16" s="72">
        <v>0</v>
      </c>
      <c r="AI16" s="70" t="e">
        <f>#REF!</f>
        <v>#REF!</v>
      </c>
      <c r="AJ16" s="41" t="e">
        <f>#REF!</f>
        <v>#REF!</v>
      </c>
    </row>
    <row r="17" spans="1:36" ht="20.25" customHeight="1" x14ac:dyDescent="0.25">
      <c r="A17" s="151" t="e">
        <f>#REF!</f>
        <v>#REF!</v>
      </c>
      <c r="B17" s="151" t="e">
        <f>#REF!</f>
        <v>#REF!</v>
      </c>
      <c r="C17" s="151" t="e">
        <f>#REF!</f>
        <v>#REF!</v>
      </c>
      <c r="D17" s="151" t="e">
        <f>#REF!</f>
        <v>#REF!</v>
      </c>
      <c r="E17" s="151" t="e">
        <f>#REF!</f>
        <v>#REF!</v>
      </c>
      <c r="F17" s="151" t="e">
        <f>#REF!</f>
        <v>#REF!</v>
      </c>
      <c r="G17" s="151" t="e">
        <f>#REF!</f>
        <v>#REF!</v>
      </c>
      <c r="H17" s="151" t="e">
        <f>#REF!</f>
        <v>#REF!</v>
      </c>
      <c r="I17" s="27"/>
      <c r="J17" s="27"/>
      <c r="K17" s="57"/>
      <c r="L17" s="70"/>
      <c r="M17" s="58" t="str">
        <f>TB_BS_en!M17</f>
        <v xml:space="preserve"> interim</v>
      </c>
      <c r="N17" s="27"/>
      <c r="O17" s="27"/>
      <c r="P17" s="27"/>
      <c r="Q17" s="57"/>
      <c r="R17" s="58" t="str">
        <f>TB_BS_en!R17</f>
        <v xml:space="preserve"> (mark with x)</v>
      </c>
      <c r="S17" s="27"/>
      <c r="T17" s="27"/>
      <c r="U17" s="27"/>
      <c r="V17" s="27"/>
      <c r="W17" s="27"/>
      <c r="X17" s="58" t="str">
        <f>TB_BS_en!X17</f>
        <v>Preceding</v>
      </c>
      <c r="Y17" s="27"/>
      <c r="Z17" s="27"/>
      <c r="AA17" s="27"/>
      <c r="AB17" s="27" t="str">
        <f>TB_BS_en!AB17</f>
        <v>from</v>
      </c>
      <c r="AC17" s="27"/>
      <c r="AD17" s="73" t="e">
        <f>#REF!</f>
        <v>#REF!</v>
      </c>
      <c r="AE17" s="41" t="e">
        <f>#REF!</f>
        <v>#REF!</v>
      </c>
      <c r="AF17" s="34"/>
      <c r="AG17" s="41">
        <v>2</v>
      </c>
      <c r="AH17" s="41">
        <v>0</v>
      </c>
      <c r="AI17" s="70" t="e">
        <f>#REF!</f>
        <v>#REF!</v>
      </c>
      <c r="AJ17" s="41" t="e">
        <f>#REF!</f>
        <v>#REF!</v>
      </c>
    </row>
    <row r="18" spans="1:36" ht="20.25" customHeight="1" x14ac:dyDescent="0.25">
      <c r="A18" s="58" t="s">
        <v>595</v>
      </c>
      <c r="B18" s="27"/>
      <c r="C18" s="27"/>
      <c r="D18" s="27"/>
      <c r="E18" s="27"/>
      <c r="F18" s="27"/>
      <c r="G18" s="27"/>
      <c r="H18" s="27"/>
      <c r="I18" s="27"/>
      <c r="J18" s="27"/>
      <c r="K18" s="27"/>
      <c r="L18" s="27"/>
      <c r="M18" s="27"/>
      <c r="N18" s="27"/>
      <c r="O18" s="27"/>
      <c r="P18" s="27"/>
      <c r="Q18" s="27"/>
      <c r="R18" s="27"/>
      <c r="S18" s="27"/>
      <c r="T18" s="27"/>
      <c r="U18" s="27"/>
      <c r="V18" s="27"/>
      <c r="W18" s="27"/>
      <c r="X18" s="58" t="str">
        <f>TB_BS_en!X18</f>
        <v>period</v>
      </c>
      <c r="Y18" s="27"/>
      <c r="Z18" s="27"/>
      <c r="AA18" s="27"/>
      <c r="AB18" s="27" t="str">
        <f>TB_BS_en!AB18</f>
        <v>to</v>
      </c>
      <c r="AC18" s="27"/>
      <c r="AD18" s="41" t="e">
        <f>#REF!</f>
        <v>#REF!</v>
      </c>
      <c r="AE18" s="41" t="e">
        <f>#REF!</f>
        <v>#REF!</v>
      </c>
      <c r="AF18" s="40"/>
      <c r="AG18" s="72">
        <v>2</v>
      </c>
      <c r="AH18" s="72">
        <v>0</v>
      </c>
      <c r="AI18" s="70" t="e">
        <f>#REF!</f>
        <v>#REF!</v>
      </c>
      <c r="AJ18" s="41" t="e">
        <f>#REF!</f>
        <v>#REF!</v>
      </c>
    </row>
    <row r="19" spans="1:36" ht="20.25" customHeight="1" x14ac:dyDescent="0.25">
      <c r="A19" s="151" t="e">
        <f>#REF!</f>
        <v>#REF!</v>
      </c>
      <c r="B19" s="151" t="e">
        <f>#REF!</f>
        <v>#REF!</v>
      </c>
      <c r="C19" s="151" t="e">
        <f>#REF!</f>
        <v>#REF!</v>
      </c>
      <c r="D19" s="151" t="e">
        <f>#REF!</f>
        <v>#REF!</v>
      </c>
      <c r="E19" s="151" t="e">
        <f>#REF!</f>
        <v>#REF!</v>
      </c>
      <c r="F19" s="151" t="e">
        <f>#REF!</f>
        <v>#REF!</v>
      </c>
      <c r="G19" s="151" t="e">
        <f>#REF!</f>
        <v>#REF!</v>
      </c>
      <c r="H19" s="51"/>
      <c r="I19" s="51"/>
      <c r="J19" s="51"/>
      <c r="K19" s="51"/>
      <c r="L19" s="51"/>
      <c r="M19" s="51"/>
      <c r="N19" s="51"/>
      <c r="O19" s="51"/>
      <c r="P19" s="51"/>
      <c r="Q19" s="51"/>
      <c r="R19" s="51"/>
      <c r="S19" s="51"/>
      <c r="T19" s="51"/>
      <c r="U19" s="51"/>
      <c r="V19" s="51"/>
      <c r="W19" s="51"/>
      <c r="X19" s="50"/>
      <c r="Y19" s="51"/>
      <c r="Z19" s="51"/>
      <c r="AA19" s="51"/>
      <c r="AB19" s="51"/>
      <c r="AC19" s="51"/>
      <c r="AD19" s="61"/>
      <c r="AE19" s="61"/>
      <c r="AF19" s="51"/>
      <c r="AG19" s="61"/>
      <c r="AH19" s="61"/>
      <c r="AI19" s="61"/>
      <c r="AJ19" s="59"/>
    </row>
    <row r="20" spans="1:36" s="6" customFormat="1" ht="20.25" customHeight="1" x14ac:dyDescent="0.2">
      <c r="A20" s="58" t="str">
        <f>TB_BS_en!A20</f>
        <v>Busines name of the accounting entity</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2"/>
    </row>
    <row r="21" spans="1:36" ht="20.25" customHeight="1" x14ac:dyDescent="0.25">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row>
    <row r="22" spans="1:36" ht="20.25" customHeight="1" x14ac:dyDescent="0.25">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5">
      <c r="A23" s="206" t="str">
        <f>TB_BS_en!A23</f>
        <v>Registered office of the accounting entity</v>
      </c>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row>
    <row r="24" spans="1:36" ht="20.25" customHeight="1" x14ac:dyDescent="0.25">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6" ht="20.25" customHeight="1" x14ac:dyDescent="0.25">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40"/>
      <c r="AD25" s="41" t="e">
        <f>#REF!</f>
        <v>#REF!</v>
      </c>
      <c r="AE25" s="151" t="e">
        <f>#REF!</f>
        <v>#REF!</v>
      </c>
      <c r="AF25" s="151" t="e">
        <f>#REF!</f>
        <v>#REF!</v>
      </c>
      <c r="AG25" s="151" t="e">
        <f>#REF!</f>
        <v>#REF!</v>
      </c>
      <c r="AH25" s="151" t="e">
        <f>#REF!</f>
        <v>#REF!</v>
      </c>
      <c r="AI25" s="151" t="e">
        <f>#REF!</f>
        <v>#REF!</v>
      </c>
      <c r="AJ25" s="151" t="e">
        <f>#REF!</f>
        <v>#REF!</v>
      </c>
    </row>
    <row r="26" spans="1:36" s="6" customFormat="1" ht="20.25" customHeight="1" x14ac:dyDescent="0.2">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5">
      <c r="A27" s="151" t="e">
        <f>#REF!</f>
        <v>#REF!</v>
      </c>
      <c r="B27" s="151" t="e">
        <f>#REF!</f>
        <v>#REF!</v>
      </c>
      <c r="C27" s="151" t="e">
        <f>#REF!</f>
        <v>#REF!</v>
      </c>
      <c r="D27" s="151" t="e">
        <f>#REF!</f>
        <v>#REF!</v>
      </c>
      <c r="E27" s="160" t="e">
        <f>#REF!</f>
        <v>#REF!</v>
      </c>
      <c r="F27" s="16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41" t="e">
        <f>#REF!</f>
        <v>#REF!</v>
      </c>
      <c r="AG27" s="41" t="e">
        <f>#REF!</f>
        <v>#REF!</v>
      </c>
      <c r="AH27" s="41" t="e">
        <f>#REF!</f>
        <v>#REF!</v>
      </c>
      <c r="AI27" s="41" t="e">
        <f>#REF!</f>
        <v>#REF!</v>
      </c>
      <c r="AJ27" s="41" t="e">
        <f>#REF!</f>
        <v>#REF!</v>
      </c>
    </row>
    <row r="28" spans="1:36" s="6" customFormat="1" ht="20.25" customHeight="1" x14ac:dyDescent="0.2">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6" ht="20.25" customHeight="1" x14ac:dyDescent="0.25">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27"/>
      <c r="AI29" s="27"/>
      <c r="AJ29" s="57"/>
    </row>
    <row r="30" spans="1:36" s="6" customFormat="1" ht="20.25" customHeight="1" x14ac:dyDescent="0.2">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5">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6" ht="20.25" customHeight="1" x14ac:dyDescent="0.25">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5"/>
    </row>
    <row r="33" spans="1:38" s="3" customFormat="1" ht="20.25" customHeight="1" x14ac:dyDescent="0.2">
      <c r="A33" s="53" t="s">
        <v>632</v>
      </c>
      <c r="B33" s="54"/>
      <c r="C33" s="54"/>
      <c r="D33" s="54"/>
      <c r="E33" s="54"/>
      <c r="F33" s="54"/>
      <c r="G33" s="54"/>
      <c r="H33" s="54"/>
      <c r="I33" s="54"/>
      <c r="J33" s="55"/>
      <c r="K33" s="207" t="s">
        <v>711</v>
      </c>
      <c r="L33" s="208"/>
      <c r="M33" s="208"/>
      <c r="N33" s="208"/>
      <c r="O33" s="208"/>
      <c r="P33" s="208"/>
      <c r="Q33" s="208"/>
      <c r="R33" s="208"/>
      <c r="S33" s="208"/>
      <c r="T33" s="318"/>
      <c r="U33" s="207" t="s">
        <v>633</v>
      </c>
      <c r="V33" s="208"/>
      <c r="W33" s="208"/>
      <c r="X33" s="208"/>
      <c r="Y33" s="208"/>
      <c r="Z33" s="208"/>
      <c r="AA33" s="208"/>
      <c r="AB33" s="209"/>
      <c r="AC33" s="207" t="s">
        <v>791</v>
      </c>
      <c r="AD33" s="208"/>
      <c r="AE33" s="208"/>
      <c r="AF33" s="208"/>
      <c r="AG33" s="208"/>
      <c r="AH33" s="208"/>
      <c r="AI33" s="208"/>
      <c r="AJ33" s="209"/>
    </row>
    <row r="34" spans="1:38" ht="20.25" customHeight="1" x14ac:dyDescent="0.25">
      <c r="A34" s="151" t="e">
        <f>#REF!</f>
        <v>#REF!</v>
      </c>
      <c r="B34" s="151" t="e">
        <f>#REF!</f>
        <v>#REF!</v>
      </c>
      <c r="C34" s="152" t="s">
        <v>435</v>
      </c>
      <c r="D34" s="151" t="e">
        <f>#REF!</f>
        <v>#REF!</v>
      </c>
      <c r="E34" s="151" t="e">
        <f>#REF!</f>
        <v>#REF!</v>
      </c>
      <c r="F34" s="152" t="s">
        <v>435</v>
      </c>
      <c r="G34" s="151">
        <v>2</v>
      </c>
      <c r="H34" s="151">
        <v>0</v>
      </c>
      <c r="I34" s="153" t="e">
        <f>#REF!</f>
        <v>#REF!</v>
      </c>
      <c r="J34" s="151" t="e">
        <f>#REF!</f>
        <v>#REF!</v>
      </c>
      <c r="K34" s="210"/>
      <c r="L34" s="211"/>
      <c r="M34" s="211"/>
      <c r="N34" s="211"/>
      <c r="O34" s="211"/>
      <c r="P34" s="211"/>
      <c r="Q34" s="211"/>
      <c r="R34" s="211"/>
      <c r="S34" s="211"/>
      <c r="T34" s="319"/>
      <c r="U34" s="210"/>
      <c r="V34" s="211"/>
      <c r="W34" s="211"/>
      <c r="X34" s="211"/>
      <c r="Y34" s="211"/>
      <c r="Z34" s="211"/>
      <c r="AA34" s="211"/>
      <c r="AB34" s="212"/>
      <c r="AC34" s="210"/>
      <c r="AD34" s="211"/>
      <c r="AE34" s="211"/>
      <c r="AF34" s="211"/>
      <c r="AG34" s="211"/>
      <c r="AH34" s="211"/>
      <c r="AI34" s="211"/>
      <c r="AJ34" s="212"/>
    </row>
    <row r="35" spans="1:38" ht="23.25" customHeight="1" x14ac:dyDescent="0.25">
      <c r="A35" s="162"/>
      <c r="B35" s="163"/>
      <c r="C35" s="163"/>
      <c r="D35" s="163"/>
      <c r="E35" s="163"/>
      <c r="F35" s="163"/>
      <c r="G35" s="163"/>
      <c r="H35" s="163"/>
      <c r="I35" s="163"/>
      <c r="J35" s="164"/>
      <c r="K35" s="210"/>
      <c r="L35" s="211"/>
      <c r="M35" s="211"/>
      <c r="N35" s="211"/>
      <c r="O35" s="211"/>
      <c r="P35" s="211"/>
      <c r="Q35" s="211"/>
      <c r="R35" s="211"/>
      <c r="S35" s="211"/>
      <c r="T35" s="319"/>
      <c r="U35" s="210"/>
      <c r="V35" s="211"/>
      <c r="W35" s="211"/>
      <c r="X35" s="211"/>
      <c r="Y35" s="211"/>
      <c r="Z35" s="211"/>
      <c r="AA35" s="211"/>
      <c r="AB35" s="212"/>
      <c r="AC35" s="210"/>
      <c r="AD35" s="211"/>
      <c r="AE35" s="211"/>
      <c r="AF35" s="211"/>
      <c r="AG35" s="211"/>
      <c r="AH35" s="211"/>
      <c r="AI35" s="211"/>
      <c r="AJ35" s="212"/>
    </row>
    <row r="36" spans="1:38" s="3" customFormat="1" ht="20.25" customHeight="1" x14ac:dyDescent="0.2">
      <c r="A36" s="157" t="s">
        <v>634</v>
      </c>
      <c r="B36" s="158"/>
      <c r="C36" s="158"/>
      <c r="D36" s="158"/>
      <c r="E36" s="158"/>
      <c r="F36" s="158"/>
      <c r="G36" s="158"/>
      <c r="H36" s="158"/>
      <c r="I36" s="158"/>
      <c r="J36" s="159"/>
      <c r="K36" s="58"/>
      <c r="L36" s="27"/>
      <c r="M36" s="27"/>
      <c r="N36" s="27"/>
      <c r="O36" s="27"/>
      <c r="P36" s="27"/>
      <c r="Q36" s="27"/>
      <c r="R36" s="27"/>
      <c r="S36" s="27"/>
      <c r="T36" s="57"/>
      <c r="U36" s="27"/>
      <c r="V36" s="27"/>
      <c r="W36" s="27"/>
      <c r="X36" s="27"/>
      <c r="Y36" s="27"/>
      <c r="Z36" s="27"/>
      <c r="AA36" s="27"/>
      <c r="AB36" s="57"/>
      <c r="AC36" s="27"/>
      <c r="AD36" s="27"/>
      <c r="AE36" s="27"/>
      <c r="AF36" s="27"/>
      <c r="AG36" s="27"/>
      <c r="AH36" s="27"/>
      <c r="AI36" s="27"/>
      <c r="AJ36" s="57"/>
      <c r="AK36" s="27"/>
      <c r="AL36" s="27"/>
    </row>
    <row r="37" spans="1:38" ht="20.25" customHeight="1" x14ac:dyDescent="0.25">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50"/>
      <c r="L37" s="51"/>
      <c r="M37" s="51"/>
      <c r="N37" s="51"/>
      <c r="O37" s="51"/>
      <c r="P37" s="51"/>
      <c r="Q37" s="51"/>
      <c r="R37" s="51"/>
      <c r="S37" s="51"/>
      <c r="T37" s="62"/>
      <c r="U37" s="51"/>
      <c r="V37" s="51"/>
      <c r="W37" s="51"/>
      <c r="X37" s="51"/>
      <c r="Y37" s="51"/>
      <c r="Z37" s="51"/>
      <c r="AA37" s="51"/>
      <c r="AB37" s="62"/>
      <c r="AC37" s="51"/>
      <c r="AD37" s="51"/>
      <c r="AE37" s="51"/>
      <c r="AF37" s="51"/>
      <c r="AG37" s="51"/>
      <c r="AH37" s="51"/>
      <c r="AI37" s="51"/>
      <c r="AJ37" s="62"/>
      <c r="AK37" s="27"/>
      <c r="AL37" s="27"/>
    </row>
    <row r="40" spans="1:38" ht="47.25" customHeight="1" x14ac:dyDescent="0.25"/>
    <row r="41" spans="1:38" ht="50.25" customHeight="1" x14ac:dyDescent="0.25"/>
    <row r="42" spans="1:38" ht="16.5" customHeight="1" x14ac:dyDescent="0.25"/>
    <row r="43" spans="1:38" ht="11.25" customHeight="1" x14ac:dyDescent="0.25"/>
    <row r="44" spans="1:38" ht="16.5" customHeight="1" x14ac:dyDescent="0.25"/>
    <row r="45" spans="1:38" ht="18" customHeight="1" x14ac:dyDescent="0.25">
      <c r="J45" s="63"/>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7"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A1:T76"/>
  <sheetViews>
    <sheetView view="pageBreakPreview" workbookViewId="0">
      <selection activeCell="B1" sqref="B1:B2"/>
    </sheetView>
  </sheetViews>
  <sheetFormatPr defaultColWidth="9.109375" defaultRowHeight="13.2" x14ac:dyDescent="0.25"/>
  <cols>
    <col min="1" max="1" width="7.109375" style="27" customWidth="1"/>
    <col min="2" max="2" width="44.88671875" style="45" customWidth="1"/>
    <col min="3" max="3" width="6.33203125" style="27" customWidth="1"/>
    <col min="4" max="4" width="24.88671875" style="27" customWidth="1"/>
    <col min="5" max="5" width="27" style="27" customWidth="1"/>
    <col min="6" max="7" width="12.109375" style="4" customWidth="1"/>
    <col min="8" max="16384" width="9.109375" style="4"/>
  </cols>
  <sheetData>
    <row r="1" spans="1:7" ht="16.5" customHeight="1" x14ac:dyDescent="0.25">
      <c r="A1" s="243" t="s">
        <v>1072</v>
      </c>
      <c r="B1" s="308" t="s">
        <v>573</v>
      </c>
      <c r="C1" s="308" t="s">
        <v>385</v>
      </c>
      <c r="D1" s="313" t="s">
        <v>386</v>
      </c>
      <c r="E1" s="314"/>
      <c r="F1" s="13"/>
      <c r="G1" s="13"/>
    </row>
    <row r="2" spans="1:7" ht="21" x14ac:dyDescent="0.25">
      <c r="A2" s="245"/>
      <c r="B2" s="312"/>
      <c r="C2" s="312"/>
      <c r="D2" s="93" t="s">
        <v>387</v>
      </c>
      <c r="E2" s="93" t="s">
        <v>389</v>
      </c>
      <c r="F2" s="13"/>
      <c r="G2" s="13"/>
    </row>
    <row r="3" spans="1:7" ht="30.75" customHeight="1" x14ac:dyDescent="0.25">
      <c r="A3" s="137" t="s">
        <v>896</v>
      </c>
      <c r="B3" s="134" t="s">
        <v>1243</v>
      </c>
      <c r="C3" s="123" t="s">
        <v>174</v>
      </c>
      <c r="D3" s="144" t="e">
        <f>#REF!</f>
        <v>#REF!</v>
      </c>
      <c r="E3" s="144" t="e">
        <f>#REF!</f>
        <v>#REF!</v>
      </c>
      <c r="F3" s="8"/>
      <c r="G3" s="8"/>
    </row>
    <row r="4" spans="1:7" ht="30.75" customHeight="1" x14ac:dyDescent="0.25">
      <c r="A4" s="138" t="s">
        <v>169</v>
      </c>
      <c r="B4" s="145" t="s">
        <v>1244</v>
      </c>
      <c r="C4" s="123" t="s">
        <v>175</v>
      </c>
      <c r="D4" s="99" t="e">
        <f>D5+D6+D7+D8+D9+D10+D11</f>
        <v>#REF!</v>
      </c>
      <c r="E4" s="100" t="e">
        <f>E5+E6+E7+E8+E9+E10+E11</f>
        <v>#REF!</v>
      </c>
    </row>
    <row r="5" spans="1:7" ht="26.25" customHeight="1" x14ac:dyDescent="0.25">
      <c r="A5" s="108" t="s">
        <v>895</v>
      </c>
      <c r="B5" s="136" t="s">
        <v>1245</v>
      </c>
      <c r="C5" s="124" t="s">
        <v>176</v>
      </c>
      <c r="D5" s="144" t="e">
        <f>#REF!</f>
        <v>#REF!</v>
      </c>
      <c r="E5" s="144" t="e">
        <f>#REF!</f>
        <v>#REF!</v>
      </c>
    </row>
    <row r="6" spans="1:7" ht="26.25" customHeight="1" x14ac:dyDescent="0.25">
      <c r="A6" s="132" t="s">
        <v>148</v>
      </c>
      <c r="B6" s="136" t="s">
        <v>1246</v>
      </c>
      <c r="C6" s="124" t="s">
        <v>177</v>
      </c>
      <c r="D6" s="144" t="e">
        <f>#REF!</f>
        <v>#REF!</v>
      </c>
      <c r="E6" s="144" t="e">
        <f>#REF!</f>
        <v>#REF!</v>
      </c>
    </row>
    <row r="7" spans="1:7" ht="26.25" customHeight="1" x14ac:dyDescent="0.25">
      <c r="A7" s="108" t="s">
        <v>897</v>
      </c>
      <c r="B7" s="136" t="s">
        <v>1247</v>
      </c>
      <c r="C7" s="124" t="s">
        <v>178</v>
      </c>
      <c r="D7" s="144" t="e">
        <f>#REF!</f>
        <v>#REF!</v>
      </c>
      <c r="E7" s="144" t="e">
        <f>#REF!</f>
        <v>#REF!</v>
      </c>
    </row>
    <row r="8" spans="1:7" ht="26.25" customHeight="1" x14ac:dyDescent="0.25">
      <c r="A8" s="137" t="s">
        <v>157</v>
      </c>
      <c r="B8" s="97" t="s">
        <v>1248</v>
      </c>
      <c r="C8" s="85" t="s">
        <v>179</v>
      </c>
      <c r="D8" s="144" t="e">
        <f>#REF!</f>
        <v>#REF!</v>
      </c>
      <c r="E8" s="144" t="e">
        <f>#REF!</f>
        <v>#REF!</v>
      </c>
    </row>
    <row r="9" spans="1:7" ht="26.25" customHeight="1" x14ac:dyDescent="0.25">
      <c r="A9" s="137" t="s">
        <v>491</v>
      </c>
      <c r="B9" s="97" t="s">
        <v>1249</v>
      </c>
      <c r="C9" s="85" t="s">
        <v>180</v>
      </c>
      <c r="D9" s="144" t="e">
        <f>#REF!</f>
        <v>#REF!</v>
      </c>
      <c r="E9" s="144" t="e">
        <f>#REF!</f>
        <v>#REF!</v>
      </c>
    </row>
    <row r="10" spans="1:7" ht="37.5" customHeight="1" x14ac:dyDescent="0.25">
      <c r="A10" s="137" t="s">
        <v>898</v>
      </c>
      <c r="B10" s="134" t="s">
        <v>1250</v>
      </c>
      <c r="C10" s="85" t="s">
        <v>181</v>
      </c>
      <c r="D10" s="144" t="e">
        <f>#REF!</f>
        <v>#REF!</v>
      </c>
      <c r="E10" s="144" t="e">
        <f>#REF!</f>
        <v>#REF!</v>
      </c>
    </row>
    <row r="11" spans="1:7" ht="26.25" customHeight="1" x14ac:dyDescent="0.25">
      <c r="A11" s="139" t="s">
        <v>899</v>
      </c>
      <c r="B11" s="136" t="s">
        <v>1251</v>
      </c>
      <c r="C11" s="124" t="s">
        <v>182</v>
      </c>
      <c r="D11" s="144" t="e">
        <f>#REF!</f>
        <v>#REF!</v>
      </c>
      <c r="E11" s="144" t="e">
        <f>#REF!</f>
        <v>#REF!</v>
      </c>
      <c r="F11" s="8"/>
      <c r="G11" s="8"/>
    </row>
    <row r="12" spans="1:7" ht="33" customHeight="1" x14ac:dyDescent="0.25">
      <c r="A12" s="150" t="s">
        <v>900</v>
      </c>
      <c r="B12" s="148" t="s">
        <v>1252</v>
      </c>
      <c r="C12" s="88" t="s">
        <v>833</v>
      </c>
      <c r="D12" s="99" t="e">
        <f>D13+D14+D15+D16+D17+D22+D23+D26+D27+D30</f>
        <v>#REF!</v>
      </c>
      <c r="E12" s="99" t="e">
        <f>E13+E14+E15+E16+E17+E22+E23+E26+E27+E30</f>
        <v>#REF!</v>
      </c>
    </row>
    <row r="13" spans="1:7" ht="26.25" customHeight="1" x14ac:dyDescent="0.25">
      <c r="A13" s="107" t="s">
        <v>901</v>
      </c>
      <c r="B13" s="97" t="s">
        <v>1253</v>
      </c>
      <c r="C13" s="85" t="s">
        <v>834</v>
      </c>
      <c r="D13" s="144" t="e">
        <f>#REF!</f>
        <v>#REF!</v>
      </c>
      <c r="E13" s="144" t="e">
        <f>#REF!</f>
        <v>#REF!</v>
      </c>
    </row>
    <row r="14" spans="1:7" ht="26.25" customHeight="1" x14ac:dyDescent="0.25">
      <c r="A14" s="140" t="s">
        <v>902</v>
      </c>
      <c r="B14" s="136" t="s">
        <v>1254</v>
      </c>
      <c r="C14" s="124" t="s">
        <v>835</v>
      </c>
      <c r="D14" s="144" t="e">
        <f>#REF!</f>
        <v>#REF!</v>
      </c>
      <c r="E14" s="144" t="e">
        <f>#REF!</f>
        <v>#REF!</v>
      </c>
    </row>
    <row r="15" spans="1:7" ht="26.25" customHeight="1" x14ac:dyDescent="0.25">
      <c r="A15" s="98" t="s">
        <v>903</v>
      </c>
      <c r="B15" s="97" t="s">
        <v>1255</v>
      </c>
      <c r="C15" s="85" t="s">
        <v>836</v>
      </c>
      <c r="D15" s="144" t="e">
        <f>#REF!</f>
        <v>#REF!</v>
      </c>
      <c r="E15" s="144" t="e">
        <f>#REF!</f>
        <v>#REF!</v>
      </c>
    </row>
    <row r="16" spans="1:7" ht="26.25" customHeight="1" x14ac:dyDescent="0.25">
      <c r="A16" s="98" t="s">
        <v>904</v>
      </c>
      <c r="B16" s="97" t="s">
        <v>1256</v>
      </c>
      <c r="C16" s="85" t="s">
        <v>837</v>
      </c>
      <c r="D16" s="144" t="e">
        <f>#REF!</f>
        <v>#REF!</v>
      </c>
      <c r="E16" s="144" t="e">
        <f>#REF!</f>
        <v>#REF!</v>
      </c>
    </row>
    <row r="17" spans="1:7" ht="26.25" customHeight="1" x14ac:dyDescent="0.25">
      <c r="A17" s="107" t="s">
        <v>905</v>
      </c>
      <c r="B17" s="97" t="s">
        <v>1257</v>
      </c>
      <c r="C17" s="85" t="s">
        <v>684</v>
      </c>
      <c r="D17" s="100" t="e">
        <f>D18+D19+D20+D21</f>
        <v>#REF!</v>
      </c>
      <c r="E17" s="100" t="e">
        <f>E18+E19+E20+E21</f>
        <v>#REF!</v>
      </c>
    </row>
    <row r="18" spans="1:7" ht="26.25" customHeight="1" x14ac:dyDescent="0.25">
      <c r="A18" s="107" t="s">
        <v>906</v>
      </c>
      <c r="B18" s="97" t="s">
        <v>1258</v>
      </c>
      <c r="C18" s="85" t="s">
        <v>685</v>
      </c>
      <c r="D18" s="144" t="e">
        <f>#REF!</f>
        <v>#REF!</v>
      </c>
      <c r="E18" s="144" t="e">
        <f>#REF!</f>
        <v>#REF!</v>
      </c>
    </row>
    <row r="19" spans="1:7" ht="26.25" customHeight="1" x14ac:dyDescent="0.25">
      <c r="A19" s="107" t="s">
        <v>150</v>
      </c>
      <c r="B19" s="97" t="s">
        <v>1259</v>
      </c>
      <c r="C19" s="85" t="s">
        <v>686</v>
      </c>
      <c r="D19" s="144" t="e">
        <f>#REF!</f>
        <v>#REF!</v>
      </c>
      <c r="E19" s="144" t="e">
        <f>#REF!</f>
        <v>#REF!</v>
      </c>
    </row>
    <row r="20" spans="1:7" ht="30" customHeight="1" x14ac:dyDescent="0.25">
      <c r="A20" s="98" t="s">
        <v>131</v>
      </c>
      <c r="B20" s="97" t="s">
        <v>1260</v>
      </c>
      <c r="C20" s="85" t="s">
        <v>687</v>
      </c>
      <c r="D20" s="144" t="e">
        <f>#REF!</f>
        <v>#REF!</v>
      </c>
      <c r="E20" s="144" t="e">
        <f>#REF!</f>
        <v>#REF!</v>
      </c>
      <c r="F20" s="8"/>
      <c r="G20" s="8"/>
    </row>
    <row r="21" spans="1:7" ht="33" customHeight="1" x14ac:dyDescent="0.25">
      <c r="A21" s="98" t="s">
        <v>602</v>
      </c>
      <c r="B21" s="97" t="s">
        <v>1261</v>
      </c>
      <c r="C21" s="85" t="s">
        <v>688</v>
      </c>
      <c r="D21" s="144" t="e">
        <f>#REF!</f>
        <v>#REF!</v>
      </c>
      <c r="E21" s="144" t="e">
        <f>#REF!</f>
        <v>#REF!</v>
      </c>
    </row>
    <row r="22" spans="1:7" ht="26.25" customHeight="1" x14ac:dyDescent="0.25">
      <c r="A22" s="107" t="s">
        <v>907</v>
      </c>
      <c r="B22" s="97" t="s">
        <v>1262</v>
      </c>
      <c r="C22" s="85" t="s">
        <v>689</v>
      </c>
      <c r="D22" s="144" t="e">
        <f>#REF!</f>
        <v>#REF!</v>
      </c>
      <c r="E22" s="144" t="e">
        <f>#REF!</f>
        <v>#REF!</v>
      </c>
    </row>
    <row r="23" spans="1:7" ht="33.75" customHeight="1" x14ac:dyDescent="0.25">
      <c r="A23" s="107" t="s">
        <v>908</v>
      </c>
      <c r="B23" s="146" t="s">
        <v>1263</v>
      </c>
      <c r="C23" s="85" t="s">
        <v>42</v>
      </c>
      <c r="D23" s="100" t="e">
        <f>D24+D25</f>
        <v>#REF!</v>
      </c>
      <c r="E23" s="100" t="e">
        <f>E24+E25</f>
        <v>#REF!</v>
      </c>
    </row>
    <row r="24" spans="1:7" ht="26.25" customHeight="1" x14ac:dyDescent="0.25">
      <c r="A24" s="98" t="s">
        <v>909</v>
      </c>
      <c r="B24" s="146" t="s">
        <v>1264</v>
      </c>
      <c r="C24" s="85" t="s">
        <v>43</v>
      </c>
      <c r="D24" s="144" t="e">
        <f>#REF!</f>
        <v>#REF!</v>
      </c>
      <c r="E24" s="144" t="e">
        <f>#REF!</f>
        <v>#REF!</v>
      </c>
    </row>
    <row r="25" spans="1:7" ht="26.25" customHeight="1" x14ac:dyDescent="0.25">
      <c r="A25" s="107" t="s">
        <v>150</v>
      </c>
      <c r="B25" s="146" t="s">
        <v>1265</v>
      </c>
      <c r="C25" s="85" t="s">
        <v>44</v>
      </c>
      <c r="D25" s="144" t="e">
        <f>#REF!</f>
        <v>#REF!</v>
      </c>
      <c r="E25" s="144" t="e">
        <f>#REF!</f>
        <v>#REF!</v>
      </c>
    </row>
    <row r="26" spans="1:7" ht="26.25" customHeight="1" x14ac:dyDescent="0.25">
      <c r="A26" s="107" t="s">
        <v>910</v>
      </c>
      <c r="B26" s="97" t="s">
        <v>1266</v>
      </c>
      <c r="C26" s="85" t="s">
        <v>45</v>
      </c>
      <c r="D26" s="144" t="e">
        <f>#REF!</f>
        <v>#REF!</v>
      </c>
      <c r="E26" s="144" t="e">
        <f>#REF!</f>
        <v>#REF!</v>
      </c>
    </row>
    <row r="27" spans="1:7" ht="26.25" customHeight="1" x14ac:dyDescent="0.25">
      <c r="A27" s="107" t="s">
        <v>173</v>
      </c>
      <c r="B27" s="97" t="s">
        <v>1267</v>
      </c>
      <c r="C27" s="85" t="s">
        <v>46</v>
      </c>
      <c r="D27" s="144" t="e">
        <f>#REF!</f>
        <v>#REF!</v>
      </c>
      <c r="E27" s="144" t="e">
        <f>#REF!</f>
        <v>#REF!</v>
      </c>
      <c r="F27" s="8"/>
      <c r="G27" s="8"/>
    </row>
    <row r="28" spans="1:7" ht="26.25" customHeight="1" x14ac:dyDescent="0.25">
      <c r="A28" s="243" t="s">
        <v>1072</v>
      </c>
      <c r="B28" s="308" t="s">
        <v>573</v>
      </c>
      <c r="C28" s="308" t="s">
        <v>385</v>
      </c>
      <c r="D28" s="313" t="s">
        <v>386</v>
      </c>
      <c r="E28" s="314"/>
      <c r="F28" s="8"/>
      <c r="G28" s="8"/>
    </row>
    <row r="29" spans="1:7" ht="26.25" customHeight="1" x14ac:dyDescent="0.25">
      <c r="A29" s="245"/>
      <c r="B29" s="312"/>
      <c r="C29" s="312"/>
      <c r="D29" s="93" t="s">
        <v>387</v>
      </c>
      <c r="E29" s="93" t="s">
        <v>389</v>
      </c>
      <c r="F29" s="8"/>
      <c r="G29" s="8"/>
    </row>
    <row r="30" spans="1:7" ht="26.25" customHeight="1" x14ac:dyDescent="0.25">
      <c r="A30" s="107" t="s">
        <v>911</v>
      </c>
      <c r="B30" s="97" t="s">
        <v>1268</v>
      </c>
      <c r="C30" s="85" t="s">
        <v>47</v>
      </c>
      <c r="D30" s="144" t="e">
        <f>#REF!</f>
        <v>#REF!</v>
      </c>
      <c r="E30" s="144" t="e">
        <f>#REF!</f>
        <v>#REF!</v>
      </c>
    </row>
    <row r="31" spans="1:7" x14ac:dyDescent="0.25">
      <c r="A31" s="108" t="s">
        <v>172</v>
      </c>
      <c r="B31" s="96" t="s">
        <v>1269</v>
      </c>
      <c r="C31" s="88" t="s">
        <v>48</v>
      </c>
      <c r="D31" s="99" t="e">
        <f>D4-D12</f>
        <v>#REF!</v>
      </c>
      <c r="E31" s="99" t="e">
        <f>E4-E12</f>
        <v>#REF!</v>
      </c>
    </row>
    <row r="32" spans="1:7" ht="31.5" customHeight="1" x14ac:dyDescent="0.25">
      <c r="A32" s="108" t="s">
        <v>167</v>
      </c>
      <c r="B32" s="96" t="s">
        <v>1270</v>
      </c>
      <c r="C32" s="88" t="s">
        <v>49</v>
      </c>
      <c r="D32" s="99" t="e">
        <f>D5+D6+D7+D8+D9-(D13+D14+D15+D16)</f>
        <v>#REF!</v>
      </c>
      <c r="E32" s="99" t="e">
        <f>E5+E6+E7+E8+E9-(E13+E14+E15+E16)</f>
        <v>#REF!</v>
      </c>
      <c r="F32" s="8"/>
      <c r="G32" s="8"/>
    </row>
    <row r="33" spans="1:20" ht="28.5" customHeight="1" x14ac:dyDescent="0.25">
      <c r="A33" s="95" t="s">
        <v>921</v>
      </c>
      <c r="B33" s="96" t="s">
        <v>1275</v>
      </c>
      <c r="C33" s="88" t="s">
        <v>50</v>
      </c>
      <c r="D33" s="99" t="e">
        <f>D34+D35+D39+D43+D46+D47+D48</f>
        <v>#REF!</v>
      </c>
      <c r="E33" s="99" t="e">
        <f>E34+E35+E39+E43+E46+E47+E48</f>
        <v>#REF!</v>
      </c>
    </row>
    <row r="34" spans="1:20" ht="26.25" customHeight="1" x14ac:dyDescent="0.25">
      <c r="A34" s="107" t="s">
        <v>482</v>
      </c>
      <c r="B34" s="97" t="s">
        <v>1272</v>
      </c>
      <c r="C34" s="85" t="s">
        <v>51</v>
      </c>
      <c r="D34" s="144" t="e">
        <f>#REF!</f>
        <v>#REF!</v>
      </c>
      <c r="E34" s="144" t="e">
        <f>#REF!</f>
        <v>#REF!</v>
      </c>
    </row>
    <row r="35" spans="1:20" ht="30.6" customHeight="1" x14ac:dyDescent="0.25">
      <c r="A35" s="107" t="s">
        <v>161</v>
      </c>
      <c r="B35" s="97" t="s">
        <v>1273</v>
      </c>
      <c r="C35" s="85" t="s">
        <v>52</v>
      </c>
      <c r="D35" s="99" t="e">
        <f>D36+D37+D38</f>
        <v>#REF!</v>
      </c>
      <c r="E35" s="99" t="e">
        <f>E36+E37+E38</f>
        <v>#REF!</v>
      </c>
    </row>
    <row r="36" spans="1:20" ht="26.25" customHeight="1" x14ac:dyDescent="0.25">
      <c r="A36" s="107" t="s">
        <v>912</v>
      </c>
      <c r="B36" s="97" t="s">
        <v>1276</v>
      </c>
      <c r="C36" s="85" t="s">
        <v>53</v>
      </c>
      <c r="D36" s="144" t="e">
        <f>#REF!</f>
        <v>#REF!</v>
      </c>
      <c r="E36" s="144" t="e">
        <f>#REF!</f>
        <v>#REF!</v>
      </c>
    </row>
    <row r="37" spans="1:20" ht="26.25" customHeight="1" x14ac:dyDescent="0.25">
      <c r="A37" s="107" t="s">
        <v>150</v>
      </c>
      <c r="B37" s="97" t="s">
        <v>1277</v>
      </c>
      <c r="C37" s="85" t="s">
        <v>54</v>
      </c>
      <c r="D37" s="144" t="e">
        <f>#REF!</f>
        <v>#REF!</v>
      </c>
      <c r="E37" s="144" t="e">
        <f>#REF!</f>
        <v>#REF!</v>
      </c>
    </row>
    <row r="38" spans="1:20" ht="25.95" customHeight="1" x14ac:dyDescent="0.25">
      <c r="A38" s="98" t="s">
        <v>131</v>
      </c>
      <c r="B38" s="97" t="s">
        <v>1278</v>
      </c>
      <c r="C38" s="85" t="s">
        <v>55</v>
      </c>
      <c r="D38" s="144" t="e">
        <f>#REF!</f>
        <v>#REF!</v>
      </c>
      <c r="E38" s="144" t="e">
        <f>#REF!</f>
        <v>#REF!</v>
      </c>
    </row>
    <row r="39" spans="1:20" ht="26.25" customHeight="1" x14ac:dyDescent="0.25">
      <c r="A39" s="98" t="s">
        <v>913</v>
      </c>
      <c r="B39" s="97" t="s">
        <v>1279</v>
      </c>
      <c r="C39" s="85" t="s">
        <v>56</v>
      </c>
      <c r="D39" s="99" t="e">
        <f>D40+D41+D42</f>
        <v>#REF!</v>
      </c>
      <c r="E39" s="99" t="e">
        <f>E40+E41+E42</f>
        <v>#REF!</v>
      </c>
    </row>
    <row r="40" spans="1:20" ht="26.25" customHeight="1" x14ac:dyDescent="0.25">
      <c r="A40" s="56" t="s">
        <v>914</v>
      </c>
      <c r="B40" s="97" t="s">
        <v>1280</v>
      </c>
      <c r="C40" s="85" t="s">
        <v>57</v>
      </c>
      <c r="D40" s="144" t="e">
        <f>#REF!</f>
        <v>#REF!</v>
      </c>
      <c r="E40" s="144" t="e">
        <f>#REF!</f>
        <v>#REF!</v>
      </c>
    </row>
    <row r="41" spans="1:20" ht="26.25" customHeight="1" x14ac:dyDescent="0.25">
      <c r="A41" s="107" t="s">
        <v>150</v>
      </c>
      <c r="B41" s="97" t="s">
        <v>1281</v>
      </c>
      <c r="C41" s="85" t="s">
        <v>58</v>
      </c>
      <c r="D41" s="144" t="e">
        <f>#REF!</f>
        <v>#REF!</v>
      </c>
      <c r="E41" s="144" t="e">
        <f>#REF!</f>
        <v>#REF!</v>
      </c>
    </row>
    <row r="42" spans="1:20" ht="25.35" customHeight="1" x14ac:dyDescent="0.25">
      <c r="A42" s="98" t="s">
        <v>131</v>
      </c>
      <c r="B42" s="44" t="s">
        <v>1282</v>
      </c>
      <c r="C42" s="85" t="s">
        <v>59</v>
      </c>
      <c r="D42" s="144" t="e">
        <f>#REF!</f>
        <v>#REF!</v>
      </c>
      <c r="E42" s="144" t="e">
        <f>#REF!</f>
        <v>#REF!</v>
      </c>
      <c r="S42" s="3"/>
      <c r="T42" s="3"/>
    </row>
    <row r="43" spans="1:20" ht="25.95" customHeight="1" x14ac:dyDescent="0.25">
      <c r="A43" s="56" t="s">
        <v>915</v>
      </c>
      <c r="B43" s="97" t="s">
        <v>1283</v>
      </c>
      <c r="C43" s="85" t="s">
        <v>60</v>
      </c>
      <c r="D43" s="99" t="e">
        <f>D44+D45</f>
        <v>#REF!</v>
      </c>
      <c r="E43" s="99" t="e">
        <f>E44+E45</f>
        <v>#REF!</v>
      </c>
    </row>
    <row r="44" spans="1:20" ht="26.25" customHeight="1" x14ac:dyDescent="0.25">
      <c r="A44" s="98" t="s">
        <v>917</v>
      </c>
      <c r="B44" s="97" t="s">
        <v>1284</v>
      </c>
      <c r="C44" s="85" t="s">
        <v>61</v>
      </c>
      <c r="D44" s="144" t="e">
        <f>#REF!</f>
        <v>#REF!</v>
      </c>
      <c r="E44" s="144" t="e">
        <f>#REF!</f>
        <v>#REF!</v>
      </c>
    </row>
    <row r="45" spans="1:20" ht="26.25" customHeight="1" x14ac:dyDescent="0.25">
      <c r="A45" s="107" t="s">
        <v>150</v>
      </c>
      <c r="B45" s="97" t="s">
        <v>1285</v>
      </c>
      <c r="C45" s="85" t="s">
        <v>62</v>
      </c>
      <c r="D45" s="144" t="e">
        <f>#REF!</f>
        <v>#REF!</v>
      </c>
      <c r="E45" s="144" t="e">
        <f>#REF!</f>
        <v>#REF!</v>
      </c>
    </row>
    <row r="46" spans="1:20" ht="26.25" customHeight="1" x14ac:dyDescent="0.25">
      <c r="A46" s="98" t="s">
        <v>916</v>
      </c>
      <c r="B46" s="97" t="s">
        <v>1286</v>
      </c>
      <c r="C46" s="85" t="s">
        <v>63</v>
      </c>
      <c r="D46" s="144" t="e">
        <f>#REF!</f>
        <v>#REF!</v>
      </c>
      <c r="E46" s="144" t="e">
        <f>#REF!</f>
        <v>#REF!</v>
      </c>
    </row>
    <row r="47" spans="1:20" ht="26.25" customHeight="1" x14ac:dyDescent="0.25">
      <c r="A47" s="84" t="s">
        <v>918</v>
      </c>
      <c r="B47" s="97" t="s">
        <v>1287</v>
      </c>
      <c r="C47" s="85" t="s">
        <v>64</v>
      </c>
      <c r="D47" s="144" t="e">
        <f>#REF!</f>
        <v>#REF!</v>
      </c>
      <c r="E47" s="144" t="e">
        <f>#REF!</f>
        <v>#REF!</v>
      </c>
    </row>
    <row r="48" spans="1:20" ht="26.25" customHeight="1" x14ac:dyDescent="0.25">
      <c r="A48" s="98" t="s">
        <v>919</v>
      </c>
      <c r="B48" s="97" t="s">
        <v>22</v>
      </c>
      <c r="C48" s="85" t="s">
        <v>65</v>
      </c>
      <c r="D48" s="144" t="e">
        <f>#REF!</f>
        <v>#REF!</v>
      </c>
      <c r="E48" s="144" t="e">
        <f>#REF!</f>
        <v>#REF!</v>
      </c>
    </row>
    <row r="49" spans="1:7" ht="32.25" customHeight="1" x14ac:dyDescent="0.25">
      <c r="A49" s="95" t="s">
        <v>920</v>
      </c>
      <c r="B49" s="148" t="s">
        <v>1288</v>
      </c>
      <c r="C49" s="88" t="s">
        <v>66</v>
      </c>
      <c r="D49" s="100" t="e">
        <f>D50+D51+D52+D53+D58+D59+D60</f>
        <v>#REF!</v>
      </c>
      <c r="E49" s="100" t="e">
        <f>E50+E51+E52+E53+E58+E59+E60</f>
        <v>#REF!</v>
      </c>
    </row>
    <row r="50" spans="1:7" ht="30.9" customHeight="1" x14ac:dyDescent="0.25">
      <c r="A50" s="98" t="s">
        <v>922</v>
      </c>
      <c r="B50" s="97" t="s">
        <v>1289</v>
      </c>
      <c r="C50" s="85" t="s">
        <v>71</v>
      </c>
      <c r="D50" s="144" t="e">
        <f>#REF!</f>
        <v>#REF!</v>
      </c>
      <c r="E50" s="144" t="e">
        <f>#REF!</f>
        <v>#REF!</v>
      </c>
      <c r="G50" s="15"/>
    </row>
    <row r="51" spans="1:7" ht="45.75" customHeight="1" x14ac:dyDescent="0.25">
      <c r="A51" s="98" t="s">
        <v>923</v>
      </c>
      <c r="B51" s="136" t="s">
        <v>1290</v>
      </c>
      <c r="C51" s="124" t="s">
        <v>72</v>
      </c>
      <c r="D51" s="144" t="e">
        <f>#REF!</f>
        <v>#REF!</v>
      </c>
      <c r="E51" s="144" t="e">
        <f>#REF!</f>
        <v>#REF!</v>
      </c>
      <c r="G51" s="15"/>
    </row>
    <row r="52" spans="1:7" ht="30" customHeight="1" x14ac:dyDescent="0.25">
      <c r="A52" s="140" t="s">
        <v>924</v>
      </c>
      <c r="B52" s="136" t="s">
        <v>1291</v>
      </c>
      <c r="C52" s="124" t="s">
        <v>73</v>
      </c>
      <c r="D52" s="144" t="e">
        <f>#REF!</f>
        <v>#REF!</v>
      </c>
      <c r="E52" s="144" t="e">
        <f>#REF!</f>
        <v>#REF!</v>
      </c>
      <c r="G52" s="15"/>
    </row>
    <row r="53" spans="1:7" ht="28.5" customHeight="1" x14ac:dyDescent="0.25">
      <c r="A53" s="140" t="s">
        <v>925</v>
      </c>
      <c r="B53" s="97" t="s">
        <v>1292</v>
      </c>
      <c r="C53" s="85" t="s">
        <v>74</v>
      </c>
      <c r="D53" s="100" t="e">
        <f>D54+D57</f>
        <v>#REF!</v>
      </c>
      <c r="E53" s="100" t="e">
        <f>E54+E57</f>
        <v>#REF!</v>
      </c>
      <c r="G53" s="18"/>
    </row>
    <row r="54" spans="1:7" ht="26.25" customHeight="1" x14ac:dyDescent="0.25">
      <c r="A54" s="98" t="s">
        <v>926</v>
      </c>
      <c r="B54" s="97" t="s">
        <v>1293</v>
      </c>
      <c r="C54" s="85" t="s">
        <v>295</v>
      </c>
      <c r="D54" s="144" t="e">
        <f>#REF!</f>
        <v>#REF!</v>
      </c>
      <c r="E54" s="144" t="e">
        <f>#REF!</f>
        <v>#REF!</v>
      </c>
      <c r="G54" s="18"/>
    </row>
    <row r="55" spans="1:7" ht="26.25" customHeight="1" x14ac:dyDescent="0.25">
      <c r="A55" s="243" t="s">
        <v>1072</v>
      </c>
      <c r="B55" s="308" t="s">
        <v>573</v>
      </c>
      <c r="C55" s="308" t="s">
        <v>385</v>
      </c>
      <c r="D55" s="313" t="s">
        <v>386</v>
      </c>
      <c r="E55" s="314"/>
      <c r="G55" s="18"/>
    </row>
    <row r="56" spans="1:7" ht="26.25" customHeight="1" x14ac:dyDescent="0.25">
      <c r="A56" s="245"/>
      <c r="B56" s="312"/>
      <c r="C56" s="312"/>
      <c r="D56" s="93" t="s">
        <v>387</v>
      </c>
      <c r="E56" s="93" t="s">
        <v>389</v>
      </c>
      <c r="G56" s="18"/>
    </row>
    <row r="57" spans="1:7" ht="26.25" customHeight="1" x14ac:dyDescent="0.25">
      <c r="A57" s="107" t="s">
        <v>150</v>
      </c>
      <c r="B57" s="97" t="s">
        <v>1294</v>
      </c>
      <c r="C57" s="85" t="s">
        <v>296</v>
      </c>
      <c r="D57" s="144" t="e">
        <f>#REF!</f>
        <v>#REF!</v>
      </c>
      <c r="E57" s="144" t="e">
        <f>#REF!</f>
        <v>#REF!</v>
      </c>
      <c r="G57" s="18"/>
    </row>
    <row r="58" spans="1:7" ht="32.25" customHeight="1" x14ac:dyDescent="0.25">
      <c r="A58" s="98" t="s">
        <v>927</v>
      </c>
      <c r="B58" s="136" t="s">
        <v>1295</v>
      </c>
      <c r="C58" s="124" t="s">
        <v>297</v>
      </c>
      <c r="D58" s="99"/>
      <c r="E58" s="144" t="e">
        <f>#REF!</f>
        <v>#REF!</v>
      </c>
    </row>
    <row r="59" spans="1:7" ht="26.25" customHeight="1" x14ac:dyDescent="0.25">
      <c r="A59" s="98" t="s">
        <v>928</v>
      </c>
      <c r="B59" s="109" t="s">
        <v>1296</v>
      </c>
      <c r="C59" s="85" t="s">
        <v>298</v>
      </c>
      <c r="D59" s="144" t="e">
        <f>#REF!</f>
        <v>#REF!</v>
      </c>
      <c r="E59" s="144" t="e">
        <f>#REF!</f>
        <v>#REF!</v>
      </c>
    </row>
    <row r="60" spans="1:7" ht="26.25" customHeight="1" x14ac:dyDescent="0.25">
      <c r="A60" s="98" t="s">
        <v>929</v>
      </c>
      <c r="B60" s="110" t="s">
        <v>1297</v>
      </c>
      <c r="C60" s="85" t="s">
        <v>299</v>
      </c>
      <c r="D60" s="144" t="e">
        <f>#REF!</f>
        <v>#REF!</v>
      </c>
      <c r="E60" s="144" t="e">
        <f>#REF!</f>
        <v>#REF!</v>
      </c>
    </row>
    <row r="61" spans="1:7" ht="26.25" customHeight="1" x14ac:dyDescent="0.25">
      <c r="A61" s="108" t="s">
        <v>172</v>
      </c>
      <c r="B61" s="96" t="s">
        <v>1298</v>
      </c>
      <c r="C61" s="88" t="s">
        <v>300</v>
      </c>
      <c r="D61" s="99" t="e">
        <f>D33-D49</f>
        <v>#REF!</v>
      </c>
      <c r="E61" s="99" t="e">
        <f>E33-E49</f>
        <v>#REF!</v>
      </c>
    </row>
    <row r="62" spans="1:7" ht="26.25" customHeight="1" x14ac:dyDescent="0.25">
      <c r="A62" s="147" t="s">
        <v>930</v>
      </c>
      <c r="B62" s="148" t="s">
        <v>1299</v>
      </c>
      <c r="C62" s="85" t="s">
        <v>301</v>
      </c>
      <c r="D62" s="100" t="e">
        <f>D31+D61</f>
        <v>#REF!</v>
      </c>
      <c r="E62" s="100" t="e">
        <f>E31+E61</f>
        <v>#REF!</v>
      </c>
    </row>
    <row r="63" spans="1:7" ht="26.25" customHeight="1" x14ac:dyDescent="0.25">
      <c r="A63" s="98" t="s">
        <v>931</v>
      </c>
      <c r="B63" s="109" t="s">
        <v>1300</v>
      </c>
      <c r="C63" s="85" t="s">
        <v>302</v>
      </c>
      <c r="D63" s="100" t="e">
        <f>D64+D65</f>
        <v>#REF!</v>
      </c>
      <c r="E63" s="100" t="e">
        <f>E64+E65</f>
        <v>#REF!</v>
      </c>
    </row>
    <row r="64" spans="1:7" ht="26.25" customHeight="1" x14ac:dyDescent="0.25">
      <c r="A64" s="98" t="s">
        <v>932</v>
      </c>
      <c r="B64" s="111" t="s">
        <v>1301</v>
      </c>
      <c r="C64" s="85" t="s">
        <v>76</v>
      </c>
      <c r="D64" s="144" t="e">
        <f>#REF!</f>
        <v>#REF!</v>
      </c>
      <c r="E64" s="144" t="e">
        <f>#REF!</f>
        <v>#REF!</v>
      </c>
    </row>
    <row r="65" spans="1:5" ht="25.5" customHeight="1" x14ac:dyDescent="0.25">
      <c r="A65" s="107" t="s">
        <v>150</v>
      </c>
      <c r="B65" s="136" t="s">
        <v>1302</v>
      </c>
      <c r="C65" s="124" t="s">
        <v>77</v>
      </c>
      <c r="D65" s="144" t="e">
        <f>#REF!</f>
        <v>#REF!</v>
      </c>
      <c r="E65" s="144" t="e">
        <f>#REF!</f>
        <v>#REF!</v>
      </c>
    </row>
    <row r="66" spans="1:5" ht="25.5" customHeight="1" x14ac:dyDescent="0.25">
      <c r="A66" s="98" t="s">
        <v>933</v>
      </c>
      <c r="B66" s="149" t="s">
        <v>1303</v>
      </c>
      <c r="C66" s="124" t="s">
        <v>78</v>
      </c>
      <c r="D66" s="144" t="e">
        <f>#REF!</f>
        <v>#REF!</v>
      </c>
      <c r="E66" s="144" t="e">
        <f>#REF!</f>
        <v>#REF!</v>
      </c>
    </row>
    <row r="67" spans="1:5" ht="42.75" customHeight="1" x14ac:dyDescent="0.25">
      <c r="A67" s="135" t="s">
        <v>934</v>
      </c>
      <c r="B67" s="134" t="s">
        <v>1304</v>
      </c>
      <c r="C67" s="123" t="s">
        <v>79</v>
      </c>
      <c r="D67" s="99" t="e">
        <f>D62-D63-D66</f>
        <v>#REF!</v>
      </c>
      <c r="E67" s="99" t="e">
        <f>E62-E63-E66</f>
        <v>#REF!</v>
      </c>
    </row>
    <row r="68" spans="1:5" ht="20.100000000000001" customHeight="1" x14ac:dyDescent="0.25">
      <c r="C68" s="101"/>
      <c r="D68" s="102"/>
    </row>
    <row r="69" spans="1:5" x14ac:dyDescent="0.25">
      <c r="C69" s="101"/>
      <c r="D69" s="102"/>
      <c r="E69" s="102"/>
    </row>
    <row r="70" spans="1:5" ht="20.100000000000001" customHeight="1" x14ac:dyDescent="0.25">
      <c r="C70" s="101"/>
    </row>
    <row r="71" spans="1:5" ht="20.100000000000001" customHeight="1" x14ac:dyDescent="0.25">
      <c r="C71" s="101"/>
    </row>
    <row r="72" spans="1:5" x14ac:dyDescent="0.25">
      <c r="C72" s="104"/>
      <c r="D72" s="102"/>
      <c r="E72" s="102"/>
    </row>
    <row r="73" spans="1:5" ht="20.100000000000001" customHeight="1" x14ac:dyDescent="0.25">
      <c r="C73" s="101"/>
    </row>
    <row r="74" spans="1:5" x14ac:dyDescent="0.25">
      <c r="C74" s="104"/>
      <c r="D74" s="102"/>
      <c r="E74" s="102"/>
    </row>
    <row r="75" spans="1:5" ht="20.100000000000001" customHeight="1" x14ac:dyDescent="0.25">
      <c r="A75" s="105"/>
      <c r="B75" s="106"/>
      <c r="C75" s="104"/>
      <c r="D75" s="102"/>
      <c r="E75" s="102"/>
    </row>
    <row r="76" spans="1:5" x14ac:dyDescent="0.25">
      <c r="C76" s="46"/>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S320"/>
  <sheetViews>
    <sheetView view="pageBreakPreview" zoomScaleSheetLayoutView="100" workbookViewId="0">
      <selection activeCell="A15" sqref="A15:E15"/>
    </sheetView>
  </sheetViews>
  <sheetFormatPr defaultColWidth="9.109375" defaultRowHeight="13.2" x14ac:dyDescent="0.25"/>
  <cols>
    <col min="1" max="1" width="7.109375" style="4" customWidth="1"/>
    <col min="2" max="2" width="44.88671875" style="5" customWidth="1"/>
    <col min="3" max="3" width="6.33203125" style="4" customWidth="1"/>
    <col min="4" max="4" width="24.88671875" style="4" customWidth="1"/>
    <col min="5" max="5" width="27" style="4" customWidth="1"/>
    <col min="6" max="6" width="39.44140625" style="4" customWidth="1"/>
    <col min="7" max="16384" width="9.109375" style="4"/>
  </cols>
  <sheetData>
    <row r="1" spans="1:6" s="27" customFormat="1" ht="16.5" customHeight="1" x14ac:dyDescent="0.2">
      <c r="A1" s="251" t="str">
        <f>A_en_neplatne!A1</f>
        <v xml:space="preserve">Ident. a </v>
      </c>
      <c r="B1" s="308" t="s">
        <v>573</v>
      </c>
      <c r="C1" s="310" t="s">
        <v>701</v>
      </c>
      <c r="D1" s="251" t="s">
        <v>702</v>
      </c>
      <c r="E1" s="251"/>
      <c r="F1" s="121"/>
    </row>
    <row r="2" spans="1:6" s="27" customFormat="1" ht="30.6" x14ac:dyDescent="0.2">
      <c r="A2" s="338"/>
      <c r="B2" s="312"/>
      <c r="C2" s="311"/>
      <c r="D2" s="93" t="s">
        <v>0</v>
      </c>
      <c r="E2" s="93" t="s">
        <v>1</v>
      </c>
      <c r="F2" s="121"/>
    </row>
    <row r="3" spans="1:6" ht="26.25" customHeight="1" x14ac:dyDescent="0.25">
      <c r="A3" s="107" t="s">
        <v>173</v>
      </c>
      <c r="B3" s="97" t="s">
        <v>792</v>
      </c>
      <c r="C3" s="85" t="s">
        <v>174</v>
      </c>
      <c r="D3" s="100" t="e">
        <f>#REF!</f>
        <v>#REF!</v>
      </c>
      <c r="E3" s="100" t="e">
        <f>#REF!</f>
        <v>#REF!</v>
      </c>
      <c r="F3" s="8"/>
    </row>
    <row r="4" spans="1:6" ht="26.25" customHeight="1" x14ac:dyDescent="0.25">
      <c r="A4" s="98" t="s">
        <v>107</v>
      </c>
      <c r="B4" s="97" t="s">
        <v>793</v>
      </c>
      <c r="C4" s="85" t="s">
        <v>175</v>
      </c>
      <c r="D4" s="100" t="e">
        <f>#REF!</f>
        <v>#REF!</v>
      </c>
      <c r="E4" s="100" t="e">
        <f>#REF!</f>
        <v>#REF!</v>
      </c>
    </row>
    <row r="5" spans="1:6" ht="26.25" customHeight="1" x14ac:dyDescent="0.25">
      <c r="A5" s="108" t="s">
        <v>147</v>
      </c>
      <c r="B5" s="96" t="s">
        <v>2</v>
      </c>
      <c r="C5" s="88" t="s">
        <v>176</v>
      </c>
      <c r="D5" s="99" t="e">
        <f>D3-D4</f>
        <v>#REF!</v>
      </c>
      <c r="E5" s="99" t="e">
        <f>E3-E4</f>
        <v>#REF!</v>
      </c>
    </row>
    <row r="6" spans="1:6" ht="26.25" customHeight="1" x14ac:dyDescent="0.25">
      <c r="A6" s="108" t="s">
        <v>148</v>
      </c>
      <c r="B6" s="96" t="s">
        <v>3</v>
      </c>
      <c r="C6" s="88" t="s">
        <v>177</v>
      </c>
      <c r="D6" s="99" t="e">
        <f>D7+D8+D9</f>
        <v>#REF!</v>
      </c>
      <c r="E6" s="99" t="e">
        <f>E7+E8+E9</f>
        <v>#REF!</v>
      </c>
    </row>
    <row r="7" spans="1:6" ht="26.25" customHeight="1" x14ac:dyDescent="0.25">
      <c r="A7" s="107" t="s">
        <v>149</v>
      </c>
      <c r="B7" s="97" t="s">
        <v>665</v>
      </c>
      <c r="C7" s="85" t="s">
        <v>178</v>
      </c>
      <c r="D7" s="100" t="e">
        <f>#REF!</f>
        <v>#REF!</v>
      </c>
      <c r="E7" s="100" t="e">
        <f>#REF!</f>
        <v>#REF!</v>
      </c>
    </row>
    <row r="8" spans="1:6" ht="26.25" customHeight="1" x14ac:dyDescent="0.25">
      <c r="A8" s="107" t="s">
        <v>130</v>
      </c>
      <c r="B8" s="97" t="s">
        <v>794</v>
      </c>
      <c r="C8" s="85" t="s">
        <v>179</v>
      </c>
      <c r="D8" s="100" t="e">
        <f>#REF!</f>
        <v>#REF!</v>
      </c>
      <c r="E8" s="100" t="e">
        <f>#REF!</f>
        <v>#REF!</v>
      </c>
    </row>
    <row r="9" spans="1:6" ht="26.25" customHeight="1" x14ac:dyDescent="0.25">
      <c r="A9" s="107" t="s">
        <v>131</v>
      </c>
      <c r="B9" s="97" t="s">
        <v>795</v>
      </c>
      <c r="C9" s="85" t="s">
        <v>180</v>
      </c>
      <c r="D9" s="100" t="e">
        <f>#REF!</f>
        <v>#REF!</v>
      </c>
      <c r="E9" s="100" t="e">
        <f>#REF!</f>
        <v>#REF!</v>
      </c>
    </row>
    <row r="10" spans="1:6" ht="26.25" customHeight="1" x14ac:dyDescent="0.25">
      <c r="A10" s="95" t="s">
        <v>108</v>
      </c>
      <c r="B10" s="96" t="s">
        <v>4</v>
      </c>
      <c r="C10" s="88" t="s">
        <v>181</v>
      </c>
      <c r="D10" s="99" t="e">
        <f>D11+D12</f>
        <v>#REF!</v>
      </c>
      <c r="E10" s="99" t="e">
        <f>E11+E12</f>
        <v>#REF!</v>
      </c>
      <c r="F10" s="8"/>
    </row>
    <row r="11" spans="1:6" ht="33" customHeight="1" x14ac:dyDescent="0.25">
      <c r="A11" s="98" t="s">
        <v>320</v>
      </c>
      <c r="B11" s="97" t="s">
        <v>796</v>
      </c>
      <c r="C11" s="85" t="s">
        <v>182</v>
      </c>
      <c r="D11" s="100" t="e">
        <f>#REF!</f>
        <v>#REF!</v>
      </c>
      <c r="E11" s="100" t="e">
        <f>#REF!</f>
        <v>#REF!</v>
      </c>
    </row>
    <row r="12" spans="1:6" ht="26.25" customHeight="1" x14ac:dyDescent="0.25">
      <c r="A12" s="107" t="s">
        <v>321</v>
      </c>
      <c r="B12" s="97" t="s">
        <v>5</v>
      </c>
      <c r="C12" s="85">
        <v>10</v>
      </c>
      <c r="D12" s="100" t="e">
        <f>#REF!</f>
        <v>#REF!</v>
      </c>
      <c r="E12" s="100" t="e">
        <f>#REF!</f>
        <v>#REF!</v>
      </c>
    </row>
    <row r="13" spans="1:6" ht="26.25" customHeight="1" x14ac:dyDescent="0.25">
      <c r="A13" s="108" t="s">
        <v>147</v>
      </c>
      <c r="B13" s="96" t="s">
        <v>6</v>
      </c>
      <c r="C13" s="88">
        <v>11</v>
      </c>
      <c r="D13" s="99" t="e">
        <f>D5+D6-D10</f>
        <v>#REF!</v>
      </c>
      <c r="E13" s="99" t="e">
        <f>E5+E6-E10</f>
        <v>#REF!</v>
      </c>
    </row>
    <row r="14" spans="1:6" ht="26.25" customHeight="1" x14ac:dyDescent="0.25">
      <c r="A14" s="98" t="s">
        <v>124</v>
      </c>
      <c r="B14" s="97" t="s">
        <v>7</v>
      </c>
      <c r="C14" s="85">
        <v>12</v>
      </c>
      <c r="D14" s="100" t="e">
        <f>SUM(D15:D18)</f>
        <v>#REF!</v>
      </c>
      <c r="E14" s="100" t="e">
        <f>SUM(E15:E18)</f>
        <v>#REF!</v>
      </c>
    </row>
    <row r="15" spans="1:6" ht="26.25" customHeight="1" x14ac:dyDescent="0.25">
      <c r="A15" s="98" t="s">
        <v>151</v>
      </c>
      <c r="B15" s="97" t="s">
        <v>8</v>
      </c>
      <c r="C15" s="85">
        <v>13</v>
      </c>
      <c r="D15" s="100" t="e">
        <f>#REF!</f>
        <v>#REF!</v>
      </c>
      <c r="E15" s="100" t="e">
        <f>#REF!</f>
        <v>#REF!</v>
      </c>
    </row>
    <row r="16" spans="1:6" ht="26.25" customHeight="1" x14ac:dyDescent="0.25">
      <c r="A16" s="107" t="s">
        <v>150</v>
      </c>
      <c r="B16" s="97" t="s">
        <v>9</v>
      </c>
      <c r="C16" s="85">
        <v>14</v>
      </c>
      <c r="D16" s="100" t="e">
        <f>#REF!</f>
        <v>#REF!</v>
      </c>
      <c r="E16" s="100" t="e">
        <f>#REF!</f>
        <v>#REF!</v>
      </c>
    </row>
    <row r="17" spans="1:6" ht="26.25" customHeight="1" x14ac:dyDescent="0.25">
      <c r="A17" s="107" t="s">
        <v>152</v>
      </c>
      <c r="B17" s="97" t="s">
        <v>10</v>
      </c>
      <c r="C17" s="85">
        <v>15</v>
      </c>
      <c r="D17" s="100" t="e">
        <f>#REF!</f>
        <v>#REF!</v>
      </c>
      <c r="E17" s="100" t="e">
        <f>#REF!</f>
        <v>#REF!</v>
      </c>
    </row>
    <row r="18" spans="1:6" ht="26.25" customHeight="1" x14ac:dyDescent="0.25">
      <c r="A18" s="107" t="s">
        <v>153</v>
      </c>
      <c r="B18" s="97" t="s">
        <v>797</v>
      </c>
      <c r="C18" s="85">
        <v>16</v>
      </c>
      <c r="D18" s="100" t="e">
        <f>#REF!</f>
        <v>#REF!</v>
      </c>
      <c r="E18" s="100" t="e">
        <f>#REF!</f>
        <v>#REF!</v>
      </c>
    </row>
    <row r="19" spans="1:6" ht="30" customHeight="1" x14ac:dyDescent="0.25">
      <c r="A19" s="98" t="s">
        <v>127</v>
      </c>
      <c r="B19" s="97" t="s">
        <v>11</v>
      </c>
      <c r="C19" s="85">
        <v>17</v>
      </c>
      <c r="D19" s="100" t="e">
        <f>#REF!</f>
        <v>#REF!</v>
      </c>
      <c r="E19" s="100" t="e">
        <f>#REF!</f>
        <v>#REF!</v>
      </c>
      <c r="F19" s="8"/>
    </row>
    <row r="20" spans="1:6" ht="33" customHeight="1" x14ac:dyDescent="0.25">
      <c r="A20" s="98" t="s">
        <v>154</v>
      </c>
      <c r="B20" s="97" t="s">
        <v>798</v>
      </c>
      <c r="C20" s="85">
        <v>18</v>
      </c>
      <c r="D20" s="100" t="e">
        <f>#REF!</f>
        <v>#REF!</v>
      </c>
      <c r="E20" s="100" t="e">
        <f>#REF!</f>
        <v>#REF!</v>
      </c>
    </row>
    <row r="21" spans="1:6" ht="26.25" customHeight="1" x14ac:dyDescent="0.25">
      <c r="A21" s="107" t="s">
        <v>155</v>
      </c>
      <c r="B21" s="97" t="s">
        <v>799</v>
      </c>
      <c r="C21" s="85">
        <v>19</v>
      </c>
      <c r="D21" s="100" t="e">
        <f>#REF!</f>
        <v>#REF!</v>
      </c>
      <c r="E21" s="100" t="e">
        <f>#REF!</f>
        <v>#REF!</v>
      </c>
    </row>
    <row r="22" spans="1:6" ht="26.25" customHeight="1" x14ac:dyDescent="0.25">
      <c r="A22" s="98" t="s">
        <v>156</v>
      </c>
      <c r="B22" s="97" t="s">
        <v>800</v>
      </c>
      <c r="C22" s="85">
        <v>20</v>
      </c>
      <c r="D22" s="100" t="e">
        <f>#REF!</f>
        <v>#REF!</v>
      </c>
      <c r="E22" s="100" t="e">
        <f>#REF!</f>
        <v>#REF!</v>
      </c>
    </row>
    <row r="23" spans="1:6" ht="26.25" customHeight="1" x14ac:dyDescent="0.25">
      <c r="A23" s="98" t="s">
        <v>158</v>
      </c>
      <c r="B23" s="97" t="s">
        <v>801</v>
      </c>
      <c r="C23" s="85" t="s">
        <v>42</v>
      </c>
      <c r="D23" s="100" t="e">
        <f>#REF!</f>
        <v>#REF!</v>
      </c>
      <c r="E23" s="100" t="e">
        <f>#REF!</f>
        <v>#REF!</v>
      </c>
    </row>
    <row r="24" spans="1:6" ht="26.25" customHeight="1" x14ac:dyDescent="0.25">
      <c r="A24" s="107" t="s">
        <v>69</v>
      </c>
      <c r="B24" s="97" t="s">
        <v>479</v>
      </c>
      <c r="C24" s="85" t="s">
        <v>43</v>
      </c>
      <c r="D24" s="100" t="e">
        <f>#REF!</f>
        <v>#REF!</v>
      </c>
      <c r="E24" s="100" t="e">
        <f>#REF!</f>
        <v>#REF!</v>
      </c>
    </row>
    <row r="25" spans="1:6" ht="26.25" customHeight="1" x14ac:dyDescent="0.25">
      <c r="A25" s="98" t="s">
        <v>159</v>
      </c>
      <c r="B25" s="97" t="s">
        <v>480</v>
      </c>
      <c r="C25" s="85" t="s">
        <v>44</v>
      </c>
      <c r="D25" s="100" t="e">
        <f>#REF!</f>
        <v>#REF!</v>
      </c>
      <c r="E25" s="100" t="e">
        <f>#REF!</f>
        <v>#REF!</v>
      </c>
    </row>
    <row r="26" spans="1:6" ht="26.25" customHeight="1" x14ac:dyDescent="0.25">
      <c r="A26" s="107" t="s">
        <v>68</v>
      </c>
      <c r="B26" s="97" t="s">
        <v>12</v>
      </c>
      <c r="C26" s="85" t="s">
        <v>45</v>
      </c>
      <c r="D26" s="100" t="e">
        <f>#REF!</f>
        <v>#REF!</v>
      </c>
      <c r="E26" s="100" t="e">
        <f>#REF!</f>
        <v>#REF!</v>
      </c>
      <c r="F26" s="8"/>
    </row>
    <row r="27" spans="1:6" ht="26.25" customHeight="1" x14ac:dyDescent="0.25">
      <c r="A27" s="98" t="s">
        <v>146</v>
      </c>
      <c r="B27" s="97" t="s">
        <v>13</v>
      </c>
      <c r="C27" s="85" t="s">
        <v>46</v>
      </c>
      <c r="D27" s="100" t="e">
        <f>#REF!</f>
        <v>#REF!</v>
      </c>
      <c r="E27" s="100" t="e">
        <f>#REF!</f>
        <v>#REF!</v>
      </c>
    </row>
    <row r="28" spans="1:6" ht="30.6" x14ac:dyDescent="0.25">
      <c r="A28" s="108" t="s">
        <v>167</v>
      </c>
      <c r="B28" s="96" t="s">
        <v>802</v>
      </c>
      <c r="C28" s="88" t="s">
        <v>47</v>
      </c>
      <c r="D28" s="99" t="e">
        <f>D13-D14-D19-D20+D21-D22-D23+D24-D25+(-D26)-(-D27)</f>
        <v>#REF!</v>
      </c>
      <c r="E28" s="99" t="e">
        <f>E13-E14-E19-E20+E21-E22-E23+E24-E25+(-E26)-(-E27)</f>
        <v>#REF!</v>
      </c>
    </row>
    <row r="29" spans="1:6" ht="31.5" customHeight="1" x14ac:dyDescent="0.25">
      <c r="A29" s="107" t="s">
        <v>461</v>
      </c>
      <c r="B29" s="97" t="s">
        <v>803</v>
      </c>
      <c r="C29" s="85" t="s">
        <v>48</v>
      </c>
      <c r="D29" s="100" t="e">
        <f>#REF!</f>
        <v>#REF!</v>
      </c>
      <c r="E29" s="100" t="e">
        <f>#REF!</f>
        <v>#REF!</v>
      </c>
      <c r="F29" s="8"/>
    </row>
    <row r="30" spans="1:6" s="27" customFormat="1" ht="16.5" customHeight="1" x14ac:dyDescent="0.2">
      <c r="A30" s="251" t="str">
        <f>A1</f>
        <v xml:space="preserve">Ident. a </v>
      </c>
      <c r="B30" s="308" t="s">
        <v>573</v>
      </c>
      <c r="C30" s="310" t="s">
        <v>701</v>
      </c>
      <c r="D30" s="251" t="s">
        <v>702</v>
      </c>
      <c r="E30" s="251"/>
      <c r="F30" s="121"/>
    </row>
    <row r="31" spans="1:6" s="27" customFormat="1" ht="30.6" x14ac:dyDescent="0.2">
      <c r="A31" s="338"/>
      <c r="B31" s="312"/>
      <c r="C31" s="311"/>
      <c r="D31" s="93" t="s">
        <v>0</v>
      </c>
      <c r="E31" s="93" t="s">
        <v>1</v>
      </c>
      <c r="F31" s="121"/>
    </row>
    <row r="32" spans="1:6" ht="28.5" customHeight="1" x14ac:dyDescent="0.25">
      <c r="A32" s="98" t="s">
        <v>41</v>
      </c>
      <c r="B32" s="97" t="s">
        <v>804</v>
      </c>
      <c r="C32" s="85" t="s">
        <v>49</v>
      </c>
      <c r="D32" s="100" t="e">
        <f>#REF!</f>
        <v>#REF!</v>
      </c>
      <c r="E32" s="100" t="e">
        <f>#REF!</f>
        <v>#REF!</v>
      </c>
    </row>
    <row r="33" spans="1:19" ht="26.25" customHeight="1" x14ac:dyDescent="0.25">
      <c r="A33" s="107" t="s">
        <v>462</v>
      </c>
      <c r="B33" s="97" t="s">
        <v>24</v>
      </c>
      <c r="C33" s="85" t="s">
        <v>50</v>
      </c>
      <c r="D33" s="100" t="e">
        <f>D34+D35+D36</f>
        <v>#REF!</v>
      </c>
      <c r="E33" s="100" t="e">
        <f>E34+E35+E36</f>
        <v>#REF!</v>
      </c>
    </row>
    <row r="34" spans="1:19" ht="26.25" customHeight="1" x14ac:dyDescent="0.25">
      <c r="A34" s="107" t="s">
        <v>481</v>
      </c>
      <c r="B34" s="97" t="s">
        <v>805</v>
      </c>
      <c r="C34" s="85" t="s">
        <v>51</v>
      </c>
      <c r="D34" s="100" t="e">
        <f>#REF!</f>
        <v>#REF!</v>
      </c>
      <c r="E34" s="100" t="e">
        <f>#REF!</f>
        <v>#REF!</v>
      </c>
    </row>
    <row r="35" spans="1:19" ht="26.25" customHeight="1" x14ac:dyDescent="0.25">
      <c r="A35" s="107" t="s">
        <v>130</v>
      </c>
      <c r="B35" s="97" t="s">
        <v>14</v>
      </c>
      <c r="C35" s="85" t="s">
        <v>52</v>
      </c>
      <c r="D35" s="100" t="e">
        <f>#REF!</f>
        <v>#REF!</v>
      </c>
      <c r="E35" s="100" t="e">
        <f>#REF!</f>
        <v>#REF!</v>
      </c>
    </row>
    <row r="36" spans="1:19" ht="26.25" customHeight="1" x14ac:dyDescent="0.25">
      <c r="A36" s="107" t="s">
        <v>131</v>
      </c>
      <c r="B36" s="97" t="s">
        <v>15</v>
      </c>
      <c r="C36" s="85" t="s">
        <v>53</v>
      </c>
      <c r="D36" s="100" t="e">
        <f>#REF!</f>
        <v>#REF!</v>
      </c>
      <c r="E36" s="100" t="e">
        <f>#REF!</f>
        <v>#REF!</v>
      </c>
    </row>
    <row r="37" spans="1:19" ht="26.25" customHeight="1" x14ac:dyDescent="0.25">
      <c r="A37" s="107" t="s">
        <v>482</v>
      </c>
      <c r="B37" s="97" t="s">
        <v>16</v>
      </c>
      <c r="C37" s="85" t="s">
        <v>54</v>
      </c>
      <c r="D37" s="100" t="e">
        <f>#REF!</f>
        <v>#REF!</v>
      </c>
      <c r="E37" s="100" t="e">
        <f>#REF!</f>
        <v>#REF!</v>
      </c>
    </row>
    <row r="38" spans="1:19" ht="26.25" customHeight="1" x14ac:dyDescent="0.25">
      <c r="A38" s="98" t="s">
        <v>67</v>
      </c>
      <c r="B38" s="97" t="s">
        <v>17</v>
      </c>
      <c r="C38" s="85" t="s">
        <v>55</v>
      </c>
      <c r="D38" s="100" t="e">
        <f>#REF!</f>
        <v>#REF!</v>
      </c>
      <c r="E38" s="100" t="e">
        <f>#REF!</f>
        <v>#REF!</v>
      </c>
    </row>
    <row r="39" spans="1:19" ht="26.25" customHeight="1" x14ac:dyDescent="0.25">
      <c r="A39" s="56" t="s">
        <v>161</v>
      </c>
      <c r="B39" s="97" t="s">
        <v>806</v>
      </c>
      <c r="C39" s="85" t="s">
        <v>56</v>
      </c>
      <c r="D39" s="100" t="e">
        <f>#REF!</f>
        <v>#REF!</v>
      </c>
      <c r="E39" s="100" t="e">
        <f>#REF!</f>
        <v>#REF!</v>
      </c>
    </row>
    <row r="40" spans="1:19" ht="26.25" customHeight="1" x14ac:dyDescent="0.25">
      <c r="A40" s="98" t="s">
        <v>162</v>
      </c>
      <c r="B40" s="97" t="s">
        <v>807</v>
      </c>
      <c r="C40" s="85" t="s">
        <v>57</v>
      </c>
      <c r="D40" s="100" t="e">
        <f>#REF!</f>
        <v>#REF!</v>
      </c>
      <c r="E40" s="100" t="e">
        <f>#REF!</f>
        <v>#REF!</v>
      </c>
    </row>
    <row r="41" spans="1:19" ht="26.25" customHeight="1" x14ac:dyDescent="0.25">
      <c r="A41" s="98" t="s">
        <v>163</v>
      </c>
      <c r="B41" s="44" t="s">
        <v>808</v>
      </c>
      <c r="C41" s="85" t="s">
        <v>58</v>
      </c>
      <c r="D41" s="100" t="e">
        <f>#REF!</f>
        <v>#REF!</v>
      </c>
      <c r="E41" s="100" t="e">
        <f>#REF!</f>
        <v>#REF!</v>
      </c>
      <c r="R41" s="3"/>
      <c r="S41" s="3"/>
    </row>
    <row r="42" spans="1:19" ht="26.25" customHeight="1" x14ac:dyDescent="0.25">
      <c r="A42" s="56" t="s">
        <v>484</v>
      </c>
      <c r="B42" s="97" t="s">
        <v>18</v>
      </c>
      <c r="C42" s="85" t="s">
        <v>59</v>
      </c>
      <c r="D42" s="100" t="e">
        <f>#REF!</f>
        <v>#REF!</v>
      </c>
      <c r="E42" s="100" t="e">
        <f>#REF!</f>
        <v>#REF!</v>
      </c>
    </row>
    <row r="43" spans="1:19" ht="26.25" customHeight="1" x14ac:dyDescent="0.25">
      <c r="A43" s="98" t="s">
        <v>164</v>
      </c>
      <c r="B43" s="97" t="s">
        <v>19</v>
      </c>
      <c r="C43" s="85" t="s">
        <v>60</v>
      </c>
      <c r="D43" s="100" t="e">
        <f>#REF!</f>
        <v>#REF!</v>
      </c>
      <c r="E43" s="100" t="e">
        <f>#REF!</f>
        <v>#REF!</v>
      </c>
    </row>
    <row r="44" spans="1:19" ht="26.25" customHeight="1" x14ac:dyDescent="0.25">
      <c r="A44" s="107" t="s">
        <v>485</v>
      </c>
      <c r="B44" s="97" t="s">
        <v>20</v>
      </c>
      <c r="C44" s="85" t="s">
        <v>61</v>
      </c>
      <c r="D44" s="100" t="e">
        <f>#REF!</f>
        <v>#REF!</v>
      </c>
      <c r="E44" s="100" t="e">
        <f>#REF!</f>
        <v>#REF!</v>
      </c>
    </row>
    <row r="45" spans="1:19" ht="26.25" customHeight="1" x14ac:dyDescent="0.25">
      <c r="A45" s="98" t="s">
        <v>165</v>
      </c>
      <c r="B45" s="97" t="s">
        <v>21</v>
      </c>
      <c r="C45" s="85" t="s">
        <v>62</v>
      </c>
      <c r="D45" s="100" t="e">
        <f>#REF!</f>
        <v>#REF!</v>
      </c>
      <c r="E45" s="100" t="e">
        <f>#REF!</f>
        <v>#REF!</v>
      </c>
    </row>
    <row r="46" spans="1:19" ht="26.25" customHeight="1" x14ac:dyDescent="0.25">
      <c r="A46" s="84" t="s">
        <v>486</v>
      </c>
      <c r="B46" s="97" t="s">
        <v>22</v>
      </c>
      <c r="C46" s="85" t="s">
        <v>63</v>
      </c>
      <c r="D46" s="100" t="e">
        <f>#REF!</f>
        <v>#REF!</v>
      </c>
      <c r="E46" s="100" t="e">
        <f>#REF!</f>
        <v>#REF!</v>
      </c>
    </row>
    <row r="47" spans="1:19" ht="26.25" customHeight="1" x14ac:dyDescent="0.25">
      <c r="A47" s="98" t="s">
        <v>166</v>
      </c>
      <c r="B47" s="97" t="s">
        <v>25</v>
      </c>
      <c r="C47" s="85" t="s">
        <v>64</v>
      </c>
      <c r="D47" s="100" t="e">
        <f>#REF!</f>
        <v>#REF!</v>
      </c>
      <c r="E47" s="100" t="e">
        <f>#REF!</f>
        <v>#REF!</v>
      </c>
    </row>
    <row r="48" spans="1:19" ht="26.25" customHeight="1" x14ac:dyDescent="0.25">
      <c r="A48" s="84" t="s">
        <v>487</v>
      </c>
      <c r="B48" s="97" t="s">
        <v>26</v>
      </c>
      <c r="C48" s="85" t="s">
        <v>65</v>
      </c>
      <c r="D48" s="100" t="e">
        <f>#REF!</f>
        <v>#REF!</v>
      </c>
      <c r="E48" s="100" t="e">
        <f>#REF!</f>
        <v>#REF!</v>
      </c>
    </row>
    <row r="49" spans="1:6" ht="30.9" customHeight="1" x14ac:dyDescent="0.25">
      <c r="A49" s="98" t="s">
        <v>488</v>
      </c>
      <c r="B49" s="97" t="s">
        <v>27</v>
      </c>
      <c r="C49" s="85" t="s">
        <v>66</v>
      </c>
      <c r="D49" s="100" t="e">
        <f>#REF!</f>
        <v>#REF!</v>
      </c>
      <c r="E49" s="100" t="e">
        <f>#REF!</f>
        <v>#REF!</v>
      </c>
      <c r="F49" s="15"/>
    </row>
    <row r="50" spans="1:6" ht="44.25" customHeight="1" x14ac:dyDescent="0.25">
      <c r="A50" s="108" t="s">
        <v>167</v>
      </c>
      <c r="B50" s="96" t="s">
        <v>528</v>
      </c>
      <c r="C50" s="88" t="s">
        <v>71</v>
      </c>
      <c r="D50" s="99" t="e">
        <f>D29-D32+D33+D37-D38+D39-D40-D41+D42-D43+D44-D45+D46-D47+(-D48)-(-D49)</f>
        <v>#REF!</v>
      </c>
      <c r="E50" s="99" t="e">
        <f>E29-E32+E33+E37-E38+E39-E40-E41+E42-E43+E44-E45+E46-E47+(-E48)-(-E49)</f>
        <v>#REF!</v>
      </c>
      <c r="F50" s="15"/>
    </row>
    <row r="51" spans="1:6" ht="30" customHeight="1" x14ac:dyDescent="0.25">
      <c r="A51" s="108" t="s">
        <v>169</v>
      </c>
      <c r="B51" s="96" t="s">
        <v>529</v>
      </c>
      <c r="C51" s="88" t="s">
        <v>72</v>
      </c>
      <c r="D51" s="99" t="e">
        <f>D28+D50</f>
        <v>#REF!</v>
      </c>
      <c r="E51" s="99" t="e">
        <f>E28+E50</f>
        <v>#REF!</v>
      </c>
      <c r="F51" s="15"/>
    </row>
    <row r="52" spans="1:6" ht="28.5" customHeight="1" x14ac:dyDescent="0.25">
      <c r="A52" s="98" t="s">
        <v>168</v>
      </c>
      <c r="B52" s="97" t="s">
        <v>530</v>
      </c>
      <c r="C52" s="85" t="s">
        <v>73</v>
      </c>
      <c r="D52" s="100" t="e">
        <f>SUM(D53:D54)</f>
        <v>#REF!</v>
      </c>
      <c r="E52" s="100" t="e">
        <f>SUM(E53:E54)</f>
        <v>#REF!</v>
      </c>
      <c r="F52" s="18"/>
    </row>
    <row r="53" spans="1:6" ht="26.25" customHeight="1" x14ac:dyDescent="0.25">
      <c r="A53" s="98" t="s">
        <v>70</v>
      </c>
      <c r="B53" s="97" t="s">
        <v>28</v>
      </c>
      <c r="C53" s="85" t="s">
        <v>74</v>
      </c>
      <c r="D53" s="100" t="e">
        <f>#REF!</f>
        <v>#REF!</v>
      </c>
      <c r="E53" s="100" t="e">
        <f>#REF!</f>
        <v>#REF!</v>
      </c>
      <c r="F53" s="18"/>
    </row>
    <row r="54" spans="1:6" ht="26.25" customHeight="1" x14ac:dyDescent="0.25">
      <c r="A54" s="107" t="s">
        <v>150</v>
      </c>
      <c r="B54" s="97" t="s">
        <v>29</v>
      </c>
      <c r="C54" s="85" t="s">
        <v>295</v>
      </c>
      <c r="D54" s="100" t="e">
        <f>#REF!</f>
        <v>#REF!</v>
      </c>
      <c r="E54" s="100" t="e">
        <f>#REF!</f>
        <v>#REF!</v>
      </c>
      <c r="F54" s="18"/>
    </row>
    <row r="55" spans="1:6" ht="26.25" customHeight="1" x14ac:dyDescent="0.25">
      <c r="A55" s="108" t="s">
        <v>169</v>
      </c>
      <c r="B55" s="96" t="s">
        <v>531</v>
      </c>
      <c r="C55" s="88" t="s">
        <v>296</v>
      </c>
      <c r="D55" s="99" t="e">
        <f>D51-D52</f>
        <v>#REF!</v>
      </c>
      <c r="E55" s="99" t="e">
        <f>E51-E52</f>
        <v>#REF!</v>
      </c>
    </row>
    <row r="56" spans="1:6" ht="26.25" customHeight="1" x14ac:dyDescent="0.25">
      <c r="A56" s="84" t="s">
        <v>489</v>
      </c>
      <c r="B56" s="109" t="s">
        <v>30</v>
      </c>
      <c r="C56" s="85" t="s">
        <v>297</v>
      </c>
      <c r="D56" s="100" t="e">
        <f>#REF!</f>
        <v>#REF!</v>
      </c>
      <c r="E56" s="100" t="e">
        <f>#REF!</f>
        <v>#REF!</v>
      </c>
    </row>
    <row r="57" spans="1:6" ht="26.25" customHeight="1" x14ac:dyDescent="0.25">
      <c r="A57" s="98" t="s">
        <v>170</v>
      </c>
      <c r="B57" s="110" t="s">
        <v>31</v>
      </c>
      <c r="C57" s="85" t="s">
        <v>298</v>
      </c>
      <c r="D57" s="100" t="e">
        <f>#REF!</f>
        <v>#REF!</v>
      </c>
      <c r="E57" s="100" t="e">
        <f>#REF!</f>
        <v>#REF!</v>
      </c>
    </row>
    <row r="58" spans="1:6" ht="26.25" customHeight="1" x14ac:dyDescent="0.25">
      <c r="A58" s="108" t="s">
        <v>167</v>
      </c>
      <c r="B58" s="96" t="s">
        <v>534</v>
      </c>
      <c r="C58" s="88" t="s">
        <v>299</v>
      </c>
      <c r="D58" s="99" t="e">
        <f>D56-D57</f>
        <v>#REF!</v>
      </c>
      <c r="E58" s="99" t="e">
        <f>E56-E57</f>
        <v>#REF!</v>
      </c>
    </row>
    <row r="59" spans="1:6" s="27" customFormat="1" ht="16.5" customHeight="1" x14ac:dyDescent="0.2">
      <c r="A59" s="251" t="str">
        <f>A30</f>
        <v xml:space="preserve">Ident. a </v>
      </c>
      <c r="B59" s="308" t="s">
        <v>573</v>
      </c>
      <c r="C59" s="310" t="s">
        <v>701</v>
      </c>
      <c r="D59" s="251" t="s">
        <v>702</v>
      </c>
      <c r="E59" s="251"/>
      <c r="F59" s="121"/>
    </row>
    <row r="60" spans="1:6" s="27" customFormat="1" ht="30.6" x14ac:dyDescent="0.2">
      <c r="A60" s="338"/>
      <c r="B60" s="312"/>
      <c r="C60" s="311"/>
      <c r="D60" s="93" t="s">
        <v>0</v>
      </c>
      <c r="E60" s="93" t="s">
        <v>1</v>
      </c>
      <c r="F60" s="121"/>
    </row>
    <row r="61" spans="1:6" ht="26.25" customHeight="1" x14ac:dyDescent="0.25">
      <c r="A61" s="98" t="s">
        <v>171</v>
      </c>
      <c r="B61" s="97" t="s">
        <v>532</v>
      </c>
      <c r="C61" s="85" t="s">
        <v>300</v>
      </c>
      <c r="D61" s="100" t="e">
        <f>D62+D63</f>
        <v>#REF!</v>
      </c>
      <c r="E61" s="100" t="e">
        <f>E62+E63</f>
        <v>#REF!</v>
      </c>
    </row>
    <row r="62" spans="1:6" ht="26.25" customHeight="1" x14ac:dyDescent="0.25">
      <c r="A62" s="98" t="s">
        <v>75</v>
      </c>
      <c r="B62" s="109" t="s">
        <v>32</v>
      </c>
      <c r="C62" s="85" t="s">
        <v>301</v>
      </c>
      <c r="D62" s="100" t="e">
        <f>#REF!</f>
        <v>#REF!</v>
      </c>
      <c r="E62" s="100" t="e">
        <f>#REF!</f>
        <v>#REF!</v>
      </c>
    </row>
    <row r="63" spans="1:6" ht="26.25" customHeight="1" x14ac:dyDescent="0.25">
      <c r="A63" s="107" t="s">
        <v>547</v>
      </c>
      <c r="B63" s="97" t="s">
        <v>33</v>
      </c>
      <c r="C63" s="85" t="s">
        <v>302</v>
      </c>
      <c r="D63" s="100" t="e">
        <f>#REF!</f>
        <v>#REF!</v>
      </c>
      <c r="E63" s="100" t="e">
        <f>#REF!</f>
        <v>#REF!</v>
      </c>
    </row>
    <row r="64" spans="1:6" ht="25.5" customHeight="1" x14ac:dyDescent="0.25">
      <c r="A64" s="108" t="s">
        <v>167</v>
      </c>
      <c r="B64" s="96" t="s">
        <v>533</v>
      </c>
      <c r="C64" s="88" t="s">
        <v>76</v>
      </c>
      <c r="D64" s="99" t="e">
        <f>D58-D61</f>
        <v>#REF!</v>
      </c>
      <c r="E64" s="99" t="e">
        <f>E58-E61</f>
        <v>#REF!</v>
      </c>
    </row>
    <row r="65" spans="1:5" ht="25.5" customHeight="1" x14ac:dyDescent="0.25">
      <c r="A65" s="108" t="s">
        <v>172</v>
      </c>
      <c r="B65" s="96" t="s">
        <v>536</v>
      </c>
      <c r="C65" s="88" t="s">
        <v>77</v>
      </c>
      <c r="D65" s="99" t="e">
        <f>D51+D58</f>
        <v>#REF!</v>
      </c>
      <c r="E65" s="99" t="e">
        <f>E51+E58</f>
        <v>#REF!</v>
      </c>
    </row>
    <row r="66" spans="1:5" ht="25.5" customHeight="1" x14ac:dyDescent="0.25">
      <c r="A66" s="98" t="s">
        <v>68</v>
      </c>
      <c r="B66" s="97" t="s">
        <v>34</v>
      </c>
      <c r="C66" s="85" t="s">
        <v>78</v>
      </c>
      <c r="D66" s="100" t="e">
        <f>#REF!</f>
        <v>#REF!</v>
      </c>
      <c r="E66" s="100" t="e">
        <f>#REF!</f>
        <v>#REF!</v>
      </c>
    </row>
    <row r="67" spans="1:5" ht="25.5" customHeight="1" x14ac:dyDescent="0.25">
      <c r="A67" s="108" t="s">
        <v>172</v>
      </c>
      <c r="B67" s="96" t="s">
        <v>535</v>
      </c>
      <c r="C67" s="88" t="s">
        <v>79</v>
      </c>
      <c r="D67" s="99" t="e">
        <f>D55+D64-D66</f>
        <v>#REF!</v>
      </c>
      <c r="E67" s="99" t="e">
        <f>E55+E64-E66</f>
        <v>#REF!</v>
      </c>
    </row>
    <row r="68" spans="1:5" ht="20.100000000000001" customHeight="1" x14ac:dyDescent="0.25">
      <c r="C68" s="16"/>
      <c r="D68" s="17"/>
    </row>
    <row r="69" spans="1:5" x14ac:dyDescent="0.25">
      <c r="C69" s="16"/>
      <c r="D69" s="17"/>
      <c r="E69" s="8"/>
    </row>
    <row r="70" spans="1:5" ht="20.100000000000001" customHeight="1" x14ac:dyDescent="0.25">
      <c r="C70" s="16"/>
      <c r="D70" s="3"/>
    </row>
    <row r="71" spans="1:5" ht="20.100000000000001" customHeight="1" x14ac:dyDescent="0.25">
      <c r="C71" s="16"/>
      <c r="D71" s="3"/>
    </row>
    <row r="72" spans="1:5" x14ac:dyDescent="0.25">
      <c r="C72" s="19"/>
      <c r="D72" s="17"/>
      <c r="E72" s="8"/>
    </row>
    <row r="73" spans="1:5" ht="20.100000000000001" customHeight="1" x14ac:dyDescent="0.25">
      <c r="C73" s="16"/>
      <c r="D73" s="3"/>
    </row>
    <row r="74" spans="1:5" x14ac:dyDescent="0.25">
      <c r="C74" s="19"/>
      <c r="D74" s="17"/>
      <c r="E74" s="8"/>
    </row>
    <row r="75" spans="1:5" ht="20.100000000000001" customHeight="1" x14ac:dyDescent="0.25">
      <c r="A75" s="20"/>
      <c r="B75" s="21"/>
      <c r="C75" s="19"/>
      <c r="D75" s="17"/>
      <c r="E75" s="8"/>
    </row>
    <row r="76" spans="1:5" x14ac:dyDescent="0.25">
      <c r="A76" s="3"/>
      <c r="B76" s="22"/>
      <c r="C76" s="23"/>
      <c r="D76" s="3"/>
    </row>
    <row r="77" spans="1:5" x14ac:dyDescent="0.25">
      <c r="A77" s="3"/>
      <c r="B77" s="22"/>
      <c r="C77" s="3"/>
      <c r="D77" s="3"/>
    </row>
    <row r="78" spans="1:5" x14ac:dyDescent="0.25">
      <c r="A78" s="3"/>
      <c r="B78" s="22"/>
      <c r="C78" s="3"/>
      <c r="D78" s="3"/>
    </row>
    <row r="79" spans="1:5" x14ac:dyDescent="0.25">
      <c r="A79" s="3"/>
      <c r="B79" s="22"/>
      <c r="C79" s="3"/>
      <c r="D79" s="3"/>
    </row>
    <row r="80" spans="1:5" x14ac:dyDescent="0.25">
      <c r="A80" s="3"/>
      <c r="B80" s="22"/>
      <c r="C80" s="3"/>
      <c r="D80" s="3"/>
    </row>
    <row r="81" spans="1:4" x14ac:dyDescent="0.25">
      <c r="A81" s="3"/>
      <c r="B81" s="22"/>
      <c r="C81" s="3"/>
      <c r="D81" s="3"/>
    </row>
    <row r="82" spans="1:4" x14ac:dyDescent="0.25">
      <c r="A82" s="3"/>
      <c r="B82" s="22"/>
      <c r="C82" s="3"/>
      <c r="D82" s="3"/>
    </row>
    <row r="83" spans="1:4" x14ac:dyDescent="0.25">
      <c r="A83" s="3"/>
      <c r="B83" s="22"/>
      <c r="C83" s="3"/>
      <c r="D83" s="3"/>
    </row>
    <row r="84" spans="1:4" x14ac:dyDescent="0.25">
      <c r="A84" s="3"/>
      <c r="B84" s="22"/>
      <c r="C84" s="3"/>
      <c r="D84" s="3"/>
    </row>
    <row r="85" spans="1:4" x14ac:dyDescent="0.25">
      <c r="A85" s="3"/>
      <c r="B85" s="22"/>
      <c r="C85" s="3"/>
      <c r="D85" s="3"/>
    </row>
    <row r="86" spans="1:4" x14ac:dyDescent="0.25">
      <c r="A86" s="3"/>
      <c r="B86" s="22"/>
      <c r="C86" s="3"/>
      <c r="D86" s="3"/>
    </row>
    <row r="87" spans="1:4" x14ac:dyDescent="0.25">
      <c r="A87" s="3"/>
      <c r="B87" s="22"/>
      <c r="C87" s="3"/>
      <c r="D87" s="3"/>
    </row>
    <row r="88" spans="1:4" x14ac:dyDescent="0.25">
      <c r="A88" s="3"/>
      <c r="B88" s="22"/>
      <c r="C88" s="3"/>
      <c r="D88" s="3"/>
    </row>
    <row r="89" spans="1:4" x14ac:dyDescent="0.25">
      <c r="A89" s="3"/>
      <c r="B89" s="22"/>
      <c r="C89" s="3"/>
      <c r="D89" s="3"/>
    </row>
    <row r="90" spans="1:4" x14ac:dyDescent="0.25">
      <c r="A90" s="3"/>
      <c r="B90" s="22"/>
      <c r="C90" s="3"/>
      <c r="D90" s="3"/>
    </row>
    <row r="91" spans="1:4" x14ac:dyDescent="0.25">
      <c r="A91" s="3"/>
      <c r="B91" s="22"/>
      <c r="C91" s="3"/>
      <c r="D91" s="3"/>
    </row>
    <row r="92" spans="1:4" x14ac:dyDescent="0.25">
      <c r="A92" s="3"/>
      <c r="B92" s="22"/>
      <c r="C92" s="3"/>
      <c r="D92" s="3"/>
    </row>
    <row r="93" spans="1:4" x14ac:dyDescent="0.25">
      <c r="A93" s="3"/>
      <c r="B93" s="22"/>
      <c r="C93" s="3"/>
      <c r="D93" s="3"/>
    </row>
    <row r="94" spans="1:4" x14ac:dyDescent="0.25">
      <c r="A94" s="3"/>
      <c r="B94" s="22"/>
      <c r="C94" s="3"/>
      <c r="D94" s="3"/>
    </row>
    <row r="95" spans="1:4" x14ac:dyDescent="0.25">
      <c r="A95" s="3"/>
      <c r="B95" s="22"/>
      <c r="C95" s="3"/>
      <c r="D95" s="3"/>
    </row>
    <row r="96" spans="1:4" x14ac:dyDescent="0.25">
      <c r="A96" s="3"/>
      <c r="B96" s="22"/>
      <c r="C96" s="3"/>
      <c r="D96" s="3"/>
    </row>
    <row r="97" spans="1:4" x14ac:dyDescent="0.25">
      <c r="A97" s="3"/>
      <c r="B97" s="22"/>
      <c r="C97" s="3"/>
      <c r="D97" s="3"/>
    </row>
    <row r="98" spans="1:4" x14ac:dyDescent="0.25">
      <c r="A98" s="3"/>
      <c r="B98" s="22"/>
      <c r="C98" s="3"/>
      <c r="D98" s="3"/>
    </row>
    <row r="99" spans="1:4" x14ac:dyDescent="0.25">
      <c r="A99" s="3"/>
      <c r="B99" s="22"/>
      <c r="C99" s="3"/>
      <c r="D99" s="3"/>
    </row>
    <row r="100" spans="1:4" x14ac:dyDescent="0.25">
      <c r="A100" s="3"/>
      <c r="B100" s="22"/>
      <c r="C100" s="3"/>
      <c r="D100" s="3"/>
    </row>
    <row r="101" spans="1:4" x14ac:dyDescent="0.25">
      <c r="A101" s="3"/>
      <c r="B101" s="22"/>
      <c r="C101" s="3"/>
      <c r="D101" s="3"/>
    </row>
    <row r="102" spans="1:4" x14ac:dyDescent="0.25">
      <c r="A102" s="3"/>
      <c r="B102" s="22"/>
      <c r="C102" s="3"/>
      <c r="D102" s="3"/>
    </row>
    <row r="103" spans="1:4" x14ac:dyDescent="0.25">
      <c r="A103" s="3"/>
      <c r="B103" s="22"/>
      <c r="C103" s="3"/>
      <c r="D103" s="3"/>
    </row>
    <row r="104" spans="1:4" x14ac:dyDescent="0.25">
      <c r="A104" s="3"/>
      <c r="B104" s="22"/>
      <c r="C104" s="3"/>
      <c r="D104" s="3"/>
    </row>
    <row r="105" spans="1:4" x14ac:dyDescent="0.25">
      <c r="A105" s="3"/>
      <c r="B105" s="22"/>
      <c r="C105" s="3"/>
      <c r="D105" s="3"/>
    </row>
    <row r="106" spans="1:4" x14ac:dyDescent="0.25">
      <c r="A106" s="3"/>
      <c r="B106" s="22"/>
      <c r="C106" s="3"/>
      <c r="D106" s="3"/>
    </row>
    <row r="107" spans="1:4" x14ac:dyDescent="0.25">
      <c r="A107" s="3"/>
      <c r="B107" s="22"/>
      <c r="C107" s="3"/>
      <c r="D107" s="3"/>
    </row>
    <row r="108" spans="1:4" x14ac:dyDescent="0.25">
      <c r="A108" s="3"/>
      <c r="B108" s="22"/>
      <c r="C108" s="3"/>
      <c r="D108" s="3"/>
    </row>
    <row r="109" spans="1:4" x14ac:dyDescent="0.25">
      <c r="A109" s="3"/>
      <c r="B109" s="22"/>
      <c r="C109" s="3"/>
      <c r="D109" s="3"/>
    </row>
    <row r="110" spans="1:4" x14ac:dyDescent="0.25">
      <c r="A110" s="3"/>
      <c r="B110" s="22"/>
      <c r="C110" s="3"/>
      <c r="D110" s="3"/>
    </row>
    <row r="111" spans="1:4" x14ac:dyDescent="0.25">
      <c r="A111" s="3"/>
      <c r="B111" s="22"/>
      <c r="C111" s="3"/>
      <c r="D111" s="3"/>
    </row>
    <row r="112" spans="1:4" x14ac:dyDescent="0.25">
      <c r="A112" s="3"/>
      <c r="B112" s="22"/>
      <c r="C112" s="3"/>
      <c r="D112" s="3"/>
    </row>
    <row r="113" spans="1:4" x14ac:dyDescent="0.25">
      <c r="A113" s="3"/>
      <c r="B113" s="22"/>
      <c r="C113" s="3"/>
      <c r="D113" s="3"/>
    </row>
    <row r="114" spans="1:4" x14ac:dyDescent="0.25">
      <c r="A114" s="3"/>
      <c r="B114" s="22"/>
      <c r="C114" s="3"/>
      <c r="D114" s="3"/>
    </row>
    <row r="115" spans="1:4" x14ac:dyDescent="0.25">
      <c r="A115" s="3"/>
      <c r="B115" s="22"/>
      <c r="C115" s="3"/>
      <c r="D115" s="3"/>
    </row>
    <row r="116" spans="1:4" x14ac:dyDescent="0.25">
      <c r="A116" s="3"/>
      <c r="B116" s="22"/>
      <c r="C116" s="3"/>
      <c r="D116" s="3"/>
    </row>
    <row r="117" spans="1:4" x14ac:dyDescent="0.25">
      <c r="A117" s="3"/>
      <c r="B117" s="22"/>
      <c r="C117" s="3"/>
      <c r="D117" s="3"/>
    </row>
    <row r="118" spans="1:4" x14ac:dyDescent="0.25">
      <c r="A118" s="3"/>
      <c r="B118" s="22"/>
      <c r="C118" s="3"/>
      <c r="D118" s="3"/>
    </row>
    <row r="119" spans="1:4" x14ac:dyDescent="0.25">
      <c r="A119" s="3"/>
      <c r="B119" s="22"/>
      <c r="C119" s="3"/>
      <c r="D119" s="3"/>
    </row>
    <row r="120" spans="1:4" x14ac:dyDescent="0.25">
      <c r="A120" s="3"/>
      <c r="B120" s="22"/>
      <c r="C120" s="3"/>
      <c r="D120" s="3"/>
    </row>
    <row r="121" spans="1:4" x14ac:dyDescent="0.25">
      <c r="A121" s="3"/>
      <c r="B121" s="22"/>
      <c r="C121" s="3"/>
      <c r="D121" s="3"/>
    </row>
    <row r="122" spans="1:4" x14ac:dyDescent="0.25">
      <c r="A122" s="3"/>
      <c r="B122" s="22"/>
      <c r="C122" s="3"/>
      <c r="D122" s="3"/>
    </row>
    <row r="123" spans="1:4" x14ac:dyDescent="0.25">
      <c r="A123" s="3"/>
      <c r="B123" s="22"/>
      <c r="C123" s="3"/>
      <c r="D123" s="3"/>
    </row>
    <row r="124" spans="1:4" x14ac:dyDescent="0.25">
      <c r="A124" s="3"/>
      <c r="B124" s="22"/>
      <c r="C124" s="3"/>
      <c r="D124" s="3"/>
    </row>
    <row r="125" spans="1:4" x14ac:dyDescent="0.25">
      <c r="A125" s="3"/>
      <c r="B125" s="22"/>
      <c r="C125" s="3"/>
      <c r="D125" s="3"/>
    </row>
    <row r="126" spans="1:4" x14ac:dyDescent="0.25">
      <c r="A126" s="3"/>
      <c r="B126" s="22"/>
      <c r="C126" s="3"/>
      <c r="D126" s="3"/>
    </row>
    <row r="127" spans="1:4" x14ac:dyDescent="0.25">
      <c r="A127" s="3"/>
      <c r="B127" s="22"/>
      <c r="C127" s="3"/>
      <c r="D127" s="3"/>
    </row>
    <row r="128" spans="1:4" x14ac:dyDescent="0.25">
      <c r="A128" s="3"/>
      <c r="B128" s="22"/>
      <c r="C128" s="3"/>
      <c r="D128" s="3"/>
    </row>
    <row r="129" spans="1:4" x14ac:dyDescent="0.25">
      <c r="A129" s="3"/>
      <c r="B129" s="22"/>
      <c r="C129" s="3"/>
      <c r="D129" s="3"/>
    </row>
    <row r="130" spans="1:4" x14ac:dyDescent="0.25">
      <c r="A130" s="3"/>
      <c r="B130" s="22"/>
      <c r="C130" s="3"/>
      <c r="D130" s="3"/>
    </row>
    <row r="131" spans="1:4" x14ac:dyDescent="0.25">
      <c r="A131" s="3"/>
      <c r="B131" s="22"/>
      <c r="C131" s="3"/>
      <c r="D131" s="3"/>
    </row>
    <row r="132" spans="1:4" x14ac:dyDescent="0.25">
      <c r="A132" s="3"/>
      <c r="B132" s="22"/>
      <c r="C132" s="3"/>
      <c r="D132" s="3"/>
    </row>
    <row r="133" spans="1:4" x14ac:dyDescent="0.25">
      <c r="A133" s="3"/>
      <c r="B133" s="22"/>
      <c r="C133" s="3"/>
      <c r="D133" s="3"/>
    </row>
    <row r="134" spans="1:4" x14ac:dyDescent="0.25">
      <c r="A134" s="3"/>
      <c r="B134" s="22"/>
      <c r="C134" s="3"/>
      <c r="D134" s="3"/>
    </row>
    <row r="135" spans="1:4" x14ac:dyDescent="0.25">
      <c r="A135" s="6"/>
      <c r="B135" s="7"/>
      <c r="C135" s="6"/>
      <c r="D135" s="6"/>
    </row>
    <row r="136" spans="1:4" x14ac:dyDescent="0.25">
      <c r="A136" s="6"/>
      <c r="B136" s="7"/>
      <c r="C136" s="6"/>
      <c r="D136" s="6"/>
    </row>
    <row r="137" spans="1:4" x14ac:dyDescent="0.25">
      <c r="A137" s="6"/>
      <c r="B137" s="7"/>
      <c r="C137" s="6"/>
      <c r="D137" s="6"/>
    </row>
    <row r="138" spans="1:4" x14ac:dyDescent="0.25">
      <c r="A138" s="6"/>
      <c r="B138" s="7"/>
      <c r="C138" s="6"/>
      <c r="D138" s="6"/>
    </row>
    <row r="139" spans="1:4" x14ac:dyDescent="0.25">
      <c r="A139" s="6"/>
      <c r="B139" s="7"/>
      <c r="C139" s="6"/>
      <c r="D139" s="6"/>
    </row>
    <row r="140" spans="1:4" x14ac:dyDescent="0.25">
      <c r="A140" s="6"/>
      <c r="B140" s="7"/>
      <c r="C140" s="6"/>
      <c r="D140" s="6"/>
    </row>
    <row r="141" spans="1:4" x14ac:dyDescent="0.25">
      <c r="A141" s="6"/>
      <c r="B141" s="7"/>
      <c r="C141" s="6"/>
      <c r="D141" s="6"/>
    </row>
    <row r="142" spans="1:4" x14ac:dyDescent="0.25">
      <c r="A142" s="6"/>
      <c r="B142" s="7"/>
      <c r="C142" s="6"/>
      <c r="D142" s="6"/>
    </row>
    <row r="143" spans="1:4" x14ac:dyDescent="0.25">
      <c r="A143" s="6"/>
      <c r="B143" s="7"/>
      <c r="C143" s="6"/>
      <c r="D143" s="6"/>
    </row>
    <row r="144" spans="1:4" x14ac:dyDescent="0.25">
      <c r="A144" s="6"/>
      <c r="B144" s="7"/>
      <c r="C144" s="6"/>
      <c r="D144" s="6"/>
    </row>
    <row r="145" spans="1:4" x14ac:dyDescent="0.25">
      <c r="A145" s="6"/>
      <c r="B145" s="7"/>
      <c r="C145" s="6"/>
      <c r="D145" s="6"/>
    </row>
    <row r="146" spans="1:4" x14ac:dyDescent="0.25">
      <c r="A146" s="6"/>
      <c r="B146" s="7"/>
      <c r="C146" s="6"/>
      <c r="D146" s="6"/>
    </row>
    <row r="147" spans="1:4" x14ac:dyDescent="0.25">
      <c r="A147" s="6"/>
      <c r="B147" s="7"/>
      <c r="C147" s="6"/>
      <c r="D147" s="6"/>
    </row>
    <row r="148" spans="1:4" x14ac:dyDescent="0.25">
      <c r="A148" s="6"/>
      <c r="B148" s="7"/>
      <c r="C148" s="6"/>
      <c r="D148" s="6"/>
    </row>
    <row r="149" spans="1:4" x14ac:dyDescent="0.25">
      <c r="A149" s="6"/>
      <c r="B149" s="7"/>
      <c r="C149" s="6"/>
      <c r="D149" s="6"/>
    </row>
    <row r="150" spans="1:4" x14ac:dyDescent="0.25">
      <c r="A150" s="6"/>
      <c r="B150" s="7"/>
      <c r="C150" s="6"/>
      <c r="D150" s="6"/>
    </row>
    <row r="151" spans="1:4" x14ac:dyDescent="0.25">
      <c r="A151" s="6"/>
      <c r="B151" s="7"/>
      <c r="C151" s="6"/>
      <c r="D151" s="6"/>
    </row>
    <row r="152" spans="1:4" x14ac:dyDescent="0.25">
      <c r="A152" s="6"/>
      <c r="B152" s="7"/>
      <c r="C152" s="6"/>
      <c r="D152" s="6"/>
    </row>
    <row r="153" spans="1:4" x14ac:dyDescent="0.25">
      <c r="A153" s="6"/>
      <c r="B153" s="7"/>
      <c r="C153" s="6"/>
      <c r="D153" s="6"/>
    </row>
    <row r="154" spans="1:4" x14ac:dyDescent="0.25">
      <c r="A154" s="6"/>
      <c r="B154" s="7"/>
      <c r="C154" s="6"/>
      <c r="D154" s="6"/>
    </row>
    <row r="155" spans="1:4" x14ac:dyDescent="0.25">
      <c r="A155" s="6"/>
      <c r="B155" s="7"/>
      <c r="C155" s="6"/>
      <c r="D155" s="6"/>
    </row>
    <row r="156" spans="1:4" x14ac:dyDescent="0.25">
      <c r="A156" s="6"/>
      <c r="B156" s="7"/>
      <c r="C156" s="6"/>
      <c r="D156" s="6"/>
    </row>
    <row r="157" spans="1:4" x14ac:dyDescent="0.25">
      <c r="A157" s="6"/>
      <c r="B157" s="7"/>
      <c r="C157" s="6"/>
      <c r="D157" s="6"/>
    </row>
    <row r="158" spans="1:4" x14ac:dyDescent="0.25">
      <c r="A158" s="6"/>
      <c r="B158" s="7"/>
      <c r="C158" s="6"/>
      <c r="D158" s="6"/>
    </row>
    <row r="159" spans="1:4" x14ac:dyDescent="0.25">
      <c r="A159" s="6"/>
      <c r="B159" s="7"/>
      <c r="C159" s="6"/>
      <c r="D159" s="6"/>
    </row>
    <row r="160" spans="1:4" x14ac:dyDescent="0.25">
      <c r="A160" s="6"/>
      <c r="B160" s="7"/>
      <c r="C160" s="6"/>
      <c r="D160" s="6"/>
    </row>
    <row r="161" spans="1:4" x14ac:dyDescent="0.25">
      <c r="A161" s="6"/>
      <c r="B161" s="7"/>
      <c r="C161" s="6"/>
      <c r="D161" s="6"/>
    </row>
    <row r="162" spans="1:4" x14ac:dyDescent="0.25">
      <c r="A162" s="6"/>
      <c r="B162" s="7"/>
      <c r="C162" s="6"/>
      <c r="D162" s="6"/>
    </row>
    <row r="163" spans="1:4" x14ac:dyDescent="0.25">
      <c r="A163" s="6"/>
      <c r="B163" s="7"/>
      <c r="C163" s="6"/>
      <c r="D163" s="6"/>
    </row>
    <row r="164" spans="1:4" x14ac:dyDescent="0.25">
      <c r="A164" s="6"/>
      <c r="B164" s="7"/>
      <c r="C164" s="6"/>
      <c r="D164" s="6"/>
    </row>
    <row r="165" spans="1:4" x14ac:dyDescent="0.25">
      <c r="A165" s="6"/>
      <c r="B165" s="7"/>
      <c r="C165" s="6"/>
      <c r="D165" s="6"/>
    </row>
    <row r="166" spans="1:4" x14ac:dyDescent="0.25">
      <c r="A166" s="6"/>
      <c r="B166" s="7"/>
      <c r="C166" s="6"/>
      <c r="D166" s="6"/>
    </row>
    <row r="167" spans="1:4" x14ac:dyDescent="0.25">
      <c r="A167" s="6"/>
      <c r="B167" s="7"/>
      <c r="C167" s="6"/>
      <c r="D167" s="6"/>
    </row>
    <row r="168" spans="1:4" x14ac:dyDescent="0.25">
      <c r="A168" s="6"/>
      <c r="B168" s="7"/>
      <c r="C168" s="6"/>
      <c r="D168" s="6"/>
    </row>
    <row r="169" spans="1:4" x14ac:dyDescent="0.25">
      <c r="A169" s="6"/>
      <c r="B169" s="7"/>
      <c r="C169" s="6"/>
      <c r="D169" s="6"/>
    </row>
    <row r="170" spans="1:4" x14ac:dyDescent="0.25">
      <c r="A170" s="6"/>
      <c r="B170" s="7"/>
      <c r="C170" s="6"/>
      <c r="D170" s="6"/>
    </row>
    <row r="171" spans="1:4" x14ac:dyDescent="0.25">
      <c r="A171" s="6"/>
      <c r="B171" s="7"/>
      <c r="C171" s="6"/>
      <c r="D171" s="6"/>
    </row>
    <row r="172" spans="1:4" x14ac:dyDescent="0.25">
      <c r="A172" s="6"/>
      <c r="B172" s="7"/>
      <c r="C172" s="6"/>
      <c r="D172" s="6"/>
    </row>
    <row r="173" spans="1:4" x14ac:dyDescent="0.25">
      <c r="A173" s="6"/>
      <c r="B173" s="7"/>
      <c r="C173" s="6"/>
      <c r="D173" s="6"/>
    </row>
    <row r="174" spans="1:4" x14ac:dyDescent="0.25">
      <c r="A174" s="6"/>
      <c r="B174" s="7"/>
      <c r="C174" s="6"/>
      <c r="D174" s="6"/>
    </row>
    <row r="175" spans="1:4" x14ac:dyDescent="0.25">
      <c r="A175" s="6"/>
      <c r="B175" s="7"/>
      <c r="C175" s="6"/>
      <c r="D175" s="6"/>
    </row>
    <row r="176" spans="1:4" x14ac:dyDescent="0.25">
      <c r="A176" s="6"/>
      <c r="B176" s="7"/>
      <c r="C176" s="6"/>
      <c r="D176" s="6"/>
    </row>
    <row r="177" spans="1:4" x14ac:dyDescent="0.25">
      <c r="A177" s="6"/>
      <c r="B177" s="7"/>
      <c r="C177" s="6"/>
      <c r="D177" s="6"/>
    </row>
    <row r="178" spans="1:4" x14ac:dyDescent="0.25">
      <c r="A178" s="6"/>
      <c r="B178" s="7"/>
      <c r="C178" s="6"/>
      <c r="D178" s="6"/>
    </row>
    <row r="179" spans="1:4" x14ac:dyDescent="0.25">
      <c r="A179" s="6"/>
      <c r="B179" s="7"/>
      <c r="C179" s="6"/>
      <c r="D179" s="6"/>
    </row>
    <row r="180" spans="1:4" x14ac:dyDescent="0.25">
      <c r="A180" s="6"/>
      <c r="B180" s="7"/>
      <c r="C180" s="6"/>
      <c r="D180" s="6"/>
    </row>
    <row r="181" spans="1:4" x14ac:dyDescent="0.25">
      <c r="A181" s="6"/>
      <c r="B181" s="7"/>
      <c r="C181" s="6"/>
      <c r="D181" s="6"/>
    </row>
    <row r="182" spans="1:4" x14ac:dyDescent="0.25">
      <c r="A182" s="6"/>
      <c r="B182" s="7"/>
      <c r="C182" s="6"/>
      <c r="D182" s="6"/>
    </row>
    <row r="183" spans="1:4" x14ac:dyDescent="0.25">
      <c r="A183" s="6"/>
      <c r="B183" s="7"/>
      <c r="C183" s="6"/>
      <c r="D183" s="6"/>
    </row>
    <row r="184" spans="1:4" x14ac:dyDescent="0.25">
      <c r="A184" s="6"/>
      <c r="B184" s="7"/>
      <c r="C184" s="6"/>
      <c r="D184" s="6"/>
    </row>
    <row r="185" spans="1:4" x14ac:dyDescent="0.25">
      <c r="A185" s="6"/>
      <c r="B185" s="7"/>
      <c r="C185" s="6"/>
      <c r="D185" s="6"/>
    </row>
    <row r="186" spans="1:4" x14ac:dyDescent="0.25">
      <c r="A186" s="6"/>
      <c r="B186" s="7"/>
      <c r="C186" s="6"/>
      <c r="D186" s="6"/>
    </row>
    <row r="187" spans="1:4" x14ac:dyDescent="0.25">
      <c r="A187" s="6"/>
      <c r="B187" s="7"/>
      <c r="C187" s="6"/>
      <c r="D187" s="6"/>
    </row>
    <row r="188" spans="1:4" x14ac:dyDescent="0.25">
      <c r="A188" s="6"/>
      <c r="B188" s="7"/>
      <c r="C188" s="6"/>
      <c r="D188" s="6"/>
    </row>
    <row r="189" spans="1:4" x14ac:dyDescent="0.25">
      <c r="A189" s="6"/>
      <c r="B189" s="7"/>
      <c r="C189" s="6"/>
      <c r="D189" s="6"/>
    </row>
    <row r="190" spans="1:4" x14ac:dyDescent="0.25">
      <c r="A190" s="6"/>
      <c r="B190" s="7"/>
      <c r="C190" s="6"/>
      <c r="D190" s="6"/>
    </row>
    <row r="191" spans="1:4" x14ac:dyDescent="0.25">
      <c r="A191" s="6"/>
      <c r="B191" s="7"/>
      <c r="C191" s="6"/>
      <c r="D191" s="6"/>
    </row>
    <row r="192" spans="1:4" x14ac:dyDescent="0.25">
      <c r="A192" s="6"/>
      <c r="B192" s="7"/>
      <c r="C192" s="6"/>
      <c r="D192" s="6"/>
    </row>
    <row r="193" spans="1:4" x14ac:dyDescent="0.25">
      <c r="A193" s="6"/>
      <c r="B193" s="7"/>
      <c r="C193" s="6"/>
      <c r="D193" s="6"/>
    </row>
    <row r="194" spans="1:4" x14ac:dyDescent="0.25">
      <c r="A194" s="6"/>
      <c r="B194" s="7"/>
      <c r="C194" s="6"/>
      <c r="D194" s="6"/>
    </row>
    <row r="195" spans="1:4" x14ac:dyDescent="0.25">
      <c r="A195" s="6"/>
      <c r="B195" s="7"/>
      <c r="C195" s="6"/>
      <c r="D195" s="6"/>
    </row>
    <row r="196" spans="1:4" x14ac:dyDescent="0.25">
      <c r="A196" s="6"/>
      <c r="B196" s="7"/>
      <c r="C196" s="6"/>
      <c r="D196" s="6"/>
    </row>
    <row r="197" spans="1:4" x14ac:dyDescent="0.25">
      <c r="A197" s="6"/>
      <c r="B197" s="7"/>
      <c r="C197" s="6"/>
      <c r="D197" s="6"/>
    </row>
    <row r="198" spans="1:4" x14ac:dyDescent="0.25">
      <c r="A198" s="6"/>
      <c r="B198" s="7"/>
      <c r="C198" s="6"/>
      <c r="D198" s="6"/>
    </row>
    <row r="199" spans="1:4" x14ac:dyDescent="0.25">
      <c r="A199" s="6"/>
      <c r="B199" s="7"/>
      <c r="C199" s="6"/>
      <c r="D199" s="6"/>
    </row>
    <row r="200" spans="1:4" x14ac:dyDescent="0.25">
      <c r="A200" s="6"/>
      <c r="B200" s="7"/>
      <c r="C200" s="6"/>
      <c r="D200" s="6"/>
    </row>
    <row r="201" spans="1:4" x14ac:dyDescent="0.25">
      <c r="A201" s="6"/>
      <c r="B201" s="7"/>
      <c r="C201" s="6"/>
      <c r="D201" s="6"/>
    </row>
    <row r="202" spans="1:4" x14ac:dyDescent="0.25">
      <c r="A202" s="6"/>
      <c r="B202" s="7"/>
      <c r="C202" s="6"/>
      <c r="D202" s="6"/>
    </row>
    <row r="203" spans="1:4" x14ac:dyDescent="0.25">
      <c r="A203" s="6"/>
      <c r="B203" s="7"/>
      <c r="C203" s="6"/>
      <c r="D203" s="6"/>
    </row>
    <row r="204" spans="1:4" x14ac:dyDescent="0.25">
      <c r="A204" s="6"/>
      <c r="B204" s="7"/>
      <c r="C204" s="6"/>
      <c r="D204" s="6"/>
    </row>
    <row r="205" spans="1:4" x14ac:dyDescent="0.25">
      <c r="A205" s="6"/>
      <c r="B205" s="7"/>
      <c r="C205" s="6"/>
      <c r="D205" s="6"/>
    </row>
    <row r="206" spans="1:4" x14ac:dyDescent="0.25">
      <c r="A206" s="6"/>
      <c r="B206" s="7"/>
      <c r="C206" s="6"/>
      <c r="D206" s="6"/>
    </row>
    <row r="207" spans="1:4" x14ac:dyDescent="0.25">
      <c r="A207" s="6"/>
      <c r="B207" s="7"/>
      <c r="C207" s="6"/>
      <c r="D207" s="6"/>
    </row>
    <row r="208" spans="1:4" x14ac:dyDescent="0.25">
      <c r="A208" s="6"/>
      <c r="B208" s="7"/>
      <c r="C208" s="6"/>
      <c r="D208" s="6"/>
    </row>
    <row r="209" spans="1:4" x14ac:dyDescent="0.25">
      <c r="A209" s="6"/>
      <c r="B209" s="7"/>
      <c r="C209" s="6"/>
      <c r="D209" s="6"/>
    </row>
    <row r="210" spans="1:4" x14ac:dyDescent="0.25">
      <c r="A210" s="6"/>
      <c r="B210" s="7"/>
      <c r="C210" s="6"/>
      <c r="D210" s="6"/>
    </row>
    <row r="211" spans="1:4" x14ac:dyDescent="0.25">
      <c r="A211" s="6"/>
      <c r="B211" s="7"/>
      <c r="C211" s="6"/>
      <c r="D211" s="6"/>
    </row>
    <row r="212" spans="1:4" x14ac:dyDescent="0.25">
      <c r="A212" s="6"/>
      <c r="B212" s="7"/>
      <c r="C212" s="6"/>
      <c r="D212" s="6"/>
    </row>
    <row r="213" spans="1:4" x14ac:dyDescent="0.25">
      <c r="A213" s="6"/>
      <c r="B213" s="7"/>
      <c r="C213" s="6"/>
      <c r="D213" s="6"/>
    </row>
    <row r="214" spans="1:4" x14ac:dyDescent="0.25">
      <c r="A214" s="6"/>
      <c r="B214" s="7"/>
      <c r="C214" s="6"/>
      <c r="D214" s="6"/>
    </row>
    <row r="215" spans="1:4" x14ac:dyDescent="0.25">
      <c r="A215" s="6"/>
      <c r="B215" s="7"/>
      <c r="C215" s="6"/>
      <c r="D215" s="6"/>
    </row>
    <row r="216" spans="1:4" x14ac:dyDescent="0.25">
      <c r="A216" s="6"/>
      <c r="B216" s="7"/>
      <c r="C216" s="6"/>
      <c r="D216" s="6"/>
    </row>
    <row r="217" spans="1:4" x14ac:dyDescent="0.25">
      <c r="A217" s="6"/>
      <c r="B217" s="7"/>
      <c r="C217" s="6"/>
      <c r="D217" s="6"/>
    </row>
    <row r="218" spans="1:4" x14ac:dyDescent="0.25">
      <c r="A218" s="6"/>
      <c r="B218" s="7"/>
      <c r="C218" s="6"/>
      <c r="D218" s="6"/>
    </row>
    <row r="219" spans="1:4" x14ac:dyDescent="0.25">
      <c r="A219" s="6"/>
      <c r="B219" s="7"/>
      <c r="C219" s="6"/>
      <c r="D219" s="6"/>
    </row>
    <row r="220" spans="1:4" x14ac:dyDescent="0.25">
      <c r="A220" s="6"/>
      <c r="B220" s="7"/>
      <c r="C220" s="6"/>
      <c r="D220" s="6"/>
    </row>
    <row r="221" spans="1:4" x14ac:dyDescent="0.25">
      <c r="A221" s="6"/>
      <c r="B221" s="7"/>
      <c r="C221" s="6"/>
      <c r="D221" s="6"/>
    </row>
    <row r="222" spans="1:4" x14ac:dyDescent="0.25">
      <c r="A222" s="6"/>
      <c r="B222" s="7"/>
      <c r="C222" s="6"/>
      <c r="D222" s="6"/>
    </row>
    <row r="223" spans="1:4" x14ac:dyDescent="0.25">
      <c r="A223" s="6"/>
      <c r="B223" s="7"/>
      <c r="C223" s="6"/>
      <c r="D223" s="6"/>
    </row>
    <row r="224" spans="1:4" x14ac:dyDescent="0.25">
      <c r="A224" s="6"/>
      <c r="B224" s="7"/>
      <c r="C224" s="6"/>
      <c r="D224" s="6"/>
    </row>
    <row r="225" spans="1:4" x14ac:dyDescent="0.25">
      <c r="A225" s="6"/>
      <c r="B225" s="7"/>
      <c r="C225" s="6"/>
      <c r="D225" s="6"/>
    </row>
    <row r="226" spans="1:4" x14ac:dyDescent="0.25">
      <c r="A226" s="6"/>
      <c r="B226" s="7"/>
      <c r="C226" s="6"/>
      <c r="D226" s="6"/>
    </row>
    <row r="227" spans="1:4" x14ac:dyDescent="0.25">
      <c r="A227" s="6"/>
      <c r="B227" s="7"/>
      <c r="C227" s="6"/>
      <c r="D227" s="6"/>
    </row>
    <row r="228" spans="1:4" x14ac:dyDescent="0.25">
      <c r="A228" s="6"/>
      <c r="B228" s="7"/>
      <c r="C228" s="6"/>
      <c r="D228" s="6"/>
    </row>
    <row r="229" spans="1:4" x14ac:dyDescent="0.25">
      <c r="A229" s="6"/>
      <c r="B229" s="7"/>
      <c r="C229" s="6"/>
      <c r="D229" s="6"/>
    </row>
    <row r="230" spans="1:4" x14ac:dyDescent="0.25">
      <c r="A230" s="6"/>
      <c r="B230" s="7"/>
      <c r="C230" s="6"/>
      <c r="D230" s="6"/>
    </row>
    <row r="231" spans="1:4" x14ac:dyDescent="0.25">
      <c r="A231" s="6"/>
      <c r="B231" s="7"/>
      <c r="C231" s="6"/>
      <c r="D231" s="6"/>
    </row>
    <row r="232" spans="1:4" x14ac:dyDescent="0.25">
      <c r="A232" s="6"/>
      <c r="B232" s="7"/>
      <c r="C232" s="6"/>
      <c r="D232" s="6"/>
    </row>
    <row r="233" spans="1:4" x14ac:dyDescent="0.25">
      <c r="A233" s="6"/>
      <c r="B233" s="7"/>
      <c r="C233" s="6"/>
      <c r="D233" s="6"/>
    </row>
    <row r="234" spans="1:4" x14ac:dyDescent="0.25">
      <c r="A234" s="6"/>
      <c r="B234" s="7"/>
      <c r="C234" s="6"/>
      <c r="D234" s="6"/>
    </row>
    <row r="235" spans="1:4" x14ac:dyDescent="0.25">
      <c r="A235" s="6"/>
      <c r="B235" s="7"/>
      <c r="C235" s="6"/>
      <c r="D235" s="6"/>
    </row>
    <row r="236" spans="1:4" x14ac:dyDescent="0.25">
      <c r="A236" s="6"/>
      <c r="B236" s="7"/>
      <c r="C236" s="6"/>
      <c r="D236" s="6"/>
    </row>
    <row r="237" spans="1:4" x14ac:dyDescent="0.25">
      <c r="A237" s="6"/>
      <c r="B237" s="7"/>
      <c r="C237" s="6"/>
      <c r="D237" s="6"/>
    </row>
    <row r="238" spans="1:4" x14ac:dyDescent="0.25">
      <c r="A238" s="6"/>
      <c r="B238" s="7"/>
      <c r="C238" s="6"/>
      <c r="D238" s="6"/>
    </row>
    <row r="239" spans="1:4" x14ac:dyDescent="0.25">
      <c r="A239" s="6"/>
      <c r="B239" s="7"/>
      <c r="C239" s="6"/>
      <c r="D239" s="6"/>
    </row>
    <row r="240" spans="1:4" x14ac:dyDescent="0.25">
      <c r="A240" s="6"/>
      <c r="B240" s="7"/>
      <c r="C240" s="6"/>
      <c r="D240" s="6"/>
    </row>
    <row r="241" spans="1:4" x14ac:dyDescent="0.25">
      <c r="A241" s="6"/>
      <c r="B241" s="7"/>
      <c r="C241" s="6"/>
      <c r="D241" s="6"/>
    </row>
    <row r="242" spans="1:4" x14ac:dyDescent="0.25">
      <c r="A242" s="6"/>
      <c r="B242" s="7"/>
      <c r="C242" s="6"/>
      <c r="D242" s="6"/>
    </row>
    <row r="243" spans="1:4" x14ac:dyDescent="0.25">
      <c r="A243" s="6"/>
      <c r="B243" s="7"/>
      <c r="C243" s="6"/>
      <c r="D243" s="6"/>
    </row>
    <row r="244" spans="1:4" x14ac:dyDescent="0.25">
      <c r="A244" s="6"/>
      <c r="B244" s="7"/>
      <c r="C244" s="6"/>
      <c r="D244" s="6"/>
    </row>
    <row r="245" spans="1:4" x14ac:dyDescent="0.25">
      <c r="A245" s="6"/>
      <c r="B245" s="7"/>
      <c r="C245" s="6"/>
      <c r="D245" s="6"/>
    </row>
    <row r="246" spans="1:4" x14ac:dyDescent="0.25">
      <c r="A246" s="6"/>
      <c r="B246" s="7"/>
      <c r="C246" s="6"/>
      <c r="D246" s="6"/>
    </row>
    <row r="247" spans="1:4" x14ac:dyDescent="0.25">
      <c r="A247" s="6"/>
      <c r="B247" s="7"/>
      <c r="C247" s="6"/>
      <c r="D247" s="6"/>
    </row>
    <row r="248" spans="1:4" x14ac:dyDescent="0.25">
      <c r="A248" s="6"/>
      <c r="B248" s="7"/>
      <c r="C248" s="6"/>
      <c r="D248" s="6"/>
    </row>
    <row r="249" spans="1:4" x14ac:dyDescent="0.25">
      <c r="A249" s="6"/>
      <c r="B249" s="7"/>
      <c r="C249" s="6"/>
      <c r="D249" s="6"/>
    </row>
    <row r="250" spans="1:4" x14ac:dyDescent="0.25">
      <c r="A250" s="6"/>
      <c r="B250" s="7"/>
      <c r="C250" s="6"/>
      <c r="D250" s="6"/>
    </row>
    <row r="251" spans="1:4" x14ac:dyDescent="0.25">
      <c r="A251" s="6"/>
      <c r="B251" s="7"/>
      <c r="C251" s="6"/>
      <c r="D251" s="6"/>
    </row>
    <row r="252" spans="1:4" x14ac:dyDescent="0.25">
      <c r="A252" s="6"/>
      <c r="B252" s="7"/>
      <c r="C252" s="6"/>
      <c r="D252" s="6"/>
    </row>
    <row r="253" spans="1:4" x14ac:dyDescent="0.25">
      <c r="A253" s="6"/>
      <c r="B253" s="7"/>
      <c r="C253" s="6"/>
      <c r="D253" s="6"/>
    </row>
    <row r="254" spans="1:4" x14ac:dyDescent="0.25">
      <c r="A254" s="6"/>
      <c r="B254" s="7"/>
      <c r="C254" s="6"/>
      <c r="D254" s="6"/>
    </row>
    <row r="255" spans="1:4" x14ac:dyDescent="0.25">
      <c r="A255" s="6"/>
      <c r="B255" s="7"/>
      <c r="C255" s="6"/>
      <c r="D255" s="6"/>
    </row>
    <row r="256" spans="1:4" x14ac:dyDescent="0.25">
      <c r="A256" s="6"/>
      <c r="B256" s="7"/>
      <c r="C256" s="6"/>
      <c r="D256" s="6"/>
    </row>
    <row r="257" spans="1:4" x14ac:dyDescent="0.25">
      <c r="A257" s="6"/>
      <c r="B257" s="7"/>
      <c r="C257" s="6"/>
      <c r="D257" s="6"/>
    </row>
    <row r="258" spans="1:4" x14ac:dyDescent="0.25">
      <c r="A258" s="6"/>
      <c r="B258" s="7"/>
      <c r="C258" s="6"/>
      <c r="D258" s="6"/>
    </row>
    <row r="259" spans="1:4" x14ac:dyDescent="0.25">
      <c r="A259" s="6"/>
      <c r="B259" s="7"/>
      <c r="C259" s="6"/>
      <c r="D259" s="6"/>
    </row>
    <row r="260" spans="1:4" x14ac:dyDescent="0.25">
      <c r="A260" s="6"/>
      <c r="B260" s="7"/>
      <c r="C260" s="6"/>
      <c r="D260" s="6"/>
    </row>
    <row r="261" spans="1:4" x14ac:dyDescent="0.25">
      <c r="A261" s="6"/>
      <c r="B261" s="7"/>
      <c r="C261" s="6"/>
      <c r="D261" s="6"/>
    </row>
    <row r="262" spans="1:4" x14ac:dyDescent="0.25">
      <c r="A262" s="6"/>
      <c r="B262" s="7"/>
      <c r="C262" s="6"/>
      <c r="D262" s="6"/>
    </row>
    <row r="263" spans="1:4" x14ac:dyDescent="0.25">
      <c r="A263" s="6"/>
      <c r="B263" s="7"/>
      <c r="C263" s="6"/>
      <c r="D263" s="6"/>
    </row>
    <row r="264" spans="1:4" x14ac:dyDescent="0.25">
      <c r="A264" s="6"/>
      <c r="B264" s="7"/>
      <c r="C264" s="6"/>
      <c r="D264" s="6"/>
    </row>
    <row r="265" spans="1:4" x14ac:dyDescent="0.25">
      <c r="A265" s="6"/>
      <c r="B265" s="7"/>
      <c r="C265" s="6"/>
      <c r="D265" s="6"/>
    </row>
    <row r="266" spans="1:4" x14ac:dyDescent="0.25">
      <c r="A266" s="6"/>
      <c r="B266" s="7"/>
      <c r="C266" s="6"/>
      <c r="D266" s="6"/>
    </row>
    <row r="267" spans="1:4" x14ac:dyDescent="0.25">
      <c r="A267" s="6"/>
      <c r="B267" s="7"/>
      <c r="C267" s="6"/>
      <c r="D267" s="6"/>
    </row>
    <row r="268" spans="1:4" x14ac:dyDescent="0.25">
      <c r="A268" s="6"/>
      <c r="B268" s="7"/>
      <c r="C268" s="6"/>
      <c r="D268" s="6"/>
    </row>
    <row r="269" spans="1:4" x14ac:dyDescent="0.25">
      <c r="A269" s="6"/>
      <c r="B269" s="7"/>
      <c r="C269" s="6"/>
      <c r="D269" s="6"/>
    </row>
    <row r="270" spans="1:4" x14ac:dyDescent="0.25">
      <c r="A270" s="6"/>
      <c r="B270" s="7"/>
      <c r="C270" s="6"/>
      <c r="D270" s="6"/>
    </row>
    <row r="271" spans="1:4" x14ac:dyDescent="0.25">
      <c r="A271" s="6"/>
      <c r="B271" s="7"/>
      <c r="C271" s="6"/>
      <c r="D271" s="6"/>
    </row>
    <row r="272" spans="1:4" x14ac:dyDescent="0.25">
      <c r="A272" s="6"/>
      <c r="B272" s="7"/>
      <c r="C272" s="6"/>
      <c r="D272" s="6"/>
    </row>
    <row r="273" spans="1:4" x14ac:dyDescent="0.25">
      <c r="A273" s="6"/>
      <c r="B273" s="7"/>
      <c r="C273" s="6"/>
      <c r="D273" s="6"/>
    </row>
    <row r="274" spans="1:4" x14ac:dyDescent="0.25">
      <c r="A274" s="6"/>
      <c r="B274" s="7"/>
      <c r="C274" s="6"/>
      <c r="D274" s="6"/>
    </row>
    <row r="275" spans="1:4" x14ac:dyDescent="0.25">
      <c r="A275" s="6"/>
      <c r="B275" s="7"/>
      <c r="C275" s="6"/>
      <c r="D275" s="6"/>
    </row>
    <row r="276" spans="1:4" x14ac:dyDescent="0.25">
      <c r="A276" s="6"/>
      <c r="B276" s="7"/>
      <c r="C276" s="6"/>
      <c r="D276" s="6"/>
    </row>
    <row r="277" spans="1:4" x14ac:dyDescent="0.25">
      <c r="A277" s="6"/>
      <c r="B277" s="7"/>
      <c r="C277" s="6"/>
      <c r="D277" s="6"/>
    </row>
    <row r="278" spans="1:4" x14ac:dyDescent="0.25">
      <c r="A278" s="6"/>
      <c r="B278" s="7"/>
      <c r="C278" s="6"/>
      <c r="D278" s="6"/>
    </row>
    <row r="279" spans="1:4" x14ac:dyDescent="0.25">
      <c r="A279" s="6"/>
      <c r="B279" s="7"/>
      <c r="C279" s="6"/>
      <c r="D279" s="6"/>
    </row>
    <row r="280" spans="1:4" x14ac:dyDescent="0.25">
      <c r="A280" s="6"/>
      <c r="B280" s="7"/>
      <c r="C280" s="6"/>
      <c r="D280" s="6"/>
    </row>
    <row r="281" spans="1:4" x14ac:dyDescent="0.25">
      <c r="A281" s="6"/>
      <c r="B281" s="7"/>
      <c r="C281" s="6"/>
      <c r="D281" s="6"/>
    </row>
    <row r="282" spans="1:4" x14ac:dyDescent="0.25">
      <c r="A282" s="6"/>
      <c r="B282" s="7"/>
      <c r="C282" s="6"/>
      <c r="D282" s="6"/>
    </row>
    <row r="283" spans="1:4" x14ac:dyDescent="0.25">
      <c r="A283" s="6"/>
      <c r="B283" s="7"/>
      <c r="C283" s="6"/>
      <c r="D283" s="6"/>
    </row>
    <row r="284" spans="1:4" x14ac:dyDescent="0.25">
      <c r="A284" s="6"/>
      <c r="B284" s="7"/>
      <c r="C284" s="6"/>
      <c r="D284" s="6"/>
    </row>
    <row r="285" spans="1:4" x14ac:dyDescent="0.25">
      <c r="A285" s="6"/>
      <c r="B285" s="7"/>
      <c r="C285" s="6"/>
      <c r="D285" s="6"/>
    </row>
    <row r="286" spans="1:4" x14ac:dyDescent="0.25">
      <c r="A286" s="6"/>
      <c r="B286" s="7"/>
      <c r="C286" s="6"/>
      <c r="D286" s="6"/>
    </row>
    <row r="287" spans="1:4" x14ac:dyDescent="0.25">
      <c r="A287" s="6"/>
      <c r="B287" s="7"/>
      <c r="C287" s="6"/>
      <c r="D287" s="6"/>
    </row>
    <row r="288" spans="1:4" x14ac:dyDescent="0.25">
      <c r="A288" s="6"/>
      <c r="B288" s="7"/>
      <c r="C288" s="6"/>
      <c r="D288" s="6"/>
    </row>
    <row r="289" spans="1:4" x14ac:dyDescent="0.25">
      <c r="A289" s="6"/>
      <c r="B289" s="7"/>
      <c r="C289" s="6"/>
      <c r="D289" s="6"/>
    </row>
    <row r="290" spans="1:4" x14ac:dyDescent="0.25">
      <c r="A290" s="6"/>
      <c r="B290" s="7"/>
      <c r="C290" s="6"/>
      <c r="D290" s="6"/>
    </row>
    <row r="291" spans="1:4" x14ac:dyDescent="0.25">
      <c r="A291" s="6"/>
      <c r="B291" s="7"/>
      <c r="C291" s="6"/>
      <c r="D291" s="6"/>
    </row>
    <row r="292" spans="1:4" x14ac:dyDescent="0.25">
      <c r="A292" s="6"/>
      <c r="B292" s="7"/>
      <c r="C292" s="6"/>
      <c r="D292" s="6"/>
    </row>
    <row r="293" spans="1:4" x14ac:dyDescent="0.25">
      <c r="A293" s="6"/>
      <c r="B293" s="7"/>
      <c r="C293" s="6"/>
      <c r="D293" s="6"/>
    </row>
    <row r="294" spans="1:4" x14ac:dyDescent="0.25">
      <c r="A294" s="6"/>
      <c r="B294" s="7"/>
      <c r="C294" s="6"/>
      <c r="D294" s="6"/>
    </row>
    <row r="295" spans="1:4" x14ac:dyDescent="0.25">
      <c r="A295" s="6"/>
      <c r="B295" s="7"/>
      <c r="C295" s="6"/>
      <c r="D295" s="6"/>
    </row>
    <row r="296" spans="1:4" x14ac:dyDescent="0.25">
      <c r="A296" s="6"/>
      <c r="B296" s="7"/>
      <c r="C296" s="6"/>
      <c r="D296" s="6"/>
    </row>
    <row r="297" spans="1:4" x14ac:dyDescent="0.25">
      <c r="A297" s="6"/>
      <c r="B297" s="7"/>
      <c r="C297" s="6"/>
      <c r="D297" s="6"/>
    </row>
    <row r="298" spans="1:4" x14ac:dyDescent="0.25">
      <c r="A298" s="6"/>
      <c r="B298" s="7"/>
      <c r="C298" s="6"/>
      <c r="D298" s="6"/>
    </row>
    <row r="299" spans="1:4" x14ac:dyDescent="0.25">
      <c r="A299" s="6"/>
      <c r="B299" s="7"/>
      <c r="C299" s="6"/>
      <c r="D299" s="6"/>
    </row>
    <row r="300" spans="1:4" x14ac:dyDescent="0.25">
      <c r="A300" s="6"/>
      <c r="B300" s="7"/>
      <c r="C300" s="6"/>
      <c r="D300" s="6"/>
    </row>
    <row r="301" spans="1:4" x14ac:dyDescent="0.25">
      <c r="A301" s="6"/>
      <c r="B301" s="7"/>
      <c r="C301" s="6"/>
      <c r="D301" s="6"/>
    </row>
    <row r="302" spans="1:4" x14ac:dyDescent="0.25">
      <c r="A302" s="6"/>
      <c r="B302" s="7"/>
      <c r="C302" s="6"/>
      <c r="D302" s="6"/>
    </row>
    <row r="303" spans="1:4" x14ac:dyDescent="0.25">
      <c r="A303" s="6"/>
      <c r="B303" s="7"/>
      <c r="C303" s="6"/>
      <c r="D303" s="6"/>
    </row>
    <row r="304" spans="1:4" x14ac:dyDescent="0.25">
      <c r="A304" s="6"/>
      <c r="B304" s="7"/>
      <c r="C304" s="6"/>
      <c r="D304" s="6"/>
    </row>
    <row r="305" spans="1:4" x14ac:dyDescent="0.25">
      <c r="A305" s="6"/>
      <c r="B305" s="7"/>
      <c r="C305" s="6"/>
      <c r="D305" s="6"/>
    </row>
    <row r="306" spans="1:4" x14ac:dyDescent="0.25">
      <c r="A306" s="6"/>
      <c r="B306" s="7"/>
      <c r="C306" s="6"/>
      <c r="D306" s="6"/>
    </row>
    <row r="307" spans="1:4" x14ac:dyDescent="0.25">
      <c r="A307" s="6"/>
      <c r="B307" s="7"/>
      <c r="C307" s="6"/>
      <c r="D307" s="6"/>
    </row>
    <row r="308" spans="1:4" x14ac:dyDescent="0.25">
      <c r="A308" s="6"/>
      <c r="B308" s="7"/>
      <c r="C308" s="6"/>
      <c r="D308" s="6"/>
    </row>
    <row r="309" spans="1:4" x14ac:dyDescent="0.25">
      <c r="A309" s="6"/>
      <c r="B309" s="7"/>
      <c r="C309" s="6"/>
      <c r="D309" s="6"/>
    </row>
    <row r="310" spans="1:4" x14ac:dyDescent="0.25">
      <c r="A310" s="6"/>
      <c r="B310" s="7"/>
      <c r="C310" s="6"/>
      <c r="D310" s="6"/>
    </row>
    <row r="311" spans="1:4" x14ac:dyDescent="0.25">
      <c r="A311" s="6"/>
      <c r="B311" s="7"/>
      <c r="C311" s="6"/>
      <c r="D311" s="6"/>
    </row>
    <row r="312" spans="1:4" x14ac:dyDescent="0.25">
      <c r="A312" s="6"/>
      <c r="B312" s="7"/>
      <c r="C312" s="6"/>
      <c r="D312" s="6"/>
    </row>
    <row r="313" spans="1:4" x14ac:dyDescent="0.25">
      <c r="A313" s="6"/>
      <c r="B313" s="7"/>
      <c r="C313" s="6"/>
      <c r="D313" s="6"/>
    </row>
    <row r="314" spans="1:4" x14ac:dyDescent="0.25">
      <c r="A314" s="6"/>
      <c r="B314" s="7"/>
      <c r="C314" s="6"/>
      <c r="D314" s="6"/>
    </row>
    <row r="315" spans="1:4" x14ac:dyDescent="0.25">
      <c r="A315" s="6"/>
      <c r="B315" s="7"/>
      <c r="C315" s="6"/>
      <c r="D315" s="6"/>
    </row>
    <row r="316" spans="1:4" x14ac:dyDescent="0.25">
      <c r="A316" s="6"/>
      <c r="B316" s="7"/>
      <c r="C316" s="6"/>
      <c r="D316" s="6"/>
    </row>
    <row r="317" spans="1:4" x14ac:dyDescent="0.25">
      <c r="A317" s="6"/>
      <c r="B317" s="7"/>
      <c r="C317" s="6"/>
      <c r="D317" s="6"/>
    </row>
    <row r="318" spans="1:4" x14ac:dyDescent="0.25">
      <c r="A318" s="6"/>
      <c r="B318" s="7"/>
      <c r="C318" s="6"/>
      <c r="D318" s="6"/>
    </row>
    <row r="319" spans="1:4" x14ac:dyDescent="0.25">
      <c r="A319" s="6"/>
      <c r="B319" s="7"/>
      <c r="C319" s="6"/>
      <c r="D319" s="6"/>
    </row>
    <row r="320" spans="1:4" x14ac:dyDescent="0.25">
      <c r="A320" s="6"/>
      <c r="B320" s="7"/>
      <c r="C320" s="6"/>
      <c r="D320" s="6"/>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7" type="noConversion"/>
  <conditionalFormatting sqref="D3:E4 D7:E9 D11:E12 D14:E27 D32:E49 D52:E54 D56:E57 D61:E63 D66:E66">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P453"/>
  <sheetViews>
    <sheetView showGridLines="0" tabSelected="1" topLeftCell="A226" zoomScale="80" zoomScaleNormal="80" zoomScaleSheetLayoutView="100" zoomScalePageLayoutView="70" workbookViewId="0">
      <selection activeCell="D447" sqref="D447"/>
    </sheetView>
  </sheetViews>
  <sheetFormatPr defaultRowHeight="13.8" x14ac:dyDescent="0.25"/>
  <cols>
    <col min="1" max="13" width="3" style="189" customWidth="1"/>
    <col min="14" max="14" width="9.6640625" style="189" customWidth="1"/>
    <col min="15" max="17" width="3" style="189" customWidth="1"/>
    <col min="18" max="18" width="10.109375" style="189" customWidth="1"/>
    <col min="19" max="21" width="3" style="189" customWidth="1"/>
    <col min="22" max="22" width="1.88671875" style="189" customWidth="1"/>
    <col min="23" max="23" width="6.33203125" style="189" customWidth="1"/>
    <col min="24" max="24" width="3" style="189" customWidth="1"/>
    <col min="25" max="25" width="13.77734375" style="189" customWidth="1"/>
    <col min="26" max="26" width="8.6640625" style="189" customWidth="1"/>
    <col min="27" max="33" width="3" style="189" customWidth="1"/>
    <col min="34" max="34" width="1.6640625" style="189" customWidth="1"/>
    <col min="35" max="35" width="9.44140625" style="189" bestFit="1" customWidth="1"/>
    <col min="36" max="36" width="9.109375" style="189" customWidth="1"/>
    <col min="37" max="256" width="9.109375" style="189"/>
    <col min="257" max="290" width="3" style="189" customWidth="1"/>
    <col min="291" max="291" width="9.109375" style="189"/>
    <col min="292" max="292" width="9.109375" style="189" customWidth="1"/>
    <col min="293" max="512" width="9.109375" style="189"/>
    <col min="513" max="546" width="3" style="189" customWidth="1"/>
    <col min="547" max="547" width="9.109375" style="189"/>
    <col min="548" max="548" width="9.109375" style="189" customWidth="1"/>
    <col min="549" max="768" width="9.109375" style="189"/>
    <col min="769" max="802" width="3" style="189" customWidth="1"/>
    <col min="803" max="803" width="9.109375" style="189"/>
    <col min="804" max="804" width="9.109375" style="189" customWidth="1"/>
    <col min="805" max="1024" width="9.109375" style="189"/>
    <col min="1025" max="1058" width="3" style="189" customWidth="1"/>
    <col min="1059" max="1059" width="9.109375" style="189"/>
    <col min="1060" max="1060" width="9.109375" style="189" customWidth="1"/>
    <col min="1061" max="1280" width="9.109375" style="189"/>
    <col min="1281" max="1314" width="3" style="189" customWidth="1"/>
    <col min="1315" max="1315" width="9.109375" style="189"/>
    <col min="1316" max="1316" width="9.109375" style="189" customWidth="1"/>
    <col min="1317" max="1536" width="9.109375" style="189"/>
    <col min="1537" max="1570" width="3" style="189" customWidth="1"/>
    <col min="1571" max="1571" width="9.109375" style="189"/>
    <col min="1572" max="1572" width="9.109375" style="189" customWidth="1"/>
    <col min="1573" max="1792" width="9.109375" style="189"/>
    <col min="1793" max="1826" width="3" style="189" customWidth="1"/>
    <col min="1827" max="1827" width="9.109375" style="189"/>
    <col min="1828" max="1828" width="9.109375" style="189" customWidth="1"/>
    <col min="1829" max="2048" width="9.109375" style="189"/>
    <col min="2049" max="2082" width="3" style="189" customWidth="1"/>
    <col min="2083" max="2083" width="9.109375" style="189"/>
    <col min="2084" max="2084" width="9.109375" style="189" customWidth="1"/>
    <col min="2085" max="2304" width="9.109375" style="189"/>
    <col min="2305" max="2338" width="3" style="189" customWidth="1"/>
    <col min="2339" max="2339" width="9.109375" style="189"/>
    <col min="2340" max="2340" width="9.109375" style="189" customWidth="1"/>
    <col min="2341" max="2560" width="9.109375" style="189"/>
    <col min="2561" max="2594" width="3" style="189" customWidth="1"/>
    <col min="2595" max="2595" width="9.109375" style="189"/>
    <col min="2596" max="2596" width="9.109375" style="189" customWidth="1"/>
    <col min="2597" max="2816" width="9.109375" style="189"/>
    <col min="2817" max="2850" width="3" style="189" customWidth="1"/>
    <col min="2851" max="2851" width="9.109375" style="189"/>
    <col min="2852" max="2852" width="9.109375" style="189" customWidth="1"/>
    <col min="2853" max="3072" width="9.109375" style="189"/>
    <col min="3073" max="3106" width="3" style="189" customWidth="1"/>
    <col min="3107" max="3107" width="9.109375" style="189"/>
    <col min="3108" max="3108" width="9.109375" style="189" customWidth="1"/>
    <col min="3109" max="3328" width="9.109375" style="189"/>
    <col min="3329" max="3362" width="3" style="189" customWidth="1"/>
    <col min="3363" max="3363" width="9.109375" style="189"/>
    <col min="3364" max="3364" width="9.109375" style="189" customWidth="1"/>
    <col min="3365" max="3584" width="9.109375" style="189"/>
    <col min="3585" max="3618" width="3" style="189" customWidth="1"/>
    <col min="3619" max="3619" width="9.109375" style="189"/>
    <col min="3620" max="3620" width="9.109375" style="189" customWidth="1"/>
    <col min="3621" max="3840" width="9.109375" style="189"/>
    <col min="3841" max="3874" width="3" style="189" customWidth="1"/>
    <col min="3875" max="3875" width="9.109375" style="189"/>
    <col min="3876" max="3876" width="9.109375" style="189" customWidth="1"/>
    <col min="3877" max="4096" width="9.109375" style="189"/>
    <col min="4097" max="4130" width="3" style="189" customWidth="1"/>
    <col min="4131" max="4131" width="9.109375" style="189"/>
    <col min="4132" max="4132" width="9.109375" style="189" customWidth="1"/>
    <col min="4133" max="4352" width="9.109375" style="189"/>
    <col min="4353" max="4386" width="3" style="189" customWidth="1"/>
    <col min="4387" max="4387" width="9.109375" style="189"/>
    <col min="4388" max="4388" width="9.109375" style="189" customWidth="1"/>
    <col min="4389" max="4608" width="9.109375" style="189"/>
    <col min="4609" max="4642" width="3" style="189" customWidth="1"/>
    <col min="4643" max="4643" width="9.109375" style="189"/>
    <col min="4644" max="4644" width="9.109375" style="189" customWidth="1"/>
    <col min="4645" max="4864" width="9.109375" style="189"/>
    <col min="4865" max="4898" width="3" style="189" customWidth="1"/>
    <col min="4899" max="4899" width="9.109375" style="189"/>
    <col min="4900" max="4900" width="9.109375" style="189" customWidth="1"/>
    <col min="4901" max="5120" width="9.109375" style="189"/>
    <col min="5121" max="5154" width="3" style="189" customWidth="1"/>
    <col min="5155" max="5155" width="9.109375" style="189"/>
    <col min="5156" max="5156" width="9.109375" style="189" customWidth="1"/>
    <col min="5157" max="5376" width="9.109375" style="189"/>
    <col min="5377" max="5410" width="3" style="189" customWidth="1"/>
    <col min="5411" max="5411" width="9.109375" style="189"/>
    <col min="5412" max="5412" width="9.109375" style="189" customWidth="1"/>
    <col min="5413" max="5632" width="9.109375" style="189"/>
    <col min="5633" max="5666" width="3" style="189" customWidth="1"/>
    <col min="5667" max="5667" width="9.109375" style="189"/>
    <col min="5668" max="5668" width="9.109375" style="189" customWidth="1"/>
    <col min="5669" max="5888" width="9.109375" style="189"/>
    <col min="5889" max="5922" width="3" style="189" customWidth="1"/>
    <col min="5923" max="5923" width="9.109375" style="189"/>
    <col min="5924" max="5924" width="9.109375" style="189" customWidth="1"/>
    <col min="5925" max="6144" width="9.109375" style="189"/>
    <col min="6145" max="6178" width="3" style="189" customWidth="1"/>
    <col min="6179" max="6179" width="9.109375" style="189"/>
    <col min="6180" max="6180" width="9.109375" style="189" customWidth="1"/>
    <col min="6181" max="6400" width="9.109375" style="189"/>
    <col min="6401" max="6434" width="3" style="189" customWidth="1"/>
    <col min="6435" max="6435" width="9.109375" style="189"/>
    <col min="6436" max="6436" width="9.109375" style="189" customWidth="1"/>
    <col min="6437" max="6656" width="9.109375" style="189"/>
    <col min="6657" max="6690" width="3" style="189" customWidth="1"/>
    <col min="6691" max="6691" width="9.109375" style="189"/>
    <col min="6692" max="6692" width="9.109375" style="189" customWidth="1"/>
    <col min="6693" max="6912" width="9.109375" style="189"/>
    <col min="6913" max="6946" width="3" style="189" customWidth="1"/>
    <col min="6947" max="6947" width="9.109375" style="189"/>
    <col min="6948" max="6948" width="9.109375" style="189" customWidth="1"/>
    <col min="6949" max="7168" width="9.109375" style="189"/>
    <col min="7169" max="7202" width="3" style="189" customWidth="1"/>
    <col min="7203" max="7203" width="9.109375" style="189"/>
    <col min="7204" max="7204" width="9.109375" style="189" customWidth="1"/>
    <col min="7205" max="7424" width="9.109375" style="189"/>
    <col min="7425" max="7458" width="3" style="189" customWidth="1"/>
    <col min="7459" max="7459" width="9.109375" style="189"/>
    <col min="7460" max="7460" width="9.109375" style="189" customWidth="1"/>
    <col min="7461" max="7680" width="9.109375" style="189"/>
    <col min="7681" max="7714" width="3" style="189" customWidth="1"/>
    <col min="7715" max="7715" width="9.109375" style="189"/>
    <col min="7716" max="7716" width="9.109375" style="189" customWidth="1"/>
    <col min="7717" max="7936" width="9.109375" style="189"/>
    <col min="7937" max="7970" width="3" style="189" customWidth="1"/>
    <col min="7971" max="7971" width="9.109375" style="189"/>
    <col min="7972" max="7972" width="9.109375" style="189" customWidth="1"/>
    <col min="7973" max="8192" width="9.109375" style="189"/>
    <col min="8193" max="8226" width="3" style="189" customWidth="1"/>
    <col min="8227" max="8227" width="9.109375" style="189"/>
    <col min="8228" max="8228" width="9.109375" style="189" customWidth="1"/>
    <col min="8229" max="8448" width="9.109375" style="189"/>
    <col min="8449" max="8482" width="3" style="189" customWidth="1"/>
    <col min="8483" max="8483" width="9.109375" style="189"/>
    <col min="8484" max="8484" width="9.109375" style="189" customWidth="1"/>
    <col min="8485" max="8704" width="9.109375" style="189"/>
    <col min="8705" max="8738" width="3" style="189" customWidth="1"/>
    <col min="8739" max="8739" width="9.109375" style="189"/>
    <col min="8740" max="8740" width="9.109375" style="189" customWidth="1"/>
    <col min="8741" max="8960" width="9.109375" style="189"/>
    <col min="8961" max="8994" width="3" style="189" customWidth="1"/>
    <col min="8995" max="8995" width="9.109375" style="189"/>
    <col min="8996" max="8996" width="9.109375" style="189" customWidth="1"/>
    <col min="8997" max="9216" width="9.109375" style="189"/>
    <col min="9217" max="9250" width="3" style="189" customWidth="1"/>
    <col min="9251" max="9251" width="9.109375" style="189"/>
    <col min="9252" max="9252" width="9.109375" style="189" customWidth="1"/>
    <col min="9253" max="9472" width="9.109375" style="189"/>
    <col min="9473" max="9506" width="3" style="189" customWidth="1"/>
    <col min="9507" max="9507" width="9.109375" style="189"/>
    <col min="9508" max="9508" width="9.109375" style="189" customWidth="1"/>
    <col min="9509" max="9728" width="9.109375" style="189"/>
    <col min="9729" max="9762" width="3" style="189" customWidth="1"/>
    <col min="9763" max="9763" width="9.109375" style="189"/>
    <col min="9764" max="9764" width="9.109375" style="189" customWidth="1"/>
    <col min="9765" max="9984" width="9.109375" style="189"/>
    <col min="9985" max="10018" width="3" style="189" customWidth="1"/>
    <col min="10019" max="10019" width="9.109375" style="189"/>
    <col min="10020" max="10020" width="9.109375" style="189" customWidth="1"/>
    <col min="10021" max="10240" width="9.109375" style="189"/>
    <col min="10241" max="10274" width="3" style="189" customWidth="1"/>
    <col min="10275" max="10275" width="9.109375" style="189"/>
    <col min="10276" max="10276" width="9.109375" style="189" customWidth="1"/>
    <col min="10277" max="10496" width="9.109375" style="189"/>
    <col min="10497" max="10530" width="3" style="189" customWidth="1"/>
    <col min="10531" max="10531" width="9.109375" style="189"/>
    <col min="10532" max="10532" width="9.109375" style="189" customWidth="1"/>
    <col min="10533" max="10752" width="9.109375" style="189"/>
    <col min="10753" max="10786" width="3" style="189" customWidth="1"/>
    <col min="10787" max="10787" width="9.109375" style="189"/>
    <col min="10788" max="10788" width="9.109375" style="189" customWidth="1"/>
    <col min="10789" max="11008" width="9.109375" style="189"/>
    <col min="11009" max="11042" width="3" style="189" customWidth="1"/>
    <col min="11043" max="11043" width="9.109375" style="189"/>
    <col min="11044" max="11044" width="9.109375" style="189" customWidth="1"/>
    <col min="11045" max="11264" width="9.109375" style="189"/>
    <col min="11265" max="11298" width="3" style="189" customWidth="1"/>
    <col min="11299" max="11299" width="9.109375" style="189"/>
    <col min="11300" max="11300" width="9.109375" style="189" customWidth="1"/>
    <col min="11301" max="11520" width="9.109375" style="189"/>
    <col min="11521" max="11554" width="3" style="189" customWidth="1"/>
    <col min="11555" max="11555" width="9.109375" style="189"/>
    <col min="11556" max="11556" width="9.109375" style="189" customWidth="1"/>
    <col min="11557" max="11776" width="9.109375" style="189"/>
    <col min="11777" max="11810" width="3" style="189" customWidth="1"/>
    <col min="11811" max="11811" width="9.109375" style="189"/>
    <col min="11812" max="11812" width="9.109375" style="189" customWidth="1"/>
    <col min="11813" max="12032" width="9.109375" style="189"/>
    <col min="12033" max="12066" width="3" style="189" customWidth="1"/>
    <col min="12067" max="12067" width="9.109375" style="189"/>
    <col min="12068" max="12068" width="9.109375" style="189" customWidth="1"/>
    <col min="12069" max="12288" width="9.109375" style="189"/>
    <col min="12289" max="12322" width="3" style="189" customWidth="1"/>
    <col min="12323" max="12323" width="9.109375" style="189"/>
    <col min="12324" max="12324" width="9.109375" style="189" customWidth="1"/>
    <col min="12325" max="12544" width="9.109375" style="189"/>
    <col min="12545" max="12578" width="3" style="189" customWidth="1"/>
    <col min="12579" max="12579" width="9.109375" style="189"/>
    <col min="12580" max="12580" width="9.109375" style="189" customWidth="1"/>
    <col min="12581" max="12800" width="9.109375" style="189"/>
    <col min="12801" max="12834" width="3" style="189" customWidth="1"/>
    <col min="12835" max="12835" width="9.109375" style="189"/>
    <col min="12836" max="12836" width="9.109375" style="189" customWidth="1"/>
    <col min="12837" max="13056" width="9.109375" style="189"/>
    <col min="13057" max="13090" width="3" style="189" customWidth="1"/>
    <col min="13091" max="13091" width="9.109375" style="189"/>
    <col min="13092" max="13092" width="9.109375" style="189" customWidth="1"/>
    <col min="13093" max="13312" width="9.109375" style="189"/>
    <col min="13313" max="13346" width="3" style="189" customWidth="1"/>
    <col min="13347" max="13347" width="9.109375" style="189"/>
    <col min="13348" max="13348" width="9.109375" style="189" customWidth="1"/>
    <col min="13349" max="13568" width="9.109375" style="189"/>
    <col min="13569" max="13602" width="3" style="189" customWidth="1"/>
    <col min="13603" max="13603" width="9.109375" style="189"/>
    <col min="13604" max="13604" width="9.109375" style="189" customWidth="1"/>
    <col min="13605" max="13824" width="9.109375" style="189"/>
    <col min="13825" max="13858" width="3" style="189" customWidth="1"/>
    <col min="13859" max="13859" width="9.109375" style="189"/>
    <col min="13860" max="13860" width="9.109375" style="189" customWidth="1"/>
    <col min="13861" max="14080" width="9.109375" style="189"/>
    <col min="14081" max="14114" width="3" style="189" customWidth="1"/>
    <col min="14115" max="14115" width="9.109375" style="189"/>
    <col min="14116" max="14116" width="9.109375" style="189" customWidth="1"/>
    <col min="14117" max="14336" width="9.109375" style="189"/>
    <col min="14337" max="14370" width="3" style="189" customWidth="1"/>
    <col min="14371" max="14371" width="9.109375" style="189"/>
    <col min="14372" max="14372" width="9.109375" style="189" customWidth="1"/>
    <col min="14373" max="14592" width="9.109375" style="189"/>
    <col min="14593" max="14626" width="3" style="189" customWidth="1"/>
    <col min="14627" max="14627" width="9.109375" style="189"/>
    <col min="14628" max="14628" width="9.109375" style="189" customWidth="1"/>
    <col min="14629" max="14848" width="9.109375" style="189"/>
    <col min="14849" max="14882" width="3" style="189" customWidth="1"/>
    <col min="14883" max="14883" width="9.109375" style="189"/>
    <col min="14884" max="14884" width="9.109375" style="189" customWidth="1"/>
    <col min="14885" max="15104" width="9.109375" style="189"/>
    <col min="15105" max="15138" width="3" style="189" customWidth="1"/>
    <col min="15139" max="15139" width="9.109375" style="189"/>
    <col min="15140" max="15140" width="9.109375" style="189" customWidth="1"/>
    <col min="15141" max="15360" width="9.109375" style="189"/>
    <col min="15361" max="15394" width="3" style="189" customWidth="1"/>
    <col min="15395" max="15395" width="9.109375" style="189"/>
    <col min="15396" max="15396" width="9.109375" style="189" customWidth="1"/>
    <col min="15397" max="15616" width="9.109375" style="189"/>
    <col min="15617" max="15650" width="3" style="189" customWidth="1"/>
    <col min="15651" max="15651" width="9.109375" style="189"/>
    <col min="15652" max="15652" width="9.109375" style="189" customWidth="1"/>
    <col min="15653" max="15872" width="9.109375" style="189"/>
    <col min="15873" max="15906" width="3" style="189" customWidth="1"/>
    <col min="15907" max="15907" width="9.109375" style="189"/>
    <col min="15908" max="15908" width="9.109375" style="189" customWidth="1"/>
    <col min="15909" max="16128" width="9.109375" style="189"/>
    <col min="16129" max="16162" width="3" style="189" customWidth="1"/>
    <col min="16163" max="16163" width="9.109375" style="189"/>
    <col min="16164" max="16164" width="9.109375" style="189" customWidth="1"/>
    <col min="16165" max="16384" width="9.109375" style="189"/>
  </cols>
  <sheetData>
    <row r="1" spans="1:36" x14ac:dyDescent="0.25">
      <c r="A1" s="166"/>
      <c r="B1" s="166"/>
      <c r="C1" s="166"/>
      <c r="D1" s="166"/>
      <c r="E1" s="166"/>
      <c r="F1" s="166"/>
      <c r="G1" s="166"/>
      <c r="H1" s="166"/>
      <c r="I1" s="166"/>
    </row>
    <row r="2" spans="1:36" x14ac:dyDescent="0.25">
      <c r="A2" s="167" t="s">
        <v>1463</v>
      </c>
      <c r="B2" s="168"/>
      <c r="C2" s="168"/>
      <c r="D2" s="168"/>
      <c r="E2" s="168"/>
      <c r="F2" s="168"/>
    </row>
    <row r="3" spans="1:36" x14ac:dyDescent="0.25">
      <c r="A3" s="167"/>
      <c r="B3" s="168"/>
      <c r="C3" s="168"/>
      <c r="D3" s="168"/>
      <c r="E3" s="168"/>
      <c r="F3" s="168"/>
    </row>
    <row r="4" spans="1:36" ht="48.75" customHeight="1" x14ac:dyDescent="0.25">
      <c r="A4" s="367" t="s">
        <v>1510</v>
      </c>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row>
    <row r="5" spans="1:36" ht="6" customHeight="1" x14ac:dyDescent="0.25">
      <c r="A5" s="166"/>
      <c r="B5" s="166"/>
      <c r="C5" s="166"/>
      <c r="D5" s="166"/>
      <c r="E5" s="166"/>
      <c r="F5" s="166"/>
      <c r="G5" s="166"/>
      <c r="H5" s="166"/>
      <c r="I5" s="166"/>
    </row>
    <row r="6" spans="1:36" ht="43.2" customHeight="1" x14ac:dyDescent="0.25">
      <c r="A6" s="367" t="s">
        <v>1540</v>
      </c>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J6" s="190"/>
    </row>
    <row r="7" spans="1:36" x14ac:dyDescent="0.25">
      <c r="A7" s="166"/>
      <c r="B7" s="166"/>
      <c r="C7" s="166"/>
      <c r="D7" s="166"/>
      <c r="E7" s="166"/>
      <c r="F7" s="166"/>
      <c r="G7" s="166"/>
      <c r="H7" s="166"/>
      <c r="I7" s="166"/>
    </row>
    <row r="8" spans="1:36" ht="15" customHeight="1" x14ac:dyDescent="0.25">
      <c r="A8" s="367" t="s">
        <v>1305</v>
      </c>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row>
    <row r="9" spans="1:36" x14ac:dyDescent="0.25">
      <c r="A9" s="166"/>
      <c r="B9" s="166"/>
      <c r="C9" s="166"/>
      <c r="D9" s="166"/>
      <c r="E9" s="166"/>
      <c r="F9" s="166"/>
      <c r="G9" s="166"/>
      <c r="H9" s="166"/>
      <c r="I9" s="166"/>
    </row>
    <row r="10" spans="1:36" x14ac:dyDescent="0.25">
      <c r="A10" s="367" t="s">
        <v>1485</v>
      </c>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row>
    <row r="11" spans="1:36" x14ac:dyDescent="0.25">
      <c r="A11" s="367" t="s">
        <v>1486</v>
      </c>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row>
    <row r="12" spans="1:36" ht="14.4" customHeight="1" x14ac:dyDescent="0.25">
      <c r="A12" s="367" t="s">
        <v>1494</v>
      </c>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row>
    <row r="13" spans="1:36" x14ac:dyDescent="0.25">
      <c r="A13" s="187"/>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row>
    <row r="14" spans="1:36" ht="27.75" customHeight="1" x14ac:dyDescent="0.25">
      <c r="A14" s="367" t="s">
        <v>1517</v>
      </c>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row>
    <row r="15" spans="1:36" ht="27" customHeight="1" x14ac:dyDescent="0.25">
      <c r="A15" s="367" t="s">
        <v>1516</v>
      </c>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row>
    <row r="16" spans="1:36" x14ac:dyDescent="0.25">
      <c r="A16" s="166"/>
      <c r="B16" s="166"/>
      <c r="C16" s="166"/>
      <c r="D16" s="166"/>
      <c r="E16" s="166"/>
      <c r="F16" s="166"/>
      <c r="G16" s="166"/>
      <c r="H16" s="166"/>
      <c r="I16" s="166"/>
    </row>
    <row r="17" spans="1:36" ht="15" customHeight="1" x14ac:dyDescent="0.25">
      <c r="A17" s="367" t="s">
        <v>1306</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row>
    <row r="18" spans="1:36" x14ac:dyDescent="0.25">
      <c r="A18" s="166"/>
      <c r="B18" s="166"/>
      <c r="C18" s="166"/>
      <c r="D18" s="166"/>
      <c r="E18" s="166"/>
      <c r="F18" s="166"/>
      <c r="G18" s="166"/>
      <c r="H18" s="166"/>
      <c r="I18" s="166"/>
    </row>
    <row r="19" spans="1:36" ht="15" customHeight="1" x14ac:dyDescent="0.25">
      <c r="A19" s="371" t="s">
        <v>1307</v>
      </c>
      <c r="B19" s="371"/>
      <c r="C19" s="371"/>
      <c r="D19" s="371"/>
      <c r="E19" s="371"/>
      <c r="F19" s="371"/>
      <c r="G19" s="371"/>
      <c r="H19" s="371"/>
      <c r="I19" s="371"/>
      <c r="J19" s="371"/>
      <c r="K19" s="371"/>
      <c r="L19" s="371" t="s">
        <v>494</v>
      </c>
      <c r="M19" s="371"/>
      <c r="N19" s="371"/>
      <c r="O19" s="371"/>
      <c r="P19" s="371"/>
      <c r="Q19" s="371"/>
      <c r="R19" s="371"/>
      <c r="S19" s="371"/>
      <c r="T19" s="371"/>
      <c r="U19" s="371"/>
      <c r="V19" s="371"/>
      <c r="W19" s="371"/>
      <c r="X19" s="371" t="s">
        <v>572</v>
      </c>
      <c r="Y19" s="371"/>
      <c r="Z19" s="371"/>
      <c r="AA19" s="371"/>
      <c r="AB19" s="371"/>
      <c r="AC19" s="371"/>
      <c r="AD19" s="371"/>
      <c r="AE19" s="371"/>
      <c r="AF19" s="371"/>
      <c r="AG19" s="371"/>
      <c r="AH19" s="371"/>
    </row>
    <row r="20" spans="1:36" x14ac:dyDescent="0.25">
      <c r="A20" s="371"/>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row>
    <row r="21" spans="1:36" x14ac:dyDescent="0.25">
      <c r="A21" s="371"/>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row>
    <row r="22" spans="1:36" ht="15" customHeight="1" x14ac:dyDescent="0.25">
      <c r="A22" s="365" t="s">
        <v>1308</v>
      </c>
      <c r="B22" s="365"/>
      <c r="C22" s="365"/>
      <c r="D22" s="365"/>
      <c r="E22" s="365"/>
      <c r="F22" s="365"/>
      <c r="G22" s="365"/>
      <c r="H22" s="365"/>
      <c r="I22" s="365"/>
      <c r="J22" s="365"/>
      <c r="K22" s="365"/>
      <c r="L22" s="372">
        <v>12</v>
      </c>
      <c r="M22" s="372"/>
      <c r="N22" s="372"/>
      <c r="O22" s="372"/>
      <c r="P22" s="372"/>
      <c r="Q22" s="372"/>
      <c r="R22" s="372"/>
      <c r="S22" s="372"/>
      <c r="T22" s="372"/>
      <c r="U22" s="372"/>
      <c r="V22" s="372"/>
      <c r="W22" s="372"/>
      <c r="X22" s="372">
        <v>14</v>
      </c>
      <c r="Y22" s="372"/>
      <c r="Z22" s="372"/>
      <c r="AA22" s="372"/>
      <c r="AB22" s="372"/>
      <c r="AC22" s="372"/>
      <c r="AD22" s="372"/>
      <c r="AE22" s="372"/>
      <c r="AF22" s="372"/>
      <c r="AG22" s="372"/>
      <c r="AH22" s="372"/>
    </row>
    <row r="23" spans="1:36" x14ac:dyDescent="0.25">
      <c r="A23" s="365"/>
      <c r="B23" s="365"/>
      <c r="C23" s="365"/>
      <c r="D23" s="365"/>
      <c r="E23" s="365"/>
      <c r="F23" s="365"/>
      <c r="G23" s="365"/>
      <c r="H23" s="365"/>
      <c r="I23" s="365"/>
      <c r="J23" s="365"/>
      <c r="K23" s="365"/>
      <c r="L23" s="372"/>
      <c r="M23" s="372"/>
      <c r="N23" s="372"/>
      <c r="O23" s="372"/>
      <c r="P23" s="372"/>
      <c r="Q23" s="372"/>
      <c r="R23" s="372"/>
      <c r="S23" s="372"/>
      <c r="T23" s="372"/>
      <c r="U23" s="372"/>
      <c r="V23" s="372"/>
      <c r="W23" s="372"/>
      <c r="X23" s="372"/>
      <c r="Y23" s="372"/>
      <c r="Z23" s="372"/>
      <c r="AA23" s="372"/>
      <c r="AB23" s="372"/>
      <c r="AC23" s="372"/>
      <c r="AD23" s="372"/>
      <c r="AE23" s="372"/>
      <c r="AF23" s="372"/>
      <c r="AG23" s="372"/>
      <c r="AH23" s="372"/>
    </row>
    <row r="24" spans="1:36" x14ac:dyDescent="0.25">
      <c r="A24" s="166"/>
      <c r="B24" s="166"/>
      <c r="C24" s="166"/>
      <c r="D24" s="166"/>
      <c r="E24" s="166"/>
      <c r="F24" s="166"/>
      <c r="G24" s="166"/>
      <c r="H24" s="166"/>
      <c r="I24" s="166"/>
    </row>
    <row r="25" spans="1:36" ht="15" hidden="1" customHeight="1" x14ac:dyDescent="0.25">
      <c r="A25" s="376" t="s">
        <v>1495</v>
      </c>
      <c r="B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J25" s="191" t="s">
        <v>1404</v>
      </c>
    </row>
    <row r="26" spans="1:36" hidden="1" x14ac:dyDescent="0.25">
      <c r="A26" s="166"/>
      <c r="B26" s="166"/>
      <c r="C26" s="166"/>
      <c r="D26" s="166"/>
      <c r="E26" s="166"/>
      <c r="F26" s="166"/>
      <c r="G26" s="166"/>
      <c r="H26" s="166"/>
      <c r="I26" s="166"/>
    </row>
    <row r="27" spans="1:36" ht="15" hidden="1" customHeight="1" x14ac:dyDescent="0.25">
      <c r="A27" s="383" t="s">
        <v>1462</v>
      </c>
      <c r="B27" s="384"/>
      <c r="C27" s="384"/>
      <c r="D27" s="384"/>
      <c r="E27" s="384"/>
      <c r="F27" s="384"/>
      <c r="G27" s="384"/>
      <c r="H27" s="384"/>
      <c r="I27" s="384"/>
      <c r="J27" s="384"/>
      <c r="K27" s="384"/>
      <c r="L27" s="384"/>
      <c r="M27" s="384"/>
      <c r="N27" s="384"/>
      <c r="O27" s="384"/>
      <c r="P27" s="384"/>
      <c r="Q27" s="384"/>
    </row>
    <row r="28" spans="1:36" ht="15" hidden="1" customHeight="1" x14ac:dyDescent="0.25">
      <c r="A28" s="377" t="s">
        <v>1457</v>
      </c>
      <c r="B28" s="378"/>
      <c r="C28" s="378"/>
      <c r="D28" s="378"/>
      <c r="E28" s="379"/>
      <c r="F28" s="380"/>
      <c r="G28" s="380"/>
      <c r="H28" s="380"/>
      <c r="I28" s="380"/>
      <c r="J28" s="380"/>
      <c r="K28" s="380"/>
      <c r="L28" s="380"/>
      <c r="M28" s="380"/>
      <c r="N28" s="380"/>
      <c r="O28" s="380"/>
      <c r="P28" s="380"/>
      <c r="Q28" s="380"/>
    </row>
    <row r="29" spans="1:36" ht="15" hidden="1" customHeight="1" x14ac:dyDescent="0.25">
      <c r="A29" s="377" t="s">
        <v>1458</v>
      </c>
      <c r="B29" s="378"/>
      <c r="C29" s="378"/>
      <c r="D29" s="378"/>
      <c r="E29" s="379"/>
      <c r="F29" s="380"/>
      <c r="G29" s="380"/>
      <c r="H29" s="380"/>
      <c r="I29" s="380"/>
      <c r="J29" s="380"/>
      <c r="K29" s="380"/>
      <c r="L29" s="380"/>
      <c r="M29" s="380"/>
      <c r="N29" s="380"/>
      <c r="O29" s="380"/>
      <c r="P29" s="380"/>
      <c r="Q29" s="380"/>
    </row>
    <row r="30" spans="1:36" ht="15" hidden="1" customHeight="1" x14ac:dyDescent="0.25">
      <c r="A30" s="377" t="s">
        <v>1459</v>
      </c>
      <c r="B30" s="378"/>
      <c r="C30" s="378"/>
      <c r="D30" s="378"/>
      <c r="E30" s="379"/>
      <c r="F30" s="380"/>
      <c r="G30" s="380"/>
      <c r="H30" s="380"/>
      <c r="I30" s="380"/>
      <c r="J30" s="380"/>
      <c r="K30" s="380"/>
      <c r="L30" s="380"/>
      <c r="M30" s="380"/>
      <c r="N30" s="380"/>
      <c r="O30" s="380"/>
      <c r="P30" s="380"/>
      <c r="Q30" s="380"/>
    </row>
    <row r="31" spans="1:36" ht="15" hidden="1" customHeight="1" x14ac:dyDescent="0.25">
      <c r="A31" s="377" t="s">
        <v>1460</v>
      </c>
      <c r="B31" s="378"/>
      <c r="C31" s="378"/>
      <c r="D31" s="378"/>
      <c r="E31" s="379"/>
      <c r="F31" s="380"/>
      <c r="G31" s="380"/>
      <c r="H31" s="380"/>
      <c r="I31" s="380"/>
      <c r="J31" s="380"/>
      <c r="K31" s="380"/>
      <c r="L31" s="380"/>
      <c r="M31" s="380"/>
      <c r="N31" s="380"/>
      <c r="O31" s="380"/>
      <c r="P31" s="380"/>
      <c r="Q31" s="380"/>
    </row>
    <row r="32" spans="1:36" hidden="1" x14ac:dyDescent="0.25">
      <c r="A32" s="166"/>
      <c r="B32" s="166"/>
      <c r="C32" s="166"/>
      <c r="D32" s="166"/>
      <c r="E32" s="166"/>
      <c r="F32" s="166"/>
      <c r="G32" s="166"/>
      <c r="H32" s="166"/>
      <c r="I32" s="166"/>
    </row>
    <row r="33" spans="1:36" ht="15" hidden="1" customHeight="1" x14ac:dyDescent="0.25">
      <c r="A33" s="383" t="s">
        <v>1461</v>
      </c>
      <c r="B33" s="384"/>
      <c r="C33" s="384"/>
      <c r="D33" s="384"/>
      <c r="E33" s="384"/>
      <c r="F33" s="384"/>
      <c r="G33" s="384"/>
      <c r="H33" s="384"/>
      <c r="I33" s="384"/>
      <c r="J33" s="384"/>
      <c r="K33" s="384"/>
      <c r="L33" s="384"/>
      <c r="M33" s="384"/>
      <c r="N33" s="384"/>
      <c r="O33" s="384"/>
      <c r="P33" s="384"/>
      <c r="Q33" s="384"/>
    </row>
    <row r="34" spans="1:36" ht="15" hidden="1" customHeight="1" x14ac:dyDescent="0.25">
      <c r="A34" s="377" t="s">
        <v>1457</v>
      </c>
      <c r="B34" s="378"/>
      <c r="C34" s="378"/>
      <c r="D34" s="378"/>
      <c r="E34" s="379"/>
      <c r="F34" s="380"/>
      <c r="G34" s="380"/>
      <c r="H34" s="380"/>
      <c r="I34" s="380"/>
      <c r="J34" s="380"/>
      <c r="K34" s="380"/>
      <c r="L34" s="380"/>
      <c r="M34" s="380"/>
      <c r="N34" s="380"/>
      <c r="O34" s="380"/>
      <c r="P34" s="380"/>
      <c r="Q34" s="380"/>
    </row>
    <row r="35" spans="1:36" ht="15" hidden="1" customHeight="1" x14ac:dyDescent="0.25">
      <c r="A35" s="377" t="s">
        <v>1458</v>
      </c>
      <c r="B35" s="378"/>
      <c r="C35" s="378"/>
      <c r="D35" s="378"/>
      <c r="E35" s="379"/>
      <c r="F35" s="380"/>
      <c r="G35" s="380"/>
      <c r="H35" s="380"/>
      <c r="I35" s="380"/>
      <c r="J35" s="380"/>
      <c r="K35" s="380"/>
      <c r="L35" s="380"/>
      <c r="M35" s="380"/>
      <c r="N35" s="380"/>
      <c r="O35" s="380"/>
      <c r="P35" s="380"/>
      <c r="Q35" s="380"/>
    </row>
    <row r="36" spans="1:36" ht="15" hidden="1" customHeight="1" x14ac:dyDescent="0.25">
      <c r="A36" s="377" t="s">
        <v>1459</v>
      </c>
      <c r="B36" s="378"/>
      <c r="C36" s="378"/>
      <c r="D36" s="378"/>
      <c r="E36" s="379"/>
      <c r="F36" s="380"/>
      <c r="G36" s="380"/>
      <c r="H36" s="380"/>
      <c r="I36" s="380"/>
      <c r="J36" s="380"/>
      <c r="K36" s="380"/>
      <c r="L36" s="380"/>
      <c r="M36" s="380"/>
      <c r="N36" s="380"/>
      <c r="O36" s="380"/>
      <c r="P36" s="380"/>
      <c r="Q36" s="380"/>
    </row>
    <row r="37" spans="1:36" ht="15" hidden="1" customHeight="1" x14ac:dyDescent="0.25">
      <c r="A37" s="377" t="s">
        <v>1460</v>
      </c>
      <c r="B37" s="378"/>
      <c r="C37" s="378"/>
      <c r="D37" s="378"/>
      <c r="E37" s="379"/>
      <c r="F37" s="380"/>
      <c r="G37" s="380"/>
      <c r="H37" s="380"/>
      <c r="I37" s="380"/>
      <c r="J37" s="380"/>
      <c r="K37" s="380"/>
      <c r="L37" s="380"/>
      <c r="M37" s="380"/>
      <c r="N37" s="380"/>
      <c r="O37" s="380"/>
      <c r="P37" s="380"/>
      <c r="Q37" s="380"/>
    </row>
    <row r="38" spans="1:36" x14ac:dyDescent="0.25">
      <c r="A38" s="166"/>
      <c r="B38" s="166"/>
      <c r="C38" s="166"/>
      <c r="D38" s="166"/>
      <c r="E38" s="166"/>
      <c r="F38" s="166"/>
      <c r="G38" s="166"/>
      <c r="H38" s="166"/>
      <c r="I38" s="166"/>
    </row>
    <row r="39" spans="1:36" ht="29.4" customHeight="1" x14ac:dyDescent="0.25">
      <c r="A39" s="352" t="s">
        <v>1518</v>
      </c>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J39" s="190"/>
    </row>
    <row r="40" spans="1:36" x14ac:dyDescent="0.25">
      <c r="A40" s="166"/>
      <c r="B40" s="166"/>
      <c r="C40" s="166"/>
      <c r="D40" s="166"/>
      <c r="E40" s="166"/>
      <c r="F40" s="166"/>
      <c r="G40" s="166"/>
      <c r="H40" s="166"/>
      <c r="I40" s="166"/>
    </row>
    <row r="41" spans="1:36" ht="30" customHeight="1" x14ac:dyDescent="0.25">
      <c r="A41" s="352" t="s">
        <v>1487</v>
      </c>
      <c r="B41" s="352"/>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J41" s="191"/>
    </row>
    <row r="42" spans="1:36" ht="9" customHeight="1" x14ac:dyDescent="0.25">
      <c r="A42" s="170"/>
      <c r="B42" s="170"/>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J42" s="191"/>
    </row>
    <row r="43" spans="1:36" ht="13.8" customHeight="1" x14ac:dyDescent="0.25">
      <c r="A43" s="381" t="s">
        <v>1488</v>
      </c>
      <c r="B43" s="374"/>
      <c r="C43" s="374"/>
      <c r="D43" s="374"/>
      <c r="E43" s="374"/>
      <c r="F43" s="374"/>
      <c r="G43" s="374"/>
      <c r="H43" s="374"/>
      <c r="I43" s="374"/>
      <c r="J43" s="374"/>
      <c r="K43" s="339" t="s">
        <v>1310</v>
      </c>
      <c r="L43" s="339"/>
      <c r="M43" s="339"/>
      <c r="N43" s="339"/>
      <c r="O43" s="339"/>
      <c r="P43" s="339"/>
      <c r="Q43" s="339"/>
      <c r="R43" s="382"/>
      <c r="S43" s="339" t="s">
        <v>1508</v>
      </c>
      <c r="T43" s="339"/>
      <c r="U43" s="339"/>
      <c r="V43" s="339"/>
      <c r="W43" s="339"/>
      <c r="X43" s="339"/>
      <c r="Y43" s="339"/>
      <c r="Z43" s="339" t="s">
        <v>1312</v>
      </c>
      <c r="AA43" s="339"/>
      <c r="AB43" s="339"/>
      <c r="AC43" s="339"/>
      <c r="AD43" s="339"/>
      <c r="AE43" s="339"/>
      <c r="AF43" s="339"/>
      <c r="AG43" s="339"/>
      <c r="AH43" s="339"/>
    </row>
    <row r="44" spans="1:36" ht="15" customHeight="1" x14ac:dyDescent="0.25">
      <c r="A44" s="374"/>
      <c r="B44" s="374"/>
      <c r="C44" s="374"/>
      <c r="D44" s="374"/>
      <c r="E44" s="374"/>
      <c r="F44" s="374"/>
      <c r="G44" s="374"/>
      <c r="H44" s="374"/>
      <c r="I44" s="374"/>
      <c r="J44" s="374"/>
      <c r="K44" s="339"/>
      <c r="L44" s="339"/>
      <c r="M44" s="339"/>
      <c r="N44" s="339"/>
      <c r="O44" s="339"/>
      <c r="P44" s="339"/>
      <c r="Q44" s="339"/>
      <c r="R44" s="382"/>
      <c r="S44" s="339"/>
      <c r="T44" s="339"/>
      <c r="U44" s="339"/>
      <c r="V44" s="339"/>
      <c r="W44" s="339"/>
      <c r="X44" s="339"/>
      <c r="Y44" s="339"/>
      <c r="Z44" s="339"/>
      <c r="AA44" s="339"/>
      <c r="AB44" s="339"/>
      <c r="AC44" s="339"/>
      <c r="AD44" s="339"/>
      <c r="AE44" s="339"/>
      <c r="AF44" s="339"/>
      <c r="AG44" s="339"/>
      <c r="AH44" s="339"/>
      <c r="AJ44" s="191"/>
    </row>
    <row r="45" spans="1:36" x14ac:dyDescent="0.25">
      <c r="A45" s="374"/>
      <c r="B45" s="374"/>
      <c r="C45" s="374"/>
      <c r="D45" s="374"/>
      <c r="E45" s="374"/>
      <c r="F45" s="374"/>
      <c r="G45" s="374"/>
      <c r="H45" s="374"/>
      <c r="I45" s="374"/>
      <c r="J45" s="374"/>
      <c r="K45" s="363" t="s">
        <v>1313</v>
      </c>
      <c r="L45" s="363"/>
      <c r="M45" s="363"/>
      <c r="N45" s="363"/>
      <c r="O45" s="363" t="s">
        <v>1314</v>
      </c>
      <c r="P45" s="363"/>
      <c r="Q45" s="363"/>
      <c r="R45" s="364"/>
      <c r="S45" s="339"/>
      <c r="T45" s="339"/>
      <c r="U45" s="339"/>
      <c r="V45" s="339"/>
      <c r="W45" s="339"/>
      <c r="X45" s="339"/>
      <c r="Y45" s="339"/>
      <c r="Z45" s="339"/>
      <c r="AA45" s="339"/>
      <c r="AB45" s="339"/>
      <c r="AC45" s="339"/>
      <c r="AD45" s="339"/>
      <c r="AE45" s="339"/>
      <c r="AF45" s="339"/>
      <c r="AG45" s="339"/>
      <c r="AH45" s="339"/>
    </row>
    <row r="46" spans="1:36" x14ac:dyDescent="0.25">
      <c r="A46" s="374"/>
      <c r="B46" s="374"/>
      <c r="C46" s="374"/>
      <c r="D46" s="374"/>
      <c r="E46" s="374"/>
      <c r="F46" s="374"/>
      <c r="G46" s="374"/>
      <c r="H46" s="374"/>
      <c r="I46" s="374"/>
      <c r="J46" s="374"/>
      <c r="K46" s="363"/>
      <c r="L46" s="363"/>
      <c r="M46" s="363"/>
      <c r="N46" s="363"/>
      <c r="O46" s="363"/>
      <c r="P46" s="363"/>
      <c r="Q46" s="363"/>
      <c r="R46" s="364"/>
      <c r="S46" s="339"/>
      <c r="T46" s="339"/>
      <c r="U46" s="339"/>
      <c r="V46" s="339"/>
      <c r="W46" s="339"/>
      <c r="X46" s="339"/>
      <c r="Y46" s="339"/>
      <c r="Z46" s="339"/>
      <c r="AA46" s="339"/>
      <c r="AB46" s="339"/>
      <c r="AC46" s="339"/>
      <c r="AD46" s="339"/>
      <c r="AE46" s="339"/>
      <c r="AF46" s="339"/>
      <c r="AG46" s="339"/>
      <c r="AH46" s="339"/>
    </row>
    <row r="47" spans="1:36" x14ac:dyDescent="0.25">
      <c r="A47" s="365" t="s">
        <v>1511</v>
      </c>
      <c r="B47" s="365"/>
      <c r="C47" s="365"/>
      <c r="D47" s="365"/>
      <c r="E47" s="365"/>
      <c r="F47" s="365"/>
      <c r="G47" s="365"/>
      <c r="H47" s="365"/>
      <c r="I47" s="365"/>
      <c r="J47" s="365"/>
      <c r="K47" s="360">
        <v>6639</v>
      </c>
      <c r="L47" s="360"/>
      <c r="M47" s="360"/>
      <c r="N47" s="360"/>
      <c r="O47" s="361">
        <f>IF($K$57=0,0,(K47/$K$57)*100)</f>
        <v>100</v>
      </c>
      <c r="P47" s="361"/>
      <c r="Q47" s="361"/>
      <c r="R47" s="366"/>
      <c r="S47" s="361">
        <f>O47</f>
        <v>100</v>
      </c>
      <c r="T47" s="361"/>
      <c r="U47" s="361"/>
      <c r="V47" s="361"/>
      <c r="W47" s="361"/>
      <c r="X47" s="361"/>
      <c r="Y47" s="361"/>
      <c r="Z47" s="340"/>
      <c r="AA47" s="341"/>
      <c r="AB47" s="341"/>
      <c r="AC47" s="341"/>
      <c r="AD47" s="341"/>
      <c r="AE47" s="341"/>
      <c r="AF47" s="341"/>
      <c r="AG47" s="341"/>
      <c r="AH47" s="341"/>
    </row>
    <row r="48" spans="1:36" ht="34.5" customHeight="1" x14ac:dyDescent="0.25">
      <c r="A48" s="365"/>
      <c r="B48" s="365"/>
      <c r="C48" s="365"/>
      <c r="D48" s="365"/>
      <c r="E48" s="365"/>
      <c r="F48" s="365"/>
      <c r="G48" s="365"/>
      <c r="H48" s="365"/>
      <c r="I48" s="365"/>
      <c r="J48" s="365"/>
      <c r="K48" s="360"/>
      <c r="L48" s="360"/>
      <c r="M48" s="360"/>
      <c r="N48" s="360"/>
      <c r="O48" s="361"/>
      <c r="P48" s="361"/>
      <c r="Q48" s="361"/>
      <c r="R48" s="366"/>
      <c r="S48" s="361"/>
      <c r="T48" s="361"/>
      <c r="U48" s="361"/>
      <c r="V48" s="361"/>
      <c r="W48" s="361"/>
      <c r="X48" s="361"/>
      <c r="Y48" s="361"/>
      <c r="Z48" s="342"/>
      <c r="AA48" s="343"/>
      <c r="AB48" s="343"/>
      <c r="AC48" s="343"/>
      <c r="AD48" s="343"/>
      <c r="AE48" s="343"/>
      <c r="AF48" s="343"/>
      <c r="AG48" s="343"/>
      <c r="AH48" s="343"/>
    </row>
    <row r="49" spans="1:36" ht="13.8" hidden="1" customHeight="1" x14ac:dyDescent="0.25">
      <c r="A49" s="365"/>
      <c r="B49" s="365"/>
      <c r="C49" s="365"/>
      <c r="D49" s="365"/>
      <c r="E49" s="365"/>
      <c r="F49" s="365"/>
      <c r="G49" s="365"/>
      <c r="H49" s="365"/>
      <c r="I49" s="365"/>
      <c r="J49" s="365"/>
      <c r="K49" s="360"/>
      <c r="L49" s="360"/>
      <c r="M49" s="360"/>
      <c r="N49" s="360"/>
      <c r="O49" s="361">
        <f>IF($K$57=0,0,(K49/$K$57)*100)</f>
        <v>0</v>
      </c>
      <c r="P49" s="361"/>
      <c r="Q49" s="361"/>
      <c r="R49" s="366"/>
      <c r="S49" s="343">
        <f>O49</f>
        <v>0</v>
      </c>
      <c r="T49" s="343"/>
      <c r="U49" s="343"/>
      <c r="V49" s="343"/>
      <c r="W49" s="343"/>
      <c r="X49" s="343"/>
      <c r="Y49" s="343"/>
      <c r="Z49" s="343"/>
      <c r="AA49" s="343"/>
      <c r="AB49" s="343"/>
      <c r="AC49" s="343"/>
      <c r="AD49" s="343"/>
      <c r="AE49" s="343"/>
      <c r="AF49" s="343"/>
      <c r="AG49" s="343"/>
      <c r="AH49" s="343"/>
    </row>
    <row r="50" spans="1:36" ht="13.8" hidden="1" customHeight="1" x14ac:dyDescent="0.25">
      <c r="A50" s="365"/>
      <c r="B50" s="365"/>
      <c r="C50" s="365"/>
      <c r="D50" s="365"/>
      <c r="E50" s="365"/>
      <c r="F50" s="365"/>
      <c r="G50" s="365"/>
      <c r="H50" s="365"/>
      <c r="I50" s="365"/>
      <c r="J50" s="365"/>
      <c r="K50" s="360"/>
      <c r="L50" s="360"/>
      <c r="M50" s="360"/>
      <c r="N50" s="360"/>
      <c r="O50" s="361"/>
      <c r="P50" s="361"/>
      <c r="Q50" s="361"/>
      <c r="R50" s="366"/>
      <c r="S50" s="343"/>
      <c r="T50" s="343"/>
      <c r="U50" s="343"/>
      <c r="V50" s="343"/>
      <c r="W50" s="343"/>
      <c r="X50" s="343"/>
      <c r="Y50" s="343"/>
      <c r="Z50" s="343"/>
      <c r="AA50" s="343"/>
      <c r="AB50" s="343"/>
      <c r="AC50" s="343"/>
      <c r="AD50" s="343"/>
      <c r="AE50" s="343"/>
      <c r="AF50" s="343"/>
      <c r="AG50" s="343"/>
      <c r="AH50" s="343"/>
    </row>
    <row r="51" spans="1:36" ht="13.8" hidden="1" customHeight="1" x14ac:dyDescent="0.25">
      <c r="A51" s="365"/>
      <c r="B51" s="365"/>
      <c r="C51" s="365"/>
      <c r="D51" s="365"/>
      <c r="E51" s="365"/>
      <c r="F51" s="365"/>
      <c r="G51" s="365"/>
      <c r="H51" s="365"/>
      <c r="I51" s="365"/>
      <c r="J51" s="365"/>
      <c r="K51" s="360"/>
      <c r="L51" s="360"/>
      <c r="M51" s="360"/>
      <c r="N51" s="360"/>
      <c r="O51" s="361">
        <f>IF($K$57=0,0,(K51/$K$57)*100)</f>
        <v>0</v>
      </c>
      <c r="P51" s="361"/>
      <c r="Q51" s="361"/>
      <c r="R51" s="366"/>
      <c r="S51" s="343">
        <f>O51</f>
        <v>0</v>
      </c>
      <c r="T51" s="343"/>
      <c r="U51" s="343"/>
      <c r="V51" s="343"/>
      <c r="W51" s="343"/>
      <c r="X51" s="343"/>
      <c r="Y51" s="343"/>
      <c r="Z51" s="343"/>
      <c r="AA51" s="343"/>
      <c r="AB51" s="343"/>
      <c r="AC51" s="343"/>
      <c r="AD51" s="343"/>
      <c r="AE51" s="343"/>
      <c r="AF51" s="343"/>
      <c r="AG51" s="343"/>
      <c r="AH51" s="343"/>
    </row>
    <row r="52" spans="1:36" ht="13.8" hidden="1" customHeight="1" x14ac:dyDescent="0.25">
      <c r="A52" s="365"/>
      <c r="B52" s="365"/>
      <c r="C52" s="365"/>
      <c r="D52" s="365"/>
      <c r="E52" s="365"/>
      <c r="F52" s="365"/>
      <c r="G52" s="365"/>
      <c r="H52" s="365"/>
      <c r="I52" s="365"/>
      <c r="J52" s="365"/>
      <c r="K52" s="360"/>
      <c r="L52" s="360"/>
      <c r="M52" s="360"/>
      <c r="N52" s="360"/>
      <c r="O52" s="361"/>
      <c r="P52" s="361"/>
      <c r="Q52" s="361"/>
      <c r="R52" s="366"/>
      <c r="S52" s="343"/>
      <c r="T52" s="343"/>
      <c r="U52" s="343"/>
      <c r="V52" s="343"/>
      <c r="W52" s="343"/>
      <c r="X52" s="343"/>
      <c r="Y52" s="343"/>
      <c r="Z52" s="343"/>
      <c r="AA52" s="343"/>
      <c r="AB52" s="343"/>
      <c r="AC52" s="343"/>
      <c r="AD52" s="343"/>
      <c r="AE52" s="343"/>
      <c r="AF52" s="343"/>
      <c r="AG52" s="343"/>
      <c r="AH52" s="343"/>
    </row>
    <row r="53" spans="1:36" ht="13.8" hidden="1" customHeight="1" x14ac:dyDescent="0.25">
      <c r="A53" s="365"/>
      <c r="B53" s="365"/>
      <c r="C53" s="365"/>
      <c r="D53" s="365"/>
      <c r="E53" s="365"/>
      <c r="F53" s="365"/>
      <c r="G53" s="365"/>
      <c r="H53" s="365"/>
      <c r="I53" s="365"/>
      <c r="J53" s="365"/>
      <c r="K53" s="360"/>
      <c r="L53" s="360"/>
      <c r="M53" s="360"/>
      <c r="N53" s="360"/>
      <c r="O53" s="361">
        <f>IF($K$57=0,0,(K53/$K$57)*100)</f>
        <v>0</v>
      </c>
      <c r="P53" s="361"/>
      <c r="Q53" s="361"/>
      <c r="R53" s="366"/>
      <c r="S53" s="343">
        <f>O53</f>
        <v>0</v>
      </c>
      <c r="T53" s="343"/>
      <c r="U53" s="343"/>
      <c r="V53" s="343"/>
      <c r="W53" s="343"/>
      <c r="X53" s="343"/>
      <c r="Y53" s="343"/>
      <c r="Z53" s="343"/>
      <c r="AA53" s="343"/>
      <c r="AB53" s="343"/>
      <c r="AC53" s="343"/>
      <c r="AD53" s="343"/>
      <c r="AE53" s="343"/>
      <c r="AF53" s="343"/>
      <c r="AG53" s="343"/>
      <c r="AH53" s="343"/>
    </row>
    <row r="54" spans="1:36" ht="13.8" hidden="1" customHeight="1" x14ac:dyDescent="0.25">
      <c r="A54" s="365"/>
      <c r="B54" s="365"/>
      <c r="C54" s="365"/>
      <c r="D54" s="365"/>
      <c r="E54" s="365"/>
      <c r="F54" s="365"/>
      <c r="G54" s="365"/>
      <c r="H54" s="365"/>
      <c r="I54" s="365"/>
      <c r="J54" s="365"/>
      <c r="K54" s="360"/>
      <c r="L54" s="360"/>
      <c r="M54" s="360"/>
      <c r="N54" s="360"/>
      <c r="O54" s="361"/>
      <c r="P54" s="361"/>
      <c r="Q54" s="361"/>
      <c r="R54" s="366"/>
      <c r="S54" s="343"/>
      <c r="T54" s="343"/>
      <c r="U54" s="343"/>
      <c r="V54" s="343"/>
      <c r="W54" s="343"/>
      <c r="X54" s="343"/>
      <c r="Y54" s="343"/>
      <c r="Z54" s="343"/>
      <c r="AA54" s="343"/>
      <c r="AB54" s="343"/>
      <c r="AC54" s="343"/>
      <c r="AD54" s="343"/>
      <c r="AE54" s="343"/>
      <c r="AF54" s="343"/>
      <c r="AG54" s="343"/>
      <c r="AH54" s="343"/>
    </row>
    <row r="55" spans="1:36" ht="13.8" hidden="1" customHeight="1" x14ac:dyDescent="0.25">
      <c r="A55" s="365"/>
      <c r="B55" s="365"/>
      <c r="C55" s="365"/>
      <c r="D55" s="365"/>
      <c r="E55" s="365"/>
      <c r="F55" s="365"/>
      <c r="G55" s="365"/>
      <c r="H55" s="365"/>
      <c r="I55" s="365"/>
      <c r="J55" s="365"/>
      <c r="K55" s="360"/>
      <c r="L55" s="360"/>
      <c r="M55" s="360"/>
      <c r="N55" s="360"/>
      <c r="O55" s="361">
        <f>IF($K$57=0,0,(K55/$K$57)*100)</f>
        <v>0</v>
      </c>
      <c r="P55" s="361"/>
      <c r="Q55" s="361"/>
      <c r="R55" s="366"/>
      <c r="S55" s="343">
        <f>O55</f>
        <v>0</v>
      </c>
      <c r="T55" s="343"/>
      <c r="U55" s="343"/>
      <c r="V55" s="343"/>
      <c r="W55" s="343"/>
      <c r="X55" s="343"/>
      <c r="Y55" s="343"/>
      <c r="Z55" s="343"/>
      <c r="AA55" s="343"/>
      <c r="AB55" s="343"/>
      <c r="AC55" s="343"/>
      <c r="AD55" s="343"/>
      <c r="AE55" s="343"/>
      <c r="AF55" s="343"/>
      <c r="AG55" s="343"/>
      <c r="AH55" s="343"/>
    </row>
    <row r="56" spans="1:36" ht="13.8" hidden="1" customHeight="1" x14ac:dyDescent="0.25">
      <c r="A56" s="365"/>
      <c r="B56" s="365"/>
      <c r="C56" s="365"/>
      <c r="D56" s="365"/>
      <c r="E56" s="365"/>
      <c r="F56" s="365"/>
      <c r="G56" s="365"/>
      <c r="H56" s="365"/>
      <c r="I56" s="365"/>
      <c r="J56" s="365"/>
      <c r="K56" s="360"/>
      <c r="L56" s="360"/>
      <c r="M56" s="360"/>
      <c r="N56" s="360"/>
      <c r="O56" s="361"/>
      <c r="P56" s="361"/>
      <c r="Q56" s="361"/>
      <c r="R56" s="366"/>
      <c r="S56" s="343"/>
      <c r="T56" s="343"/>
      <c r="U56" s="343"/>
      <c r="V56" s="343"/>
      <c r="W56" s="343"/>
      <c r="X56" s="343"/>
      <c r="Y56" s="343"/>
      <c r="Z56" s="343"/>
      <c r="AA56" s="343"/>
      <c r="AB56" s="343"/>
      <c r="AC56" s="343"/>
      <c r="AD56" s="343"/>
      <c r="AE56" s="343"/>
      <c r="AF56" s="343"/>
      <c r="AG56" s="343"/>
      <c r="AH56" s="343"/>
    </row>
    <row r="57" spans="1:36" ht="15" customHeight="1" x14ac:dyDescent="0.25">
      <c r="A57" s="375" t="s">
        <v>1315</v>
      </c>
      <c r="B57" s="375"/>
      <c r="C57" s="375"/>
      <c r="D57" s="375"/>
      <c r="E57" s="375"/>
      <c r="F57" s="375"/>
      <c r="G57" s="375"/>
      <c r="H57" s="375"/>
      <c r="I57" s="375"/>
      <c r="J57" s="375"/>
      <c r="K57" s="362">
        <f>SUM(K47:N56)</f>
        <v>6639</v>
      </c>
      <c r="L57" s="362"/>
      <c r="M57" s="362"/>
      <c r="N57" s="362"/>
      <c r="O57" s="362">
        <f>SUM(O47:R56)</f>
        <v>100</v>
      </c>
      <c r="P57" s="363"/>
      <c r="Q57" s="363"/>
      <c r="R57" s="364"/>
      <c r="S57" s="363">
        <f>SUM(S47:Z56)</f>
        <v>100</v>
      </c>
      <c r="T57" s="363"/>
      <c r="U57" s="363"/>
      <c r="V57" s="363"/>
      <c r="W57" s="363"/>
      <c r="X57" s="363"/>
      <c r="Y57" s="363"/>
      <c r="Z57" s="344">
        <f>SUM(AA47:AH56)</f>
        <v>0</v>
      </c>
      <c r="AA57" s="345"/>
      <c r="AB57" s="345"/>
      <c r="AC57" s="345"/>
      <c r="AD57" s="345"/>
      <c r="AE57" s="345"/>
      <c r="AF57" s="345"/>
      <c r="AG57" s="345"/>
      <c r="AH57" s="346"/>
    </row>
    <row r="58" spans="1:36" x14ac:dyDescent="0.25">
      <c r="A58" s="375"/>
      <c r="B58" s="375"/>
      <c r="C58" s="375"/>
      <c r="D58" s="375"/>
      <c r="E58" s="375"/>
      <c r="F58" s="375"/>
      <c r="G58" s="375"/>
      <c r="H58" s="375"/>
      <c r="I58" s="375"/>
      <c r="J58" s="375"/>
      <c r="K58" s="362"/>
      <c r="L58" s="362"/>
      <c r="M58" s="362"/>
      <c r="N58" s="362"/>
      <c r="O58" s="363"/>
      <c r="P58" s="363"/>
      <c r="Q58" s="363"/>
      <c r="R58" s="364"/>
      <c r="S58" s="363"/>
      <c r="T58" s="363"/>
      <c r="U58" s="363"/>
      <c r="V58" s="363"/>
      <c r="W58" s="363"/>
      <c r="X58" s="363"/>
      <c r="Y58" s="363"/>
      <c r="Z58" s="347"/>
      <c r="AA58" s="348"/>
      <c r="AB58" s="348"/>
      <c r="AC58" s="348"/>
      <c r="AD58" s="348"/>
      <c r="AE58" s="348"/>
      <c r="AF58" s="348"/>
      <c r="AG58" s="348"/>
      <c r="AH58" s="349"/>
    </row>
    <row r="59" spans="1:36" hidden="1" x14ac:dyDescent="0.25">
      <c r="A59" s="166"/>
      <c r="B59" s="166"/>
      <c r="C59" s="166"/>
      <c r="D59" s="166"/>
      <c r="E59" s="166"/>
      <c r="F59" s="166"/>
      <c r="G59" s="166"/>
      <c r="H59" s="166"/>
      <c r="I59" s="166"/>
    </row>
    <row r="60" spans="1:36" x14ac:dyDescent="0.25">
      <c r="A60" s="166"/>
      <c r="B60" s="166"/>
      <c r="C60" s="166"/>
      <c r="D60" s="166"/>
      <c r="E60" s="166"/>
      <c r="F60" s="166"/>
      <c r="G60" s="166"/>
      <c r="H60" s="166"/>
      <c r="I60" s="166"/>
    </row>
    <row r="61" spans="1:36" hidden="1" x14ac:dyDescent="0.25">
      <c r="A61" s="373" t="s">
        <v>1496</v>
      </c>
      <c r="B61" s="373"/>
      <c r="C61" s="373"/>
      <c r="D61" s="373"/>
      <c r="E61" s="373"/>
      <c r="F61" s="373"/>
      <c r="G61" s="373"/>
      <c r="H61" s="373"/>
      <c r="I61" s="373"/>
      <c r="J61" s="373"/>
      <c r="K61" s="339" t="s">
        <v>1310</v>
      </c>
      <c r="L61" s="339"/>
      <c r="M61" s="339"/>
      <c r="N61" s="339"/>
      <c r="O61" s="339"/>
      <c r="P61" s="339"/>
      <c r="Q61" s="339"/>
      <c r="R61" s="339"/>
      <c r="S61" s="339" t="s">
        <v>1311</v>
      </c>
      <c r="T61" s="339"/>
      <c r="U61" s="339"/>
      <c r="V61" s="339"/>
      <c r="W61" s="339"/>
      <c r="X61" s="339"/>
      <c r="Y61" s="339"/>
      <c r="Z61" s="339"/>
      <c r="AA61" s="339" t="s">
        <v>1312</v>
      </c>
      <c r="AB61" s="339"/>
      <c r="AC61" s="339"/>
      <c r="AD61" s="339"/>
      <c r="AE61" s="339"/>
      <c r="AF61" s="339"/>
      <c r="AG61" s="339"/>
      <c r="AH61" s="339"/>
      <c r="AJ61" s="191" t="s">
        <v>1404</v>
      </c>
    </row>
    <row r="62" spans="1:36" hidden="1" x14ac:dyDescent="0.25">
      <c r="A62" s="373"/>
      <c r="B62" s="373"/>
      <c r="C62" s="373"/>
      <c r="D62" s="373"/>
      <c r="E62" s="373"/>
      <c r="F62" s="373"/>
      <c r="G62" s="373"/>
      <c r="H62" s="373"/>
      <c r="I62" s="373"/>
      <c r="J62" s="373"/>
      <c r="K62" s="339"/>
      <c r="L62" s="339"/>
      <c r="M62" s="339"/>
      <c r="N62" s="339"/>
      <c r="O62" s="339"/>
      <c r="P62" s="339"/>
      <c r="Q62" s="339"/>
      <c r="R62" s="339"/>
      <c r="S62" s="339"/>
      <c r="T62" s="339"/>
      <c r="U62" s="339"/>
      <c r="V62" s="339"/>
      <c r="W62" s="339"/>
      <c r="X62" s="339"/>
      <c r="Y62" s="339"/>
      <c r="Z62" s="339"/>
      <c r="AA62" s="339"/>
      <c r="AB62" s="339"/>
      <c r="AC62" s="339"/>
      <c r="AD62" s="339"/>
      <c r="AE62" s="339"/>
      <c r="AF62" s="339"/>
      <c r="AG62" s="339"/>
      <c r="AH62" s="339"/>
    </row>
    <row r="63" spans="1:36" hidden="1" x14ac:dyDescent="0.25">
      <c r="A63" s="373"/>
      <c r="B63" s="373"/>
      <c r="C63" s="373"/>
      <c r="D63" s="373"/>
      <c r="E63" s="373"/>
      <c r="F63" s="373"/>
      <c r="G63" s="373"/>
      <c r="H63" s="373"/>
      <c r="I63" s="373"/>
      <c r="J63" s="373"/>
      <c r="K63" s="339"/>
      <c r="L63" s="339"/>
      <c r="M63" s="339"/>
      <c r="N63" s="339"/>
      <c r="O63" s="339"/>
      <c r="P63" s="339"/>
      <c r="Q63" s="339"/>
      <c r="R63" s="339"/>
      <c r="S63" s="339"/>
      <c r="T63" s="339"/>
      <c r="U63" s="339"/>
      <c r="V63" s="339"/>
      <c r="W63" s="339"/>
      <c r="X63" s="339"/>
      <c r="Y63" s="339"/>
      <c r="Z63" s="339"/>
      <c r="AA63" s="339"/>
      <c r="AB63" s="339"/>
      <c r="AC63" s="339"/>
      <c r="AD63" s="339"/>
      <c r="AE63" s="339"/>
      <c r="AF63" s="339"/>
      <c r="AG63" s="339"/>
      <c r="AH63" s="339"/>
    </row>
    <row r="64" spans="1:36" hidden="1" x14ac:dyDescent="0.25">
      <c r="A64" s="374" t="s">
        <v>1309</v>
      </c>
      <c r="B64" s="374"/>
      <c r="C64" s="374"/>
      <c r="D64" s="374"/>
      <c r="E64" s="374"/>
      <c r="F64" s="374"/>
      <c r="G64" s="381" t="s">
        <v>1316</v>
      </c>
      <c r="H64" s="381"/>
      <c r="I64" s="381"/>
      <c r="J64" s="381"/>
      <c r="K64" s="363" t="s">
        <v>1313</v>
      </c>
      <c r="L64" s="363"/>
      <c r="M64" s="363"/>
      <c r="N64" s="363"/>
      <c r="O64" s="363" t="s">
        <v>1314</v>
      </c>
      <c r="P64" s="363"/>
      <c r="Q64" s="363"/>
      <c r="R64" s="363"/>
      <c r="S64" s="339"/>
      <c r="T64" s="339"/>
      <c r="U64" s="339"/>
      <c r="V64" s="339"/>
      <c r="W64" s="339"/>
      <c r="X64" s="339"/>
      <c r="Y64" s="339"/>
      <c r="Z64" s="339"/>
      <c r="AA64" s="339"/>
      <c r="AB64" s="339"/>
      <c r="AC64" s="339"/>
      <c r="AD64" s="339"/>
      <c r="AE64" s="339"/>
      <c r="AF64" s="339"/>
      <c r="AG64" s="339"/>
      <c r="AH64" s="339"/>
    </row>
    <row r="65" spans="1:34" hidden="1" x14ac:dyDescent="0.25">
      <c r="A65" s="374"/>
      <c r="B65" s="374"/>
      <c r="C65" s="374"/>
      <c r="D65" s="374"/>
      <c r="E65" s="374"/>
      <c r="F65" s="374"/>
      <c r="G65" s="381"/>
      <c r="H65" s="381"/>
      <c r="I65" s="381"/>
      <c r="J65" s="381"/>
      <c r="K65" s="363"/>
      <c r="L65" s="363"/>
      <c r="M65" s="363"/>
      <c r="N65" s="363"/>
      <c r="O65" s="363"/>
      <c r="P65" s="363"/>
      <c r="Q65" s="363"/>
      <c r="R65" s="363"/>
      <c r="S65" s="339"/>
      <c r="T65" s="339"/>
      <c r="U65" s="339"/>
      <c r="V65" s="339"/>
      <c r="W65" s="339"/>
      <c r="X65" s="339"/>
      <c r="Y65" s="339"/>
      <c r="Z65" s="339"/>
      <c r="AA65" s="339"/>
      <c r="AB65" s="339"/>
      <c r="AC65" s="339"/>
      <c r="AD65" s="339"/>
      <c r="AE65" s="339"/>
      <c r="AF65" s="339"/>
      <c r="AG65" s="339"/>
      <c r="AH65" s="339"/>
    </row>
    <row r="66" spans="1:34" hidden="1" x14ac:dyDescent="0.25">
      <c r="A66" s="365"/>
      <c r="B66" s="365"/>
      <c r="C66" s="365"/>
      <c r="D66" s="365"/>
      <c r="E66" s="365"/>
      <c r="F66" s="365"/>
      <c r="G66" s="358"/>
      <c r="H66" s="359"/>
      <c r="I66" s="359"/>
      <c r="J66" s="359"/>
      <c r="K66" s="360"/>
      <c r="L66" s="360"/>
      <c r="M66" s="360"/>
      <c r="N66" s="360"/>
      <c r="O66" s="361">
        <f>IF($K$72=0,0,(K66/$K$72)*100)</f>
        <v>0</v>
      </c>
      <c r="P66" s="361"/>
      <c r="Q66" s="361"/>
      <c r="R66" s="361"/>
      <c r="S66" s="361"/>
      <c r="T66" s="361"/>
      <c r="U66" s="361"/>
      <c r="V66" s="361"/>
      <c r="W66" s="361"/>
      <c r="X66" s="361"/>
      <c r="Y66" s="361"/>
      <c r="Z66" s="361"/>
      <c r="AA66" s="361"/>
      <c r="AB66" s="361"/>
      <c r="AC66" s="361"/>
      <c r="AD66" s="361"/>
      <c r="AE66" s="361"/>
      <c r="AF66" s="361"/>
      <c r="AG66" s="361"/>
      <c r="AH66" s="361"/>
    </row>
    <row r="67" spans="1:34" hidden="1" x14ac:dyDescent="0.25">
      <c r="A67" s="365"/>
      <c r="B67" s="365"/>
      <c r="C67" s="365"/>
      <c r="D67" s="365"/>
      <c r="E67" s="365"/>
      <c r="F67" s="365"/>
      <c r="G67" s="359"/>
      <c r="H67" s="359"/>
      <c r="I67" s="359"/>
      <c r="J67" s="359"/>
      <c r="K67" s="360"/>
      <c r="L67" s="360"/>
      <c r="M67" s="360"/>
      <c r="N67" s="360"/>
      <c r="O67" s="361"/>
      <c r="P67" s="361"/>
      <c r="Q67" s="361"/>
      <c r="R67" s="361"/>
      <c r="S67" s="361"/>
      <c r="T67" s="361"/>
      <c r="U67" s="361"/>
      <c r="V67" s="361"/>
      <c r="W67" s="361"/>
      <c r="X67" s="361"/>
      <c r="Y67" s="361"/>
      <c r="Z67" s="361"/>
      <c r="AA67" s="361"/>
      <c r="AB67" s="361"/>
      <c r="AC67" s="361"/>
      <c r="AD67" s="361"/>
      <c r="AE67" s="361"/>
      <c r="AF67" s="361"/>
      <c r="AG67" s="361"/>
      <c r="AH67" s="361"/>
    </row>
    <row r="68" spans="1:34" hidden="1" x14ac:dyDescent="0.25">
      <c r="A68" s="365"/>
      <c r="B68" s="365"/>
      <c r="C68" s="365"/>
      <c r="D68" s="365"/>
      <c r="E68" s="365"/>
      <c r="F68" s="365"/>
      <c r="G68" s="358"/>
      <c r="H68" s="359"/>
      <c r="I68" s="359"/>
      <c r="J68" s="359"/>
      <c r="K68" s="360"/>
      <c r="L68" s="360"/>
      <c r="M68" s="360"/>
      <c r="N68" s="360"/>
      <c r="O68" s="361">
        <f>IF($K$72=0,0,(K68/$K$72)*100)</f>
        <v>0</v>
      </c>
      <c r="P68" s="361"/>
      <c r="Q68" s="361"/>
      <c r="R68" s="361"/>
      <c r="S68" s="361"/>
      <c r="T68" s="361"/>
      <c r="U68" s="361"/>
      <c r="V68" s="361"/>
      <c r="W68" s="361"/>
      <c r="X68" s="361"/>
      <c r="Y68" s="361"/>
      <c r="Z68" s="361"/>
      <c r="AA68" s="361"/>
      <c r="AB68" s="361"/>
      <c r="AC68" s="361"/>
      <c r="AD68" s="361"/>
      <c r="AE68" s="361"/>
      <c r="AF68" s="361"/>
      <c r="AG68" s="361"/>
      <c r="AH68" s="361"/>
    </row>
    <row r="69" spans="1:34" hidden="1" x14ac:dyDescent="0.25">
      <c r="A69" s="365"/>
      <c r="B69" s="365"/>
      <c r="C69" s="365"/>
      <c r="D69" s="365"/>
      <c r="E69" s="365"/>
      <c r="F69" s="365"/>
      <c r="G69" s="359"/>
      <c r="H69" s="359"/>
      <c r="I69" s="359"/>
      <c r="J69" s="359"/>
      <c r="K69" s="360"/>
      <c r="L69" s="360"/>
      <c r="M69" s="360"/>
      <c r="N69" s="360"/>
      <c r="O69" s="361"/>
      <c r="P69" s="361"/>
      <c r="Q69" s="361"/>
      <c r="R69" s="361"/>
      <c r="S69" s="361"/>
      <c r="T69" s="361"/>
      <c r="U69" s="361"/>
      <c r="V69" s="361"/>
      <c r="W69" s="361"/>
      <c r="X69" s="361"/>
      <c r="Y69" s="361"/>
      <c r="Z69" s="361"/>
      <c r="AA69" s="361"/>
      <c r="AB69" s="361"/>
      <c r="AC69" s="361"/>
      <c r="AD69" s="361"/>
      <c r="AE69" s="361"/>
      <c r="AF69" s="361"/>
      <c r="AG69" s="361"/>
      <c r="AH69" s="361"/>
    </row>
    <row r="70" spans="1:34" hidden="1" x14ac:dyDescent="0.25">
      <c r="A70" s="365"/>
      <c r="B70" s="365"/>
      <c r="C70" s="365"/>
      <c r="D70" s="365"/>
      <c r="E70" s="365"/>
      <c r="F70" s="365"/>
      <c r="G70" s="358"/>
      <c r="H70" s="359"/>
      <c r="I70" s="359"/>
      <c r="J70" s="359"/>
      <c r="K70" s="360"/>
      <c r="L70" s="360"/>
      <c r="M70" s="360"/>
      <c r="N70" s="360"/>
      <c r="O70" s="361">
        <f>IF($K$72=0,0,(K70/$K$72)*100)</f>
        <v>0</v>
      </c>
      <c r="P70" s="361"/>
      <c r="Q70" s="361"/>
      <c r="R70" s="361"/>
      <c r="S70" s="361"/>
      <c r="T70" s="361"/>
      <c r="U70" s="361"/>
      <c r="V70" s="361"/>
      <c r="W70" s="361"/>
      <c r="X70" s="361"/>
      <c r="Y70" s="361"/>
      <c r="Z70" s="361"/>
      <c r="AA70" s="361"/>
      <c r="AB70" s="361"/>
      <c r="AC70" s="361"/>
      <c r="AD70" s="361"/>
      <c r="AE70" s="361"/>
      <c r="AF70" s="361"/>
      <c r="AG70" s="361"/>
      <c r="AH70" s="361"/>
    </row>
    <row r="71" spans="1:34" hidden="1" x14ac:dyDescent="0.25">
      <c r="A71" s="365"/>
      <c r="B71" s="365"/>
      <c r="C71" s="365"/>
      <c r="D71" s="365"/>
      <c r="E71" s="365"/>
      <c r="F71" s="365"/>
      <c r="G71" s="359"/>
      <c r="H71" s="359"/>
      <c r="I71" s="359"/>
      <c r="J71" s="359"/>
      <c r="K71" s="360"/>
      <c r="L71" s="360"/>
      <c r="M71" s="360"/>
      <c r="N71" s="360"/>
      <c r="O71" s="361"/>
      <c r="P71" s="361"/>
      <c r="Q71" s="361"/>
      <c r="R71" s="361"/>
      <c r="S71" s="361"/>
      <c r="T71" s="361"/>
      <c r="U71" s="361"/>
      <c r="V71" s="361"/>
      <c r="W71" s="361"/>
      <c r="X71" s="361"/>
      <c r="Y71" s="361"/>
      <c r="Z71" s="361"/>
      <c r="AA71" s="361"/>
      <c r="AB71" s="361"/>
      <c r="AC71" s="361"/>
      <c r="AD71" s="361"/>
      <c r="AE71" s="361"/>
      <c r="AF71" s="361"/>
      <c r="AG71" s="361"/>
      <c r="AH71" s="361"/>
    </row>
    <row r="72" spans="1:34" hidden="1" x14ac:dyDescent="0.25">
      <c r="A72" s="375" t="s">
        <v>1315</v>
      </c>
      <c r="B72" s="375"/>
      <c r="C72" s="375"/>
      <c r="D72" s="375"/>
      <c r="E72" s="375"/>
      <c r="F72" s="375"/>
      <c r="G72" s="387" t="s">
        <v>388</v>
      </c>
      <c r="H72" s="381"/>
      <c r="I72" s="381"/>
      <c r="J72" s="381"/>
      <c r="K72" s="362">
        <f>SUM(K66:N71)</f>
        <v>0</v>
      </c>
      <c r="L72" s="362"/>
      <c r="M72" s="362"/>
      <c r="N72" s="362"/>
      <c r="O72" s="363">
        <f>SUM(O66:R71)</f>
        <v>0</v>
      </c>
      <c r="P72" s="363"/>
      <c r="Q72" s="363"/>
      <c r="R72" s="363"/>
      <c r="S72" s="363">
        <f>SUM(S66:Z71)</f>
        <v>0</v>
      </c>
      <c r="T72" s="363"/>
      <c r="U72" s="363"/>
      <c r="V72" s="363"/>
      <c r="W72" s="363"/>
      <c r="X72" s="363"/>
      <c r="Y72" s="363"/>
      <c r="Z72" s="363"/>
      <c r="AA72" s="363">
        <f>SUM(AA66:AH71)</f>
        <v>0</v>
      </c>
      <c r="AB72" s="363"/>
      <c r="AC72" s="363"/>
      <c r="AD72" s="363"/>
      <c r="AE72" s="363"/>
      <c r="AF72" s="363"/>
      <c r="AG72" s="363"/>
      <c r="AH72" s="363"/>
    </row>
    <row r="73" spans="1:34" hidden="1" x14ac:dyDescent="0.25">
      <c r="A73" s="375"/>
      <c r="B73" s="375"/>
      <c r="C73" s="375"/>
      <c r="D73" s="375"/>
      <c r="E73" s="375"/>
      <c r="F73" s="375"/>
      <c r="G73" s="381"/>
      <c r="H73" s="381"/>
      <c r="I73" s="381"/>
      <c r="J73" s="381"/>
      <c r="K73" s="362"/>
      <c r="L73" s="362"/>
      <c r="M73" s="362"/>
      <c r="N73" s="362"/>
      <c r="O73" s="363"/>
      <c r="P73" s="363"/>
      <c r="Q73" s="363"/>
      <c r="R73" s="363"/>
      <c r="S73" s="363"/>
      <c r="T73" s="363"/>
      <c r="U73" s="363"/>
      <c r="V73" s="363"/>
      <c r="W73" s="363"/>
      <c r="X73" s="363"/>
      <c r="Y73" s="363"/>
      <c r="Z73" s="363"/>
      <c r="AA73" s="363"/>
      <c r="AB73" s="363"/>
      <c r="AC73" s="363"/>
      <c r="AD73" s="363"/>
      <c r="AE73" s="363"/>
      <c r="AF73" s="363"/>
      <c r="AG73" s="363"/>
      <c r="AH73" s="363"/>
    </row>
    <row r="74" spans="1:34" x14ac:dyDescent="0.25">
      <c r="A74" s="166"/>
      <c r="B74" s="166"/>
      <c r="C74" s="166"/>
      <c r="D74" s="166"/>
      <c r="E74" s="166"/>
      <c r="F74" s="166"/>
      <c r="G74" s="166"/>
      <c r="H74" s="166"/>
      <c r="I74" s="166"/>
    </row>
    <row r="75" spans="1:34" ht="43.8" customHeight="1" x14ac:dyDescent="0.25">
      <c r="A75" s="385" t="s">
        <v>1515</v>
      </c>
      <c r="B75" s="385"/>
      <c r="C75" s="385"/>
      <c r="D75" s="385"/>
      <c r="E75" s="385"/>
      <c r="F75" s="385"/>
      <c r="G75" s="385"/>
      <c r="H75" s="385"/>
      <c r="I75" s="385"/>
      <c r="J75" s="385"/>
      <c r="K75" s="385"/>
      <c r="L75" s="385"/>
      <c r="M75" s="385"/>
      <c r="N75" s="385"/>
      <c r="O75" s="385"/>
      <c r="P75" s="385"/>
      <c r="Q75" s="385"/>
      <c r="R75" s="385"/>
      <c r="S75" s="385"/>
      <c r="T75" s="385"/>
      <c r="U75" s="385"/>
      <c r="V75" s="385"/>
      <c r="W75" s="385"/>
      <c r="X75" s="385"/>
      <c r="Y75" s="385"/>
      <c r="Z75" s="385"/>
      <c r="AA75" s="385"/>
      <c r="AB75" s="385"/>
      <c r="AC75" s="385"/>
      <c r="AD75" s="385"/>
      <c r="AE75" s="385"/>
      <c r="AF75" s="385"/>
      <c r="AG75" s="385"/>
      <c r="AH75" s="385"/>
    </row>
    <row r="76" spans="1:34" hidden="1" x14ac:dyDescent="0.25">
      <c r="A76" s="166"/>
      <c r="B76" s="166"/>
      <c r="C76" s="166"/>
      <c r="D76" s="166"/>
      <c r="E76" s="166"/>
      <c r="F76" s="166"/>
      <c r="G76" s="166"/>
      <c r="H76" s="166"/>
      <c r="I76" s="166"/>
    </row>
    <row r="77" spans="1:34" ht="26.25" hidden="1" customHeight="1" x14ac:dyDescent="0.25">
      <c r="A77" s="370" t="s">
        <v>1455</v>
      </c>
      <c r="B77" s="370"/>
      <c r="C77" s="370"/>
      <c r="D77" s="370"/>
      <c r="E77" s="370"/>
      <c r="F77" s="370"/>
      <c r="G77" s="370"/>
      <c r="H77" s="370"/>
      <c r="I77" s="370"/>
      <c r="J77" s="370"/>
      <c r="K77" s="370"/>
      <c r="L77" s="370"/>
      <c r="M77" s="370"/>
      <c r="N77" s="370"/>
      <c r="O77" s="370"/>
      <c r="P77" s="370"/>
      <c r="Q77" s="370"/>
      <c r="R77" s="370"/>
      <c r="S77" s="370"/>
      <c r="T77" s="370"/>
      <c r="U77" s="370"/>
      <c r="V77" s="370"/>
      <c r="W77" s="370"/>
      <c r="X77" s="370"/>
      <c r="Y77" s="370"/>
      <c r="Z77" s="370"/>
      <c r="AA77" s="370"/>
      <c r="AB77" s="370"/>
      <c r="AC77" s="370"/>
      <c r="AD77" s="370"/>
      <c r="AE77" s="370"/>
      <c r="AF77" s="370"/>
      <c r="AG77" s="370"/>
      <c r="AH77" s="370"/>
    </row>
    <row r="78" spans="1:34" hidden="1" x14ac:dyDescent="0.25">
      <c r="A78" s="166"/>
      <c r="B78" s="166"/>
      <c r="C78" s="166"/>
      <c r="D78" s="166"/>
      <c r="E78" s="166"/>
      <c r="F78" s="166"/>
      <c r="G78" s="166"/>
      <c r="H78" s="166"/>
      <c r="I78" s="166"/>
    </row>
    <row r="79" spans="1:34" ht="53.25" hidden="1" customHeight="1" x14ac:dyDescent="0.25">
      <c r="A79" s="386" t="s">
        <v>1456</v>
      </c>
      <c r="B79" s="352"/>
      <c r="C79" s="352"/>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row>
    <row r="80" spans="1:34" hidden="1" x14ac:dyDescent="0.25">
      <c r="A80" s="166"/>
      <c r="B80" s="166"/>
      <c r="C80" s="166"/>
      <c r="D80" s="166"/>
      <c r="E80" s="166"/>
      <c r="F80" s="166"/>
      <c r="G80" s="166"/>
      <c r="H80" s="166"/>
      <c r="I80" s="166"/>
    </row>
    <row r="81" spans="1:36" x14ac:dyDescent="0.25">
      <c r="A81" s="166"/>
      <c r="B81" s="166"/>
      <c r="C81" s="166"/>
      <c r="D81" s="166"/>
      <c r="E81" s="166"/>
      <c r="F81" s="166"/>
      <c r="G81" s="166"/>
      <c r="H81" s="166"/>
      <c r="I81" s="166"/>
    </row>
    <row r="82" spans="1:36" x14ac:dyDescent="0.25">
      <c r="A82" s="167" t="s">
        <v>1464</v>
      </c>
      <c r="B82" s="166"/>
      <c r="C82" s="166"/>
      <c r="D82" s="166"/>
      <c r="E82" s="166"/>
      <c r="F82" s="166"/>
    </row>
    <row r="83" spans="1:36" x14ac:dyDescent="0.25">
      <c r="A83" s="166"/>
      <c r="B83" s="166"/>
      <c r="C83" s="166"/>
      <c r="D83" s="166"/>
      <c r="E83" s="166"/>
      <c r="F83" s="166"/>
      <c r="G83" s="166"/>
      <c r="H83" s="166"/>
      <c r="I83" s="166"/>
    </row>
    <row r="84" spans="1:36" x14ac:dyDescent="0.25">
      <c r="A84" s="368" t="s">
        <v>1465</v>
      </c>
      <c r="B84" s="368"/>
      <c r="C84" s="368"/>
      <c r="D84" s="368"/>
      <c r="E84" s="368"/>
      <c r="F84" s="368"/>
      <c r="G84" s="368"/>
      <c r="H84" s="368"/>
      <c r="I84" s="368"/>
      <c r="J84" s="368"/>
      <c r="K84" s="368"/>
      <c r="L84" s="368"/>
      <c r="M84" s="368"/>
      <c r="N84" s="368"/>
      <c r="O84" s="368"/>
      <c r="P84" s="368"/>
      <c r="Q84" s="368"/>
      <c r="R84" s="368"/>
      <c r="S84" s="368"/>
      <c r="T84" s="368"/>
      <c r="U84" s="368"/>
      <c r="V84" s="368"/>
      <c r="W84" s="368"/>
      <c r="X84" s="368"/>
      <c r="Y84" s="368"/>
      <c r="Z84" s="368"/>
      <c r="AA84" s="368"/>
      <c r="AB84" s="368"/>
      <c r="AC84" s="368"/>
      <c r="AD84" s="368"/>
      <c r="AE84" s="368"/>
      <c r="AF84" s="368"/>
      <c r="AG84" s="368"/>
      <c r="AH84" s="368"/>
    </row>
    <row r="85" spans="1:36" x14ac:dyDescent="0.25">
      <c r="A85" s="171"/>
      <c r="B85" s="171"/>
      <c r="C85" s="171"/>
      <c r="D85" s="171"/>
      <c r="E85" s="171"/>
      <c r="F85" s="171"/>
      <c r="G85" s="171"/>
      <c r="H85" s="171"/>
      <c r="I85" s="171"/>
      <c r="J85" s="171"/>
      <c r="K85" s="171"/>
      <c r="L85" s="171"/>
      <c r="M85" s="171"/>
      <c r="N85" s="171"/>
      <c r="O85" s="171"/>
      <c r="P85" s="171"/>
      <c r="Q85" s="171"/>
      <c r="R85" s="171"/>
      <c r="S85" s="171"/>
      <c r="T85" s="171"/>
      <c r="U85" s="171"/>
      <c r="V85" s="171"/>
      <c r="W85" s="171"/>
      <c r="X85" s="171"/>
      <c r="Y85" s="171"/>
      <c r="Z85" s="171"/>
      <c r="AA85" s="171"/>
      <c r="AB85" s="171"/>
      <c r="AC85" s="171"/>
      <c r="AD85" s="171"/>
      <c r="AE85" s="171"/>
      <c r="AF85" s="171"/>
      <c r="AG85" s="171"/>
      <c r="AH85" s="171"/>
    </row>
    <row r="86" spans="1:36" ht="17.399999999999999" customHeight="1" x14ac:dyDescent="0.25">
      <c r="A86" s="352" t="s">
        <v>1509</v>
      </c>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row>
    <row r="87" spans="1:36" x14ac:dyDescent="0.25">
      <c r="A87" s="166"/>
      <c r="B87" s="166"/>
      <c r="C87" s="166"/>
      <c r="D87" s="166"/>
      <c r="E87" s="166"/>
      <c r="F87" s="166"/>
      <c r="G87" s="166"/>
      <c r="H87" s="166"/>
      <c r="I87" s="166"/>
    </row>
    <row r="88" spans="1:36" ht="14.25" customHeight="1" x14ac:dyDescent="0.25">
      <c r="A88" s="369" t="s">
        <v>1408</v>
      </c>
      <c r="B88" s="369"/>
      <c r="C88" s="369"/>
      <c r="D88" s="369"/>
      <c r="E88" s="369"/>
      <c r="F88" s="369"/>
      <c r="G88" s="369"/>
      <c r="H88" s="369"/>
      <c r="I88" s="369"/>
      <c r="J88" s="369"/>
      <c r="K88" s="369"/>
      <c r="L88" s="369"/>
      <c r="M88" s="369"/>
      <c r="N88" s="369"/>
      <c r="O88" s="369"/>
      <c r="P88" s="369"/>
      <c r="Q88" s="369"/>
      <c r="R88" s="369"/>
      <c r="S88" s="369"/>
      <c r="T88" s="369"/>
      <c r="U88" s="369"/>
      <c r="V88" s="369"/>
      <c r="W88" s="369"/>
      <c r="X88" s="369"/>
      <c r="Y88" s="369"/>
      <c r="Z88" s="369"/>
      <c r="AA88" s="369"/>
      <c r="AB88" s="369"/>
      <c r="AC88" s="369"/>
      <c r="AD88" s="369"/>
      <c r="AE88" s="369"/>
      <c r="AF88" s="369"/>
      <c r="AG88" s="369"/>
      <c r="AH88" s="369"/>
    </row>
    <row r="89" spans="1:36" x14ac:dyDescent="0.25">
      <c r="A89" s="166"/>
      <c r="B89" s="166"/>
      <c r="C89" s="166"/>
      <c r="D89" s="166"/>
      <c r="E89" s="166"/>
      <c r="F89" s="166"/>
      <c r="G89" s="166"/>
      <c r="H89" s="166"/>
      <c r="I89" s="166"/>
    </row>
    <row r="90" spans="1:36" ht="15" hidden="1" customHeight="1" x14ac:dyDescent="0.25">
      <c r="A90" s="368" t="s">
        <v>1467</v>
      </c>
      <c r="B90" s="368"/>
      <c r="C90" s="368"/>
      <c r="D90" s="368"/>
      <c r="E90" s="368"/>
      <c r="F90" s="368"/>
      <c r="G90" s="368"/>
      <c r="H90" s="368"/>
      <c r="I90" s="368"/>
      <c r="J90" s="368"/>
      <c r="K90" s="368"/>
      <c r="L90" s="368"/>
      <c r="M90" s="368"/>
      <c r="N90" s="368"/>
      <c r="O90" s="368"/>
      <c r="P90" s="368"/>
      <c r="Q90" s="368"/>
      <c r="R90" s="368"/>
      <c r="S90" s="368"/>
      <c r="T90" s="368"/>
      <c r="U90" s="368"/>
      <c r="V90" s="368"/>
      <c r="W90" s="368"/>
      <c r="X90" s="368"/>
      <c r="Y90" s="368"/>
      <c r="Z90" s="368"/>
      <c r="AA90" s="368"/>
      <c r="AB90" s="368"/>
      <c r="AC90" s="368"/>
      <c r="AD90" s="368"/>
      <c r="AE90" s="368"/>
      <c r="AF90" s="368"/>
      <c r="AG90" s="368"/>
      <c r="AH90" s="368"/>
    </row>
    <row r="91" spans="1:36" ht="114" hidden="1" customHeight="1" x14ac:dyDescent="0.25">
      <c r="A91" s="370" t="s">
        <v>1468</v>
      </c>
      <c r="B91" s="370"/>
      <c r="C91" s="370"/>
      <c r="D91" s="370"/>
      <c r="E91" s="370"/>
      <c r="F91" s="370"/>
      <c r="G91" s="370"/>
      <c r="H91" s="370"/>
      <c r="I91" s="370"/>
      <c r="J91" s="370"/>
      <c r="K91" s="370"/>
      <c r="L91" s="370"/>
      <c r="M91" s="370"/>
      <c r="N91" s="370"/>
      <c r="O91" s="370"/>
      <c r="P91" s="370"/>
      <c r="Q91" s="370"/>
      <c r="R91" s="370"/>
      <c r="S91" s="370"/>
      <c r="T91" s="370"/>
      <c r="U91" s="370"/>
      <c r="V91" s="370"/>
      <c r="W91" s="370"/>
      <c r="X91" s="370"/>
      <c r="Y91" s="370"/>
      <c r="Z91" s="370"/>
      <c r="AA91" s="370"/>
      <c r="AB91" s="370"/>
      <c r="AC91" s="370"/>
      <c r="AD91" s="370"/>
      <c r="AE91" s="370"/>
      <c r="AF91" s="370"/>
      <c r="AG91" s="370"/>
      <c r="AH91" s="370"/>
    </row>
    <row r="92" spans="1:36" ht="15" customHeight="1" x14ac:dyDescent="0.25">
      <c r="A92" s="171"/>
      <c r="B92" s="171"/>
      <c r="C92" s="171"/>
      <c r="D92" s="171"/>
      <c r="E92" s="171"/>
      <c r="F92" s="171"/>
      <c r="G92" s="171"/>
      <c r="H92" s="171"/>
      <c r="I92" s="171"/>
      <c r="J92" s="171"/>
      <c r="K92" s="171"/>
      <c r="L92" s="171"/>
      <c r="M92" s="171"/>
      <c r="N92" s="171"/>
      <c r="O92" s="171"/>
      <c r="P92" s="171"/>
      <c r="Q92" s="171"/>
      <c r="R92" s="171"/>
      <c r="S92" s="171"/>
      <c r="T92" s="171"/>
      <c r="U92" s="171"/>
      <c r="V92" s="171"/>
      <c r="W92" s="171"/>
      <c r="X92" s="171"/>
      <c r="Y92" s="171"/>
      <c r="Z92" s="171"/>
      <c r="AA92" s="171"/>
      <c r="AB92" s="171"/>
      <c r="AC92" s="171"/>
      <c r="AD92" s="171"/>
      <c r="AE92" s="171"/>
      <c r="AF92" s="171"/>
      <c r="AG92" s="171"/>
      <c r="AH92" s="171"/>
    </row>
    <row r="93" spans="1:36" x14ac:dyDescent="0.25">
      <c r="A93" s="167" t="s">
        <v>1469</v>
      </c>
      <c r="B93" s="166"/>
      <c r="C93" s="166"/>
      <c r="D93" s="166"/>
      <c r="E93" s="166"/>
      <c r="F93" s="166"/>
    </row>
    <row r="94" spans="1:36" x14ac:dyDescent="0.25">
      <c r="A94" s="166"/>
      <c r="B94" s="166"/>
      <c r="C94" s="166"/>
      <c r="D94" s="166"/>
      <c r="E94" s="166"/>
      <c r="F94" s="166"/>
      <c r="G94" s="166"/>
      <c r="H94" s="166"/>
      <c r="I94" s="166"/>
      <c r="AJ94" s="191"/>
    </row>
    <row r="95" spans="1:36" ht="15" customHeight="1" x14ac:dyDescent="0.25">
      <c r="A95" s="389" t="s">
        <v>1357</v>
      </c>
      <c r="B95" s="389"/>
      <c r="C95" s="389"/>
      <c r="D95" s="389"/>
      <c r="E95" s="389"/>
      <c r="F95" s="389"/>
      <c r="G95" s="389"/>
      <c r="H95" s="389"/>
      <c r="I95" s="389"/>
      <c r="J95" s="389"/>
      <c r="K95" s="389"/>
      <c r="L95" s="389"/>
      <c r="M95" s="389"/>
      <c r="N95" s="389"/>
      <c r="O95" s="389"/>
      <c r="P95" s="389"/>
      <c r="Q95" s="389"/>
      <c r="R95" s="389"/>
      <c r="S95" s="389"/>
      <c r="T95" s="389"/>
      <c r="U95" s="389"/>
      <c r="V95" s="389"/>
      <c r="W95" s="389"/>
      <c r="X95" s="389"/>
      <c r="Y95" s="389"/>
      <c r="Z95" s="389"/>
      <c r="AA95" s="389"/>
      <c r="AB95" s="389"/>
      <c r="AC95" s="389"/>
      <c r="AD95" s="389"/>
      <c r="AE95" s="389"/>
      <c r="AF95" s="389"/>
      <c r="AG95" s="389"/>
      <c r="AH95" s="389"/>
      <c r="AJ95" s="191"/>
    </row>
    <row r="96" spans="1:36" x14ac:dyDescent="0.25">
      <c r="A96" s="166"/>
      <c r="B96" s="166"/>
      <c r="C96" s="166"/>
      <c r="D96" s="166"/>
      <c r="E96" s="166"/>
      <c r="F96" s="166"/>
      <c r="G96" s="166"/>
      <c r="H96" s="166"/>
      <c r="I96" s="166"/>
    </row>
    <row r="97" spans="1:34" x14ac:dyDescent="0.25">
      <c r="A97" s="352" t="s">
        <v>1317</v>
      </c>
      <c r="B97" s="352"/>
      <c r="C97" s="352"/>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2"/>
      <c r="AG97" s="352"/>
      <c r="AH97" s="352"/>
    </row>
    <row r="98" spans="1:34" hidden="1" x14ac:dyDescent="0.25">
      <c r="A98" s="166"/>
      <c r="B98" s="166"/>
      <c r="C98" s="166"/>
      <c r="D98" s="166"/>
      <c r="E98" s="166"/>
      <c r="F98" s="166"/>
      <c r="G98" s="166"/>
      <c r="H98" s="166"/>
      <c r="I98" s="166"/>
    </row>
    <row r="99" spans="1:34" ht="29.25" hidden="1" customHeight="1" x14ac:dyDescent="0.25">
      <c r="A99" s="370" t="s">
        <v>1405</v>
      </c>
      <c r="B99" s="370"/>
      <c r="C99" s="370"/>
      <c r="D99" s="370"/>
      <c r="E99" s="370"/>
      <c r="F99" s="370"/>
      <c r="G99" s="370"/>
      <c r="H99" s="370"/>
      <c r="I99" s="370"/>
      <c r="J99" s="370"/>
      <c r="K99" s="370"/>
      <c r="L99" s="370"/>
      <c r="M99" s="370"/>
      <c r="N99" s="370"/>
      <c r="O99" s="370"/>
      <c r="P99" s="370"/>
      <c r="Q99" s="370"/>
      <c r="R99" s="370"/>
      <c r="S99" s="370"/>
      <c r="T99" s="370"/>
      <c r="U99" s="370"/>
      <c r="V99" s="370"/>
      <c r="W99" s="370"/>
      <c r="X99" s="370"/>
      <c r="Y99" s="370"/>
      <c r="Z99" s="370"/>
      <c r="AA99" s="370"/>
      <c r="AB99" s="370"/>
      <c r="AC99" s="370"/>
      <c r="AD99" s="370"/>
      <c r="AE99" s="370"/>
      <c r="AF99" s="370"/>
      <c r="AG99" s="370"/>
      <c r="AH99" s="370"/>
    </row>
    <row r="100" spans="1:34" hidden="1" x14ac:dyDescent="0.25">
      <c r="A100" s="166"/>
      <c r="B100" s="166"/>
      <c r="C100" s="166"/>
      <c r="D100" s="166"/>
      <c r="E100" s="166"/>
      <c r="F100" s="166"/>
      <c r="G100" s="166"/>
      <c r="H100" s="166"/>
      <c r="I100" s="166"/>
    </row>
    <row r="101" spans="1:34" ht="15" hidden="1" customHeight="1" x14ac:dyDescent="0.25">
      <c r="A101" s="352" t="s">
        <v>1497</v>
      </c>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row>
    <row r="102" spans="1:34" hidden="1" x14ac:dyDescent="0.25">
      <c r="A102" s="166"/>
      <c r="B102" s="166"/>
      <c r="C102" s="166"/>
      <c r="D102" s="166"/>
      <c r="E102" s="166"/>
      <c r="F102" s="166"/>
      <c r="G102" s="166"/>
      <c r="H102" s="166"/>
      <c r="I102" s="166"/>
    </row>
    <row r="103" spans="1:34" x14ac:dyDescent="0.25">
      <c r="A103" s="166"/>
      <c r="B103" s="166"/>
      <c r="C103" s="166"/>
      <c r="D103" s="166"/>
      <c r="E103" s="166"/>
      <c r="F103" s="166"/>
      <c r="G103" s="166"/>
      <c r="H103" s="166"/>
      <c r="I103" s="166"/>
    </row>
    <row r="104" spans="1:34" ht="15" customHeight="1" x14ac:dyDescent="0.25">
      <c r="A104" s="388" t="s">
        <v>1318</v>
      </c>
      <c r="B104" s="388"/>
      <c r="C104" s="388"/>
      <c r="D104" s="388"/>
      <c r="E104" s="388"/>
      <c r="F104" s="388"/>
      <c r="G104" s="388"/>
      <c r="H104" s="388"/>
      <c r="I104" s="388"/>
      <c r="J104" s="388"/>
      <c r="K104" s="388"/>
      <c r="L104" s="388"/>
      <c r="M104" s="388"/>
      <c r="N104" s="388"/>
      <c r="O104" s="388"/>
      <c r="P104" s="388"/>
      <c r="Q104" s="388"/>
      <c r="R104" s="388"/>
      <c r="S104" s="388"/>
      <c r="T104" s="388"/>
      <c r="U104" s="388"/>
      <c r="V104" s="388"/>
      <c r="W104" s="388"/>
      <c r="X104" s="388"/>
      <c r="Y104" s="388"/>
      <c r="Z104" s="388"/>
      <c r="AA104" s="388"/>
      <c r="AB104" s="388"/>
      <c r="AC104" s="388"/>
      <c r="AD104" s="388"/>
      <c r="AE104" s="388"/>
      <c r="AF104" s="388"/>
      <c r="AG104" s="388"/>
      <c r="AH104" s="388"/>
    </row>
    <row r="105" spans="1:34" x14ac:dyDescent="0.25">
      <c r="A105" s="166"/>
      <c r="B105" s="166"/>
      <c r="C105" s="166"/>
      <c r="D105" s="166"/>
      <c r="E105" s="166"/>
      <c r="F105" s="166"/>
      <c r="G105" s="166"/>
      <c r="H105" s="166"/>
      <c r="I105" s="166"/>
    </row>
    <row r="106" spans="1:34" ht="57.6" customHeight="1" x14ac:dyDescent="0.25">
      <c r="A106" s="352" t="s">
        <v>1489</v>
      </c>
      <c r="B106" s="352"/>
      <c r="C106" s="352"/>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352"/>
      <c r="AG106" s="352"/>
      <c r="AH106" s="352"/>
    </row>
    <row r="107" spans="1:34" x14ac:dyDescent="0.25">
      <c r="A107" s="166"/>
      <c r="B107" s="166"/>
      <c r="C107" s="166"/>
      <c r="D107" s="166"/>
      <c r="E107" s="166"/>
      <c r="F107" s="166"/>
      <c r="G107" s="166"/>
      <c r="H107" s="166"/>
      <c r="I107" s="166"/>
    </row>
    <row r="108" spans="1:34" x14ac:dyDescent="0.25">
      <c r="A108" s="372"/>
      <c r="B108" s="372"/>
      <c r="C108" s="372"/>
      <c r="D108" s="372"/>
      <c r="E108" s="372"/>
      <c r="F108" s="372"/>
      <c r="G108" s="372"/>
      <c r="H108" s="372"/>
      <c r="I108" s="372"/>
      <c r="J108" s="372"/>
      <c r="K108" s="339" t="s">
        <v>1319</v>
      </c>
      <c r="L108" s="339"/>
      <c r="M108" s="339"/>
      <c r="N108" s="339"/>
      <c r="O108" s="339"/>
      <c r="P108" s="339"/>
      <c r="Q108" s="339"/>
      <c r="R108" s="339"/>
      <c r="S108" s="363" t="s">
        <v>1320</v>
      </c>
      <c r="T108" s="363"/>
      <c r="U108" s="363"/>
      <c r="V108" s="363"/>
      <c r="W108" s="363"/>
      <c r="X108" s="363"/>
      <c r="Y108" s="363"/>
      <c r="Z108" s="363"/>
      <c r="AA108" s="363" t="s">
        <v>1321</v>
      </c>
      <c r="AB108" s="363"/>
      <c r="AC108" s="363"/>
      <c r="AD108" s="363"/>
      <c r="AE108" s="363"/>
      <c r="AF108" s="363"/>
      <c r="AG108" s="363"/>
      <c r="AH108" s="363"/>
    </row>
    <row r="109" spans="1:34" x14ac:dyDescent="0.25">
      <c r="A109" s="372"/>
      <c r="B109" s="372"/>
      <c r="C109" s="372"/>
      <c r="D109" s="372"/>
      <c r="E109" s="372"/>
      <c r="F109" s="372"/>
      <c r="G109" s="372"/>
      <c r="H109" s="372"/>
      <c r="I109" s="372"/>
      <c r="J109" s="372"/>
      <c r="K109" s="339"/>
      <c r="L109" s="339"/>
      <c r="M109" s="339"/>
      <c r="N109" s="339"/>
      <c r="O109" s="339"/>
      <c r="P109" s="339"/>
      <c r="Q109" s="339"/>
      <c r="R109" s="339"/>
      <c r="S109" s="363"/>
      <c r="T109" s="363"/>
      <c r="U109" s="363"/>
      <c r="V109" s="363"/>
      <c r="W109" s="363"/>
      <c r="X109" s="363"/>
      <c r="Y109" s="363"/>
      <c r="Z109" s="363"/>
      <c r="AA109" s="363"/>
      <c r="AB109" s="363"/>
      <c r="AC109" s="363"/>
      <c r="AD109" s="363"/>
      <c r="AE109" s="363"/>
      <c r="AF109" s="363"/>
      <c r="AG109" s="363"/>
      <c r="AH109" s="363"/>
    </row>
    <row r="110" spans="1:34" ht="15" hidden="1" customHeight="1" x14ac:dyDescent="0.25">
      <c r="A110" s="390" t="s">
        <v>1322</v>
      </c>
      <c r="B110" s="390"/>
      <c r="C110" s="390"/>
      <c r="D110" s="390"/>
      <c r="E110" s="390"/>
      <c r="F110" s="390"/>
      <c r="G110" s="390"/>
      <c r="H110" s="390"/>
      <c r="I110" s="390"/>
      <c r="J110" s="390"/>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row>
    <row r="111" spans="1:34" ht="15" customHeight="1" x14ac:dyDescent="0.25">
      <c r="A111" s="390" t="s">
        <v>1323</v>
      </c>
      <c r="B111" s="390"/>
      <c r="C111" s="390"/>
      <c r="D111" s="390"/>
      <c r="E111" s="390"/>
      <c r="F111" s="390"/>
      <c r="G111" s="390"/>
      <c r="H111" s="390"/>
      <c r="I111" s="390"/>
      <c r="J111" s="390"/>
      <c r="K111" s="391">
        <v>3</v>
      </c>
      <c r="L111" s="391"/>
      <c r="M111" s="391"/>
      <c r="N111" s="391"/>
      <c r="O111" s="391"/>
      <c r="P111" s="391"/>
      <c r="Q111" s="391"/>
      <c r="R111" s="391"/>
      <c r="S111" s="392">
        <v>0.33329999999999999</v>
      </c>
      <c r="T111" s="391"/>
      <c r="U111" s="391"/>
      <c r="V111" s="391"/>
      <c r="W111" s="391"/>
      <c r="X111" s="391"/>
      <c r="Y111" s="391"/>
      <c r="Z111" s="391"/>
      <c r="AA111" s="391" t="s">
        <v>1490</v>
      </c>
      <c r="AB111" s="391"/>
      <c r="AC111" s="391"/>
      <c r="AD111" s="391"/>
      <c r="AE111" s="391"/>
      <c r="AF111" s="391"/>
      <c r="AG111" s="391"/>
      <c r="AH111" s="391"/>
    </row>
    <row r="112" spans="1:34" ht="15" hidden="1" customHeight="1" x14ac:dyDescent="0.25">
      <c r="A112" s="390" t="s">
        <v>1324</v>
      </c>
      <c r="B112" s="390"/>
      <c r="C112" s="390"/>
      <c r="D112" s="390"/>
      <c r="E112" s="390"/>
      <c r="F112" s="390"/>
      <c r="G112" s="390"/>
      <c r="H112" s="390"/>
      <c r="I112" s="390"/>
      <c r="J112" s="390"/>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row>
    <row r="113" spans="1:36" ht="15" hidden="1" customHeight="1" x14ac:dyDescent="0.25">
      <c r="A113" s="390" t="s">
        <v>1325</v>
      </c>
      <c r="B113" s="390"/>
      <c r="C113" s="390"/>
      <c r="D113" s="390"/>
      <c r="E113" s="390"/>
      <c r="F113" s="390"/>
      <c r="G113" s="390"/>
      <c r="H113" s="390"/>
      <c r="I113" s="390"/>
      <c r="J113" s="390"/>
      <c r="K113" s="391"/>
      <c r="L113" s="391"/>
      <c r="M113" s="391"/>
      <c r="N113" s="391"/>
      <c r="O113" s="391"/>
      <c r="P113" s="391"/>
      <c r="Q113" s="391"/>
      <c r="R113" s="391"/>
      <c r="S113" s="391"/>
      <c r="T113" s="391"/>
      <c r="U113" s="391"/>
      <c r="V113" s="391"/>
      <c r="W113" s="391"/>
      <c r="X113" s="391"/>
      <c r="Y113" s="391"/>
      <c r="Z113" s="391"/>
      <c r="AA113" s="391"/>
      <c r="AB113" s="391"/>
      <c r="AC113" s="391"/>
      <c r="AD113" s="391"/>
      <c r="AE113" s="391"/>
      <c r="AF113" s="391"/>
      <c r="AG113" s="391"/>
      <c r="AH113" s="391"/>
    </row>
    <row r="114" spans="1:36" ht="15" hidden="1" customHeight="1" x14ac:dyDescent="0.25">
      <c r="A114" s="390" t="s">
        <v>1326</v>
      </c>
      <c r="B114" s="390"/>
      <c r="C114" s="390"/>
      <c r="D114" s="390"/>
      <c r="E114" s="390"/>
      <c r="F114" s="390"/>
      <c r="G114" s="390"/>
      <c r="H114" s="390"/>
      <c r="I114" s="390"/>
      <c r="J114" s="390"/>
      <c r="K114" s="391"/>
      <c r="L114" s="391"/>
      <c r="M114" s="391"/>
      <c r="N114" s="391"/>
      <c r="O114" s="391"/>
      <c r="P114" s="391"/>
      <c r="Q114" s="391"/>
      <c r="R114" s="391"/>
      <c r="S114" s="391"/>
      <c r="T114" s="391"/>
      <c r="U114" s="391"/>
      <c r="V114" s="391"/>
      <c r="W114" s="391"/>
      <c r="X114" s="391"/>
      <c r="Y114" s="391"/>
      <c r="Z114" s="391"/>
      <c r="AA114" s="391"/>
      <c r="AB114" s="391"/>
      <c r="AC114" s="391"/>
      <c r="AD114" s="391"/>
      <c r="AE114" s="391"/>
      <c r="AF114" s="391"/>
      <c r="AG114" s="391"/>
      <c r="AH114" s="391"/>
    </row>
    <row r="115" spans="1:36" x14ac:dyDescent="0.25">
      <c r="A115" s="166"/>
      <c r="B115" s="166"/>
      <c r="C115" s="166"/>
      <c r="D115" s="166"/>
      <c r="E115" s="166"/>
      <c r="F115" s="166"/>
      <c r="G115" s="166"/>
      <c r="H115" s="166"/>
      <c r="I115" s="166"/>
    </row>
    <row r="116" spans="1:36" ht="28.8" customHeight="1" x14ac:dyDescent="0.25">
      <c r="A116" s="352" t="s">
        <v>1327</v>
      </c>
      <c r="B116" s="352"/>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row>
    <row r="117" spans="1:36" x14ac:dyDescent="0.25">
      <c r="A117" s="166"/>
      <c r="B117" s="166"/>
      <c r="C117" s="166"/>
      <c r="D117" s="166"/>
      <c r="E117" s="166"/>
      <c r="F117" s="166"/>
      <c r="G117" s="166"/>
      <c r="H117" s="166"/>
      <c r="I117" s="166"/>
    </row>
    <row r="118" spans="1:36" ht="15" customHeight="1" x14ac:dyDescent="0.25">
      <c r="A118" s="389" t="s">
        <v>1360</v>
      </c>
      <c r="B118" s="389"/>
      <c r="C118" s="389"/>
      <c r="D118" s="389"/>
      <c r="E118" s="389"/>
      <c r="F118" s="389"/>
      <c r="G118" s="389"/>
      <c r="H118" s="389"/>
      <c r="I118" s="389"/>
      <c r="J118" s="389"/>
      <c r="K118" s="389"/>
      <c r="L118" s="389"/>
      <c r="M118" s="389"/>
      <c r="N118" s="389"/>
      <c r="O118" s="389"/>
      <c r="P118" s="389"/>
      <c r="Q118" s="389"/>
      <c r="R118" s="389"/>
      <c r="S118" s="389"/>
      <c r="T118" s="389"/>
      <c r="U118" s="389"/>
      <c r="V118" s="389"/>
      <c r="W118" s="389"/>
      <c r="X118" s="389"/>
      <c r="Y118" s="389"/>
      <c r="Z118" s="389"/>
      <c r="AA118" s="389"/>
      <c r="AB118" s="389"/>
      <c r="AC118" s="389"/>
      <c r="AD118" s="389"/>
      <c r="AE118" s="389"/>
      <c r="AF118" s="389"/>
      <c r="AG118" s="389"/>
      <c r="AH118" s="389"/>
      <c r="AJ118" s="191"/>
    </row>
    <row r="119" spans="1:36" x14ac:dyDescent="0.25">
      <c r="A119" s="166"/>
      <c r="B119" s="166"/>
      <c r="C119" s="166"/>
      <c r="D119" s="166"/>
      <c r="E119" s="166"/>
      <c r="F119" s="166"/>
      <c r="G119" s="166"/>
      <c r="H119" s="166"/>
      <c r="I119" s="166"/>
    </row>
    <row r="120" spans="1:36" ht="27.75" customHeight="1" x14ac:dyDescent="0.25">
      <c r="A120" s="352" t="s">
        <v>1328</v>
      </c>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row>
    <row r="121" spans="1:36" hidden="1" x14ac:dyDescent="0.25">
      <c r="A121" s="166"/>
      <c r="B121" s="166"/>
      <c r="C121" s="166"/>
      <c r="D121" s="166"/>
      <c r="E121" s="166"/>
      <c r="F121" s="166"/>
      <c r="G121" s="166"/>
      <c r="H121" s="166"/>
      <c r="I121" s="166"/>
    </row>
    <row r="122" spans="1:36" ht="27.75" hidden="1" customHeight="1" x14ac:dyDescent="0.25">
      <c r="A122" s="370" t="s">
        <v>1406</v>
      </c>
      <c r="B122" s="370"/>
      <c r="C122" s="370"/>
      <c r="D122" s="370"/>
      <c r="E122" s="370"/>
      <c r="F122" s="370"/>
      <c r="G122" s="370"/>
      <c r="H122" s="370"/>
      <c r="I122" s="370"/>
      <c r="J122" s="370"/>
      <c r="K122" s="370"/>
      <c r="L122" s="370"/>
      <c r="M122" s="370"/>
      <c r="N122" s="370"/>
      <c r="O122" s="370"/>
      <c r="P122" s="370"/>
      <c r="Q122" s="370"/>
      <c r="R122" s="370"/>
      <c r="S122" s="370"/>
      <c r="T122" s="370"/>
      <c r="U122" s="370"/>
      <c r="V122" s="370"/>
      <c r="W122" s="370"/>
      <c r="X122" s="370"/>
      <c r="Y122" s="370"/>
      <c r="Z122" s="370"/>
      <c r="AA122" s="370"/>
      <c r="AB122" s="370"/>
      <c r="AC122" s="370"/>
      <c r="AD122" s="370"/>
      <c r="AE122" s="370"/>
      <c r="AF122" s="370"/>
      <c r="AG122" s="370"/>
      <c r="AH122" s="370"/>
    </row>
    <row r="123" spans="1:36" hidden="1" x14ac:dyDescent="0.25">
      <c r="A123" s="166"/>
      <c r="B123" s="166"/>
      <c r="C123" s="166"/>
      <c r="D123" s="166"/>
      <c r="E123" s="166"/>
      <c r="F123" s="166"/>
      <c r="G123" s="166"/>
      <c r="H123" s="166"/>
      <c r="I123" s="166"/>
    </row>
    <row r="124" spans="1:36" ht="40.5" hidden="1" customHeight="1" x14ac:dyDescent="0.25">
      <c r="A124" s="370" t="s">
        <v>1407</v>
      </c>
      <c r="B124" s="370"/>
      <c r="C124" s="370"/>
      <c r="D124" s="370"/>
      <c r="E124" s="370"/>
      <c r="F124" s="370"/>
      <c r="G124" s="370"/>
      <c r="H124" s="370"/>
      <c r="I124" s="370"/>
      <c r="J124" s="370"/>
      <c r="K124" s="370"/>
      <c r="L124" s="370"/>
      <c r="M124" s="370"/>
      <c r="N124" s="370"/>
      <c r="O124" s="370"/>
      <c r="P124" s="370"/>
      <c r="Q124" s="370"/>
      <c r="R124" s="370"/>
      <c r="S124" s="370"/>
      <c r="T124" s="370"/>
      <c r="U124" s="370"/>
      <c r="V124" s="370"/>
      <c r="W124" s="370"/>
      <c r="X124" s="370"/>
      <c r="Y124" s="370"/>
      <c r="Z124" s="370"/>
      <c r="AA124" s="370"/>
      <c r="AB124" s="370"/>
      <c r="AC124" s="370"/>
      <c r="AD124" s="370"/>
      <c r="AE124" s="370"/>
      <c r="AF124" s="370"/>
      <c r="AG124" s="370"/>
      <c r="AH124" s="370"/>
    </row>
    <row r="125" spans="1:36" hidden="1" x14ac:dyDescent="0.25">
      <c r="A125" s="166"/>
      <c r="B125" s="166"/>
      <c r="C125" s="166"/>
      <c r="D125" s="166"/>
      <c r="E125" s="166"/>
      <c r="F125" s="166"/>
      <c r="G125" s="166"/>
      <c r="H125" s="166"/>
      <c r="I125" s="166"/>
    </row>
    <row r="126" spans="1:36" ht="15" hidden="1" customHeight="1" x14ac:dyDescent="0.25">
      <c r="A126" s="352" t="s">
        <v>1498</v>
      </c>
      <c r="B126" s="352"/>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row>
    <row r="127" spans="1:36" x14ac:dyDescent="0.25">
      <c r="A127" s="166"/>
      <c r="B127" s="166"/>
      <c r="C127" s="166"/>
      <c r="D127" s="166"/>
      <c r="E127" s="166"/>
      <c r="F127" s="166"/>
      <c r="G127" s="166"/>
      <c r="H127" s="166"/>
      <c r="I127" s="166"/>
    </row>
    <row r="128" spans="1:36" ht="16.2" customHeight="1" x14ac:dyDescent="0.25">
      <c r="A128" s="352" t="s">
        <v>1329</v>
      </c>
      <c r="B128" s="352"/>
      <c r="C128" s="352"/>
      <c r="D128" s="352"/>
      <c r="E128" s="352"/>
      <c r="F128" s="352"/>
      <c r="G128" s="352"/>
      <c r="H128" s="352"/>
      <c r="I128" s="352"/>
      <c r="J128" s="352"/>
      <c r="K128" s="352"/>
      <c r="L128" s="352"/>
      <c r="M128" s="352"/>
      <c r="N128" s="352"/>
      <c r="O128" s="352"/>
      <c r="P128" s="352"/>
      <c r="Q128" s="352"/>
      <c r="R128" s="352"/>
      <c r="S128" s="352"/>
      <c r="T128" s="352"/>
      <c r="U128" s="352"/>
      <c r="V128" s="352"/>
      <c r="W128" s="352"/>
      <c r="X128" s="352"/>
      <c r="Y128" s="352"/>
      <c r="Z128" s="352"/>
      <c r="AA128" s="352"/>
      <c r="AB128" s="352"/>
      <c r="AC128" s="352"/>
      <c r="AD128" s="352"/>
      <c r="AE128" s="352"/>
      <c r="AF128" s="352"/>
      <c r="AG128" s="352"/>
      <c r="AH128" s="352"/>
    </row>
    <row r="129" spans="1:34" x14ac:dyDescent="0.25">
      <c r="A129" s="166"/>
      <c r="B129" s="166"/>
      <c r="C129" s="166"/>
      <c r="D129" s="166"/>
      <c r="E129" s="166"/>
      <c r="F129" s="166"/>
      <c r="G129" s="166"/>
      <c r="H129" s="166"/>
      <c r="I129" s="166"/>
    </row>
    <row r="130" spans="1:34" ht="45" customHeight="1" x14ac:dyDescent="0.25">
      <c r="A130" s="352" t="s">
        <v>1533</v>
      </c>
      <c r="B130" s="352"/>
      <c r="C130" s="352"/>
      <c r="D130" s="352"/>
      <c r="E130" s="352"/>
      <c r="F130" s="352"/>
      <c r="G130" s="352"/>
      <c r="H130" s="352"/>
      <c r="I130" s="352"/>
      <c r="J130" s="352"/>
      <c r="K130" s="352"/>
      <c r="L130" s="352"/>
      <c r="M130" s="352"/>
      <c r="N130" s="352"/>
      <c r="O130" s="352"/>
      <c r="P130" s="352"/>
      <c r="Q130" s="352"/>
      <c r="R130" s="352"/>
      <c r="S130" s="352"/>
      <c r="T130" s="352"/>
      <c r="U130" s="352"/>
      <c r="V130" s="352"/>
      <c r="W130" s="352"/>
      <c r="X130" s="352"/>
      <c r="Y130" s="352"/>
      <c r="Z130" s="352"/>
      <c r="AA130" s="352"/>
      <c r="AB130" s="352"/>
      <c r="AC130" s="352"/>
      <c r="AD130" s="352"/>
      <c r="AE130" s="352"/>
      <c r="AF130" s="352"/>
      <c r="AG130" s="352"/>
      <c r="AH130" s="352"/>
    </row>
    <row r="131" spans="1:34" hidden="1" x14ac:dyDescent="0.25">
      <c r="A131" s="166"/>
      <c r="B131" s="166"/>
      <c r="C131" s="166"/>
      <c r="D131" s="166"/>
      <c r="E131" s="166"/>
      <c r="F131" s="166"/>
      <c r="G131" s="166"/>
      <c r="H131" s="166"/>
      <c r="I131" s="166"/>
    </row>
    <row r="132" spans="1:34" ht="15" hidden="1" customHeight="1" x14ac:dyDescent="0.25">
      <c r="A132" s="370" t="s">
        <v>1330</v>
      </c>
      <c r="B132" s="370"/>
      <c r="C132" s="370"/>
      <c r="D132" s="370"/>
      <c r="E132" s="370"/>
      <c r="F132" s="370"/>
      <c r="G132" s="370"/>
      <c r="H132" s="370"/>
      <c r="I132" s="370"/>
      <c r="J132" s="370"/>
      <c r="K132" s="370"/>
      <c r="L132" s="370"/>
      <c r="M132" s="370"/>
      <c r="N132" s="370"/>
      <c r="O132" s="370"/>
      <c r="P132" s="370"/>
      <c r="Q132" s="370"/>
      <c r="R132" s="370"/>
      <c r="S132" s="370"/>
      <c r="T132" s="370"/>
      <c r="U132" s="370"/>
      <c r="V132" s="370"/>
      <c r="W132" s="370"/>
      <c r="X132" s="370"/>
      <c r="Y132" s="370"/>
      <c r="Z132" s="370"/>
      <c r="AA132" s="370"/>
      <c r="AB132" s="370"/>
      <c r="AC132" s="370"/>
      <c r="AD132" s="370"/>
      <c r="AE132" s="370"/>
      <c r="AF132" s="370"/>
      <c r="AG132" s="370"/>
      <c r="AH132" s="370"/>
    </row>
    <row r="133" spans="1:34" ht="66" hidden="1" customHeight="1" x14ac:dyDescent="0.25">
      <c r="A133" s="370" t="s">
        <v>1331</v>
      </c>
      <c r="B133" s="370"/>
      <c r="C133" s="370"/>
      <c r="D133" s="370"/>
      <c r="E133" s="370"/>
      <c r="F133" s="370"/>
      <c r="G133" s="370"/>
      <c r="H133" s="370"/>
      <c r="I133" s="370"/>
      <c r="J133" s="370"/>
      <c r="K133" s="370"/>
      <c r="L133" s="370"/>
      <c r="M133" s="370"/>
      <c r="N133" s="370"/>
      <c r="O133" s="370"/>
      <c r="P133" s="370"/>
      <c r="Q133" s="370"/>
      <c r="R133" s="370"/>
      <c r="S133" s="370"/>
      <c r="T133" s="370"/>
      <c r="U133" s="370"/>
      <c r="V133" s="370"/>
      <c r="W133" s="370"/>
      <c r="X133" s="370"/>
      <c r="Y133" s="370"/>
      <c r="Z133" s="370"/>
      <c r="AA133" s="370"/>
      <c r="AB133" s="370"/>
      <c r="AC133" s="370"/>
      <c r="AD133" s="370"/>
      <c r="AE133" s="370"/>
      <c r="AF133" s="370"/>
      <c r="AG133" s="370"/>
      <c r="AH133" s="370"/>
    </row>
    <row r="134" spans="1:34" x14ac:dyDescent="0.25">
      <c r="A134" s="166"/>
      <c r="B134" s="166"/>
      <c r="C134" s="166"/>
      <c r="D134" s="166"/>
      <c r="E134" s="166"/>
      <c r="F134" s="166"/>
      <c r="G134" s="166"/>
      <c r="H134" s="166"/>
      <c r="I134" s="166"/>
    </row>
    <row r="135" spans="1:34" ht="15" customHeight="1" x14ac:dyDescent="0.25">
      <c r="A135" s="388" t="s">
        <v>1318</v>
      </c>
      <c r="B135" s="388"/>
      <c r="C135" s="388"/>
      <c r="D135" s="388"/>
      <c r="E135" s="388"/>
      <c r="F135" s="388"/>
      <c r="G135" s="388"/>
      <c r="H135" s="388"/>
      <c r="I135" s="388"/>
      <c r="J135" s="388"/>
      <c r="K135" s="388"/>
      <c r="L135" s="388"/>
      <c r="M135" s="388"/>
      <c r="N135" s="388"/>
      <c r="O135" s="388"/>
      <c r="P135" s="388"/>
      <c r="Q135" s="388"/>
      <c r="R135" s="388"/>
      <c r="S135" s="388"/>
      <c r="T135" s="388"/>
      <c r="U135" s="388"/>
      <c r="V135" s="388"/>
      <c r="W135" s="388"/>
      <c r="X135" s="388"/>
      <c r="Y135" s="388"/>
      <c r="Z135" s="388"/>
      <c r="AA135" s="388"/>
      <c r="AB135" s="388"/>
      <c r="AC135" s="388"/>
      <c r="AD135" s="388"/>
      <c r="AE135" s="388"/>
      <c r="AF135" s="388"/>
      <c r="AG135" s="388"/>
      <c r="AH135" s="388"/>
    </row>
    <row r="136" spans="1:34" x14ac:dyDescent="0.25">
      <c r="A136" s="166"/>
      <c r="B136" s="166"/>
      <c r="C136" s="166"/>
      <c r="D136" s="166"/>
      <c r="E136" s="166"/>
      <c r="F136" s="166"/>
      <c r="G136" s="166"/>
      <c r="H136" s="166"/>
      <c r="I136" s="166"/>
    </row>
    <row r="137" spans="1:34" ht="56.4" customHeight="1" x14ac:dyDescent="0.25">
      <c r="A137" s="352" t="s">
        <v>1512</v>
      </c>
      <c r="B137" s="352"/>
      <c r="C137" s="352"/>
      <c r="D137" s="352"/>
      <c r="E137" s="352"/>
      <c r="F137" s="352"/>
      <c r="G137" s="352"/>
      <c r="H137" s="352"/>
      <c r="I137" s="352"/>
      <c r="J137" s="352"/>
      <c r="K137" s="352"/>
      <c r="L137" s="352"/>
      <c r="M137" s="352"/>
      <c r="N137" s="352"/>
      <c r="O137" s="352"/>
      <c r="P137" s="352"/>
      <c r="Q137" s="352"/>
      <c r="R137" s="352"/>
      <c r="S137" s="352"/>
      <c r="T137" s="352"/>
      <c r="U137" s="352"/>
      <c r="V137" s="352"/>
      <c r="W137" s="352"/>
      <c r="X137" s="352"/>
      <c r="Y137" s="352"/>
      <c r="Z137" s="352"/>
      <c r="AA137" s="352"/>
      <c r="AB137" s="352"/>
      <c r="AC137" s="352"/>
      <c r="AD137" s="352"/>
      <c r="AE137" s="352"/>
      <c r="AF137" s="352"/>
      <c r="AG137" s="352"/>
      <c r="AH137" s="352"/>
    </row>
    <row r="138" spans="1:34" ht="23.25" customHeight="1" x14ac:dyDescent="0.25">
      <c r="A138" s="169"/>
      <c r="B138" s="169"/>
      <c r="C138" s="169"/>
      <c r="D138" s="169"/>
      <c r="E138" s="169"/>
      <c r="F138" s="169"/>
      <c r="G138" s="169"/>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row>
    <row r="139" spans="1:34" x14ac:dyDescent="0.25">
      <c r="A139" s="166"/>
      <c r="B139" s="166"/>
      <c r="C139" s="166"/>
      <c r="D139" s="166"/>
      <c r="E139" s="166"/>
      <c r="F139" s="166"/>
      <c r="G139" s="166"/>
      <c r="H139" s="166"/>
      <c r="I139" s="166"/>
    </row>
    <row r="140" spans="1:34" ht="15" customHeight="1" x14ac:dyDescent="0.25">
      <c r="A140" s="372"/>
      <c r="B140" s="372"/>
      <c r="C140" s="372"/>
      <c r="D140" s="372"/>
      <c r="E140" s="372"/>
      <c r="F140" s="372"/>
      <c r="G140" s="372"/>
      <c r="H140" s="372"/>
      <c r="I140" s="372"/>
      <c r="J140" s="372"/>
      <c r="K140" s="339" t="s">
        <v>1319</v>
      </c>
      <c r="L140" s="339"/>
      <c r="M140" s="339"/>
      <c r="N140" s="339"/>
      <c r="O140" s="339"/>
      <c r="P140" s="339"/>
      <c r="Q140" s="339"/>
      <c r="R140" s="339"/>
      <c r="S140" s="363" t="s">
        <v>1320</v>
      </c>
      <c r="T140" s="363"/>
      <c r="U140" s="363"/>
      <c r="V140" s="363"/>
      <c r="W140" s="363"/>
      <c r="X140" s="363"/>
      <c r="Y140" s="363"/>
      <c r="Z140" s="363"/>
      <c r="AA140" s="363" t="s">
        <v>1321</v>
      </c>
      <c r="AB140" s="363"/>
      <c r="AC140" s="363"/>
      <c r="AD140" s="363"/>
      <c r="AE140" s="363"/>
      <c r="AF140" s="363"/>
      <c r="AG140" s="363"/>
      <c r="AH140" s="363"/>
    </row>
    <row r="141" spans="1:34" x14ac:dyDescent="0.25">
      <c r="A141" s="372"/>
      <c r="B141" s="372"/>
      <c r="C141" s="372"/>
      <c r="D141" s="372"/>
      <c r="E141" s="372"/>
      <c r="F141" s="372"/>
      <c r="G141" s="372"/>
      <c r="H141" s="372"/>
      <c r="I141" s="372"/>
      <c r="J141" s="372"/>
      <c r="K141" s="339"/>
      <c r="L141" s="339"/>
      <c r="M141" s="339"/>
      <c r="N141" s="339"/>
      <c r="O141" s="339"/>
      <c r="P141" s="339"/>
      <c r="Q141" s="339"/>
      <c r="R141" s="339"/>
      <c r="S141" s="363"/>
      <c r="T141" s="363"/>
      <c r="U141" s="363"/>
      <c r="V141" s="363"/>
      <c r="W141" s="363"/>
      <c r="X141" s="363"/>
      <c r="Y141" s="363"/>
      <c r="Z141" s="363"/>
      <c r="AA141" s="363"/>
      <c r="AB141" s="363"/>
      <c r="AC141" s="363"/>
      <c r="AD141" s="363"/>
      <c r="AE141" s="363"/>
      <c r="AF141" s="363"/>
      <c r="AG141" s="363"/>
      <c r="AH141" s="363"/>
    </row>
    <row r="142" spans="1:34" ht="15" customHeight="1" x14ac:dyDescent="0.25">
      <c r="A142" s="365" t="s">
        <v>1332</v>
      </c>
      <c r="B142" s="365"/>
      <c r="C142" s="365"/>
      <c r="D142" s="365"/>
      <c r="E142" s="365"/>
      <c r="F142" s="365"/>
      <c r="G142" s="365"/>
      <c r="H142" s="365"/>
      <c r="I142" s="365"/>
      <c r="J142" s="365"/>
      <c r="K142" s="361">
        <v>40</v>
      </c>
      <c r="L142" s="361"/>
      <c r="M142" s="361"/>
      <c r="N142" s="361"/>
      <c r="O142" s="361"/>
      <c r="P142" s="361"/>
      <c r="Q142" s="361"/>
      <c r="R142" s="361"/>
      <c r="S142" s="393">
        <v>2.5000000000000001E-2</v>
      </c>
      <c r="T142" s="361"/>
      <c r="U142" s="361"/>
      <c r="V142" s="361"/>
      <c r="W142" s="361"/>
      <c r="X142" s="361"/>
      <c r="Y142" s="361"/>
      <c r="Z142" s="361"/>
      <c r="AA142" s="361" t="s">
        <v>1490</v>
      </c>
      <c r="AB142" s="361"/>
      <c r="AC142" s="361"/>
      <c r="AD142" s="361"/>
      <c r="AE142" s="361"/>
      <c r="AF142" s="361"/>
      <c r="AG142" s="361"/>
      <c r="AH142" s="361"/>
    </row>
    <row r="143" spans="1:34" ht="15" customHeight="1" x14ac:dyDescent="0.25">
      <c r="A143" s="365" t="s">
        <v>1333</v>
      </c>
      <c r="B143" s="365"/>
      <c r="C143" s="365"/>
      <c r="D143" s="365"/>
      <c r="E143" s="365"/>
      <c r="F143" s="365"/>
      <c r="G143" s="365"/>
      <c r="H143" s="365"/>
      <c r="I143" s="365"/>
      <c r="J143" s="365"/>
      <c r="K143" s="361">
        <v>6</v>
      </c>
      <c r="L143" s="361"/>
      <c r="M143" s="361"/>
      <c r="N143" s="361"/>
      <c r="O143" s="361"/>
      <c r="P143" s="361"/>
      <c r="Q143" s="361"/>
      <c r="R143" s="361"/>
      <c r="S143" s="393">
        <v>0.1666</v>
      </c>
      <c r="T143" s="361"/>
      <c r="U143" s="361"/>
      <c r="V143" s="361"/>
      <c r="W143" s="361"/>
      <c r="X143" s="361"/>
      <c r="Y143" s="361"/>
      <c r="Z143" s="361"/>
      <c r="AA143" s="361" t="s">
        <v>1490</v>
      </c>
      <c r="AB143" s="361"/>
      <c r="AC143" s="361"/>
      <c r="AD143" s="361"/>
      <c r="AE143" s="361"/>
      <c r="AF143" s="361"/>
      <c r="AG143" s="361"/>
      <c r="AH143" s="361"/>
    </row>
    <row r="144" spans="1:34" ht="15" customHeight="1" x14ac:dyDescent="0.25">
      <c r="A144" s="365" t="s">
        <v>1334</v>
      </c>
      <c r="B144" s="365"/>
      <c r="C144" s="365"/>
      <c r="D144" s="365"/>
      <c r="E144" s="365"/>
      <c r="F144" s="365"/>
      <c r="G144" s="365"/>
      <c r="H144" s="365"/>
      <c r="I144" s="365"/>
      <c r="J144" s="365"/>
      <c r="K144" s="361">
        <v>4</v>
      </c>
      <c r="L144" s="361"/>
      <c r="M144" s="361"/>
      <c r="N144" s="361"/>
      <c r="O144" s="361"/>
      <c r="P144" s="361"/>
      <c r="Q144" s="361"/>
      <c r="R144" s="361"/>
      <c r="S144" s="394">
        <v>0.25</v>
      </c>
      <c r="T144" s="361"/>
      <c r="U144" s="361"/>
      <c r="V144" s="361"/>
      <c r="W144" s="361"/>
      <c r="X144" s="361"/>
      <c r="Y144" s="361"/>
      <c r="Z144" s="361"/>
      <c r="AA144" s="361" t="s">
        <v>1490</v>
      </c>
      <c r="AB144" s="361"/>
      <c r="AC144" s="361"/>
      <c r="AD144" s="361"/>
      <c r="AE144" s="361"/>
      <c r="AF144" s="361"/>
      <c r="AG144" s="361"/>
      <c r="AH144" s="361"/>
    </row>
    <row r="145" spans="1:36" ht="15" customHeight="1" x14ac:dyDescent="0.25">
      <c r="A145" s="365" t="s">
        <v>1335</v>
      </c>
      <c r="B145" s="365"/>
      <c r="C145" s="365"/>
      <c r="D145" s="365"/>
      <c r="E145" s="365"/>
      <c r="F145" s="365"/>
      <c r="G145" s="365"/>
      <c r="H145" s="365"/>
      <c r="I145" s="365"/>
      <c r="J145" s="365"/>
      <c r="K145" s="361">
        <v>6</v>
      </c>
      <c r="L145" s="361"/>
      <c r="M145" s="361"/>
      <c r="N145" s="361"/>
      <c r="O145" s="361"/>
      <c r="P145" s="361"/>
      <c r="Q145" s="361"/>
      <c r="R145" s="361"/>
      <c r="S145" s="393">
        <v>0.1666</v>
      </c>
      <c r="T145" s="361"/>
      <c r="U145" s="361"/>
      <c r="V145" s="361"/>
      <c r="W145" s="361"/>
      <c r="X145" s="361"/>
      <c r="Y145" s="361"/>
      <c r="Z145" s="361"/>
      <c r="AA145" s="361" t="s">
        <v>1490</v>
      </c>
      <c r="AB145" s="361"/>
      <c r="AC145" s="361"/>
      <c r="AD145" s="361"/>
      <c r="AE145" s="361"/>
      <c r="AF145" s="361"/>
      <c r="AG145" s="361"/>
      <c r="AH145" s="361"/>
    </row>
    <row r="146" spans="1:36" ht="15" customHeight="1" x14ac:dyDescent="0.25">
      <c r="A146" s="365" t="s">
        <v>1491</v>
      </c>
      <c r="B146" s="365"/>
      <c r="C146" s="365"/>
      <c r="D146" s="365"/>
      <c r="E146" s="365"/>
      <c r="F146" s="365"/>
      <c r="G146" s="365"/>
      <c r="H146" s="365"/>
      <c r="I146" s="365"/>
      <c r="J146" s="365"/>
      <c r="K146" s="361">
        <v>12</v>
      </c>
      <c r="L146" s="361"/>
      <c r="M146" s="361"/>
      <c r="N146" s="361"/>
      <c r="O146" s="361"/>
      <c r="P146" s="361"/>
      <c r="Q146" s="361"/>
      <c r="R146" s="361"/>
      <c r="S146" s="393">
        <v>8.3299999999999999E-2</v>
      </c>
      <c r="T146" s="361"/>
      <c r="U146" s="361"/>
      <c r="V146" s="361"/>
      <c r="W146" s="361"/>
      <c r="X146" s="361"/>
      <c r="Y146" s="361"/>
      <c r="Z146" s="361"/>
      <c r="AA146" s="361" t="s">
        <v>1490</v>
      </c>
      <c r="AB146" s="361"/>
      <c r="AC146" s="361"/>
      <c r="AD146" s="361"/>
      <c r="AE146" s="361"/>
      <c r="AF146" s="361"/>
      <c r="AG146" s="361"/>
      <c r="AH146" s="361"/>
    </row>
    <row r="147" spans="1:36" x14ac:dyDescent="0.25">
      <c r="A147" s="166"/>
      <c r="B147" s="166"/>
      <c r="C147" s="166"/>
      <c r="D147" s="166"/>
      <c r="E147" s="166"/>
      <c r="F147" s="166"/>
      <c r="G147" s="166"/>
      <c r="H147" s="166"/>
      <c r="I147" s="166"/>
    </row>
    <row r="148" spans="1:36" ht="27" customHeight="1" x14ac:dyDescent="0.25">
      <c r="A148" s="352" t="s">
        <v>1336</v>
      </c>
      <c r="B148" s="352"/>
      <c r="C148" s="352"/>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row>
    <row r="149" spans="1:36" x14ac:dyDescent="0.25">
      <c r="A149" s="166"/>
      <c r="B149" s="166"/>
      <c r="C149" s="166"/>
      <c r="D149" s="166"/>
      <c r="E149" s="166"/>
      <c r="F149" s="166"/>
      <c r="G149" s="166"/>
      <c r="H149" s="166"/>
      <c r="I149" s="166"/>
    </row>
    <row r="150" spans="1:36" ht="15" customHeight="1" x14ac:dyDescent="0.25">
      <c r="A150" s="389" t="s">
        <v>1440</v>
      </c>
      <c r="B150" s="389"/>
      <c r="C150" s="389"/>
      <c r="D150" s="389"/>
      <c r="E150" s="389"/>
      <c r="F150" s="389"/>
      <c r="G150" s="389"/>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J150" s="191"/>
    </row>
    <row r="151" spans="1:36" x14ac:dyDescent="0.25">
      <c r="A151" s="166"/>
      <c r="B151" s="166"/>
      <c r="C151" s="166"/>
      <c r="D151" s="166"/>
      <c r="E151" s="166"/>
      <c r="F151" s="166"/>
      <c r="G151" s="166"/>
      <c r="H151" s="166"/>
      <c r="I151" s="166"/>
      <c r="AJ151" s="191"/>
    </row>
    <row r="152" spans="1:36" ht="17.399999999999999" customHeight="1" x14ac:dyDescent="0.25">
      <c r="A152" s="352" t="s">
        <v>1410</v>
      </c>
      <c r="B152" s="352"/>
      <c r="C152" s="352"/>
      <c r="D152" s="352"/>
      <c r="E152" s="352"/>
      <c r="F152" s="352"/>
      <c r="G152" s="352"/>
      <c r="H152" s="352"/>
      <c r="I152" s="352"/>
      <c r="J152" s="352"/>
      <c r="K152" s="352"/>
      <c r="L152" s="352"/>
      <c r="M152" s="352"/>
      <c r="N152" s="352"/>
      <c r="O152" s="352"/>
      <c r="P152" s="352"/>
      <c r="Q152" s="352"/>
      <c r="R152" s="352"/>
      <c r="S152" s="352"/>
      <c r="T152" s="352"/>
      <c r="U152" s="352"/>
      <c r="V152" s="352"/>
      <c r="W152" s="352"/>
      <c r="X152" s="352"/>
      <c r="Y152" s="352"/>
      <c r="Z152" s="352"/>
      <c r="AA152" s="352"/>
      <c r="AB152" s="352"/>
      <c r="AC152" s="352"/>
      <c r="AD152" s="352"/>
      <c r="AE152" s="352"/>
      <c r="AF152" s="352"/>
      <c r="AG152" s="352"/>
      <c r="AH152" s="352"/>
    </row>
    <row r="153" spans="1:36" ht="32.25" hidden="1" customHeight="1" x14ac:dyDescent="0.25">
      <c r="A153" s="169"/>
      <c r="B153" s="169"/>
      <c r="C153" s="169"/>
      <c r="D153" s="169"/>
      <c r="E153" s="169"/>
      <c r="F153" s="169"/>
      <c r="G153" s="169"/>
      <c r="H153" s="169"/>
      <c r="I153" s="169"/>
      <c r="J153" s="169"/>
      <c r="K153" s="169"/>
      <c r="L153" s="169"/>
      <c r="M153" s="169"/>
      <c r="N153" s="169"/>
      <c r="O153" s="169"/>
      <c r="P153" s="169"/>
      <c r="Q153" s="169"/>
      <c r="R153" s="169"/>
      <c r="S153" s="169"/>
      <c r="T153" s="169"/>
      <c r="U153" s="169"/>
      <c r="V153" s="169"/>
      <c r="W153" s="169"/>
      <c r="X153" s="169"/>
      <c r="Y153" s="169"/>
      <c r="Z153" s="169"/>
      <c r="AA153" s="169"/>
      <c r="AB153" s="169"/>
      <c r="AC153" s="169"/>
      <c r="AD153" s="169"/>
      <c r="AE153" s="169"/>
      <c r="AF153" s="169"/>
      <c r="AG153" s="169"/>
      <c r="AH153" s="169"/>
    </row>
    <row r="154" spans="1:36" ht="40.5" hidden="1" customHeight="1" x14ac:dyDescent="0.25">
      <c r="A154" s="370" t="s">
        <v>1409</v>
      </c>
      <c r="B154" s="370"/>
      <c r="C154" s="370"/>
      <c r="D154" s="370"/>
      <c r="E154" s="370"/>
      <c r="F154" s="370"/>
      <c r="G154" s="370"/>
      <c r="H154" s="370"/>
      <c r="I154" s="370"/>
      <c r="J154" s="370"/>
      <c r="K154" s="370"/>
      <c r="L154" s="370"/>
      <c r="M154" s="370"/>
      <c r="N154" s="370"/>
      <c r="O154" s="370"/>
      <c r="P154" s="370"/>
      <c r="Q154" s="370"/>
      <c r="R154" s="370"/>
      <c r="S154" s="370"/>
      <c r="T154" s="370"/>
      <c r="U154" s="370"/>
      <c r="V154" s="370"/>
      <c r="W154" s="370"/>
      <c r="X154" s="370"/>
      <c r="Y154" s="370"/>
      <c r="Z154" s="370"/>
      <c r="AA154" s="370"/>
      <c r="AB154" s="370"/>
      <c r="AC154" s="370"/>
      <c r="AD154" s="370"/>
      <c r="AE154" s="370"/>
      <c r="AF154" s="370"/>
      <c r="AG154" s="370"/>
      <c r="AH154" s="370"/>
    </row>
    <row r="155" spans="1:36" hidden="1" x14ac:dyDescent="0.25">
      <c r="A155" s="166"/>
      <c r="B155" s="166"/>
      <c r="C155" s="166"/>
      <c r="D155" s="166"/>
      <c r="E155" s="166"/>
      <c r="F155" s="166"/>
      <c r="G155" s="166"/>
      <c r="H155" s="166"/>
      <c r="I155" s="166"/>
    </row>
    <row r="156" spans="1:36" ht="27.75" hidden="1" customHeight="1" x14ac:dyDescent="0.25">
      <c r="A156" s="370" t="s">
        <v>1337</v>
      </c>
      <c r="B156" s="370"/>
      <c r="C156" s="370"/>
      <c r="D156" s="370"/>
      <c r="E156" s="370"/>
      <c r="F156" s="370"/>
      <c r="G156" s="370"/>
      <c r="H156" s="370"/>
      <c r="I156" s="370"/>
      <c r="J156" s="370"/>
      <c r="K156" s="370"/>
      <c r="L156" s="370"/>
      <c r="M156" s="370"/>
      <c r="N156" s="370"/>
      <c r="O156" s="370"/>
      <c r="P156" s="370"/>
      <c r="Q156" s="370"/>
      <c r="R156" s="370"/>
      <c r="S156" s="370"/>
      <c r="T156" s="370"/>
      <c r="U156" s="370"/>
      <c r="V156" s="370"/>
      <c r="W156" s="370"/>
      <c r="X156" s="370"/>
      <c r="Y156" s="370"/>
      <c r="Z156" s="370"/>
      <c r="AA156" s="370"/>
      <c r="AB156" s="370"/>
      <c r="AC156" s="370"/>
      <c r="AD156" s="370"/>
      <c r="AE156" s="370"/>
      <c r="AF156" s="370"/>
      <c r="AG156" s="370"/>
      <c r="AH156" s="370"/>
    </row>
    <row r="157" spans="1:36" hidden="1" x14ac:dyDescent="0.25">
      <c r="A157" s="166"/>
      <c r="B157" s="166"/>
      <c r="C157" s="166"/>
      <c r="D157" s="166"/>
      <c r="E157" s="166"/>
      <c r="F157" s="166"/>
      <c r="G157" s="166"/>
      <c r="H157" s="166"/>
      <c r="I157" s="166"/>
    </row>
    <row r="158" spans="1:36" ht="65.25" hidden="1" customHeight="1" x14ac:dyDescent="0.25">
      <c r="A158" s="352" t="s">
        <v>1338</v>
      </c>
      <c r="B158" s="352"/>
      <c r="C158" s="352"/>
      <c r="D158" s="352"/>
      <c r="E158" s="352"/>
      <c r="F158" s="352"/>
      <c r="G158" s="352"/>
      <c r="H158" s="352"/>
      <c r="I158" s="352"/>
      <c r="J158" s="352"/>
      <c r="K158" s="352"/>
      <c r="L158" s="352"/>
      <c r="M158" s="352"/>
      <c r="N158" s="352"/>
      <c r="O158" s="352"/>
      <c r="P158" s="352"/>
      <c r="Q158" s="352"/>
      <c r="R158" s="352"/>
      <c r="S158" s="352"/>
      <c r="T158" s="352"/>
      <c r="U158" s="352"/>
      <c r="V158" s="352"/>
      <c r="W158" s="352"/>
      <c r="X158" s="352"/>
      <c r="Y158" s="352"/>
      <c r="Z158" s="352"/>
      <c r="AA158" s="352"/>
      <c r="AB158" s="352"/>
      <c r="AC158" s="352"/>
      <c r="AD158" s="352"/>
      <c r="AE158" s="352"/>
      <c r="AF158" s="352"/>
      <c r="AG158" s="352"/>
      <c r="AH158" s="352"/>
    </row>
    <row r="159" spans="1:36" hidden="1" x14ac:dyDescent="0.25">
      <c r="A159" s="166"/>
      <c r="B159" s="166"/>
      <c r="C159" s="166"/>
      <c r="D159" s="166"/>
      <c r="E159" s="166"/>
      <c r="F159" s="166"/>
      <c r="G159" s="166"/>
      <c r="H159" s="166"/>
      <c r="I159" s="166"/>
    </row>
    <row r="160" spans="1:36" ht="13.5" hidden="1" customHeight="1" x14ac:dyDescent="0.25">
      <c r="A160" s="352" t="s">
        <v>1339</v>
      </c>
      <c r="B160" s="352"/>
      <c r="C160" s="352"/>
      <c r="D160" s="352"/>
      <c r="E160" s="352"/>
      <c r="F160" s="352"/>
      <c r="G160" s="352"/>
      <c r="H160" s="352"/>
      <c r="I160" s="352"/>
      <c r="J160" s="352"/>
      <c r="K160" s="352"/>
      <c r="L160" s="352"/>
      <c r="M160" s="352"/>
      <c r="N160" s="352"/>
      <c r="O160" s="352"/>
      <c r="P160" s="352"/>
      <c r="Q160" s="352"/>
      <c r="R160" s="352"/>
      <c r="S160" s="352"/>
      <c r="T160" s="352"/>
      <c r="U160" s="352"/>
      <c r="V160" s="352"/>
      <c r="W160" s="352"/>
      <c r="X160" s="352"/>
      <c r="Y160" s="352"/>
      <c r="Z160" s="352"/>
      <c r="AA160" s="352"/>
      <c r="AB160" s="352"/>
      <c r="AC160" s="352"/>
      <c r="AD160" s="352"/>
      <c r="AE160" s="352"/>
      <c r="AF160" s="352"/>
      <c r="AG160" s="352"/>
      <c r="AH160" s="352"/>
    </row>
    <row r="161" spans="1:68" ht="26.25" hidden="1" customHeight="1" x14ac:dyDescent="0.25">
      <c r="A161" s="352" t="s">
        <v>1521</v>
      </c>
      <c r="B161" s="352"/>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2"/>
      <c r="AD161" s="352"/>
      <c r="AE161" s="352"/>
      <c r="AF161" s="352"/>
      <c r="AG161" s="352"/>
      <c r="AH161" s="352"/>
    </row>
    <row r="162" spans="1:68" ht="42.75" hidden="1" customHeight="1" x14ac:dyDescent="0.25">
      <c r="A162" s="352" t="s">
        <v>1522</v>
      </c>
      <c r="B162" s="352"/>
      <c r="C162" s="352"/>
      <c r="D162" s="352"/>
      <c r="E162" s="352"/>
      <c r="F162" s="352"/>
      <c r="G162" s="352"/>
      <c r="H162" s="352"/>
      <c r="I162" s="352"/>
      <c r="J162" s="352"/>
      <c r="K162" s="352"/>
      <c r="L162" s="352"/>
      <c r="M162" s="352"/>
      <c r="N162" s="352"/>
      <c r="O162" s="352"/>
      <c r="P162" s="352"/>
      <c r="Q162" s="352"/>
      <c r="R162" s="352"/>
      <c r="S162" s="352"/>
      <c r="T162" s="352"/>
      <c r="U162" s="352"/>
      <c r="V162" s="352"/>
      <c r="W162" s="352"/>
      <c r="X162" s="352"/>
      <c r="Y162" s="352"/>
      <c r="Z162" s="352"/>
      <c r="AA162" s="352"/>
      <c r="AB162" s="352"/>
      <c r="AC162" s="352"/>
      <c r="AD162" s="352"/>
      <c r="AE162" s="352"/>
      <c r="AF162" s="352"/>
      <c r="AG162" s="352"/>
      <c r="AH162" s="352"/>
    </row>
    <row r="163" spans="1:68" ht="30" hidden="1" customHeight="1" x14ac:dyDescent="0.25">
      <c r="A163" s="352" t="s">
        <v>1523</v>
      </c>
      <c r="B163" s="35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2"/>
      <c r="AA163" s="352"/>
      <c r="AB163" s="352"/>
      <c r="AC163" s="352"/>
      <c r="AD163" s="352"/>
      <c r="AE163" s="352"/>
      <c r="AF163" s="352"/>
      <c r="AG163" s="352"/>
      <c r="AH163" s="352"/>
    </row>
    <row r="164" spans="1:68" hidden="1" x14ac:dyDescent="0.25">
      <c r="A164" s="172"/>
      <c r="B164" s="172"/>
      <c r="C164" s="172"/>
      <c r="D164" s="172"/>
      <c r="E164" s="172"/>
      <c r="F164" s="172"/>
      <c r="G164" s="172"/>
      <c r="H164" s="172"/>
      <c r="I164" s="17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row>
    <row r="165" spans="1:68" ht="27.75" hidden="1" customHeight="1" x14ac:dyDescent="0.25">
      <c r="A165" s="370" t="s">
        <v>1340</v>
      </c>
      <c r="B165" s="370"/>
      <c r="C165" s="370"/>
      <c r="D165" s="370"/>
      <c r="E165" s="370"/>
      <c r="F165" s="370"/>
      <c r="G165" s="370"/>
      <c r="H165" s="370"/>
      <c r="I165" s="370"/>
      <c r="J165" s="370"/>
      <c r="K165" s="370"/>
      <c r="L165" s="370"/>
      <c r="M165" s="370"/>
      <c r="N165" s="370"/>
      <c r="O165" s="370"/>
      <c r="P165" s="370"/>
      <c r="Q165" s="370"/>
      <c r="R165" s="370"/>
      <c r="S165" s="370"/>
      <c r="T165" s="370"/>
      <c r="U165" s="370"/>
      <c r="V165" s="370"/>
      <c r="W165" s="370"/>
      <c r="X165" s="370"/>
      <c r="Y165" s="370"/>
      <c r="Z165" s="370"/>
      <c r="AA165" s="370"/>
      <c r="AB165" s="370"/>
      <c r="AC165" s="370"/>
      <c r="AD165" s="370"/>
      <c r="AE165" s="370"/>
      <c r="AF165" s="370"/>
      <c r="AG165" s="370"/>
      <c r="AH165" s="370"/>
    </row>
    <row r="166" spans="1:68" hidden="1" x14ac:dyDescent="0.25">
      <c r="A166" s="172"/>
      <c r="B166" s="172"/>
      <c r="C166" s="172"/>
      <c r="D166" s="172"/>
      <c r="E166" s="172"/>
      <c r="F166" s="172"/>
      <c r="G166" s="172"/>
      <c r="H166" s="172"/>
      <c r="I166" s="17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row>
    <row r="167" spans="1:68" ht="28.5" hidden="1" customHeight="1" x14ac:dyDescent="0.25">
      <c r="A167" s="352" t="s">
        <v>1341</v>
      </c>
      <c r="B167" s="352"/>
      <c r="C167" s="352"/>
      <c r="D167" s="352"/>
      <c r="E167" s="352"/>
      <c r="F167" s="352"/>
      <c r="G167" s="352"/>
      <c r="H167" s="352"/>
      <c r="I167" s="352"/>
      <c r="J167" s="352"/>
      <c r="K167" s="352"/>
      <c r="L167" s="352"/>
      <c r="M167" s="352"/>
      <c r="N167" s="352"/>
      <c r="O167" s="352"/>
      <c r="P167" s="352"/>
      <c r="Q167" s="352"/>
      <c r="R167" s="352"/>
      <c r="S167" s="352"/>
      <c r="T167" s="352"/>
      <c r="U167" s="352"/>
      <c r="V167" s="352"/>
      <c r="W167" s="352"/>
      <c r="X167" s="352"/>
      <c r="Y167" s="352"/>
      <c r="Z167" s="352"/>
      <c r="AA167" s="352"/>
      <c r="AB167" s="352"/>
      <c r="AC167" s="352"/>
      <c r="AD167" s="352"/>
      <c r="AE167" s="352"/>
      <c r="AF167" s="352"/>
      <c r="AG167" s="352"/>
      <c r="AH167" s="352"/>
    </row>
    <row r="168" spans="1:68" x14ac:dyDescent="0.25">
      <c r="A168" s="166"/>
      <c r="B168" s="166"/>
      <c r="C168" s="166"/>
      <c r="D168" s="166"/>
      <c r="E168" s="166"/>
      <c r="F168" s="166"/>
      <c r="G168" s="166"/>
      <c r="H168" s="166"/>
      <c r="I168" s="166"/>
    </row>
    <row r="169" spans="1:68" ht="19.8" customHeight="1" x14ac:dyDescent="0.25">
      <c r="A169" s="389" t="s">
        <v>1363</v>
      </c>
      <c r="B169" s="389"/>
      <c r="C169" s="389"/>
      <c r="D169" s="389"/>
      <c r="E169" s="389"/>
      <c r="F169" s="389"/>
      <c r="G169" s="389"/>
      <c r="H169" s="389"/>
      <c r="I169" s="389"/>
      <c r="J169" s="389"/>
      <c r="K169" s="389"/>
      <c r="L169" s="389"/>
      <c r="M169" s="389"/>
      <c r="N169" s="389"/>
      <c r="O169" s="389"/>
      <c r="P169" s="389"/>
      <c r="Q169" s="389"/>
      <c r="R169" s="389"/>
      <c r="S169" s="389"/>
      <c r="T169" s="389"/>
      <c r="U169" s="389"/>
      <c r="V169" s="389"/>
      <c r="W169" s="389"/>
      <c r="X169" s="389"/>
      <c r="Y169" s="389"/>
      <c r="Z169" s="389"/>
      <c r="AA169" s="389"/>
      <c r="AB169" s="389"/>
      <c r="AC169" s="389"/>
      <c r="AD169" s="389"/>
      <c r="AE169" s="389"/>
      <c r="AF169" s="389"/>
      <c r="AG169" s="389"/>
      <c r="AH169" s="389"/>
    </row>
    <row r="170" spans="1:68" x14ac:dyDescent="0.25">
      <c r="A170" s="355" t="s">
        <v>1534</v>
      </c>
      <c r="B170" s="355"/>
      <c r="C170" s="355"/>
      <c r="D170" s="355"/>
      <c r="E170" s="355"/>
      <c r="F170" s="355"/>
      <c r="G170" s="355"/>
      <c r="H170" s="355"/>
      <c r="I170" s="355"/>
      <c r="J170" s="355"/>
      <c r="K170" s="355"/>
      <c r="L170" s="355"/>
      <c r="M170" s="355"/>
      <c r="N170" s="355"/>
      <c r="O170" s="355"/>
      <c r="P170" s="355"/>
      <c r="Q170" s="355"/>
      <c r="R170" s="355"/>
      <c r="S170" s="355"/>
      <c r="T170" s="355"/>
      <c r="U170" s="355"/>
      <c r="V170" s="355"/>
      <c r="W170" s="355"/>
      <c r="X170" s="355"/>
      <c r="Y170" s="355"/>
      <c r="Z170" s="355"/>
      <c r="AA170" s="355"/>
      <c r="AB170" s="355"/>
      <c r="AC170" s="166"/>
      <c r="AD170" s="166"/>
      <c r="AE170" s="166"/>
      <c r="AF170" s="166"/>
      <c r="AG170" s="166"/>
      <c r="AH170" s="166"/>
      <c r="AI170" s="353"/>
      <c r="AJ170" s="353"/>
      <c r="AK170" s="353"/>
      <c r="AL170" s="353"/>
      <c r="AM170" s="353"/>
      <c r="AN170" s="353"/>
      <c r="AO170" s="353"/>
      <c r="AP170" s="353"/>
      <c r="AQ170" s="353"/>
      <c r="AR170" s="353"/>
      <c r="AS170" s="353"/>
      <c r="AT170" s="353"/>
      <c r="AU170" s="353"/>
      <c r="AV170" s="353"/>
      <c r="AW170" s="353"/>
      <c r="AX170" s="353"/>
      <c r="AY170" s="168"/>
      <c r="AZ170" s="168"/>
      <c r="BA170" s="168"/>
      <c r="BB170" s="168"/>
      <c r="BC170" s="168"/>
      <c r="BD170" s="166"/>
      <c r="BE170" s="166"/>
      <c r="BF170" s="166"/>
      <c r="BG170" s="166"/>
      <c r="BH170" s="166"/>
      <c r="BI170" s="166"/>
      <c r="BJ170" s="166"/>
      <c r="BK170" s="166"/>
      <c r="BL170" s="166"/>
      <c r="BM170" s="166"/>
      <c r="BN170" s="166"/>
      <c r="BO170" s="166"/>
      <c r="BP170" s="166"/>
    </row>
    <row r="171" spans="1:68" x14ac:dyDescent="0.25">
      <c r="A171" s="166"/>
      <c r="B171" s="166"/>
      <c r="C171" s="166"/>
      <c r="D171" s="166"/>
      <c r="E171" s="166"/>
      <c r="F171" s="166"/>
      <c r="G171" s="166"/>
      <c r="H171" s="166"/>
      <c r="I171" s="166"/>
      <c r="AI171" s="166"/>
      <c r="AJ171" s="166"/>
      <c r="AK171" s="166"/>
      <c r="AL171" s="166"/>
      <c r="AM171" s="166"/>
      <c r="AN171" s="166"/>
      <c r="AO171" s="166"/>
      <c r="AP171" s="166"/>
      <c r="AQ171" s="166"/>
    </row>
    <row r="172" spans="1:68" ht="16.8" customHeight="1" x14ac:dyDescent="0.25">
      <c r="A172" s="356" t="s">
        <v>1546</v>
      </c>
      <c r="B172" s="356"/>
      <c r="C172" s="356"/>
      <c r="D172" s="356"/>
      <c r="E172" s="356"/>
      <c r="F172" s="356"/>
      <c r="G172" s="356"/>
      <c r="H172" s="356"/>
      <c r="I172" s="356"/>
      <c r="J172" s="356"/>
      <c r="K172" s="356"/>
      <c r="L172" s="356"/>
      <c r="M172" s="356"/>
      <c r="N172" s="356"/>
      <c r="O172" s="356"/>
      <c r="P172" s="356"/>
      <c r="Q172" s="356"/>
      <c r="R172" s="356"/>
      <c r="S172" s="356"/>
      <c r="T172" s="356"/>
      <c r="U172" s="356"/>
      <c r="V172" s="356"/>
      <c r="W172" s="356"/>
      <c r="X172" s="356"/>
      <c r="Y172" s="356"/>
      <c r="Z172" s="356"/>
      <c r="AA172" s="356"/>
      <c r="AB172" s="356"/>
      <c r="AC172" s="187"/>
      <c r="AD172" s="187"/>
      <c r="AE172" s="187"/>
      <c r="AF172" s="187"/>
      <c r="AG172" s="187"/>
      <c r="AH172" s="187"/>
      <c r="AI172" s="350"/>
      <c r="AJ172" s="350"/>
      <c r="AK172" s="350"/>
      <c r="AL172" s="350"/>
      <c r="AM172" s="350"/>
      <c r="AN172" s="350"/>
      <c r="AO172" s="350"/>
      <c r="AP172" s="350"/>
      <c r="AQ172" s="350"/>
      <c r="AR172" s="350"/>
      <c r="AS172" s="350"/>
      <c r="AT172" s="350"/>
      <c r="AU172" s="350"/>
      <c r="AV172" s="350"/>
      <c r="AW172" s="350"/>
      <c r="AX172" s="350"/>
      <c r="AY172" s="350"/>
      <c r="AZ172" s="350"/>
      <c r="BA172" s="350"/>
      <c r="BB172" s="350"/>
      <c r="BC172" s="350"/>
      <c r="BD172" s="350"/>
      <c r="BE172" s="350"/>
      <c r="BF172" s="350"/>
      <c r="BG172" s="350"/>
      <c r="BH172" s="350"/>
      <c r="BI172" s="350"/>
      <c r="BJ172" s="350"/>
      <c r="BK172" s="350"/>
      <c r="BL172" s="350"/>
      <c r="BM172" s="350"/>
      <c r="BN172" s="350"/>
      <c r="BO172" s="350"/>
      <c r="BP172" s="350"/>
    </row>
    <row r="173" spans="1:68" ht="36.6" customHeight="1" x14ac:dyDescent="0.25">
      <c r="A173" s="356"/>
      <c r="B173" s="356"/>
      <c r="C173" s="356"/>
      <c r="D173" s="356"/>
      <c r="E173" s="356"/>
      <c r="F173" s="356"/>
      <c r="G173" s="356"/>
      <c r="H173" s="356"/>
      <c r="I173" s="356"/>
      <c r="J173" s="356"/>
      <c r="K173" s="356"/>
      <c r="L173" s="356"/>
      <c r="M173" s="356"/>
      <c r="N173" s="356"/>
      <c r="O173" s="356"/>
      <c r="P173" s="356"/>
      <c r="Q173" s="356"/>
      <c r="R173" s="356"/>
      <c r="S173" s="356"/>
      <c r="T173" s="356"/>
      <c r="U173" s="356"/>
      <c r="V173" s="356"/>
      <c r="W173" s="356"/>
      <c r="X173" s="356"/>
      <c r="Y173" s="356"/>
      <c r="Z173" s="356"/>
      <c r="AA173" s="356"/>
      <c r="AB173" s="356"/>
      <c r="AI173" s="166"/>
      <c r="AJ173" s="166"/>
      <c r="AK173" s="166"/>
      <c r="AL173" s="166"/>
      <c r="AM173" s="166"/>
      <c r="AN173" s="166"/>
      <c r="AO173" s="166"/>
      <c r="AP173" s="166"/>
      <c r="AQ173" s="166"/>
    </row>
    <row r="174" spans="1:68" ht="42" customHeight="1" x14ac:dyDescent="0.25">
      <c r="A174" s="356" t="s">
        <v>1548</v>
      </c>
      <c r="B174" s="356"/>
      <c r="C174" s="356"/>
      <c r="D174" s="356"/>
      <c r="E174" s="356"/>
      <c r="F174" s="356"/>
      <c r="G174" s="356"/>
      <c r="H174" s="356"/>
      <c r="I174" s="356"/>
      <c r="J174" s="356"/>
      <c r="K174" s="356"/>
      <c r="L174" s="356"/>
      <c r="M174" s="356"/>
      <c r="N174" s="356"/>
      <c r="O174" s="356"/>
      <c r="P174" s="356"/>
      <c r="Q174" s="356"/>
      <c r="R174" s="356"/>
      <c r="S174" s="356"/>
      <c r="T174" s="356"/>
      <c r="U174" s="356"/>
      <c r="V174" s="356"/>
      <c r="W174" s="356"/>
      <c r="X174" s="356"/>
      <c r="Y174" s="356"/>
      <c r="Z174" s="356"/>
      <c r="AA174" s="356"/>
      <c r="AB174" s="356"/>
      <c r="AC174" s="200"/>
      <c r="AD174" s="187"/>
      <c r="AE174" s="187"/>
      <c r="AF174" s="187"/>
      <c r="AG174" s="187"/>
      <c r="AH174" s="187"/>
      <c r="AI174" s="354"/>
      <c r="AJ174" s="354"/>
      <c r="AK174" s="354"/>
      <c r="AL174" s="354"/>
      <c r="AM174" s="354"/>
      <c r="AN174" s="354"/>
      <c r="AO174" s="354"/>
      <c r="AP174" s="354"/>
      <c r="AQ174" s="354"/>
      <c r="AR174" s="354"/>
      <c r="AS174" s="354"/>
      <c r="AT174" s="354"/>
      <c r="AU174" s="354"/>
      <c r="AV174" s="354"/>
      <c r="AW174" s="354"/>
      <c r="AX174" s="354"/>
      <c r="AY174" s="187"/>
      <c r="AZ174" s="187"/>
      <c r="BA174" s="187"/>
      <c r="BB174" s="187"/>
      <c r="BC174" s="187"/>
      <c r="BD174" s="187"/>
      <c r="BE174" s="187"/>
      <c r="BF174" s="187"/>
      <c r="BG174" s="187"/>
      <c r="BH174" s="187"/>
      <c r="BI174" s="187"/>
      <c r="BJ174" s="187"/>
      <c r="BK174" s="187"/>
      <c r="BL174" s="187"/>
      <c r="BM174" s="187"/>
      <c r="BN174" s="187"/>
      <c r="BO174" s="187"/>
      <c r="BP174" s="187"/>
    </row>
    <row r="175" spans="1:68" ht="8.4" customHeight="1" x14ac:dyDescent="0.25">
      <c r="A175" s="200"/>
      <c r="B175" s="200"/>
      <c r="C175" s="200"/>
      <c r="D175" s="200"/>
      <c r="E175" s="200"/>
      <c r="F175" s="200"/>
      <c r="G175" s="200"/>
      <c r="H175" s="200"/>
      <c r="I175" s="200"/>
      <c r="J175" s="200"/>
      <c r="K175" s="200"/>
      <c r="L175" s="200"/>
      <c r="M175" s="200"/>
      <c r="N175" s="200"/>
      <c r="O175" s="200"/>
      <c r="P175" s="200"/>
      <c r="Q175" s="200"/>
      <c r="R175" s="200"/>
      <c r="S175" s="200"/>
      <c r="T175" s="200"/>
      <c r="U175" s="200"/>
      <c r="V175" s="200"/>
      <c r="W175" s="200"/>
      <c r="X175" s="200"/>
      <c r="Y175" s="200"/>
      <c r="Z175" s="200"/>
      <c r="AA175" s="200"/>
      <c r="AB175" s="200"/>
      <c r="AC175" s="200"/>
      <c r="AI175" s="166"/>
      <c r="AJ175" s="166"/>
      <c r="AK175" s="166"/>
      <c r="AL175" s="166"/>
      <c r="AM175" s="166"/>
      <c r="AN175" s="166"/>
      <c r="AO175" s="166"/>
      <c r="AP175" s="166"/>
      <c r="AQ175" s="166"/>
    </row>
    <row r="176" spans="1:68" ht="41.4" customHeight="1" x14ac:dyDescent="0.25">
      <c r="A176" s="352" t="s">
        <v>1412</v>
      </c>
      <c r="B176" s="352"/>
      <c r="C176" s="352"/>
      <c r="D176" s="352"/>
      <c r="E176" s="352"/>
      <c r="F176" s="352"/>
      <c r="G176" s="352"/>
      <c r="H176" s="352"/>
      <c r="I176" s="352"/>
      <c r="J176" s="352"/>
      <c r="K176" s="352"/>
      <c r="L176" s="352"/>
      <c r="M176" s="352"/>
      <c r="N176" s="352"/>
      <c r="O176" s="352"/>
      <c r="P176" s="352"/>
      <c r="Q176" s="352"/>
      <c r="R176" s="352"/>
      <c r="S176" s="352"/>
      <c r="T176" s="352"/>
      <c r="U176" s="352"/>
      <c r="V176" s="352"/>
      <c r="W176" s="352"/>
      <c r="X176" s="352"/>
      <c r="Y176" s="352"/>
      <c r="Z176" s="352"/>
      <c r="AA176" s="352"/>
      <c r="AB176" s="352"/>
      <c r="AC176" s="352"/>
      <c r="AD176" s="352"/>
      <c r="AE176" s="352"/>
      <c r="AF176" s="352"/>
      <c r="AG176" s="352"/>
      <c r="AH176" s="352"/>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row>
    <row r="177" spans="1:68" ht="15" customHeight="1" x14ac:dyDescent="0.25">
      <c r="A177" s="357" t="s">
        <v>1411</v>
      </c>
      <c r="B177" s="357"/>
      <c r="C177" s="357"/>
      <c r="D177" s="357"/>
      <c r="E177" s="357"/>
      <c r="F177" s="357"/>
      <c r="G177" s="357"/>
      <c r="H177" s="357"/>
      <c r="I177" s="357"/>
      <c r="J177" s="357"/>
      <c r="K177" s="357"/>
      <c r="L177" s="357"/>
      <c r="M177" s="357"/>
      <c r="N177" s="357"/>
      <c r="O177" s="357"/>
      <c r="P177" s="357"/>
      <c r="Q177" s="357"/>
      <c r="R177" s="357"/>
      <c r="S177" s="357"/>
      <c r="T177" s="357"/>
      <c r="U177" s="357"/>
      <c r="V177" s="357"/>
      <c r="W177" s="357"/>
      <c r="X177" s="357"/>
      <c r="Y177" s="357"/>
      <c r="Z177" s="357"/>
      <c r="AA177" s="357"/>
      <c r="AB177" s="357"/>
      <c r="AC177" s="357"/>
      <c r="AD177" s="203"/>
      <c r="AE177" s="203"/>
      <c r="AF177" s="203"/>
      <c r="AG177" s="203"/>
      <c r="AH177" s="203"/>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row>
    <row r="178" spans="1:68" ht="13.8" customHeight="1" x14ac:dyDescent="0.25">
      <c r="A178" s="357" t="s">
        <v>1544</v>
      </c>
      <c r="B178" s="357"/>
      <c r="C178" s="357"/>
      <c r="D178" s="357"/>
      <c r="E178" s="357"/>
      <c r="F178" s="357"/>
      <c r="G178" s="357"/>
      <c r="H178" s="357"/>
      <c r="I178" s="357"/>
      <c r="J178" s="357"/>
      <c r="K178" s="357"/>
      <c r="L178" s="357"/>
      <c r="M178" s="357"/>
      <c r="N178" s="357"/>
      <c r="O178" s="357"/>
      <c r="P178" s="357"/>
      <c r="Q178" s="357"/>
      <c r="R178" s="357"/>
      <c r="S178" s="357"/>
      <c r="T178" s="357"/>
      <c r="U178" s="357"/>
      <c r="V178" s="357"/>
      <c r="W178" s="357"/>
      <c r="X178" s="357"/>
      <c r="Y178" s="357"/>
      <c r="Z178" s="357"/>
      <c r="AA178" s="357"/>
      <c r="AB178" s="357"/>
      <c r="AC178" s="357"/>
      <c r="AD178" s="357"/>
      <c r="AE178" s="204"/>
      <c r="AF178" s="204"/>
      <c r="AG178" s="204"/>
      <c r="AH178" s="204"/>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row>
    <row r="179" spans="1:68" hidden="1" x14ac:dyDescent="0.25">
      <c r="A179" s="357"/>
      <c r="B179" s="357"/>
      <c r="C179" s="357"/>
      <c r="D179" s="357"/>
      <c r="E179" s="357"/>
      <c r="F179" s="357"/>
      <c r="G179" s="357"/>
      <c r="H179" s="357"/>
      <c r="I179" s="357"/>
      <c r="J179" s="357"/>
      <c r="K179" s="357"/>
      <c r="L179" s="357"/>
      <c r="M179" s="357"/>
      <c r="N179" s="357"/>
      <c r="O179" s="357"/>
      <c r="P179" s="357"/>
      <c r="Q179" s="357"/>
      <c r="R179" s="357"/>
      <c r="S179" s="357"/>
      <c r="T179" s="357"/>
      <c r="U179" s="357"/>
      <c r="V179" s="357"/>
      <c r="W179" s="357"/>
      <c r="X179" s="357"/>
      <c r="Y179" s="357"/>
      <c r="Z179" s="357"/>
      <c r="AA179" s="357"/>
      <c r="AB179" s="357"/>
      <c r="AC179" s="357"/>
      <c r="AD179" s="357"/>
    </row>
    <row r="180" spans="1:68" ht="22.5" hidden="1" customHeight="1" x14ac:dyDescent="0.25">
      <c r="A180" s="201" t="s">
        <v>1543</v>
      </c>
      <c r="B180" s="202"/>
      <c r="C180" s="202"/>
      <c r="D180" s="202"/>
      <c r="E180" s="202"/>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row>
    <row r="181" spans="1:68" ht="15" hidden="1" customHeight="1" x14ac:dyDescent="0.25">
      <c r="A181" s="166"/>
      <c r="B181" s="166"/>
      <c r="C181" s="166"/>
      <c r="D181" s="166"/>
      <c r="E181" s="166"/>
      <c r="F181" s="166"/>
      <c r="G181" s="166"/>
      <c r="H181" s="166"/>
      <c r="I181" s="166"/>
    </row>
    <row r="182" spans="1:68" hidden="1" x14ac:dyDescent="0.25">
      <c r="A182" s="389" t="s">
        <v>1441</v>
      </c>
      <c r="B182" s="389"/>
      <c r="C182" s="389"/>
      <c r="D182" s="389"/>
      <c r="E182" s="389"/>
      <c r="F182" s="389"/>
      <c r="G182" s="389"/>
      <c r="H182" s="389"/>
      <c r="I182" s="389"/>
      <c r="J182" s="389"/>
      <c r="K182" s="389"/>
      <c r="L182" s="389"/>
      <c r="M182" s="389"/>
      <c r="N182" s="389"/>
      <c r="O182" s="389"/>
      <c r="P182" s="389"/>
      <c r="Q182" s="389"/>
      <c r="R182" s="389"/>
      <c r="S182" s="389"/>
      <c r="T182" s="389"/>
      <c r="U182" s="389"/>
      <c r="V182" s="389"/>
      <c r="W182" s="389"/>
      <c r="X182" s="389"/>
      <c r="Y182" s="389"/>
      <c r="Z182" s="389"/>
      <c r="AA182" s="389"/>
      <c r="AB182" s="389"/>
      <c r="AC182" s="389"/>
      <c r="AD182" s="389"/>
      <c r="AE182" s="389"/>
      <c r="AF182" s="389"/>
      <c r="AG182" s="389"/>
      <c r="AH182" s="389"/>
    </row>
    <row r="183" spans="1:68" ht="27" hidden="1" customHeight="1" x14ac:dyDescent="0.25">
      <c r="A183" s="166"/>
      <c r="B183" s="166"/>
      <c r="C183" s="166"/>
      <c r="D183" s="166"/>
      <c r="E183" s="166"/>
      <c r="F183" s="166"/>
      <c r="G183" s="166"/>
      <c r="H183" s="166"/>
      <c r="I183" s="166"/>
    </row>
    <row r="184" spans="1:68" hidden="1" x14ac:dyDescent="0.25">
      <c r="A184" s="352" t="s">
        <v>1499</v>
      </c>
      <c r="B184" s="352"/>
      <c r="C184" s="352"/>
      <c r="D184" s="352"/>
      <c r="E184" s="352"/>
      <c r="F184" s="352"/>
      <c r="G184" s="352"/>
      <c r="H184" s="352"/>
      <c r="I184" s="352"/>
      <c r="J184" s="352"/>
      <c r="K184" s="352"/>
      <c r="L184" s="352"/>
      <c r="M184" s="352"/>
      <c r="N184" s="352"/>
      <c r="O184" s="352"/>
      <c r="P184" s="352"/>
      <c r="Q184" s="352"/>
      <c r="R184" s="352"/>
      <c r="S184" s="352"/>
      <c r="T184" s="352"/>
      <c r="U184" s="352"/>
      <c r="V184" s="352"/>
      <c r="W184" s="352"/>
      <c r="X184" s="352"/>
      <c r="Y184" s="352"/>
      <c r="Z184" s="352"/>
      <c r="AA184" s="352"/>
      <c r="AB184" s="352"/>
      <c r="AC184" s="352"/>
      <c r="AD184" s="352"/>
      <c r="AE184" s="352"/>
      <c r="AF184" s="352"/>
      <c r="AG184" s="352"/>
      <c r="AH184" s="352"/>
    </row>
    <row r="185" spans="1:68" ht="15" hidden="1" customHeight="1" x14ac:dyDescent="0.25">
      <c r="A185" s="166"/>
      <c r="B185" s="166"/>
      <c r="C185" s="166"/>
      <c r="D185" s="166"/>
      <c r="E185" s="166"/>
      <c r="F185" s="166"/>
      <c r="G185" s="166"/>
      <c r="H185" s="166"/>
      <c r="I185" s="166"/>
    </row>
    <row r="186" spans="1:68" ht="15" hidden="1" customHeight="1" x14ac:dyDescent="0.25">
      <c r="A186" s="352" t="s">
        <v>1524</v>
      </c>
      <c r="B186" s="352"/>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c r="AA186" s="352"/>
      <c r="AB186" s="352"/>
      <c r="AC186" s="352"/>
      <c r="AD186" s="352"/>
      <c r="AE186" s="352"/>
      <c r="AF186" s="352"/>
      <c r="AG186" s="352"/>
      <c r="AH186" s="352"/>
    </row>
    <row r="187" spans="1:68" ht="15" hidden="1" customHeight="1" x14ac:dyDescent="0.25">
      <c r="A187" s="352" t="s">
        <v>1525</v>
      </c>
      <c r="B187" s="352"/>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c r="AA187" s="352"/>
      <c r="AB187" s="352"/>
      <c r="AC187" s="352"/>
      <c r="AD187" s="352"/>
      <c r="AE187" s="352"/>
      <c r="AF187" s="352"/>
      <c r="AG187" s="352"/>
      <c r="AH187" s="352"/>
    </row>
    <row r="188" spans="1:68" hidden="1" x14ac:dyDescent="0.25">
      <c r="A188" s="352" t="s">
        <v>1526</v>
      </c>
      <c r="B188" s="352"/>
      <c r="C188" s="352"/>
      <c r="D188" s="352"/>
      <c r="E188" s="352"/>
      <c r="F188" s="352"/>
      <c r="G188" s="352"/>
      <c r="H188" s="352"/>
      <c r="I188" s="352"/>
      <c r="J188" s="352"/>
      <c r="K188" s="352"/>
      <c r="L188" s="352"/>
      <c r="M188" s="352"/>
      <c r="N188" s="352"/>
      <c r="O188" s="352"/>
      <c r="P188" s="352"/>
      <c r="Q188" s="352"/>
      <c r="R188" s="352"/>
      <c r="S188" s="352"/>
      <c r="T188" s="352"/>
      <c r="U188" s="352"/>
      <c r="V188" s="352"/>
      <c r="W188" s="352"/>
      <c r="X188" s="352"/>
      <c r="Y188" s="352"/>
      <c r="Z188" s="352"/>
      <c r="AA188" s="352"/>
      <c r="AB188" s="352"/>
      <c r="AC188" s="352"/>
      <c r="AD188" s="352"/>
      <c r="AE188" s="352"/>
      <c r="AF188" s="352"/>
      <c r="AG188" s="352"/>
      <c r="AH188" s="352"/>
    </row>
    <row r="189" spans="1:68" ht="53.25" hidden="1" customHeight="1" x14ac:dyDescent="0.25">
      <c r="A189" s="166"/>
      <c r="B189" s="166"/>
      <c r="C189" s="166"/>
      <c r="D189" s="166"/>
      <c r="E189" s="166"/>
      <c r="F189" s="166"/>
      <c r="G189" s="166"/>
      <c r="H189" s="166"/>
      <c r="I189" s="166"/>
    </row>
    <row r="190" spans="1:68" hidden="1" x14ac:dyDescent="0.25">
      <c r="A190" s="352" t="s">
        <v>1342</v>
      </c>
      <c r="B190" s="352"/>
      <c r="C190" s="352"/>
      <c r="D190" s="352"/>
      <c r="E190" s="352"/>
      <c r="F190" s="352"/>
      <c r="G190" s="352"/>
      <c r="H190" s="352"/>
      <c r="I190" s="352"/>
      <c r="J190" s="352"/>
      <c r="K190" s="352"/>
      <c r="L190" s="352"/>
      <c r="M190" s="352"/>
      <c r="N190" s="352"/>
      <c r="O190" s="352"/>
      <c r="P190" s="352"/>
      <c r="Q190" s="352"/>
      <c r="R190" s="352"/>
      <c r="S190" s="352"/>
      <c r="T190" s="352"/>
      <c r="U190" s="352"/>
      <c r="V190" s="352"/>
      <c r="W190" s="352"/>
      <c r="X190" s="352"/>
      <c r="Y190" s="352"/>
      <c r="Z190" s="352"/>
      <c r="AA190" s="352"/>
      <c r="AB190" s="352"/>
      <c r="AC190" s="352"/>
      <c r="AD190" s="352"/>
      <c r="AE190" s="352"/>
      <c r="AF190" s="352"/>
      <c r="AG190" s="352"/>
      <c r="AH190" s="352"/>
    </row>
    <row r="191" spans="1:68" ht="15" hidden="1" customHeight="1" x14ac:dyDescent="0.25">
      <c r="A191" s="166"/>
      <c r="B191" s="166"/>
      <c r="C191" s="166"/>
      <c r="D191" s="166"/>
      <c r="E191" s="166"/>
      <c r="F191" s="166"/>
      <c r="G191" s="166"/>
      <c r="H191" s="166"/>
      <c r="I191" s="166"/>
    </row>
    <row r="192" spans="1:68" hidden="1" x14ac:dyDescent="0.25">
      <c r="A192" s="389" t="s">
        <v>1442</v>
      </c>
      <c r="B192" s="389"/>
      <c r="C192" s="389"/>
      <c r="D192" s="389"/>
      <c r="E192" s="389"/>
      <c r="F192" s="389"/>
      <c r="G192" s="389"/>
      <c r="H192" s="389"/>
      <c r="I192" s="389"/>
      <c r="J192" s="389"/>
      <c r="K192" s="389"/>
      <c r="L192" s="389"/>
      <c r="M192" s="389"/>
      <c r="N192" s="389"/>
      <c r="O192" s="389"/>
      <c r="P192" s="389"/>
      <c r="Q192" s="389"/>
      <c r="R192" s="389"/>
      <c r="S192" s="389"/>
      <c r="T192" s="389"/>
      <c r="U192" s="389"/>
      <c r="V192" s="389"/>
      <c r="W192" s="389"/>
      <c r="X192" s="389"/>
      <c r="Y192" s="389"/>
      <c r="Z192" s="389"/>
      <c r="AA192" s="389"/>
      <c r="AB192" s="389"/>
      <c r="AC192" s="389"/>
      <c r="AD192" s="389"/>
      <c r="AE192" s="389"/>
      <c r="AF192" s="389"/>
      <c r="AG192" s="389"/>
      <c r="AH192" s="389"/>
    </row>
    <row r="193" spans="1:34" ht="39.75" hidden="1" customHeight="1" x14ac:dyDescent="0.25">
      <c r="A193" s="166"/>
      <c r="B193" s="166"/>
      <c r="C193" s="166"/>
      <c r="D193" s="166"/>
      <c r="E193" s="166"/>
      <c r="F193" s="166"/>
      <c r="G193" s="166"/>
      <c r="H193" s="166"/>
      <c r="I193" s="166"/>
    </row>
    <row r="194" spans="1:34" hidden="1" x14ac:dyDescent="0.25">
      <c r="A194" s="352" t="s">
        <v>1500</v>
      </c>
      <c r="B194" s="352"/>
      <c r="C194" s="352"/>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c r="AA194" s="352"/>
      <c r="AB194" s="352"/>
      <c r="AC194" s="352"/>
      <c r="AD194" s="352"/>
      <c r="AE194" s="352"/>
      <c r="AF194" s="352"/>
      <c r="AG194" s="352"/>
      <c r="AH194" s="352"/>
    </row>
    <row r="195" spans="1:34" ht="25.5" hidden="1" customHeight="1" x14ac:dyDescent="0.25">
      <c r="A195" s="166"/>
      <c r="B195" s="166"/>
      <c r="C195" s="166"/>
      <c r="D195" s="166"/>
      <c r="E195" s="166"/>
      <c r="F195" s="166"/>
      <c r="G195" s="166"/>
      <c r="H195" s="166"/>
      <c r="I195" s="166"/>
    </row>
    <row r="196" spans="1:34" x14ac:dyDescent="0.25">
      <c r="A196" s="370"/>
      <c r="B196" s="370"/>
      <c r="C196" s="370"/>
      <c r="D196" s="370"/>
      <c r="E196" s="370"/>
      <c r="F196" s="370"/>
      <c r="G196" s="370"/>
      <c r="H196" s="370"/>
      <c r="I196" s="370"/>
      <c r="J196" s="370"/>
      <c r="K196" s="370"/>
      <c r="L196" s="370"/>
      <c r="M196" s="370"/>
      <c r="N196" s="370"/>
      <c r="O196" s="370"/>
      <c r="P196" s="370"/>
      <c r="Q196" s="370"/>
      <c r="R196" s="370"/>
      <c r="S196" s="370"/>
      <c r="T196" s="370"/>
      <c r="U196" s="370"/>
      <c r="V196" s="370"/>
      <c r="W196" s="370"/>
      <c r="X196" s="370"/>
      <c r="Y196" s="370"/>
      <c r="Z196" s="370"/>
      <c r="AA196" s="370"/>
      <c r="AB196" s="370"/>
      <c r="AC196" s="370"/>
      <c r="AD196" s="370"/>
      <c r="AE196" s="370"/>
      <c r="AF196" s="370"/>
      <c r="AG196" s="370"/>
      <c r="AH196" s="370"/>
    </row>
    <row r="197" spans="1:34" x14ac:dyDescent="0.25">
      <c r="A197" s="166"/>
      <c r="B197" s="166"/>
      <c r="C197" s="166"/>
      <c r="D197" s="166"/>
      <c r="E197" s="166"/>
      <c r="F197" s="166"/>
      <c r="G197" s="166"/>
      <c r="H197" s="166"/>
      <c r="I197" s="166"/>
    </row>
    <row r="198" spans="1:34" x14ac:dyDescent="0.25">
      <c r="A198" s="389" t="s">
        <v>1364</v>
      </c>
      <c r="B198" s="389"/>
      <c r="C198" s="389"/>
      <c r="D198" s="389"/>
      <c r="E198" s="389"/>
      <c r="F198" s="389"/>
      <c r="G198" s="389"/>
      <c r="H198" s="389"/>
      <c r="I198" s="389"/>
      <c r="J198" s="389"/>
      <c r="K198" s="389"/>
      <c r="L198" s="389"/>
      <c r="M198" s="389"/>
      <c r="N198" s="389"/>
      <c r="O198" s="389"/>
      <c r="P198" s="389"/>
      <c r="Q198" s="389"/>
      <c r="R198" s="389"/>
      <c r="S198" s="389"/>
      <c r="T198" s="389"/>
      <c r="U198" s="389"/>
      <c r="V198" s="389"/>
      <c r="W198" s="389"/>
      <c r="X198" s="389"/>
      <c r="Y198" s="389"/>
      <c r="Z198" s="389"/>
      <c r="AA198" s="389"/>
      <c r="AB198" s="389"/>
      <c r="AC198" s="389"/>
      <c r="AD198" s="389"/>
      <c r="AE198" s="389"/>
      <c r="AF198" s="389"/>
      <c r="AG198" s="389"/>
      <c r="AH198" s="389"/>
    </row>
    <row r="199" spans="1:34" ht="28.8" customHeight="1" x14ac:dyDescent="0.25">
      <c r="A199" s="166"/>
      <c r="B199" s="166"/>
      <c r="C199" s="166"/>
      <c r="D199" s="166"/>
      <c r="E199" s="166"/>
      <c r="F199" s="166"/>
      <c r="G199" s="166"/>
      <c r="H199" s="166"/>
      <c r="I199" s="166"/>
    </row>
    <row r="200" spans="1:34" ht="33.6" customHeight="1" x14ac:dyDescent="0.25">
      <c r="A200" s="352" t="s">
        <v>1413</v>
      </c>
      <c r="B200" s="352"/>
      <c r="C200" s="352"/>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c r="AA200" s="352"/>
      <c r="AB200" s="352"/>
      <c r="AC200" s="352"/>
      <c r="AD200" s="352"/>
      <c r="AE200" s="352"/>
      <c r="AF200" s="352"/>
      <c r="AG200" s="352"/>
      <c r="AH200" s="352"/>
    </row>
    <row r="201" spans="1:34" ht="27.75" customHeight="1" x14ac:dyDescent="0.25">
      <c r="A201" s="166"/>
      <c r="B201" s="166"/>
      <c r="C201" s="166"/>
      <c r="D201" s="166"/>
      <c r="E201" s="166"/>
      <c r="F201" s="166"/>
      <c r="G201" s="166"/>
      <c r="H201" s="166"/>
      <c r="I201" s="166"/>
    </row>
    <row r="202" spans="1:34" ht="13.8" customHeight="1" x14ac:dyDescent="0.25">
      <c r="A202" s="352" t="s">
        <v>1482</v>
      </c>
      <c r="B202" s="352"/>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c r="AA202" s="352"/>
      <c r="AB202" s="352"/>
      <c r="AC202" s="352"/>
      <c r="AD202" s="352"/>
      <c r="AE202" s="352"/>
      <c r="AF202" s="352"/>
      <c r="AG202" s="352"/>
      <c r="AH202" s="352"/>
    </row>
    <row r="203" spans="1:34" ht="15" customHeight="1" x14ac:dyDescent="0.25">
      <c r="A203" s="166"/>
      <c r="B203" s="166"/>
      <c r="C203" s="166"/>
      <c r="D203" s="166"/>
      <c r="E203" s="166"/>
      <c r="F203" s="166"/>
      <c r="G203" s="166"/>
      <c r="H203" s="166"/>
      <c r="I203" s="166"/>
    </row>
    <row r="204" spans="1:34" x14ac:dyDescent="0.25">
      <c r="A204" s="389" t="s">
        <v>1443</v>
      </c>
      <c r="B204" s="389"/>
      <c r="C204" s="389"/>
      <c r="D204" s="389"/>
      <c r="E204" s="389"/>
      <c r="F204" s="389"/>
      <c r="G204" s="389"/>
      <c r="H204" s="389"/>
      <c r="I204" s="389"/>
      <c r="J204" s="389"/>
      <c r="K204" s="389"/>
      <c r="L204" s="389"/>
      <c r="M204" s="389"/>
      <c r="N204" s="389"/>
      <c r="O204" s="389"/>
      <c r="P204" s="389"/>
      <c r="Q204" s="389"/>
      <c r="R204" s="389"/>
      <c r="S204" s="389"/>
      <c r="T204" s="389"/>
      <c r="U204" s="389"/>
      <c r="V204" s="389"/>
      <c r="W204" s="389"/>
      <c r="X204" s="389"/>
      <c r="Y204" s="389"/>
      <c r="Z204" s="389"/>
      <c r="AA204" s="389"/>
      <c r="AB204" s="389"/>
      <c r="AC204" s="389"/>
      <c r="AD204" s="389"/>
      <c r="AE204" s="389"/>
      <c r="AF204" s="389"/>
      <c r="AG204" s="389"/>
      <c r="AH204" s="389"/>
    </row>
    <row r="205" spans="1:34" ht="27" customHeight="1" x14ac:dyDescent="0.25">
      <c r="A205" s="166"/>
      <c r="B205" s="166"/>
      <c r="C205" s="166"/>
      <c r="D205" s="166"/>
      <c r="E205" s="166"/>
      <c r="F205" s="166"/>
      <c r="G205" s="166"/>
      <c r="H205" s="166"/>
      <c r="I205" s="166"/>
    </row>
    <row r="206" spans="1:34" x14ac:dyDescent="0.25">
      <c r="A206" s="352" t="s">
        <v>1343</v>
      </c>
      <c r="B206" s="352"/>
      <c r="C206" s="352"/>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c r="AA206" s="352"/>
      <c r="AB206" s="352"/>
      <c r="AC206" s="352"/>
      <c r="AD206" s="352"/>
      <c r="AE206" s="352"/>
      <c r="AF206" s="352"/>
      <c r="AG206" s="352"/>
      <c r="AH206" s="352"/>
    </row>
    <row r="207" spans="1:34" ht="15" customHeight="1" x14ac:dyDescent="0.25">
      <c r="A207" s="166"/>
      <c r="B207" s="166"/>
      <c r="C207" s="166"/>
      <c r="D207" s="166"/>
      <c r="E207" s="166"/>
      <c r="F207" s="166"/>
      <c r="G207" s="166"/>
      <c r="H207" s="166"/>
      <c r="I207" s="166"/>
    </row>
    <row r="208" spans="1:34" x14ac:dyDescent="0.25">
      <c r="A208" s="389" t="s">
        <v>1444</v>
      </c>
      <c r="B208" s="389"/>
      <c r="C208" s="389"/>
      <c r="D208" s="389"/>
      <c r="E208" s="389"/>
      <c r="F208" s="389"/>
      <c r="G208" s="389"/>
      <c r="H208" s="389"/>
      <c r="I208" s="389"/>
      <c r="J208" s="389"/>
      <c r="K208" s="389"/>
      <c r="L208" s="389"/>
      <c r="M208" s="389"/>
      <c r="N208" s="389"/>
      <c r="O208" s="389"/>
      <c r="P208" s="389"/>
      <c r="Q208" s="389"/>
      <c r="R208" s="389"/>
      <c r="S208" s="389"/>
      <c r="T208" s="389"/>
      <c r="U208" s="389"/>
      <c r="V208" s="389"/>
      <c r="W208" s="389"/>
      <c r="X208" s="389"/>
      <c r="Y208" s="389"/>
      <c r="Z208" s="389"/>
      <c r="AA208" s="389"/>
      <c r="AB208" s="389"/>
      <c r="AC208" s="389"/>
      <c r="AD208" s="389"/>
      <c r="AE208" s="389"/>
      <c r="AF208" s="389"/>
      <c r="AG208" s="389"/>
      <c r="AH208" s="389"/>
    </row>
    <row r="209" spans="1:34" ht="36" customHeight="1" x14ac:dyDescent="0.25">
      <c r="A209" s="166"/>
      <c r="B209" s="166"/>
      <c r="C209" s="166"/>
      <c r="D209" s="166"/>
      <c r="E209" s="166"/>
      <c r="F209" s="166"/>
      <c r="G209" s="166"/>
      <c r="H209" s="166"/>
      <c r="I209" s="166"/>
    </row>
    <row r="210" spans="1:34" hidden="1" x14ac:dyDescent="0.25">
      <c r="A210" s="352" t="s">
        <v>1492</v>
      </c>
      <c r="B210" s="352"/>
      <c r="C210" s="352"/>
      <c r="D210" s="352"/>
      <c r="E210" s="352"/>
      <c r="F210" s="352"/>
      <c r="G210" s="352"/>
      <c r="H210" s="352"/>
      <c r="I210" s="352"/>
      <c r="J210" s="352"/>
      <c r="K210" s="352"/>
      <c r="L210" s="352"/>
      <c r="M210" s="352"/>
      <c r="N210" s="352"/>
      <c r="O210" s="352"/>
      <c r="P210" s="352"/>
      <c r="Q210" s="352"/>
      <c r="R210" s="352"/>
      <c r="S210" s="352"/>
      <c r="T210" s="352"/>
      <c r="U210" s="352"/>
      <c r="V210" s="352"/>
      <c r="W210" s="352"/>
      <c r="X210" s="352"/>
      <c r="Y210" s="352"/>
      <c r="Z210" s="352"/>
      <c r="AA210" s="352"/>
      <c r="AB210" s="352"/>
      <c r="AC210" s="352"/>
      <c r="AD210" s="352"/>
      <c r="AE210" s="352"/>
      <c r="AF210" s="352"/>
      <c r="AG210" s="352"/>
      <c r="AH210" s="352"/>
    </row>
    <row r="211" spans="1:34" ht="25.5" hidden="1" customHeight="1" x14ac:dyDescent="0.25">
      <c r="A211" s="166"/>
      <c r="B211" s="166"/>
      <c r="C211" s="166"/>
      <c r="D211" s="166"/>
      <c r="E211" s="166"/>
      <c r="F211" s="166"/>
      <c r="G211" s="166"/>
      <c r="H211" s="166"/>
      <c r="I211" s="166"/>
    </row>
    <row r="212" spans="1:34" hidden="1" x14ac:dyDescent="0.25">
      <c r="A212" s="352" t="s">
        <v>1344</v>
      </c>
      <c r="B212" s="352"/>
      <c r="C212" s="352"/>
      <c r="D212" s="352"/>
      <c r="E212" s="352"/>
      <c r="F212" s="352"/>
      <c r="G212" s="352"/>
      <c r="H212" s="352"/>
      <c r="I212" s="352"/>
      <c r="J212" s="352"/>
      <c r="K212" s="352"/>
      <c r="L212" s="352"/>
      <c r="M212" s="352"/>
      <c r="N212" s="352"/>
      <c r="O212" s="352"/>
      <c r="P212" s="352"/>
      <c r="Q212" s="352"/>
      <c r="R212" s="352"/>
      <c r="S212" s="352"/>
      <c r="T212" s="352"/>
      <c r="U212" s="352"/>
      <c r="V212" s="352"/>
      <c r="W212" s="352"/>
      <c r="X212" s="352"/>
      <c r="Y212" s="352"/>
      <c r="Z212" s="352"/>
      <c r="AA212" s="352"/>
      <c r="AB212" s="352"/>
      <c r="AC212" s="352"/>
      <c r="AD212" s="352"/>
      <c r="AE212" s="352"/>
      <c r="AF212" s="352"/>
      <c r="AG212" s="352"/>
      <c r="AH212" s="352"/>
    </row>
    <row r="213" spans="1:34" ht="15" customHeight="1" x14ac:dyDescent="0.25">
      <c r="A213" s="166"/>
      <c r="B213" s="166"/>
      <c r="C213" s="166"/>
      <c r="D213" s="166"/>
      <c r="E213" s="166"/>
      <c r="F213" s="166"/>
      <c r="G213" s="166"/>
      <c r="H213" s="166"/>
      <c r="I213" s="166"/>
    </row>
    <row r="214" spans="1:34" x14ac:dyDescent="0.25">
      <c r="A214" s="389" t="s">
        <v>1445</v>
      </c>
      <c r="B214" s="389"/>
      <c r="C214" s="389"/>
      <c r="D214" s="389"/>
      <c r="E214" s="389"/>
      <c r="F214" s="389"/>
      <c r="G214" s="389"/>
      <c r="H214" s="389"/>
      <c r="I214" s="389"/>
      <c r="J214" s="389"/>
      <c r="K214" s="389"/>
      <c r="L214" s="389"/>
      <c r="M214" s="389"/>
      <c r="N214" s="389"/>
      <c r="O214" s="389"/>
      <c r="P214" s="389"/>
      <c r="Q214" s="389"/>
      <c r="R214" s="389"/>
      <c r="S214" s="389"/>
      <c r="T214" s="389"/>
      <c r="U214" s="389"/>
      <c r="V214" s="389"/>
      <c r="W214" s="389"/>
      <c r="X214" s="389"/>
      <c r="Y214" s="389"/>
      <c r="Z214" s="389"/>
      <c r="AA214" s="389"/>
      <c r="AB214" s="389"/>
      <c r="AC214" s="389"/>
      <c r="AD214" s="389"/>
      <c r="AE214" s="389"/>
      <c r="AF214" s="389"/>
      <c r="AG214" s="389"/>
      <c r="AH214" s="389"/>
    </row>
    <row r="215" spans="1:34" ht="28.5" customHeight="1" x14ac:dyDescent="0.25">
      <c r="A215" s="166"/>
      <c r="B215" s="166"/>
      <c r="C215" s="166"/>
      <c r="D215" s="166"/>
      <c r="E215" s="166"/>
      <c r="F215" s="166"/>
      <c r="G215" s="166"/>
      <c r="H215" s="166"/>
      <c r="I215" s="166"/>
    </row>
    <row r="216" spans="1:34" x14ac:dyDescent="0.25">
      <c r="A216" s="352" t="s">
        <v>1345</v>
      </c>
      <c r="B216" s="352"/>
      <c r="C216" s="352"/>
      <c r="D216" s="352"/>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c r="AA216" s="352"/>
      <c r="AB216" s="352"/>
      <c r="AC216" s="352"/>
      <c r="AD216" s="352"/>
      <c r="AE216" s="352"/>
      <c r="AF216" s="352"/>
      <c r="AG216" s="352"/>
      <c r="AH216" s="352"/>
    </row>
    <row r="217" spans="1:34" ht="58.8" customHeight="1" x14ac:dyDescent="0.25">
      <c r="A217" s="169"/>
      <c r="B217" s="169"/>
      <c r="C217" s="169"/>
      <c r="D217" s="169"/>
      <c r="E217" s="169"/>
      <c r="F217" s="169"/>
      <c r="G217" s="169"/>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row>
    <row r="218" spans="1:34" x14ac:dyDescent="0.25">
      <c r="A218" s="352" t="s">
        <v>1535</v>
      </c>
      <c r="B218" s="352"/>
      <c r="C218" s="352"/>
      <c r="D218" s="352"/>
      <c r="E218" s="352"/>
      <c r="F218" s="352"/>
      <c r="G218" s="352"/>
      <c r="H218" s="352"/>
      <c r="I218" s="352"/>
      <c r="J218" s="352"/>
      <c r="K218" s="352"/>
      <c r="L218" s="352"/>
      <c r="M218" s="352"/>
      <c r="N218" s="352"/>
      <c r="O218" s="352"/>
      <c r="P218" s="352"/>
      <c r="Q218" s="352"/>
      <c r="R218" s="352"/>
      <c r="S218" s="352"/>
      <c r="T218" s="352"/>
      <c r="U218" s="352"/>
      <c r="V218" s="352"/>
      <c r="W218" s="352"/>
      <c r="X218" s="352"/>
      <c r="Y218" s="352"/>
      <c r="Z218" s="352"/>
      <c r="AA218" s="352"/>
      <c r="AB218" s="352"/>
      <c r="AC218" s="352"/>
      <c r="AD218" s="352"/>
      <c r="AE218" s="352"/>
      <c r="AF218" s="352"/>
      <c r="AG218" s="352"/>
      <c r="AH218" s="352"/>
    </row>
    <row r="219" spans="1:34" ht="15" customHeight="1" x14ac:dyDescent="0.25">
      <c r="A219" s="166"/>
      <c r="B219" s="166"/>
      <c r="C219" s="166"/>
      <c r="D219" s="166"/>
      <c r="E219" s="166"/>
      <c r="F219" s="166"/>
      <c r="G219" s="166"/>
      <c r="H219" s="166"/>
      <c r="I219" s="166"/>
    </row>
    <row r="220" spans="1:34" x14ac:dyDescent="0.25">
      <c r="A220" s="389" t="s">
        <v>1446</v>
      </c>
      <c r="B220" s="389"/>
      <c r="C220" s="389"/>
      <c r="D220" s="389"/>
      <c r="E220" s="389"/>
      <c r="F220" s="389"/>
      <c r="G220" s="389"/>
      <c r="H220" s="389"/>
      <c r="I220" s="389"/>
      <c r="J220" s="389"/>
      <c r="K220" s="389"/>
      <c r="L220" s="389"/>
      <c r="M220" s="389"/>
      <c r="N220" s="389"/>
      <c r="O220" s="389"/>
      <c r="P220" s="389"/>
      <c r="Q220" s="389"/>
      <c r="R220" s="389"/>
      <c r="S220" s="389"/>
      <c r="T220" s="389"/>
      <c r="U220" s="389"/>
      <c r="V220" s="389"/>
      <c r="W220" s="389"/>
      <c r="X220" s="389"/>
      <c r="Y220" s="389"/>
      <c r="Z220" s="389"/>
      <c r="AA220" s="389"/>
      <c r="AB220" s="389"/>
      <c r="AC220" s="389"/>
      <c r="AD220" s="389"/>
      <c r="AE220" s="389"/>
      <c r="AF220" s="389"/>
      <c r="AG220" s="389"/>
      <c r="AH220" s="389"/>
    </row>
    <row r="221" spans="1:34" ht="27" customHeight="1" x14ac:dyDescent="0.25">
      <c r="A221" s="166"/>
      <c r="B221" s="166"/>
      <c r="C221" s="166"/>
      <c r="D221" s="166"/>
      <c r="E221" s="166"/>
      <c r="F221" s="166"/>
      <c r="G221" s="166"/>
      <c r="H221" s="166"/>
      <c r="I221" s="166"/>
    </row>
    <row r="222" spans="1:34" x14ac:dyDescent="0.25">
      <c r="A222" s="352" t="s">
        <v>1346</v>
      </c>
      <c r="B222" s="352"/>
      <c r="C222" s="352"/>
      <c r="D222" s="352"/>
      <c r="E222" s="352"/>
      <c r="F222" s="352"/>
      <c r="G222" s="352"/>
      <c r="H222" s="352"/>
      <c r="I222" s="352"/>
      <c r="J222" s="352"/>
      <c r="K222" s="352"/>
      <c r="L222" s="352"/>
      <c r="M222" s="352"/>
      <c r="N222" s="352"/>
      <c r="O222" s="352"/>
      <c r="P222" s="352"/>
      <c r="Q222" s="352"/>
      <c r="R222" s="352"/>
      <c r="S222" s="352"/>
      <c r="T222" s="352"/>
      <c r="U222" s="352"/>
      <c r="V222" s="352"/>
      <c r="W222" s="352"/>
      <c r="X222" s="352"/>
      <c r="Y222" s="352"/>
      <c r="Z222" s="352"/>
      <c r="AA222" s="352"/>
      <c r="AB222" s="352"/>
      <c r="AC222" s="352"/>
      <c r="AD222" s="352"/>
      <c r="AE222" s="352"/>
      <c r="AF222" s="352"/>
      <c r="AG222" s="352"/>
      <c r="AH222" s="352"/>
    </row>
    <row r="223" spans="1:34" hidden="1" x14ac:dyDescent="0.25">
      <c r="A223" s="166"/>
      <c r="B223" s="166"/>
      <c r="C223" s="166"/>
      <c r="D223" s="166"/>
      <c r="E223" s="166"/>
      <c r="F223" s="166"/>
      <c r="G223" s="166"/>
      <c r="H223" s="166"/>
      <c r="I223" s="166"/>
    </row>
    <row r="224" spans="1:34" ht="15" customHeight="1" x14ac:dyDescent="0.25">
      <c r="A224" s="166"/>
      <c r="B224" s="166"/>
      <c r="C224" s="166"/>
      <c r="D224" s="166"/>
      <c r="E224" s="166"/>
      <c r="F224" s="166"/>
      <c r="G224" s="166"/>
      <c r="H224" s="166"/>
      <c r="I224" s="166"/>
    </row>
    <row r="225" spans="1:34" x14ac:dyDescent="0.25">
      <c r="A225" s="389" t="s">
        <v>1447</v>
      </c>
      <c r="B225" s="389"/>
      <c r="C225" s="389"/>
      <c r="D225" s="389"/>
      <c r="E225" s="389"/>
      <c r="F225" s="389"/>
      <c r="G225" s="389"/>
      <c r="H225" s="389"/>
      <c r="I225" s="389"/>
      <c r="J225" s="389"/>
      <c r="K225" s="389"/>
      <c r="L225" s="389"/>
      <c r="M225" s="389"/>
      <c r="N225" s="389"/>
      <c r="O225" s="389"/>
      <c r="P225" s="389"/>
      <c r="Q225" s="389"/>
      <c r="R225" s="389"/>
      <c r="S225" s="389"/>
      <c r="T225" s="389"/>
      <c r="U225" s="389"/>
      <c r="V225" s="389"/>
      <c r="W225" s="389"/>
      <c r="X225" s="389"/>
      <c r="Y225" s="389"/>
      <c r="Z225" s="389"/>
      <c r="AA225" s="389"/>
      <c r="AB225" s="389"/>
      <c r="AC225" s="389"/>
      <c r="AD225" s="389"/>
      <c r="AE225" s="389"/>
      <c r="AF225" s="389"/>
      <c r="AG225" s="389"/>
      <c r="AH225" s="389"/>
    </row>
    <row r="226" spans="1:34" ht="27.75" customHeight="1" x14ac:dyDescent="0.25">
      <c r="A226" s="166"/>
      <c r="B226" s="166"/>
      <c r="C226" s="166"/>
      <c r="D226" s="166"/>
      <c r="E226" s="166"/>
      <c r="F226" s="166"/>
      <c r="G226" s="166"/>
      <c r="H226" s="166"/>
      <c r="I226" s="166"/>
    </row>
    <row r="227" spans="1:34" x14ac:dyDescent="0.25">
      <c r="A227" s="352" t="s">
        <v>1501</v>
      </c>
      <c r="B227" s="352"/>
      <c r="C227" s="352"/>
      <c r="D227" s="352"/>
      <c r="E227" s="352"/>
      <c r="F227" s="352"/>
      <c r="G227" s="352"/>
      <c r="H227" s="352"/>
      <c r="I227" s="352"/>
      <c r="J227" s="352"/>
      <c r="K227" s="352"/>
      <c r="L227" s="352"/>
      <c r="M227" s="352"/>
      <c r="N227" s="352"/>
      <c r="O227" s="352"/>
      <c r="P227" s="352"/>
      <c r="Q227" s="352"/>
      <c r="R227" s="352"/>
      <c r="S227" s="352"/>
      <c r="T227" s="352"/>
      <c r="U227" s="352"/>
      <c r="V227" s="352"/>
      <c r="W227" s="352"/>
      <c r="X227" s="352"/>
      <c r="Y227" s="352"/>
      <c r="Z227" s="352"/>
      <c r="AA227" s="352"/>
      <c r="AB227" s="352"/>
      <c r="AC227" s="352"/>
      <c r="AD227" s="352"/>
      <c r="AE227" s="352"/>
      <c r="AF227" s="352"/>
      <c r="AG227" s="352"/>
      <c r="AH227" s="352"/>
    </row>
    <row r="228" spans="1:34" ht="44.4" customHeight="1" x14ac:dyDescent="0.25">
      <c r="A228" s="166"/>
      <c r="B228" s="166"/>
      <c r="C228" s="166"/>
      <c r="D228" s="166"/>
      <c r="E228" s="166"/>
      <c r="F228" s="166"/>
      <c r="G228" s="166"/>
      <c r="H228" s="166"/>
      <c r="I228" s="166"/>
    </row>
    <row r="229" spans="1:34" x14ac:dyDescent="0.25">
      <c r="A229" s="352" t="s">
        <v>1493</v>
      </c>
      <c r="B229" s="352"/>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row>
    <row r="230" spans="1:34" x14ac:dyDescent="0.25">
      <c r="A230" s="166"/>
      <c r="B230" s="166"/>
      <c r="C230" s="166"/>
      <c r="D230" s="166"/>
      <c r="E230" s="166"/>
      <c r="F230" s="166"/>
      <c r="G230" s="166"/>
      <c r="H230" s="166"/>
      <c r="I230" s="166"/>
    </row>
    <row r="231" spans="1:34" x14ac:dyDescent="0.25">
      <c r="A231" s="352" t="s">
        <v>1536</v>
      </c>
      <c r="B231" s="352"/>
      <c r="C231" s="352"/>
      <c r="D231" s="352"/>
      <c r="E231" s="352"/>
      <c r="F231" s="352"/>
      <c r="G231" s="352"/>
      <c r="H231" s="352"/>
      <c r="I231" s="352"/>
      <c r="J231" s="352"/>
      <c r="K231" s="352"/>
      <c r="L231" s="352"/>
      <c r="M231" s="352"/>
      <c r="N231" s="352"/>
      <c r="O231" s="352"/>
      <c r="P231" s="352"/>
      <c r="Q231" s="352"/>
      <c r="R231" s="352"/>
      <c r="S231" s="352"/>
      <c r="T231" s="352"/>
      <c r="U231" s="352"/>
      <c r="V231" s="352"/>
      <c r="W231" s="352"/>
      <c r="X231" s="352"/>
      <c r="Y231" s="352"/>
      <c r="Z231" s="352"/>
      <c r="AA231" s="352"/>
      <c r="AB231" s="352"/>
      <c r="AC231" s="352"/>
      <c r="AD231" s="352"/>
      <c r="AE231" s="352"/>
      <c r="AF231" s="352"/>
      <c r="AG231" s="352"/>
      <c r="AH231" s="352"/>
    </row>
    <row r="232" spans="1:34" ht="15" customHeight="1" x14ac:dyDescent="0.25">
      <c r="A232" s="166"/>
      <c r="B232" s="166"/>
      <c r="C232" s="166"/>
      <c r="D232" s="166"/>
      <c r="E232" s="166"/>
      <c r="F232" s="166"/>
      <c r="G232" s="166"/>
      <c r="H232" s="166"/>
      <c r="I232" s="166"/>
    </row>
    <row r="233" spans="1:34" x14ac:dyDescent="0.25">
      <c r="A233" s="389" t="s">
        <v>1448</v>
      </c>
      <c r="B233" s="389"/>
      <c r="C233" s="389"/>
      <c r="D233" s="389"/>
      <c r="E233" s="389"/>
      <c r="F233" s="389"/>
      <c r="G233" s="389"/>
      <c r="H233" s="389"/>
      <c r="I233" s="389"/>
      <c r="J233" s="389"/>
      <c r="K233" s="389"/>
      <c r="L233" s="389"/>
      <c r="M233" s="389"/>
      <c r="N233" s="389"/>
      <c r="O233" s="389"/>
      <c r="P233" s="389"/>
      <c r="Q233" s="389"/>
      <c r="R233" s="389"/>
      <c r="S233" s="389"/>
      <c r="T233" s="389"/>
      <c r="U233" s="389"/>
      <c r="V233" s="389"/>
      <c r="W233" s="389"/>
      <c r="X233" s="389"/>
      <c r="Y233" s="389"/>
      <c r="Z233" s="389"/>
      <c r="AA233" s="389"/>
      <c r="AB233" s="389"/>
      <c r="AC233" s="389"/>
      <c r="AD233" s="389"/>
      <c r="AE233" s="389"/>
      <c r="AF233" s="389"/>
      <c r="AG233" s="389"/>
      <c r="AH233" s="389"/>
    </row>
    <row r="234" spans="1:34" ht="47.4" customHeight="1" x14ac:dyDescent="0.25">
      <c r="A234" s="166"/>
      <c r="B234" s="166"/>
      <c r="C234" s="166"/>
      <c r="D234" s="166"/>
      <c r="E234" s="166"/>
      <c r="F234" s="166"/>
      <c r="G234" s="166"/>
      <c r="H234" s="166"/>
      <c r="I234" s="166"/>
    </row>
    <row r="235" spans="1:34" ht="44.4" customHeight="1" x14ac:dyDescent="0.25">
      <c r="A235" s="352" t="s">
        <v>1537</v>
      </c>
      <c r="B235" s="352"/>
      <c r="C235" s="352"/>
      <c r="D235" s="352"/>
      <c r="E235" s="352"/>
      <c r="F235" s="352"/>
      <c r="G235" s="352"/>
      <c r="H235" s="352"/>
      <c r="I235" s="352"/>
      <c r="J235" s="352"/>
      <c r="K235" s="352"/>
      <c r="L235" s="352"/>
      <c r="M235" s="352"/>
      <c r="N235" s="352"/>
      <c r="O235" s="352"/>
      <c r="P235" s="352"/>
      <c r="Q235" s="352"/>
      <c r="R235" s="352"/>
      <c r="S235" s="352"/>
      <c r="T235" s="352"/>
      <c r="U235" s="352"/>
      <c r="V235" s="352"/>
      <c r="W235" s="352"/>
      <c r="X235" s="352"/>
      <c r="Y235" s="352"/>
      <c r="Z235" s="352"/>
      <c r="AA235" s="352"/>
      <c r="AB235" s="352"/>
      <c r="AC235" s="352"/>
      <c r="AD235" s="352"/>
      <c r="AE235" s="352"/>
      <c r="AF235" s="352"/>
      <c r="AG235" s="352"/>
      <c r="AH235" s="352"/>
    </row>
    <row r="236" spans="1:34" x14ac:dyDescent="0.25">
      <c r="A236" s="352" t="s">
        <v>1538</v>
      </c>
      <c r="B236" s="352"/>
      <c r="C236" s="352"/>
      <c r="D236" s="352"/>
      <c r="E236" s="352"/>
      <c r="F236" s="352"/>
      <c r="G236" s="352"/>
      <c r="H236" s="352"/>
      <c r="I236" s="352"/>
      <c r="J236" s="352"/>
      <c r="K236" s="352"/>
      <c r="L236" s="352"/>
      <c r="M236" s="352"/>
      <c r="N236" s="352"/>
      <c r="O236" s="352"/>
      <c r="P236" s="352"/>
      <c r="Q236" s="352"/>
      <c r="R236" s="352"/>
      <c r="S236" s="352"/>
      <c r="T236" s="352"/>
      <c r="U236" s="352"/>
      <c r="V236" s="352"/>
      <c r="W236" s="352"/>
      <c r="X236" s="352"/>
      <c r="Y236" s="352"/>
      <c r="Z236" s="352"/>
      <c r="AA236" s="352"/>
      <c r="AB236" s="352"/>
      <c r="AC236" s="352"/>
      <c r="AD236" s="352"/>
      <c r="AE236" s="352"/>
      <c r="AF236" s="352"/>
      <c r="AG236" s="352"/>
      <c r="AH236" s="352"/>
    </row>
    <row r="237" spans="1:34" ht="44.4" customHeight="1" x14ac:dyDescent="0.25">
      <c r="A237" s="166"/>
      <c r="B237" s="166"/>
      <c r="C237" s="166"/>
      <c r="D237" s="166"/>
      <c r="E237" s="166"/>
      <c r="F237" s="166"/>
      <c r="G237" s="166"/>
      <c r="H237" s="166"/>
      <c r="I237" s="166"/>
    </row>
    <row r="238" spans="1:34" x14ac:dyDescent="0.25">
      <c r="A238" s="352" t="s">
        <v>1539</v>
      </c>
      <c r="B238" s="352"/>
      <c r="C238" s="352"/>
      <c r="D238" s="352"/>
      <c r="E238" s="352"/>
      <c r="F238" s="352"/>
      <c r="G238" s="352"/>
      <c r="H238" s="352"/>
      <c r="I238" s="352"/>
      <c r="J238" s="352"/>
      <c r="K238" s="352"/>
      <c r="L238" s="352"/>
      <c r="M238" s="352"/>
      <c r="N238" s="352"/>
      <c r="O238" s="352"/>
      <c r="P238" s="352"/>
      <c r="Q238" s="352"/>
      <c r="R238" s="352"/>
      <c r="S238" s="352"/>
      <c r="T238" s="352"/>
      <c r="U238" s="352"/>
      <c r="V238" s="352"/>
      <c r="W238" s="352"/>
      <c r="X238" s="352"/>
      <c r="Y238" s="352"/>
      <c r="Z238" s="352"/>
      <c r="AA238" s="352"/>
      <c r="AB238" s="352"/>
      <c r="AC238" s="352"/>
      <c r="AD238" s="352"/>
      <c r="AE238" s="352"/>
      <c r="AF238" s="352"/>
      <c r="AG238" s="352"/>
      <c r="AH238" s="352"/>
    </row>
    <row r="239" spans="1:34" ht="15" customHeight="1" x14ac:dyDescent="0.25">
      <c r="A239" s="166"/>
      <c r="B239" s="166"/>
      <c r="C239" s="166"/>
      <c r="D239" s="166"/>
      <c r="E239" s="166"/>
      <c r="F239" s="166"/>
      <c r="G239" s="166"/>
      <c r="H239" s="166"/>
      <c r="I239" s="166"/>
    </row>
    <row r="240" spans="1:34" x14ac:dyDescent="0.25">
      <c r="A240" s="352" t="s">
        <v>1347</v>
      </c>
      <c r="B240" s="352"/>
      <c r="C240" s="352"/>
      <c r="D240" s="352"/>
      <c r="E240" s="352"/>
      <c r="F240" s="352"/>
      <c r="G240" s="352"/>
      <c r="H240" s="352"/>
      <c r="I240" s="352"/>
      <c r="J240" s="352"/>
      <c r="K240" s="352"/>
      <c r="L240" s="352"/>
      <c r="M240" s="352"/>
      <c r="N240" s="352"/>
      <c r="O240" s="352"/>
      <c r="P240" s="352"/>
      <c r="Q240" s="352"/>
      <c r="R240" s="352"/>
      <c r="S240" s="352"/>
      <c r="T240" s="352"/>
      <c r="U240" s="352"/>
      <c r="V240" s="352"/>
      <c r="W240" s="352"/>
      <c r="X240" s="352"/>
      <c r="Y240" s="352"/>
      <c r="Z240" s="352"/>
      <c r="AA240" s="352"/>
      <c r="AB240" s="352"/>
      <c r="AC240" s="352"/>
      <c r="AD240" s="352"/>
      <c r="AE240" s="352"/>
      <c r="AF240" s="352"/>
      <c r="AG240" s="352"/>
      <c r="AH240" s="352"/>
    </row>
    <row r="241" spans="1:34" ht="15" customHeight="1" x14ac:dyDescent="0.25">
      <c r="A241" s="166"/>
      <c r="B241" s="166"/>
      <c r="C241" s="166"/>
      <c r="D241" s="166"/>
      <c r="E241" s="166"/>
      <c r="F241" s="166"/>
      <c r="G241" s="166"/>
      <c r="H241" s="166"/>
      <c r="I241" s="166"/>
    </row>
    <row r="242" spans="1:34" x14ac:dyDescent="0.25">
      <c r="A242" s="389" t="s">
        <v>1449</v>
      </c>
      <c r="B242" s="389"/>
      <c r="C242" s="389"/>
      <c r="D242" s="389"/>
      <c r="E242" s="389"/>
      <c r="F242" s="389"/>
      <c r="G242" s="389"/>
      <c r="H242" s="389"/>
      <c r="I242" s="389"/>
      <c r="J242" s="389"/>
      <c r="K242" s="389"/>
      <c r="L242" s="389"/>
      <c r="M242" s="389"/>
      <c r="N242" s="389"/>
      <c r="O242" s="389"/>
      <c r="P242" s="389"/>
      <c r="Q242" s="389"/>
      <c r="R242" s="389"/>
      <c r="S242" s="389"/>
      <c r="T242" s="389"/>
      <c r="U242" s="389"/>
      <c r="V242" s="389"/>
      <c r="W242" s="389"/>
      <c r="X242" s="389"/>
      <c r="Y242" s="389"/>
      <c r="Z242" s="389"/>
      <c r="AA242" s="389"/>
      <c r="AB242" s="389"/>
      <c r="AC242" s="389"/>
      <c r="AD242" s="389"/>
      <c r="AE242" s="389"/>
      <c r="AF242" s="389"/>
      <c r="AG242" s="389"/>
      <c r="AH242" s="389"/>
    </row>
    <row r="243" spans="1:34" ht="27" customHeight="1" x14ac:dyDescent="0.25">
      <c r="A243" s="166"/>
      <c r="B243" s="166"/>
      <c r="C243" s="166"/>
      <c r="D243" s="166"/>
      <c r="E243" s="166"/>
      <c r="F243" s="166"/>
      <c r="G243" s="166"/>
      <c r="H243" s="166"/>
      <c r="I243" s="166"/>
    </row>
    <row r="244" spans="1:34" ht="15" hidden="1" customHeight="1" x14ac:dyDescent="0.25">
      <c r="A244" s="352" t="s">
        <v>1348</v>
      </c>
      <c r="B244" s="352"/>
      <c r="C244" s="352"/>
      <c r="D244" s="352"/>
      <c r="E244" s="352"/>
      <c r="F244" s="352"/>
      <c r="G244" s="352"/>
      <c r="H244" s="352"/>
      <c r="I244" s="352"/>
      <c r="J244" s="352"/>
      <c r="K244" s="352"/>
      <c r="L244" s="352"/>
      <c r="M244" s="352"/>
      <c r="N244" s="352"/>
      <c r="O244" s="352"/>
      <c r="P244" s="352"/>
      <c r="Q244" s="352"/>
      <c r="R244" s="352"/>
      <c r="S244" s="352"/>
      <c r="T244" s="352"/>
      <c r="U244" s="352"/>
      <c r="V244" s="352"/>
      <c r="W244" s="352"/>
      <c r="X244" s="352"/>
      <c r="Y244" s="352"/>
      <c r="Z244" s="352"/>
      <c r="AA244" s="352"/>
      <c r="AB244" s="352"/>
      <c r="AC244" s="352"/>
      <c r="AD244" s="352"/>
      <c r="AE244" s="352"/>
      <c r="AF244" s="352"/>
      <c r="AG244" s="352"/>
      <c r="AH244" s="352"/>
    </row>
    <row r="245" spans="1:34" hidden="1" x14ac:dyDescent="0.25">
      <c r="A245" s="389" t="s">
        <v>1450</v>
      </c>
      <c r="B245" s="389"/>
      <c r="C245" s="389"/>
      <c r="D245" s="389"/>
      <c r="E245" s="389"/>
      <c r="F245" s="389"/>
      <c r="G245" s="389"/>
      <c r="H245" s="389"/>
      <c r="I245" s="389"/>
      <c r="J245" s="389"/>
      <c r="K245" s="389"/>
      <c r="L245" s="389"/>
      <c r="M245" s="389"/>
      <c r="N245" s="389"/>
      <c r="O245" s="389"/>
      <c r="P245" s="389"/>
      <c r="Q245" s="389"/>
      <c r="R245" s="389"/>
      <c r="S245" s="389"/>
      <c r="T245" s="389"/>
      <c r="U245" s="389"/>
      <c r="V245" s="389"/>
      <c r="W245" s="389"/>
      <c r="X245" s="389"/>
      <c r="Y245" s="389"/>
      <c r="Z245" s="389"/>
      <c r="AA245" s="389"/>
      <c r="AB245" s="389"/>
      <c r="AC245" s="389"/>
      <c r="AD245" s="389"/>
      <c r="AE245" s="389"/>
      <c r="AF245" s="389"/>
      <c r="AG245" s="389"/>
      <c r="AH245" s="389"/>
    </row>
    <row r="246" spans="1:34" ht="27.75" hidden="1" customHeight="1" x14ac:dyDescent="0.25">
      <c r="A246" s="166"/>
      <c r="B246" s="166"/>
      <c r="C246" s="166"/>
      <c r="D246" s="166"/>
      <c r="E246" s="166"/>
      <c r="F246" s="166"/>
      <c r="G246" s="166"/>
      <c r="H246" s="166"/>
      <c r="I246" s="166"/>
    </row>
    <row r="247" spans="1:34" ht="15" hidden="1" customHeight="1" x14ac:dyDescent="0.25">
      <c r="A247" s="352" t="s">
        <v>1349</v>
      </c>
      <c r="B247" s="352"/>
      <c r="C247" s="352"/>
      <c r="D247" s="352"/>
      <c r="E247" s="352"/>
      <c r="F247" s="352"/>
      <c r="G247" s="352"/>
      <c r="H247" s="352"/>
      <c r="I247" s="352"/>
      <c r="J247" s="352"/>
      <c r="K247" s="352"/>
      <c r="L247" s="352"/>
      <c r="M247" s="352"/>
      <c r="N247" s="352"/>
      <c r="O247" s="352"/>
      <c r="P247" s="352"/>
      <c r="Q247" s="352"/>
      <c r="R247" s="352"/>
      <c r="S247" s="352"/>
      <c r="T247" s="352"/>
      <c r="U247" s="352"/>
      <c r="V247" s="352"/>
      <c r="W247" s="352"/>
      <c r="X247" s="352"/>
      <c r="Y247" s="352"/>
      <c r="Z247" s="352"/>
      <c r="AA247" s="352"/>
      <c r="AB247" s="352"/>
      <c r="AC247" s="352"/>
      <c r="AD247" s="352"/>
      <c r="AE247" s="352"/>
      <c r="AF247" s="352"/>
      <c r="AG247" s="352"/>
      <c r="AH247" s="352"/>
    </row>
    <row r="248" spans="1:34" ht="15" hidden="1" customHeight="1" x14ac:dyDescent="0.25">
      <c r="A248" s="352" t="s">
        <v>1527</v>
      </c>
      <c r="B248" s="352"/>
      <c r="C248" s="352"/>
      <c r="D248" s="352"/>
      <c r="E248" s="352"/>
      <c r="F248" s="352"/>
      <c r="G248" s="352"/>
      <c r="H248" s="352"/>
      <c r="I248" s="352"/>
      <c r="J248" s="352"/>
      <c r="K248" s="352"/>
      <c r="L248" s="352"/>
      <c r="M248" s="352"/>
      <c r="N248" s="352"/>
      <c r="O248" s="352"/>
      <c r="P248" s="352"/>
      <c r="Q248" s="352"/>
      <c r="R248" s="352"/>
      <c r="S248" s="352"/>
      <c r="T248" s="352"/>
      <c r="U248" s="352"/>
      <c r="V248" s="352"/>
      <c r="W248" s="352"/>
      <c r="X248" s="352"/>
      <c r="Y248" s="352"/>
      <c r="Z248" s="352"/>
      <c r="AA248" s="352"/>
      <c r="AB248" s="352"/>
      <c r="AC248" s="352"/>
      <c r="AD248" s="352"/>
      <c r="AE248" s="352"/>
      <c r="AF248" s="352"/>
      <c r="AG248" s="352"/>
      <c r="AH248" s="352"/>
    </row>
    <row r="249" spans="1:34" ht="78" hidden="1" customHeight="1" x14ac:dyDescent="0.25">
      <c r="A249" s="352" t="s">
        <v>1528</v>
      </c>
      <c r="B249" s="352"/>
      <c r="C249" s="352"/>
      <c r="D249" s="352"/>
      <c r="E249" s="352"/>
      <c r="F249" s="352"/>
      <c r="G249" s="352"/>
      <c r="H249" s="352"/>
      <c r="I249" s="352"/>
      <c r="J249" s="352"/>
      <c r="K249" s="352"/>
      <c r="L249" s="352"/>
      <c r="M249" s="352"/>
      <c r="N249" s="352"/>
      <c r="O249" s="352"/>
      <c r="P249" s="352"/>
      <c r="Q249" s="352"/>
      <c r="R249" s="352"/>
      <c r="S249" s="352"/>
      <c r="T249" s="352"/>
      <c r="U249" s="352"/>
      <c r="V249" s="352"/>
      <c r="W249" s="352"/>
      <c r="X249" s="352"/>
      <c r="Y249" s="352"/>
      <c r="Z249" s="352"/>
      <c r="AA249" s="352"/>
      <c r="AB249" s="352"/>
      <c r="AC249" s="352"/>
      <c r="AD249" s="352"/>
      <c r="AE249" s="352"/>
      <c r="AF249" s="352"/>
      <c r="AG249" s="352"/>
      <c r="AH249" s="352"/>
    </row>
    <row r="250" spans="1:34" hidden="1" x14ac:dyDescent="0.25">
      <c r="A250" s="352" t="s">
        <v>1529</v>
      </c>
      <c r="B250" s="352"/>
      <c r="C250" s="352"/>
      <c r="D250" s="352"/>
      <c r="E250" s="352"/>
      <c r="F250" s="352"/>
      <c r="G250" s="352"/>
      <c r="H250" s="352"/>
      <c r="I250" s="352"/>
      <c r="J250" s="352"/>
      <c r="K250" s="352"/>
      <c r="L250" s="352"/>
      <c r="M250" s="352"/>
      <c r="N250" s="352"/>
      <c r="O250" s="352"/>
      <c r="P250" s="352"/>
      <c r="Q250" s="352"/>
      <c r="R250" s="352"/>
      <c r="S250" s="352"/>
      <c r="T250" s="352"/>
      <c r="U250" s="352"/>
      <c r="V250" s="352"/>
      <c r="W250" s="352"/>
      <c r="X250" s="352"/>
      <c r="Y250" s="352"/>
      <c r="Z250" s="352"/>
      <c r="AA250" s="352"/>
      <c r="AB250" s="352"/>
      <c r="AC250" s="352"/>
      <c r="AD250" s="352"/>
      <c r="AE250" s="352"/>
      <c r="AF250" s="352"/>
      <c r="AG250" s="352"/>
      <c r="AH250" s="352"/>
    </row>
    <row r="251" spans="1:34" ht="15" hidden="1" customHeight="1" x14ac:dyDescent="0.25">
      <c r="A251" s="166"/>
      <c r="B251" s="166"/>
      <c r="C251" s="166"/>
      <c r="D251" s="166"/>
      <c r="E251" s="166"/>
      <c r="F251" s="166"/>
      <c r="G251" s="166"/>
      <c r="H251" s="166"/>
      <c r="I251" s="166"/>
    </row>
    <row r="252" spans="1:34" hidden="1" x14ac:dyDescent="0.25">
      <c r="A252" s="352" t="s">
        <v>1350</v>
      </c>
      <c r="B252" s="352"/>
      <c r="C252" s="352"/>
      <c r="D252" s="352"/>
      <c r="E252" s="352"/>
      <c r="F252" s="352"/>
      <c r="G252" s="352"/>
      <c r="H252" s="352"/>
      <c r="I252" s="352"/>
      <c r="J252" s="352"/>
      <c r="K252" s="352"/>
      <c r="L252" s="352"/>
      <c r="M252" s="352"/>
      <c r="N252" s="352"/>
      <c r="O252" s="352"/>
      <c r="P252" s="352"/>
      <c r="Q252" s="352"/>
      <c r="R252" s="352"/>
      <c r="S252" s="352"/>
      <c r="T252" s="352"/>
      <c r="U252" s="352"/>
      <c r="V252" s="352"/>
      <c r="W252" s="352"/>
      <c r="X252" s="352"/>
      <c r="Y252" s="352"/>
      <c r="Z252" s="352"/>
      <c r="AA252" s="352"/>
      <c r="AB252" s="352"/>
      <c r="AC252" s="352"/>
      <c r="AD252" s="352"/>
      <c r="AE252" s="352"/>
      <c r="AF252" s="352"/>
      <c r="AG252" s="352"/>
      <c r="AH252" s="352"/>
    </row>
    <row r="253" spans="1:34" ht="27" hidden="1" customHeight="1" x14ac:dyDescent="0.25">
      <c r="A253" s="166"/>
      <c r="B253" s="166"/>
      <c r="C253" s="166"/>
      <c r="D253" s="166"/>
      <c r="E253" s="166"/>
      <c r="F253" s="166"/>
      <c r="G253" s="166"/>
      <c r="H253" s="166"/>
      <c r="I253" s="166"/>
    </row>
    <row r="254" spans="1:34" hidden="1" x14ac:dyDescent="0.25">
      <c r="A254" s="352" t="s">
        <v>1351</v>
      </c>
      <c r="B254" s="352"/>
      <c r="C254" s="352"/>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52"/>
      <c r="Z254" s="352"/>
      <c r="AA254" s="352"/>
      <c r="AB254" s="352"/>
      <c r="AC254" s="352"/>
      <c r="AD254" s="352"/>
      <c r="AE254" s="352"/>
      <c r="AF254" s="352"/>
      <c r="AG254" s="352"/>
      <c r="AH254" s="352"/>
    </row>
    <row r="255" spans="1:34" ht="78.75" hidden="1" customHeight="1" x14ac:dyDescent="0.25">
      <c r="A255" s="166"/>
      <c r="B255" s="166"/>
      <c r="C255" s="166"/>
      <c r="D255" s="166"/>
      <c r="E255" s="166"/>
      <c r="F255" s="166"/>
      <c r="G255" s="166"/>
      <c r="H255" s="166"/>
      <c r="I255" s="166"/>
    </row>
    <row r="256" spans="1:34" hidden="1" x14ac:dyDescent="0.25">
      <c r="A256" s="352" t="s">
        <v>1502</v>
      </c>
      <c r="B256" s="352"/>
      <c r="C256" s="352"/>
      <c r="D256" s="352"/>
      <c r="E256" s="352"/>
      <c r="F256" s="352"/>
      <c r="G256" s="352"/>
      <c r="H256" s="352"/>
      <c r="I256" s="352"/>
      <c r="J256" s="352"/>
      <c r="K256" s="352"/>
      <c r="L256" s="352"/>
      <c r="M256" s="352"/>
      <c r="N256" s="352"/>
      <c r="O256" s="352"/>
      <c r="P256" s="352"/>
      <c r="Q256" s="352"/>
      <c r="R256" s="352"/>
      <c r="S256" s="352"/>
      <c r="T256" s="352"/>
      <c r="U256" s="352"/>
      <c r="V256" s="352"/>
      <c r="W256" s="352"/>
      <c r="X256" s="352"/>
      <c r="Y256" s="352"/>
      <c r="Z256" s="352"/>
      <c r="AA256" s="352"/>
      <c r="AB256" s="352"/>
      <c r="AC256" s="352"/>
      <c r="AD256" s="352"/>
      <c r="AE256" s="352"/>
      <c r="AF256" s="352"/>
      <c r="AG256" s="352"/>
      <c r="AH256" s="352"/>
    </row>
    <row r="257" spans="1:34" ht="52.5" hidden="1" customHeight="1" x14ac:dyDescent="0.25">
      <c r="A257" s="166"/>
      <c r="B257" s="166"/>
      <c r="C257" s="166"/>
      <c r="D257" s="166"/>
      <c r="E257" s="166"/>
      <c r="F257" s="166"/>
      <c r="G257" s="166"/>
      <c r="H257" s="166"/>
      <c r="I257" s="166"/>
    </row>
    <row r="258" spans="1:34" hidden="1" x14ac:dyDescent="0.25">
      <c r="A258" s="352" t="s">
        <v>1352</v>
      </c>
      <c r="B258" s="352"/>
      <c r="C258" s="352"/>
      <c r="D258" s="352"/>
      <c r="E258" s="352"/>
      <c r="F258" s="352"/>
      <c r="G258" s="352"/>
      <c r="H258" s="352"/>
      <c r="I258" s="352"/>
      <c r="J258" s="352"/>
      <c r="K258" s="352"/>
      <c r="L258" s="352"/>
      <c r="M258" s="352"/>
      <c r="N258" s="352"/>
      <c r="O258" s="352"/>
      <c r="P258" s="352"/>
      <c r="Q258" s="352"/>
      <c r="R258" s="352"/>
      <c r="S258" s="352"/>
      <c r="T258" s="352"/>
      <c r="U258" s="352"/>
      <c r="V258" s="352"/>
      <c r="W258" s="352"/>
      <c r="X258" s="352"/>
      <c r="Y258" s="352"/>
      <c r="Z258" s="352"/>
      <c r="AA258" s="352"/>
      <c r="AB258" s="352"/>
      <c r="AC258" s="352"/>
      <c r="AD258" s="352"/>
      <c r="AE258" s="352"/>
      <c r="AF258" s="352"/>
      <c r="AG258" s="352"/>
      <c r="AH258" s="352"/>
    </row>
    <row r="259" spans="1:34" ht="79.5" hidden="1" customHeight="1" x14ac:dyDescent="0.25">
      <c r="A259" s="166"/>
      <c r="B259" s="166"/>
      <c r="C259" s="166"/>
      <c r="D259" s="166"/>
      <c r="E259" s="166"/>
      <c r="F259" s="166"/>
      <c r="G259" s="166"/>
      <c r="H259" s="166"/>
      <c r="I259" s="166"/>
    </row>
    <row r="260" spans="1:34" x14ac:dyDescent="0.25">
      <c r="A260" s="352" t="s">
        <v>1353</v>
      </c>
      <c r="B260" s="352"/>
      <c r="C260" s="352"/>
      <c r="D260" s="352"/>
      <c r="E260" s="352"/>
      <c r="F260" s="352"/>
      <c r="G260" s="352"/>
      <c r="H260" s="352"/>
      <c r="I260" s="352"/>
      <c r="J260" s="352"/>
      <c r="K260" s="352"/>
      <c r="L260" s="352"/>
      <c r="M260" s="352"/>
      <c r="N260" s="352"/>
      <c r="O260" s="352"/>
      <c r="P260" s="352"/>
      <c r="Q260" s="352"/>
      <c r="R260" s="352"/>
      <c r="S260" s="352"/>
      <c r="T260" s="352"/>
      <c r="U260" s="352"/>
      <c r="V260" s="352"/>
      <c r="W260" s="352"/>
      <c r="X260" s="352"/>
      <c r="Y260" s="352"/>
      <c r="Z260" s="352"/>
      <c r="AA260" s="352"/>
      <c r="AB260" s="352"/>
      <c r="AC260" s="352"/>
      <c r="AD260" s="352"/>
      <c r="AE260" s="352"/>
      <c r="AF260" s="352"/>
      <c r="AG260" s="352"/>
      <c r="AH260" s="352"/>
    </row>
    <row r="261" spans="1:34" ht="15" customHeight="1" x14ac:dyDescent="0.25">
      <c r="A261" s="166"/>
      <c r="B261" s="166"/>
      <c r="C261" s="166"/>
      <c r="D261" s="166"/>
      <c r="E261" s="166"/>
      <c r="F261" s="166"/>
      <c r="G261" s="166"/>
      <c r="H261" s="166"/>
      <c r="I261" s="166"/>
    </row>
    <row r="262" spans="1:34" x14ac:dyDescent="0.25">
      <c r="A262" s="389" t="s">
        <v>1451</v>
      </c>
      <c r="B262" s="389"/>
      <c r="C262" s="389"/>
      <c r="D262" s="389"/>
      <c r="E262" s="389"/>
      <c r="F262" s="389"/>
      <c r="G262" s="389"/>
      <c r="H262" s="389"/>
      <c r="I262" s="389"/>
      <c r="J262" s="389"/>
      <c r="K262" s="389"/>
      <c r="L262" s="389"/>
      <c r="M262" s="389"/>
      <c r="N262" s="389"/>
      <c r="O262" s="389"/>
      <c r="P262" s="389"/>
      <c r="Q262" s="389"/>
      <c r="R262" s="389"/>
      <c r="S262" s="389"/>
      <c r="T262" s="389"/>
      <c r="U262" s="389"/>
      <c r="V262" s="389"/>
      <c r="W262" s="389"/>
      <c r="X262" s="389"/>
      <c r="Y262" s="389"/>
      <c r="Z262" s="389"/>
      <c r="AA262" s="389"/>
      <c r="AB262" s="389"/>
      <c r="AC262" s="389"/>
      <c r="AD262" s="389"/>
      <c r="AE262" s="389"/>
      <c r="AF262" s="389"/>
      <c r="AG262" s="389"/>
      <c r="AH262" s="389"/>
    </row>
    <row r="263" spans="1:34" ht="46.8" customHeight="1" x14ac:dyDescent="0.25">
      <c r="A263" s="166"/>
      <c r="B263" s="166"/>
      <c r="C263" s="166"/>
      <c r="D263" s="166"/>
      <c r="E263" s="166"/>
      <c r="F263" s="166"/>
      <c r="G263" s="166"/>
      <c r="H263" s="166"/>
      <c r="I263" s="166"/>
    </row>
    <row r="264" spans="1:34" x14ac:dyDescent="0.25">
      <c r="A264" s="352" t="s">
        <v>1354</v>
      </c>
      <c r="B264" s="352"/>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352"/>
      <c r="AG264" s="352"/>
      <c r="AH264" s="352"/>
    </row>
    <row r="265" spans="1:34" x14ac:dyDescent="0.25">
      <c r="A265" s="352" t="s">
        <v>1547</v>
      </c>
      <c r="B265" s="352"/>
      <c r="C265" s="352"/>
      <c r="D265" s="352"/>
      <c r="E265" s="352"/>
      <c r="F265" s="352"/>
      <c r="G265" s="352"/>
      <c r="H265" s="352"/>
      <c r="I265" s="352"/>
      <c r="J265" s="352"/>
      <c r="K265" s="352"/>
      <c r="L265" s="352"/>
      <c r="M265" s="352"/>
      <c r="N265" s="352"/>
      <c r="O265" s="352"/>
      <c r="P265" s="352"/>
      <c r="Q265" s="352"/>
      <c r="R265" s="352"/>
      <c r="S265" s="352"/>
      <c r="T265" s="352"/>
      <c r="U265" s="352"/>
      <c r="V265" s="352"/>
      <c r="W265" s="352"/>
      <c r="X265" s="352"/>
      <c r="Y265" s="352"/>
      <c r="Z265" s="352"/>
      <c r="AA265" s="352"/>
      <c r="AB265" s="352"/>
      <c r="AC265" s="352"/>
      <c r="AD265" s="352"/>
      <c r="AE265" s="352"/>
      <c r="AF265" s="352"/>
      <c r="AG265" s="352"/>
      <c r="AH265" s="352"/>
    </row>
    <row r="266" spans="1:34" ht="15" customHeight="1" x14ac:dyDescent="0.25">
      <c r="A266" s="166"/>
      <c r="B266" s="166"/>
      <c r="C266" s="166"/>
      <c r="D266" s="166"/>
      <c r="E266" s="166"/>
      <c r="F266" s="166"/>
      <c r="G266" s="166"/>
      <c r="H266" s="166"/>
      <c r="I266" s="166"/>
    </row>
    <row r="267" spans="1:34" x14ac:dyDescent="0.25">
      <c r="A267" s="389" t="s">
        <v>1452</v>
      </c>
      <c r="B267" s="389"/>
      <c r="C267" s="389"/>
      <c r="D267" s="389"/>
      <c r="E267" s="389"/>
      <c r="F267" s="389"/>
      <c r="G267" s="389"/>
      <c r="H267" s="389"/>
      <c r="I267" s="389"/>
      <c r="J267" s="389"/>
      <c r="K267" s="389"/>
      <c r="L267" s="389"/>
      <c r="M267" s="389"/>
      <c r="N267" s="389"/>
      <c r="O267" s="389"/>
      <c r="P267" s="389"/>
      <c r="Q267" s="389"/>
      <c r="R267" s="389"/>
      <c r="S267" s="389"/>
      <c r="T267" s="389"/>
      <c r="U267" s="389"/>
      <c r="V267" s="389"/>
      <c r="W267" s="389"/>
      <c r="X267" s="389"/>
      <c r="Y267" s="389"/>
      <c r="Z267" s="389"/>
      <c r="AA267" s="389"/>
      <c r="AB267" s="389"/>
      <c r="AC267" s="389"/>
      <c r="AD267" s="389"/>
      <c r="AE267" s="389"/>
      <c r="AF267" s="389"/>
      <c r="AG267" s="389"/>
      <c r="AH267" s="389"/>
    </row>
    <row r="268" spans="1:34" ht="33.6" customHeight="1" x14ac:dyDescent="0.25">
      <c r="A268" s="166"/>
      <c r="B268" s="166"/>
      <c r="C268" s="166"/>
      <c r="D268" s="166"/>
      <c r="E268" s="166"/>
      <c r="F268" s="166"/>
      <c r="G268" s="166"/>
      <c r="H268" s="166"/>
      <c r="I268" s="166"/>
    </row>
    <row r="269" spans="1:34" x14ac:dyDescent="0.25">
      <c r="A269" s="352" t="s">
        <v>1355</v>
      </c>
      <c r="B269" s="352"/>
      <c r="C269" s="352"/>
      <c r="D269" s="352"/>
      <c r="E269" s="352"/>
      <c r="F269" s="352"/>
      <c r="G269" s="352"/>
      <c r="H269" s="352"/>
      <c r="I269" s="352"/>
      <c r="J269" s="352"/>
      <c r="K269" s="352"/>
      <c r="L269" s="352"/>
      <c r="M269" s="352"/>
      <c r="N269" s="352"/>
      <c r="O269" s="352"/>
      <c r="P269" s="352"/>
      <c r="Q269" s="352"/>
      <c r="R269" s="352"/>
      <c r="S269" s="352"/>
      <c r="T269" s="352"/>
      <c r="U269" s="352"/>
      <c r="V269" s="352"/>
      <c r="W269" s="352"/>
      <c r="X269" s="352"/>
      <c r="Y269" s="352"/>
      <c r="Z269" s="352"/>
      <c r="AA269" s="352"/>
      <c r="AB269" s="352"/>
      <c r="AC269" s="352"/>
      <c r="AD269" s="352"/>
      <c r="AE269" s="352"/>
      <c r="AF269" s="352"/>
      <c r="AG269" s="352"/>
      <c r="AH269" s="352"/>
    </row>
    <row r="270" spans="1:34" x14ac:dyDescent="0.25">
      <c r="A270" s="352" t="s">
        <v>1530</v>
      </c>
      <c r="B270" s="352"/>
      <c r="C270" s="352"/>
      <c r="D270" s="352"/>
      <c r="E270" s="352"/>
      <c r="F270" s="352"/>
      <c r="G270" s="352"/>
      <c r="H270" s="352"/>
      <c r="I270" s="352"/>
      <c r="J270" s="352"/>
      <c r="K270" s="352"/>
      <c r="L270" s="352"/>
      <c r="M270" s="352"/>
      <c r="N270" s="352"/>
      <c r="O270" s="352"/>
      <c r="P270" s="352"/>
      <c r="Q270" s="352"/>
      <c r="R270" s="352"/>
      <c r="S270" s="352"/>
      <c r="T270" s="352"/>
      <c r="U270" s="352"/>
      <c r="V270" s="352"/>
      <c r="W270" s="352"/>
      <c r="X270" s="352"/>
      <c r="Y270" s="352"/>
      <c r="Z270" s="352"/>
      <c r="AA270" s="352"/>
      <c r="AB270" s="352"/>
      <c r="AC270" s="352"/>
      <c r="AD270" s="352"/>
      <c r="AE270" s="352"/>
      <c r="AF270" s="352"/>
      <c r="AG270" s="352"/>
      <c r="AH270" s="352"/>
    </row>
    <row r="271" spans="1:34" x14ac:dyDescent="0.25">
      <c r="A271" s="352" t="s">
        <v>1531</v>
      </c>
      <c r="B271" s="352"/>
      <c r="C271" s="352"/>
      <c r="D271" s="352"/>
      <c r="E271" s="352"/>
      <c r="F271" s="352"/>
      <c r="G271" s="352"/>
      <c r="H271" s="352"/>
      <c r="I271" s="352"/>
      <c r="J271" s="352"/>
      <c r="K271" s="352"/>
      <c r="L271" s="352"/>
      <c r="M271" s="352"/>
      <c r="N271" s="352"/>
      <c r="O271" s="352"/>
      <c r="P271" s="352"/>
      <c r="Q271" s="352"/>
      <c r="R271" s="352"/>
      <c r="S271" s="352"/>
      <c r="T271" s="352"/>
      <c r="U271" s="352"/>
      <c r="V271" s="352"/>
      <c r="W271" s="352"/>
      <c r="X271" s="352"/>
      <c r="Y271" s="352"/>
      <c r="Z271" s="352"/>
      <c r="AA271" s="352"/>
      <c r="AB271" s="352"/>
      <c r="AC271" s="352"/>
      <c r="AD271" s="352"/>
      <c r="AE271" s="352"/>
      <c r="AF271" s="352"/>
      <c r="AG271" s="352"/>
      <c r="AH271" s="352"/>
    </row>
    <row r="272" spans="1:34" x14ac:dyDescent="0.25">
      <c r="A272" s="352" t="s">
        <v>1532</v>
      </c>
      <c r="B272" s="352"/>
      <c r="C272" s="352"/>
      <c r="D272" s="352"/>
      <c r="E272" s="352"/>
      <c r="F272" s="352"/>
      <c r="G272" s="352"/>
      <c r="H272" s="352"/>
      <c r="I272" s="352"/>
      <c r="J272" s="352"/>
      <c r="K272" s="352"/>
      <c r="L272" s="352"/>
      <c r="M272" s="352"/>
      <c r="N272" s="352"/>
      <c r="O272" s="352"/>
      <c r="P272" s="352"/>
      <c r="Q272" s="352"/>
      <c r="R272" s="352"/>
      <c r="S272" s="352"/>
      <c r="T272" s="352"/>
      <c r="U272" s="352"/>
      <c r="V272" s="352"/>
      <c r="W272" s="352"/>
      <c r="X272" s="352"/>
      <c r="Y272" s="352"/>
      <c r="Z272" s="352"/>
      <c r="AA272" s="352"/>
      <c r="AB272" s="352"/>
      <c r="AC272" s="352"/>
      <c r="AD272" s="352"/>
      <c r="AE272" s="352"/>
      <c r="AF272" s="352"/>
      <c r="AG272" s="352"/>
      <c r="AH272" s="352"/>
    </row>
    <row r="273" spans="1:36" ht="15" customHeight="1" x14ac:dyDescent="0.25">
      <c r="A273" s="166"/>
      <c r="B273" s="166"/>
      <c r="C273" s="166"/>
      <c r="D273" s="166"/>
      <c r="E273" s="166"/>
      <c r="F273" s="166"/>
      <c r="G273" s="166"/>
      <c r="H273" s="166"/>
      <c r="I273" s="166"/>
    </row>
    <row r="274" spans="1:36" ht="15" customHeight="1" x14ac:dyDescent="0.25">
      <c r="A274" s="352" t="s">
        <v>1356</v>
      </c>
      <c r="B274" s="352"/>
      <c r="C274" s="352"/>
      <c r="D274" s="352"/>
      <c r="E274" s="352"/>
      <c r="F274" s="352"/>
      <c r="G274" s="352"/>
      <c r="H274" s="352"/>
      <c r="I274" s="352"/>
      <c r="J274" s="352"/>
      <c r="K274" s="352"/>
      <c r="L274" s="352"/>
      <c r="M274" s="352"/>
      <c r="N274" s="352"/>
      <c r="O274" s="352"/>
      <c r="P274" s="352"/>
      <c r="Q274" s="352"/>
      <c r="R274" s="352"/>
      <c r="S274" s="352"/>
      <c r="T274" s="352"/>
      <c r="U274" s="352"/>
      <c r="V274" s="352"/>
      <c r="W274" s="352"/>
      <c r="X274" s="352"/>
      <c r="Y274" s="352"/>
      <c r="Z274" s="352"/>
      <c r="AA274" s="352"/>
      <c r="AB274" s="352"/>
      <c r="AC274" s="352"/>
      <c r="AD274" s="352"/>
      <c r="AE274" s="352"/>
      <c r="AF274" s="352"/>
      <c r="AG274" s="352"/>
      <c r="AH274" s="352"/>
    </row>
    <row r="275" spans="1:36" ht="15" customHeight="1" x14ac:dyDescent="0.25">
      <c r="A275" s="169"/>
      <c r="B275" s="169"/>
      <c r="C275" s="169"/>
      <c r="D275" s="169"/>
      <c r="E275" s="169"/>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c r="AB275" s="169"/>
      <c r="AC275" s="169"/>
      <c r="AD275" s="169"/>
      <c r="AE275" s="169"/>
      <c r="AF275" s="169"/>
      <c r="AG275" s="169"/>
      <c r="AH275" s="169"/>
    </row>
    <row r="276" spans="1:36" ht="28.2" customHeight="1" x14ac:dyDescent="0.25">
      <c r="A276" s="354" t="s">
        <v>1545</v>
      </c>
      <c r="B276" s="354"/>
      <c r="C276" s="354"/>
      <c r="D276" s="354"/>
      <c r="E276" s="354"/>
      <c r="F276" s="354"/>
      <c r="G276" s="354"/>
      <c r="H276" s="354"/>
      <c r="I276" s="354"/>
      <c r="J276" s="354"/>
      <c r="K276" s="354"/>
      <c r="L276" s="354"/>
      <c r="M276" s="354"/>
      <c r="N276" s="354"/>
      <c r="O276" s="354"/>
      <c r="P276" s="354"/>
      <c r="Q276" s="354"/>
      <c r="R276" s="354"/>
      <c r="S276" s="354"/>
      <c r="T276" s="354"/>
      <c r="U276" s="354"/>
      <c r="V276" s="354"/>
      <c r="W276" s="354"/>
      <c r="X276" s="354"/>
      <c r="Y276" s="354"/>
      <c r="Z276" s="354"/>
      <c r="AA276" s="354"/>
      <c r="AB276" s="354"/>
      <c r="AC276" s="354"/>
      <c r="AD276" s="354"/>
      <c r="AE276" s="354"/>
      <c r="AF276" s="354"/>
      <c r="AG276" s="354"/>
      <c r="AH276" s="354"/>
    </row>
    <row r="277" spans="1:36" ht="9" hidden="1" customHeight="1" x14ac:dyDescent="0.25">
      <c r="A277" s="354"/>
      <c r="B277" s="354"/>
      <c r="C277" s="354"/>
      <c r="D277" s="354"/>
      <c r="E277" s="354"/>
      <c r="F277" s="354"/>
      <c r="G277" s="354"/>
      <c r="H277" s="354"/>
      <c r="I277" s="354"/>
      <c r="J277" s="354"/>
      <c r="K277" s="354"/>
      <c r="L277" s="354"/>
      <c r="M277" s="354"/>
      <c r="N277" s="354"/>
      <c r="O277" s="354"/>
      <c r="P277" s="354"/>
      <c r="Q277" s="354"/>
      <c r="R277" s="354"/>
      <c r="S277" s="354"/>
      <c r="T277" s="354"/>
      <c r="U277" s="354"/>
      <c r="V277" s="354"/>
      <c r="W277" s="354"/>
      <c r="X277" s="354"/>
      <c r="Y277" s="354"/>
      <c r="Z277" s="354"/>
      <c r="AA277" s="354"/>
      <c r="AB277" s="354"/>
      <c r="AC277" s="354"/>
      <c r="AD277" s="354"/>
      <c r="AE277" s="354"/>
      <c r="AF277" s="354"/>
      <c r="AG277" s="354"/>
      <c r="AH277" s="354"/>
    </row>
    <row r="278" spans="1:36" ht="16.8" hidden="1" customHeight="1" x14ac:dyDescent="0.25">
      <c r="A278" s="389" t="s">
        <v>1453</v>
      </c>
      <c r="B278" s="389"/>
      <c r="C278" s="389"/>
      <c r="D278" s="389"/>
      <c r="E278" s="389"/>
      <c r="F278" s="389"/>
      <c r="G278" s="389"/>
      <c r="H278" s="389"/>
      <c r="I278" s="389"/>
      <c r="J278" s="389"/>
      <c r="K278" s="389"/>
      <c r="L278" s="389"/>
      <c r="M278" s="389"/>
      <c r="N278" s="389"/>
      <c r="O278" s="389"/>
      <c r="P278" s="389"/>
      <c r="Q278" s="389"/>
      <c r="R278" s="389"/>
      <c r="S278" s="389"/>
      <c r="T278" s="389"/>
      <c r="U278" s="389"/>
      <c r="V278" s="389"/>
      <c r="W278" s="389"/>
      <c r="X278" s="389"/>
      <c r="Y278" s="389"/>
      <c r="Z278" s="389"/>
      <c r="AA278" s="389"/>
      <c r="AB278" s="389"/>
      <c r="AC278" s="389"/>
      <c r="AD278" s="389"/>
      <c r="AE278" s="389"/>
      <c r="AF278" s="389"/>
      <c r="AG278" s="389"/>
      <c r="AH278" s="389"/>
    </row>
    <row r="279" spans="1:36" x14ac:dyDescent="0.25">
      <c r="A279" s="370"/>
      <c r="B279" s="370"/>
      <c r="C279" s="370"/>
      <c r="D279" s="370"/>
      <c r="E279" s="370"/>
      <c r="F279" s="370"/>
      <c r="G279" s="370"/>
      <c r="H279" s="370"/>
      <c r="I279" s="370"/>
      <c r="J279" s="370"/>
      <c r="K279" s="370"/>
      <c r="L279" s="370"/>
      <c r="M279" s="370"/>
      <c r="N279" s="370"/>
      <c r="O279" s="370"/>
      <c r="P279" s="370"/>
      <c r="Q279" s="370"/>
      <c r="R279" s="370"/>
      <c r="S279" s="370"/>
      <c r="T279" s="370"/>
      <c r="U279" s="370"/>
      <c r="V279" s="370"/>
      <c r="W279" s="370"/>
      <c r="X279" s="370"/>
      <c r="Y279" s="370"/>
      <c r="Z279" s="370"/>
      <c r="AA279" s="370"/>
      <c r="AB279" s="370"/>
      <c r="AC279" s="370"/>
      <c r="AD279" s="370"/>
      <c r="AE279" s="370"/>
      <c r="AF279" s="370"/>
      <c r="AG279" s="370"/>
      <c r="AH279" s="370"/>
    </row>
    <row r="280" spans="1:36" ht="15" customHeight="1" x14ac:dyDescent="0.25">
      <c r="A280" s="166"/>
      <c r="B280" s="166"/>
      <c r="C280" s="166"/>
      <c r="D280" s="166"/>
      <c r="E280" s="166"/>
      <c r="F280" s="166"/>
      <c r="G280" s="166"/>
      <c r="H280" s="166"/>
      <c r="I280" s="166"/>
    </row>
    <row r="281" spans="1:36" ht="15" customHeight="1" x14ac:dyDescent="0.25">
      <c r="A281" s="389" t="s">
        <v>1454</v>
      </c>
      <c r="B281" s="389"/>
      <c r="C281" s="389"/>
      <c r="D281" s="389"/>
      <c r="E281" s="389"/>
      <c r="F281" s="389"/>
      <c r="G281" s="389"/>
      <c r="H281" s="389"/>
      <c r="I281" s="389"/>
      <c r="J281" s="389"/>
      <c r="K281" s="389"/>
      <c r="L281" s="389"/>
      <c r="M281" s="389"/>
      <c r="N281" s="389"/>
      <c r="O281" s="389"/>
      <c r="P281" s="389"/>
      <c r="Q281" s="389"/>
      <c r="R281" s="389"/>
      <c r="S281" s="389"/>
      <c r="T281" s="389"/>
      <c r="U281" s="389"/>
      <c r="V281" s="389"/>
      <c r="W281" s="389"/>
      <c r="X281" s="389"/>
      <c r="Y281" s="389"/>
      <c r="Z281" s="389"/>
      <c r="AA281" s="389"/>
      <c r="AB281" s="389"/>
      <c r="AC281" s="389"/>
      <c r="AD281" s="389"/>
      <c r="AE281" s="389"/>
      <c r="AF281" s="389"/>
      <c r="AG281" s="389"/>
      <c r="AH281" s="389"/>
    </row>
    <row r="282" spans="1:36" ht="15" customHeight="1" x14ac:dyDescent="0.25">
      <c r="A282" s="173"/>
      <c r="B282" s="173"/>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c r="AB282" s="173"/>
      <c r="AC282" s="173"/>
      <c r="AD282" s="173"/>
      <c r="AE282" s="173"/>
      <c r="AF282" s="173"/>
      <c r="AG282" s="173"/>
      <c r="AH282" s="173"/>
    </row>
    <row r="283" spans="1:36" hidden="1" x14ac:dyDescent="0.25">
      <c r="A283" s="369" t="s">
        <v>1466</v>
      </c>
      <c r="B283" s="369"/>
      <c r="C283" s="369"/>
      <c r="D283" s="369"/>
      <c r="E283" s="369"/>
      <c r="F283" s="369"/>
      <c r="G283" s="369"/>
      <c r="H283" s="369"/>
      <c r="I283" s="369"/>
      <c r="J283" s="369"/>
      <c r="K283" s="369"/>
      <c r="L283" s="369"/>
      <c r="M283" s="369"/>
      <c r="N283" s="369"/>
      <c r="O283" s="369"/>
      <c r="P283" s="369"/>
      <c r="Q283" s="369"/>
      <c r="R283" s="369"/>
      <c r="S283" s="369"/>
      <c r="T283" s="369"/>
      <c r="U283" s="369"/>
      <c r="V283" s="369"/>
      <c r="W283" s="369"/>
      <c r="X283" s="369"/>
      <c r="Y283" s="369"/>
      <c r="Z283" s="369"/>
      <c r="AA283" s="369"/>
      <c r="AB283" s="369"/>
      <c r="AC283" s="369"/>
      <c r="AD283" s="369"/>
      <c r="AE283" s="369"/>
      <c r="AF283" s="369"/>
      <c r="AG283" s="369"/>
      <c r="AH283" s="369"/>
    </row>
    <row r="285" spans="1:36" ht="15.75" customHeight="1" x14ac:dyDescent="0.25"/>
    <row r="286" spans="1:36" ht="15.75" hidden="1" customHeight="1" x14ac:dyDescent="0.3">
      <c r="A286" s="174" t="s">
        <v>1481</v>
      </c>
      <c r="B286" s="174"/>
      <c r="C286" s="174"/>
      <c r="D286" s="174"/>
      <c r="E286" s="174"/>
      <c r="F286" s="174"/>
      <c r="G286" s="174"/>
      <c r="H286" s="174"/>
      <c r="I286" s="174"/>
      <c r="J286" s="174"/>
      <c r="K286" s="174"/>
      <c r="L286" s="174"/>
      <c r="M286" s="174"/>
      <c r="N286" s="174"/>
      <c r="O286" s="174"/>
      <c r="P286" s="174"/>
      <c r="Q286" s="174"/>
      <c r="R286" s="174"/>
      <c r="AJ286" s="193"/>
    </row>
    <row r="287" spans="1:36" ht="15.75" hidden="1" customHeight="1" x14ac:dyDescent="0.3">
      <c r="A287" s="174" t="s">
        <v>1471</v>
      </c>
      <c r="B287" s="174"/>
      <c r="C287" s="174"/>
      <c r="D287" s="174"/>
      <c r="E287" s="174"/>
      <c r="F287" s="174"/>
      <c r="G287" s="174"/>
      <c r="AJ287" s="193"/>
    </row>
    <row r="288" spans="1:36" ht="30" hidden="1" customHeight="1" x14ac:dyDescent="0.25">
      <c r="A288" s="174"/>
      <c r="B288" s="174"/>
      <c r="C288" s="174"/>
      <c r="D288" s="174"/>
      <c r="E288" s="174"/>
      <c r="F288" s="174"/>
      <c r="G288" s="174"/>
    </row>
    <row r="289" spans="1:34" hidden="1" x14ac:dyDescent="0.25">
      <c r="A289" s="370" t="s">
        <v>1470</v>
      </c>
      <c r="B289" s="370"/>
      <c r="C289" s="370"/>
      <c r="D289" s="370"/>
      <c r="E289" s="370"/>
      <c r="F289" s="370"/>
      <c r="G289" s="370"/>
      <c r="H289" s="370"/>
      <c r="I289" s="370"/>
      <c r="J289" s="370"/>
      <c r="K289" s="370"/>
      <c r="L289" s="370"/>
      <c r="M289" s="370"/>
      <c r="N289" s="370"/>
      <c r="O289" s="370"/>
      <c r="P289" s="370"/>
      <c r="Q289" s="370"/>
      <c r="R289" s="370"/>
      <c r="S289" s="370"/>
      <c r="T289" s="370"/>
      <c r="U289" s="370"/>
      <c r="V289" s="370"/>
      <c r="W289" s="370"/>
      <c r="X289" s="370"/>
      <c r="Y289" s="370"/>
      <c r="Z289" s="370"/>
      <c r="AA289" s="370"/>
      <c r="AB289" s="370"/>
      <c r="AC289" s="370"/>
      <c r="AD289" s="370"/>
      <c r="AE289" s="370"/>
      <c r="AF289" s="370"/>
      <c r="AG289" s="370"/>
      <c r="AH289" s="370"/>
    </row>
    <row r="290" spans="1:34" hidden="1" x14ac:dyDescent="0.25">
      <c r="A290" s="166"/>
      <c r="B290" s="175"/>
      <c r="C290" s="175"/>
      <c r="D290" s="175"/>
      <c r="E290" s="175"/>
      <c r="F290" s="175"/>
      <c r="G290" s="175"/>
      <c r="H290" s="175"/>
      <c r="I290" s="175"/>
      <c r="J290" s="175"/>
      <c r="K290" s="175"/>
      <c r="L290" s="175"/>
      <c r="M290" s="175"/>
      <c r="N290" s="175"/>
      <c r="O290" s="175"/>
      <c r="P290" s="175"/>
      <c r="Q290" s="175"/>
      <c r="R290" s="175"/>
      <c r="S290" s="175"/>
      <c r="T290" s="175"/>
      <c r="U290" s="175"/>
      <c r="V290" s="175"/>
      <c r="W290" s="175"/>
      <c r="X290" s="175"/>
      <c r="Y290" s="175"/>
      <c r="Z290" s="175"/>
      <c r="AA290" s="175"/>
      <c r="AB290" s="175"/>
      <c r="AC290" s="175"/>
      <c r="AD290" s="175"/>
      <c r="AE290" s="175"/>
      <c r="AF290" s="175"/>
      <c r="AG290" s="175"/>
      <c r="AH290" s="175"/>
    </row>
    <row r="291" spans="1:34" hidden="1" x14ac:dyDescent="0.25">
      <c r="A291" s="166"/>
      <c r="B291" s="175"/>
      <c r="C291" s="175"/>
      <c r="D291" s="175"/>
      <c r="E291" s="175"/>
      <c r="F291" s="175"/>
      <c r="G291" s="175"/>
      <c r="H291" s="175"/>
      <c r="I291" s="175"/>
      <c r="J291" s="175"/>
      <c r="K291" s="175"/>
      <c r="L291" s="175"/>
      <c r="M291" s="175"/>
      <c r="N291" s="175"/>
      <c r="O291" s="175"/>
      <c r="P291" s="175"/>
      <c r="Q291" s="175"/>
      <c r="R291" s="175"/>
      <c r="S291" s="175"/>
      <c r="T291" s="175"/>
      <c r="U291" s="175"/>
      <c r="V291" s="175"/>
      <c r="W291" s="175"/>
      <c r="X291" s="175"/>
      <c r="Y291" s="175"/>
      <c r="Z291" s="175"/>
      <c r="AA291" s="175"/>
      <c r="AB291" s="175"/>
      <c r="AC291" s="175"/>
      <c r="AD291" s="175"/>
      <c r="AE291" s="175"/>
      <c r="AF291" s="175"/>
      <c r="AG291" s="175"/>
      <c r="AH291" s="175"/>
    </row>
    <row r="292" spans="1:34" hidden="1" x14ac:dyDescent="0.25">
      <c r="A292" s="174" t="s">
        <v>1371</v>
      </c>
      <c r="B292" s="174"/>
      <c r="C292" s="174"/>
      <c r="D292" s="174"/>
    </row>
    <row r="293" spans="1:34" hidden="1" x14ac:dyDescent="0.25"/>
    <row r="294" spans="1:34" hidden="1" x14ac:dyDescent="0.25">
      <c r="A294" s="395" t="s">
        <v>1483</v>
      </c>
      <c r="B294" s="395"/>
      <c r="C294" s="395"/>
      <c r="D294" s="395"/>
      <c r="E294" s="395"/>
      <c r="F294" s="395"/>
      <c r="G294" s="395"/>
      <c r="H294" s="395"/>
      <c r="I294" s="395"/>
      <c r="J294" s="395"/>
      <c r="K294" s="395"/>
      <c r="L294" s="395"/>
      <c r="M294" s="395"/>
      <c r="N294" s="395"/>
      <c r="O294" s="395"/>
      <c r="P294" s="395"/>
      <c r="Q294" s="395"/>
      <c r="R294" s="395"/>
      <c r="S294" s="395"/>
      <c r="T294" s="395"/>
      <c r="U294" s="395"/>
      <c r="V294" s="395"/>
      <c r="W294" s="395"/>
      <c r="X294" s="395"/>
      <c r="Y294" s="395"/>
      <c r="Z294" s="395"/>
      <c r="AA294" s="395"/>
      <c r="AB294" s="395"/>
      <c r="AC294" s="395"/>
      <c r="AD294" s="395"/>
      <c r="AE294" s="395"/>
      <c r="AF294" s="395"/>
      <c r="AG294" s="395"/>
      <c r="AH294" s="395"/>
    </row>
    <row r="295" spans="1:34" hidden="1" x14ac:dyDescent="0.25">
      <c r="A295" s="395"/>
      <c r="B295" s="395"/>
      <c r="C295" s="395"/>
      <c r="D295" s="395"/>
      <c r="E295" s="395"/>
      <c r="F295" s="395"/>
      <c r="G295" s="395"/>
      <c r="H295" s="395"/>
      <c r="I295" s="395"/>
      <c r="J295" s="395"/>
      <c r="K295" s="395"/>
      <c r="L295" s="395"/>
      <c r="M295" s="395"/>
      <c r="N295" s="395"/>
      <c r="O295" s="395"/>
      <c r="P295" s="395"/>
      <c r="Q295" s="395"/>
      <c r="R295" s="395"/>
      <c r="S295" s="395"/>
      <c r="T295" s="395"/>
      <c r="U295" s="395"/>
      <c r="V295" s="395"/>
      <c r="W295" s="395"/>
      <c r="X295" s="395"/>
      <c r="Y295" s="395"/>
      <c r="Z295" s="395"/>
      <c r="AA295" s="395"/>
      <c r="AB295" s="395"/>
      <c r="AC295" s="395"/>
      <c r="AD295" s="395"/>
      <c r="AE295" s="395"/>
      <c r="AF295" s="395"/>
      <c r="AG295" s="395"/>
      <c r="AH295" s="395"/>
    </row>
    <row r="296" spans="1:34" hidden="1" x14ac:dyDescent="0.25">
      <c r="A296" s="395"/>
      <c r="B296" s="395"/>
      <c r="C296" s="395"/>
      <c r="D296" s="395"/>
      <c r="E296" s="395"/>
      <c r="F296" s="395"/>
      <c r="G296" s="395"/>
      <c r="H296" s="395"/>
      <c r="I296" s="395"/>
      <c r="J296" s="395"/>
      <c r="K296" s="395"/>
      <c r="L296" s="395"/>
      <c r="M296" s="395"/>
      <c r="N296" s="395"/>
      <c r="O296" s="395"/>
      <c r="P296" s="395"/>
      <c r="Q296" s="395"/>
      <c r="R296" s="395"/>
      <c r="S296" s="395"/>
      <c r="T296" s="395"/>
      <c r="U296" s="395"/>
      <c r="V296" s="395"/>
      <c r="W296" s="395"/>
      <c r="X296" s="395"/>
      <c r="Y296" s="395"/>
      <c r="Z296" s="395"/>
      <c r="AA296" s="395"/>
      <c r="AB296" s="395"/>
      <c r="AC296" s="395"/>
      <c r="AD296" s="395"/>
      <c r="AE296" s="395"/>
      <c r="AF296" s="395"/>
      <c r="AG296" s="395"/>
      <c r="AH296" s="395"/>
    </row>
    <row r="297" spans="1:34" hidden="1" x14ac:dyDescent="0.25"/>
    <row r="298" spans="1:34" hidden="1" x14ac:dyDescent="0.25">
      <c r="A298" s="176" t="s">
        <v>1372</v>
      </c>
    </row>
    <row r="299" spans="1:34" hidden="1" x14ac:dyDescent="0.25"/>
    <row r="300" spans="1:34" hidden="1" x14ac:dyDescent="0.25">
      <c r="A300" s="363" t="s">
        <v>1307</v>
      </c>
      <c r="B300" s="363"/>
      <c r="C300" s="363"/>
      <c r="D300" s="363"/>
      <c r="E300" s="363"/>
      <c r="F300" s="363"/>
      <c r="G300" s="363"/>
      <c r="H300" s="363"/>
      <c r="I300" s="363"/>
      <c r="J300" s="363"/>
      <c r="K300" s="363"/>
      <c r="L300" s="363"/>
      <c r="M300" s="363" t="s">
        <v>1361</v>
      </c>
      <c r="N300" s="363"/>
      <c r="O300" s="363"/>
      <c r="P300" s="363"/>
      <c r="Q300" s="363"/>
      <c r="R300" s="363"/>
      <c r="S300" s="363"/>
      <c r="T300" s="363"/>
      <c r="U300" s="363"/>
      <c r="V300" s="363"/>
      <c r="W300" s="363"/>
      <c r="X300" s="363"/>
      <c r="Y300" s="363"/>
      <c r="Z300" s="363"/>
      <c r="AA300" s="339" t="s">
        <v>1373</v>
      </c>
      <c r="AB300" s="339"/>
      <c r="AC300" s="339"/>
      <c r="AD300" s="339"/>
      <c r="AE300" s="339"/>
      <c r="AF300" s="339"/>
      <c r="AG300" s="339"/>
      <c r="AH300" s="339"/>
    </row>
    <row r="301" spans="1:34" hidden="1" x14ac:dyDescent="0.25">
      <c r="A301" s="363"/>
      <c r="B301" s="363"/>
      <c r="C301" s="363"/>
      <c r="D301" s="363"/>
      <c r="E301" s="363"/>
      <c r="F301" s="363"/>
      <c r="G301" s="363"/>
      <c r="H301" s="363"/>
      <c r="I301" s="363"/>
      <c r="J301" s="363"/>
      <c r="K301" s="363"/>
      <c r="L301" s="363"/>
      <c r="M301" s="363" t="s">
        <v>1374</v>
      </c>
      <c r="N301" s="363"/>
      <c r="O301" s="363"/>
      <c r="P301" s="363"/>
      <c r="Q301" s="363"/>
      <c r="R301" s="363"/>
      <c r="S301" s="363"/>
      <c r="T301" s="363" t="s">
        <v>1375</v>
      </c>
      <c r="U301" s="363"/>
      <c r="V301" s="363"/>
      <c r="W301" s="363"/>
      <c r="X301" s="363"/>
      <c r="Y301" s="363"/>
      <c r="Z301" s="363"/>
      <c r="AA301" s="339"/>
      <c r="AB301" s="339"/>
      <c r="AC301" s="339"/>
      <c r="AD301" s="339"/>
      <c r="AE301" s="339"/>
      <c r="AF301" s="339"/>
      <c r="AG301" s="339"/>
      <c r="AH301" s="339"/>
    </row>
    <row r="302" spans="1:34" hidden="1" x14ac:dyDescent="0.25">
      <c r="A302" s="361" t="s">
        <v>453</v>
      </c>
      <c r="B302" s="361"/>
      <c r="C302" s="361"/>
      <c r="D302" s="361"/>
      <c r="E302" s="361"/>
      <c r="F302" s="361"/>
      <c r="G302" s="361"/>
      <c r="H302" s="361"/>
      <c r="I302" s="361"/>
      <c r="J302" s="361"/>
      <c r="K302" s="361"/>
      <c r="L302" s="361"/>
      <c r="M302" s="361" t="s">
        <v>454</v>
      </c>
      <c r="N302" s="361"/>
      <c r="O302" s="361"/>
      <c r="P302" s="361"/>
      <c r="Q302" s="361"/>
      <c r="R302" s="361"/>
      <c r="S302" s="361"/>
      <c r="T302" s="361" t="s">
        <v>455</v>
      </c>
      <c r="U302" s="361"/>
      <c r="V302" s="361"/>
      <c r="W302" s="361"/>
      <c r="X302" s="361"/>
      <c r="Y302" s="361"/>
      <c r="Z302" s="361"/>
      <c r="AA302" s="361" t="s">
        <v>1376</v>
      </c>
      <c r="AB302" s="361"/>
      <c r="AC302" s="361"/>
      <c r="AD302" s="361"/>
      <c r="AE302" s="361"/>
      <c r="AF302" s="361"/>
      <c r="AG302" s="361"/>
      <c r="AH302" s="361"/>
    </row>
    <row r="303" spans="1:34" hidden="1" x14ac:dyDescent="0.25">
      <c r="A303" s="403" t="s">
        <v>1377</v>
      </c>
      <c r="B303" s="403"/>
      <c r="C303" s="403"/>
      <c r="D303" s="403"/>
      <c r="E303" s="403"/>
      <c r="F303" s="403"/>
      <c r="G303" s="403"/>
      <c r="H303" s="403"/>
      <c r="I303" s="403"/>
      <c r="J303" s="403"/>
      <c r="K303" s="403"/>
      <c r="L303" s="403"/>
      <c r="M303" s="402">
        <f>SUM(M304:S306)</f>
        <v>0</v>
      </c>
      <c r="N303" s="402"/>
      <c r="O303" s="402"/>
      <c r="P303" s="402"/>
      <c r="Q303" s="402"/>
      <c r="R303" s="402"/>
      <c r="S303" s="402"/>
      <c r="T303" s="402">
        <f>SUM(T304:Z306)</f>
        <v>0</v>
      </c>
      <c r="U303" s="402"/>
      <c r="V303" s="402"/>
      <c r="W303" s="402"/>
      <c r="X303" s="402"/>
      <c r="Y303" s="402"/>
      <c r="Z303" s="402"/>
      <c r="AA303" s="402">
        <f>SUM(AA304:AH306)</f>
        <v>0</v>
      </c>
      <c r="AB303" s="402"/>
      <c r="AC303" s="402"/>
      <c r="AD303" s="402"/>
      <c r="AE303" s="402"/>
      <c r="AF303" s="402"/>
      <c r="AG303" s="402"/>
      <c r="AH303" s="402"/>
    </row>
    <row r="304" spans="1:34" hidden="1" x14ac:dyDescent="0.25">
      <c r="A304" s="401"/>
      <c r="B304" s="401"/>
      <c r="C304" s="401"/>
      <c r="D304" s="401"/>
      <c r="E304" s="401"/>
      <c r="F304" s="401"/>
      <c r="G304" s="401"/>
      <c r="H304" s="401"/>
      <c r="I304" s="401"/>
      <c r="J304" s="401"/>
      <c r="K304" s="401"/>
      <c r="L304" s="401"/>
      <c r="M304" s="402"/>
      <c r="N304" s="402"/>
      <c r="O304" s="402"/>
      <c r="P304" s="402"/>
      <c r="Q304" s="402"/>
      <c r="R304" s="402"/>
      <c r="S304" s="402"/>
      <c r="T304" s="402"/>
      <c r="U304" s="402"/>
      <c r="V304" s="402"/>
      <c r="W304" s="402"/>
      <c r="X304" s="402"/>
      <c r="Y304" s="402"/>
      <c r="Z304" s="402"/>
      <c r="AA304" s="402"/>
      <c r="AB304" s="402"/>
      <c r="AC304" s="402"/>
      <c r="AD304" s="402"/>
      <c r="AE304" s="402"/>
      <c r="AF304" s="402"/>
      <c r="AG304" s="402"/>
      <c r="AH304" s="402"/>
    </row>
    <row r="305" spans="1:34" hidden="1" x14ac:dyDescent="0.25">
      <c r="A305" s="401"/>
      <c r="B305" s="401"/>
      <c r="C305" s="401"/>
      <c r="D305" s="401"/>
      <c r="E305" s="401"/>
      <c r="F305" s="401"/>
      <c r="G305" s="401"/>
      <c r="H305" s="401"/>
      <c r="I305" s="401"/>
      <c r="J305" s="401"/>
      <c r="K305" s="401"/>
      <c r="L305" s="401"/>
      <c r="M305" s="402"/>
      <c r="N305" s="402"/>
      <c r="O305" s="402"/>
      <c r="P305" s="402"/>
      <c r="Q305" s="402"/>
      <c r="R305" s="402"/>
      <c r="S305" s="402"/>
      <c r="T305" s="402"/>
      <c r="U305" s="402"/>
      <c r="V305" s="402"/>
      <c r="W305" s="402"/>
      <c r="X305" s="402"/>
      <c r="Y305" s="402"/>
      <c r="Z305" s="402"/>
      <c r="AA305" s="402"/>
      <c r="AB305" s="402"/>
      <c r="AC305" s="402"/>
      <c r="AD305" s="402"/>
      <c r="AE305" s="402"/>
      <c r="AF305" s="402"/>
      <c r="AG305" s="402"/>
      <c r="AH305" s="402"/>
    </row>
    <row r="306" spans="1:34" hidden="1" x14ac:dyDescent="0.25">
      <c r="A306" s="401"/>
      <c r="B306" s="401"/>
      <c r="C306" s="401"/>
      <c r="D306" s="401"/>
      <c r="E306" s="401"/>
      <c r="F306" s="401"/>
      <c r="G306" s="401"/>
      <c r="H306" s="401"/>
      <c r="I306" s="401"/>
      <c r="J306" s="401"/>
      <c r="K306" s="401"/>
      <c r="L306" s="401"/>
      <c r="M306" s="402"/>
      <c r="N306" s="402"/>
      <c r="O306" s="402"/>
      <c r="P306" s="402"/>
      <c r="Q306" s="402"/>
      <c r="R306" s="402"/>
      <c r="S306" s="402"/>
      <c r="T306" s="402"/>
      <c r="U306" s="402"/>
      <c r="V306" s="402"/>
      <c r="W306" s="402"/>
      <c r="X306" s="402"/>
      <c r="Y306" s="402"/>
      <c r="Z306" s="402"/>
      <c r="AA306" s="402"/>
      <c r="AB306" s="402"/>
      <c r="AC306" s="402"/>
      <c r="AD306" s="402"/>
      <c r="AE306" s="402"/>
      <c r="AF306" s="402"/>
      <c r="AG306" s="402"/>
      <c r="AH306" s="402"/>
    </row>
    <row r="307" spans="1:34" hidden="1" x14ac:dyDescent="0.25">
      <c r="A307" s="403" t="s">
        <v>1378</v>
      </c>
      <c r="B307" s="403"/>
      <c r="C307" s="403"/>
      <c r="D307" s="403"/>
      <c r="E307" s="403"/>
      <c r="F307" s="403"/>
      <c r="G307" s="403"/>
      <c r="H307" s="403"/>
      <c r="I307" s="403"/>
      <c r="J307" s="403"/>
      <c r="K307" s="403"/>
      <c r="L307" s="403"/>
      <c r="M307" s="402">
        <f>SUM(M308:S310)</f>
        <v>0</v>
      </c>
      <c r="N307" s="402"/>
      <c r="O307" s="402"/>
      <c r="P307" s="402"/>
      <c r="Q307" s="402"/>
      <c r="R307" s="402"/>
      <c r="S307" s="402"/>
      <c r="T307" s="402">
        <f>SUM(T308:Z310)</f>
        <v>0</v>
      </c>
      <c r="U307" s="402"/>
      <c r="V307" s="402"/>
      <c r="W307" s="402"/>
      <c r="X307" s="402"/>
      <c r="Y307" s="402"/>
      <c r="Z307" s="402"/>
      <c r="AA307" s="402">
        <f>SUM(AA308:AH310)</f>
        <v>0</v>
      </c>
      <c r="AB307" s="402"/>
      <c r="AC307" s="402"/>
      <c r="AD307" s="402"/>
      <c r="AE307" s="402"/>
      <c r="AF307" s="402"/>
      <c r="AG307" s="402"/>
      <c r="AH307" s="402"/>
    </row>
    <row r="308" spans="1:34" hidden="1" x14ac:dyDescent="0.25">
      <c r="A308" s="401"/>
      <c r="B308" s="401"/>
      <c r="C308" s="401"/>
      <c r="D308" s="401"/>
      <c r="E308" s="401"/>
      <c r="F308" s="401"/>
      <c r="G308" s="401"/>
      <c r="H308" s="401"/>
      <c r="I308" s="401"/>
      <c r="J308" s="401"/>
      <c r="K308" s="401"/>
      <c r="L308" s="401"/>
      <c r="M308" s="402"/>
      <c r="N308" s="402"/>
      <c r="O308" s="402"/>
      <c r="P308" s="402"/>
      <c r="Q308" s="402"/>
      <c r="R308" s="402"/>
      <c r="S308" s="402"/>
      <c r="T308" s="402"/>
      <c r="U308" s="402"/>
      <c r="V308" s="402"/>
      <c r="W308" s="402"/>
      <c r="X308" s="402"/>
      <c r="Y308" s="402"/>
      <c r="Z308" s="402"/>
      <c r="AA308" s="402"/>
      <c r="AB308" s="402"/>
      <c r="AC308" s="402"/>
      <c r="AD308" s="402"/>
      <c r="AE308" s="402"/>
      <c r="AF308" s="402"/>
      <c r="AG308" s="402"/>
      <c r="AH308" s="402"/>
    </row>
    <row r="309" spans="1:34" hidden="1" x14ac:dyDescent="0.25">
      <c r="A309" s="401"/>
      <c r="B309" s="401"/>
      <c r="C309" s="401"/>
      <c r="D309" s="401"/>
      <c r="E309" s="401"/>
      <c r="F309" s="401"/>
      <c r="G309" s="401"/>
      <c r="H309" s="401"/>
      <c r="I309" s="401"/>
      <c r="J309" s="401"/>
      <c r="K309" s="401"/>
      <c r="L309" s="401"/>
      <c r="M309" s="402"/>
      <c r="N309" s="402"/>
      <c r="O309" s="402"/>
      <c r="P309" s="402"/>
      <c r="Q309" s="402"/>
      <c r="R309" s="402"/>
      <c r="S309" s="402"/>
      <c r="T309" s="402"/>
      <c r="U309" s="402"/>
      <c r="V309" s="402"/>
      <c r="W309" s="402"/>
      <c r="X309" s="402"/>
      <c r="Y309" s="402"/>
      <c r="Z309" s="402"/>
      <c r="AA309" s="402"/>
      <c r="AB309" s="402"/>
      <c r="AC309" s="402"/>
      <c r="AD309" s="402"/>
      <c r="AE309" s="402"/>
      <c r="AF309" s="402"/>
      <c r="AG309" s="402"/>
      <c r="AH309" s="402"/>
    </row>
    <row r="310" spans="1:34" hidden="1" x14ac:dyDescent="0.25">
      <c r="A310" s="401"/>
      <c r="B310" s="401"/>
      <c r="C310" s="401"/>
      <c r="D310" s="401"/>
      <c r="E310" s="401"/>
      <c r="F310" s="401"/>
      <c r="G310" s="401"/>
      <c r="H310" s="401"/>
      <c r="I310" s="401"/>
      <c r="J310" s="401"/>
      <c r="K310" s="401"/>
      <c r="L310" s="401"/>
      <c r="M310" s="402"/>
      <c r="N310" s="402"/>
      <c r="O310" s="402"/>
      <c r="P310" s="402"/>
      <c r="Q310" s="402"/>
      <c r="R310" s="402"/>
      <c r="S310" s="402"/>
      <c r="T310" s="402"/>
      <c r="U310" s="402"/>
      <c r="V310" s="402"/>
      <c r="W310" s="402"/>
      <c r="X310" s="402"/>
      <c r="Y310" s="402"/>
      <c r="Z310" s="402"/>
      <c r="AA310" s="402"/>
      <c r="AB310" s="402"/>
      <c r="AC310" s="402"/>
      <c r="AD310" s="402"/>
      <c r="AE310" s="402"/>
      <c r="AF310" s="402"/>
      <c r="AG310" s="402"/>
      <c r="AH310" s="402"/>
    </row>
    <row r="311" spans="1:34" hidden="1" x14ac:dyDescent="0.25"/>
    <row r="312" spans="1:34" hidden="1" x14ac:dyDescent="0.25"/>
    <row r="313" spans="1:34" hidden="1" x14ac:dyDescent="0.25">
      <c r="A313" s="339" t="s">
        <v>1307</v>
      </c>
      <c r="B313" s="339"/>
      <c r="C313" s="339"/>
      <c r="D313" s="339"/>
      <c r="E313" s="339"/>
      <c r="F313" s="339"/>
      <c r="G313" s="339"/>
      <c r="H313" s="339"/>
      <c r="I313" s="339"/>
      <c r="J313" s="339"/>
      <c r="K313" s="339"/>
      <c r="L313" s="339"/>
      <c r="M313" s="339"/>
      <c r="N313" s="339"/>
      <c r="O313" s="363" t="s">
        <v>494</v>
      </c>
      <c r="P313" s="363"/>
      <c r="Q313" s="363"/>
      <c r="R313" s="363"/>
      <c r="S313" s="363"/>
      <c r="T313" s="363"/>
      <c r="U313" s="363"/>
      <c r="V313" s="363"/>
      <c r="W313" s="363"/>
      <c r="X313" s="363"/>
      <c r="Y313" s="339" t="s">
        <v>572</v>
      </c>
      <c r="Z313" s="339"/>
      <c r="AA313" s="339"/>
      <c r="AB313" s="339"/>
      <c r="AC313" s="339"/>
      <c r="AD313" s="339"/>
      <c r="AE313" s="339"/>
      <c r="AF313" s="339"/>
      <c r="AG313" s="339"/>
      <c r="AH313" s="339"/>
    </row>
    <row r="314" spans="1:34" hidden="1" x14ac:dyDescent="0.25">
      <c r="A314" s="339"/>
      <c r="B314" s="339"/>
      <c r="C314" s="339"/>
      <c r="D314" s="339"/>
      <c r="E314" s="339"/>
      <c r="F314" s="339"/>
      <c r="G314" s="339"/>
      <c r="H314" s="339"/>
      <c r="I314" s="339"/>
      <c r="J314" s="339"/>
      <c r="K314" s="339"/>
      <c r="L314" s="339"/>
      <c r="M314" s="339"/>
      <c r="N314" s="339"/>
      <c r="O314" s="363"/>
      <c r="P314" s="363"/>
      <c r="Q314" s="363"/>
      <c r="R314" s="363"/>
      <c r="S314" s="363"/>
      <c r="T314" s="363"/>
      <c r="U314" s="363"/>
      <c r="V314" s="363"/>
      <c r="W314" s="363"/>
      <c r="X314" s="363"/>
      <c r="Y314" s="339"/>
      <c r="Z314" s="339"/>
      <c r="AA314" s="339"/>
      <c r="AB314" s="339"/>
      <c r="AC314" s="339"/>
      <c r="AD314" s="339"/>
      <c r="AE314" s="339"/>
      <c r="AF314" s="339"/>
      <c r="AG314" s="339"/>
      <c r="AH314" s="339"/>
    </row>
    <row r="315" spans="1:34" hidden="1" x14ac:dyDescent="0.25">
      <c r="A315" s="339"/>
      <c r="B315" s="339"/>
      <c r="C315" s="339"/>
      <c r="D315" s="339"/>
      <c r="E315" s="339"/>
      <c r="F315" s="339"/>
      <c r="G315" s="339"/>
      <c r="H315" s="339"/>
      <c r="I315" s="339"/>
      <c r="J315" s="339"/>
      <c r="K315" s="339"/>
      <c r="L315" s="339"/>
      <c r="M315" s="339"/>
      <c r="N315" s="339"/>
      <c r="O315" s="339" t="s">
        <v>1379</v>
      </c>
      <c r="P315" s="339"/>
      <c r="Q315" s="339"/>
      <c r="R315" s="339"/>
      <c r="S315" s="339"/>
      <c r="T315" s="339"/>
      <c r="U315" s="339"/>
      <c r="V315" s="339"/>
      <c r="W315" s="339"/>
      <c r="X315" s="339"/>
      <c r="Y315" s="339" t="s">
        <v>1380</v>
      </c>
      <c r="Z315" s="339"/>
      <c r="AA315" s="339"/>
      <c r="AB315" s="339"/>
      <c r="AC315" s="339"/>
      <c r="AD315" s="339"/>
      <c r="AE315" s="339"/>
      <c r="AF315" s="339"/>
      <c r="AG315" s="339"/>
      <c r="AH315" s="339"/>
    </row>
    <row r="316" spans="1:34" hidden="1" x14ac:dyDescent="0.25">
      <c r="A316" s="339"/>
      <c r="B316" s="339"/>
      <c r="C316" s="339"/>
      <c r="D316" s="339"/>
      <c r="E316" s="339"/>
      <c r="F316" s="339"/>
      <c r="G316" s="339"/>
      <c r="H316" s="339"/>
      <c r="I316" s="339"/>
      <c r="J316" s="339"/>
      <c r="K316" s="339"/>
      <c r="L316" s="339"/>
      <c r="M316" s="339"/>
      <c r="N316" s="339"/>
      <c r="O316" s="339"/>
      <c r="P316" s="339"/>
      <c r="Q316" s="339"/>
      <c r="R316" s="339"/>
      <c r="S316" s="339"/>
      <c r="T316" s="339"/>
      <c r="U316" s="339"/>
      <c r="V316" s="339"/>
      <c r="W316" s="339"/>
      <c r="X316" s="339"/>
      <c r="Y316" s="339"/>
      <c r="Z316" s="339"/>
      <c r="AA316" s="339"/>
      <c r="AB316" s="339"/>
      <c r="AC316" s="339"/>
      <c r="AD316" s="339"/>
      <c r="AE316" s="339"/>
      <c r="AF316" s="339"/>
      <c r="AG316" s="339"/>
      <c r="AH316" s="339"/>
    </row>
    <row r="317" spans="1:34" hidden="1" x14ac:dyDescent="0.25">
      <c r="A317" s="339"/>
      <c r="B317" s="339"/>
      <c r="C317" s="339"/>
      <c r="D317" s="339"/>
      <c r="E317" s="339"/>
      <c r="F317" s="339"/>
      <c r="G317" s="339"/>
      <c r="H317" s="339"/>
      <c r="I317" s="339"/>
      <c r="J317" s="339"/>
      <c r="K317" s="339"/>
      <c r="L317" s="339"/>
      <c r="M317" s="339"/>
      <c r="N317" s="339"/>
      <c r="O317" s="339" t="s">
        <v>1381</v>
      </c>
      <c r="P317" s="339"/>
      <c r="Q317" s="339"/>
      <c r="R317" s="339"/>
      <c r="S317" s="339"/>
      <c r="T317" s="339" t="s">
        <v>1382</v>
      </c>
      <c r="U317" s="339"/>
      <c r="V317" s="339"/>
      <c r="W317" s="339"/>
      <c r="X317" s="339"/>
      <c r="Y317" s="339" t="s">
        <v>1381</v>
      </c>
      <c r="Z317" s="339"/>
      <c r="AA317" s="339"/>
      <c r="AB317" s="339"/>
      <c r="AC317" s="339"/>
      <c r="AD317" s="339" t="s">
        <v>1383</v>
      </c>
      <c r="AE317" s="339"/>
      <c r="AF317" s="339"/>
      <c r="AG317" s="339"/>
      <c r="AH317" s="339"/>
    </row>
    <row r="318" spans="1:34" hidden="1" x14ac:dyDescent="0.25">
      <c r="A318" s="339"/>
      <c r="B318" s="339"/>
      <c r="C318" s="339"/>
      <c r="D318" s="339"/>
      <c r="E318" s="339"/>
      <c r="F318" s="339"/>
      <c r="G318" s="339"/>
      <c r="H318" s="339"/>
      <c r="I318" s="339"/>
      <c r="J318" s="339"/>
      <c r="K318" s="339"/>
      <c r="L318" s="339"/>
      <c r="M318" s="339"/>
      <c r="N318" s="339"/>
      <c r="O318" s="339"/>
      <c r="P318" s="339"/>
      <c r="Q318" s="339"/>
      <c r="R318" s="339"/>
      <c r="S318" s="339"/>
      <c r="T318" s="339"/>
      <c r="U318" s="339"/>
      <c r="V318" s="339"/>
      <c r="W318" s="339"/>
      <c r="X318" s="339"/>
      <c r="Y318" s="339"/>
      <c r="Z318" s="339"/>
      <c r="AA318" s="339"/>
      <c r="AB318" s="339"/>
      <c r="AC318" s="339"/>
      <c r="AD318" s="339"/>
      <c r="AE318" s="339"/>
      <c r="AF318" s="339"/>
      <c r="AG318" s="339"/>
      <c r="AH318" s="339"/>
    </row>
    <row r="319" spans="1:34" hidden="1" x14ac:dyDescent="0.25">
      <c r="A319" s="361" t="s">
        <v>453</v>
      </c>
      <c r="B319" s="361"/>
      <c r="C319" s="361"/>
      <c r="D319" s="361"/>
      <c r="E319" s="361"/>
      <c r="F319" s="361"/>
      <c r="G319" s="361"/>
      <c r="H319" s="361"/>
      <c r="I319" s="361"/>
      <c r="J319" s="361"/>
      <c r="K319" s="361"/>
      <c r="L319" s="361"/>
      <c r="M319" s="361"/>
      <c r="N319" s="361"/>
      <c r="O319" s="361" t="s">
        <v>1362</v>
      </c>
      <c r="P319" s="361"/>
      <c r="Q319" s="361"/>
      <c r="R319" s="361"/>
      <c r="S319" s="361"/>
      <c r="T319" s="361" t="s">
        <v>455</v>
      </c>
      <c r="U319" s="361"/>
      <c r="V319" s="361"/>
      <c r="W319" s="361"/>
      <c r="X319" s="361"/>
      <c r="Y319" s="361" t="s">
        <v>1358</v>
      </c>
      <c r="Z319" s="361"/>
      <c r="AA319" s="361"/>
      <c r="AB319" s="361"/>
      <c r="AC319" s="361"/>
      <c r="AD319" s="361" t="s">
        <v>1359</v>
      </c>
      <c r="AE319" s="361"/>
      <c r="AF319" s="361"/>
      <c r="AG319" s="361"/>
      <c r="AH319" s="361"/>
    </row>
    <row r="320" spans="1:34" hidden="1" x14ac:dyDescent="0.25">
      <c r="A320" s="404" t="s">
        <v>1384</v>
      </c>
      <c r="B320" s="404"/>
      <c r="C320" s="404"/>
      <c r="D320" s="404"/>
      <c r="E320" s="404"/>
      <c r="F320" s="404"/>
      <c r="G320" s="404"/>
      <c r="H320" s="404"/>
      <c r="I320" s="404"/>
      <c r="J320" s="404"/>
      <c r="K320" s="404"/>
      <c r="L320" s="404"/>
      <c r="M320" s="404"/>
      <c r="N320" s="404"/>
      <c r="O320" s="402">
        <f>SUM(O321:S324)</f>
        <v>0</v>
      </c>
      <c r="P320" s="402"/>
      <c r="Q320" s="402"/>
      <c r="R320" s="402"/>
      <c r="S320" s="402"/>
      <c r="T320" s="402">
        <f>SUM(T321:X324)</f>
        <v>0</v>
      </c>
      <c r="U320" s="402"/>
      <c r="V320" s="402"/>
      <c r="W320" s="402"/>
      <c r="X320" s="402"/>
      <c r="Y320" s="402">
        <f>SUM(Y321:AC324)</f>
        <v>0</v>
      </c>
      <c r="Z320" s="402"/>
      <c r="AA320" s="402"/>
      <c r="AB320" s="402"/>
      <c r="AC320" s="402"/>
      <c r="AD320" s="402">
        <f>SUM(AD321:AH324)</f>
        <v>0</v>
      </c>
      <c r="AE320" s="402"/>
      <c r="AF320" s="402"/>
      <c r="AG320" s="402"/>
      <c r="AH320" s="402"/>
    </row>
    <row r="321" spans="1:34" hidden="1" x14ac:dyDescent="0.25">
      <c r="A321" s="361"/>
      <c r="B321" s="361"/>
      <c r="C321" s="361"/>
      <c r="D321" s="361"/>
      <c r="E321" s="361"/>
      <c r="F321" s="361"/>
      <c r="G321" s="361"/>
      <c r="H321" s="361"/>
      <c r="I321" s="361"/>
      <c r="J321" s="361"/>
      <c r="K321" s="361"/>
      <c r="L321" s="361"/>
      <c r="M321" s="361"/>
      <c r="N321" s="361"/>
      <c r="O321" s="402"/>
      <c r="P321" s="402"/>
      <c r="Q321" s="402"/>
      <c r="R321" s="402"/>
      <c r="S321" s="402"/>
      <c r="T321" s="402"/>
      <c r="U321" s="402"/>
      <c r="V321" s="402"/>
      <c r="W321" s="402"/>
      <c r="X321" s="402"/>
      <c r="Y321" s="402"/>
      <c r="Z321" s="402"/>
      <c r="AA321" s="402"/>
      <c r="AB321" s="402"/>
      <c r="AC321" s="402"/>
      <c r="AD321" s="402"/>
      <c r="AE321" s="402"/>
      <c r="AF321" s="402"/>
      <c r="AG321" s="402"/>
      <c r="AH321" s="402"/>
    </row>
    <row r="322" spans="1:34" hidden="1" x14ac:dyDescent="0.25">
      <c r="A322" s="361"/>
      <c r="B322" s="361"/>
      <c r="C322" s="361"/>
      <c r="D322" s="361"/>
      <c r="E322" s="361"/>
      <c r="F322" s="361"/>
      <c r="G322" s="361"/>
      <c r="H322" s="361"/>
      <c r="I322" s="361"/>
      <c r="J322" s="361"/>
      <c r="K322" s="361"/>
      <c r="L322" s="361"/>
      <c r="M322" s="361"/>
      <c r="N322" s="361"/>
      <c r="O322" s="402"/>
      <c r="P322" s="402"/>
      <c r="Q322" s="402"/>
      <c r="R322" s="402"/>
      <c r="S322" s="402"/>
      <c r="T322" s="402"/>
      <c r="U322" s="402"/>
      <c r="V322" s="402"/>
      <c r="W322" s="402"/>
      <c r="X322" s="402"/>
      <c r="Y322" s="402"/>
      <c r="Z322" s="402"/>
      <c r="AA322" s="402"/>
      <c r="AB322" s="402"/>
      <c r="AC322" s="402"/>
      <c r="AD322" s="402"/>
      <c r="AE322" s="402"/>
      <c r="AF322" s="402"/>
      <c r="AG322" s="402"/>
      <c r="AH322" s="402"/>
    </row>
    <row r="323" spans="1:34" hidden="1" x14ac:dyDescent="0.25">
      <c r="A323" s="361"/>
      <c r="B323" s="361"/>
      <c r="C323" s="361"/>
      <c r="D323" s="361"/>
      <c r="E323" s="361"/>
      <c r="F323" s="361"/>
      <c r="G323" s="361"/>
      <c r="H323" s="361"/>
      <c r="I323" s="361"/>
      <c r="J323" s="361"/>
      <c r="K323" s="361"/>
      <c r="L323" s="361"/>
      <c r="M323" s="361"/>
      <c r="N323" s="361"/>
      <c r="O323" s="402"/>
      <c r="P323" s="402"/>
      <c r="Q323" s="402"/>
      <c r="R323" s="402"/>
      <c r="S323" s="402"/>
      <c r="T323" s="402"/>
      <c r="U323" s="402"/>
      <c r="V323" s="402"/>
      <c r="W323" s="402"/>
      <c r="X323" s="402"/>
      <c r="Y323" s="402"/>
      <c r="Z323" s="402"/>
      <c r="AA323" s="402"/>
      <c r="AB323" s="402"/>
      <c r="AC323" s="402"/>
      <c r="AD323" s="402"/>
      <c r="AE323" s="402"/>
      <c r="AF323" s="402"/>
      <c r="AG323" s="402"/>
      <c r="AH323" s="402"/>
    </row>
    <row r="324" spans="1:34" hidden="1" x14ac:dyDescent="0.25">
      <c r="A324" s="361"/>
      <c r="B324" s="361"/>
      <c r="C324" s="361"/>
      <c r="D324" s="361"/>
      <c r="E324" s="361"/>
      <c r="F324" s="361"/>
      <c r="G324" s="361"/>
      <c r="H324" s="361"/>
      <c r="I324" s="361"/>
      <c r="J324" s="361"/>
      <c r="K324" s="361"/>
      <c r="L324" s="361"/>
      <c r="M324" s="361"/>
      <c r="N324" s="361"/>
      <c r="O324" s="402"/>
      <c r="P324" s="402"/>
      <c r="Q324" s="402"/>
      <c r="R324" s="402"/>
      <c r="S324" s="402"/>
      <c r="T324" s="402"/>
      <c r="U324" s="402"/>
      <c r="V324" s="402"/>
      <c r="W324" s="402"/>
      <c r="X324" s="402"/>
      <c r="Y324" s="402"/>
      <c r="Z324" s="402"/>
      <c r="AA324" s="402"/>
      <c r="AB324" s="402"/>
      <c r="AC324" s="402"/>
      <c r="AD324" s="402"/>
      <c r="AE324" s="402"/>
      <c r="AF324" s="402"/>
      <c r="AG324" s="402"/>
      <c r="AH324" s="402"/>
    </row>
    <row r="325" spans="1:34" hidden="1" x14ac:dyDescent="0.25">
      <c r="A325" s="404" t="s">
        <v>1385</v>
      </c>
      <c r="B325" s="404"/>
      <c r="C325" s="404"/>
      <c r="D325" s="404"/>
      <c r="E325" s="404"/>
      <c r="F325" s="404"/>
      <c r="G325" s="404"/>
      <c r="H325" s="404"/>
      <c r="I325" s="404"/>
      <c r="J325" s="404"/>
      <c r="K325" s="404"/>
      <c r="L325" s="404"/>
      <c r="M325" s="404"/>
      <c r="N325" s="404"/>
      <c r="O325" s="402">
        <f>SUM(O326:S327)</f>
        <v>0</v>
      </c>
      <c r="P325" s="402"/>
      <c r="Q325" s="402"/>
      <c r="R325" s="402"/>
      <c r="S325" s="402"/>
      <c r="T325" s="402">
        <f>SUM(T326:X327)</f>
        <v>0</v>
      </c>
      <c r="U325" s="402"/>
      <c r="V325" s="402"/>
      <c r="W325" s="402"/>
      <c r="X325" s="402"/>
      <c r="Y325" s="402">
        <f>SUM(Y326:AC327)</f>
        <v>0</v>
      </c>
      <c r="Z325" s="402"/>
      <c r="AA325" s="402"/>
      <c r="AB325" s="402"/>
      <c r="AC325" s="402"/>
      <c r="AD325" s="402">
        <f>SUM(AD326:AH327)</f>
        <v>0</v>
      </c>
      <c r="AE325" s="402"/>
      <c r="AF325" s="402"/>
      <c r="AG325" s="402"/>
      <c r="AH325" s="402"/>
    </row>
    <row r="326" spans="1:34" hidden="1" x14ac:dyDescent="0.25">
      <c r="A326" s="361"/>
      <c r="B326" s="361"/>
      <c r="C326" s="361"/>
      <c r="D326" s="361"/>
      <c r="E326" s="361"/>
      <c r="F326" s="361"/>
      <c r="G326" s="361"/>
      <c r="H326" s="361"/>
      <c r="I326" s="361"/>
      <c r="J326" s="361"/>
      <c r="K326" s="361"/>
      <c r="L326" s="361"/>
      <c r="M326" s="361"/>
      <c r="N326" s="361"/>
      <c r="O326" s="402"/>
      <c r="P326" s="402"/>
      <c r="Q326" s="402"/>
      <c r="R326" s="402"/>
      <c r="S326" s="402"/>
      <c r="T326" s="402"/>
      <c r="U326" s="402"/>
      <c r="V326" s="402"/>
      <c r="W326" s="402"/>
      <c r="X326" s="402"/>
      <c r="Y326" s="402"/>
      <c r="Z326" s="402"/>
      <c r="AA326" s="402"/>
      <c r="AB326" s="402"/>
      <c r="AC326" s="402"/>
      <c r="AD326" s="402"/>
      <c r="AE326" s="402"/>
      <c r="AF326" s="402"/>
      <c r="AG326" s="402"/>
      <c r="AH326" s="402"/>
    </row>
    <row r="327" spans="1:34" hidden="1" x14ac:dyDescent="0.25">
      <c r="A327" s="361"/>
      <c r="B327" s="361"/>
      <c r="C327" s="361"/>
      <c r="D327" s="361"/>
      <c r="E327" s="361"/>
      <c r="F327" s="361"/>
      <c r="G327" s="361"/>
      <c r="H327" s="361"/>
      <c r="I327" s="361"/>
      <c r="J327" s="361"/>
      <c r="K327" s="361"/>
      <c r="L327" s="361"/>
      <c r="M327" s="361"/>
      <c r="N327" s="361"/>
      <c r="O327" s="402"/>
      <c r="P327" s="402"/>
      <c r="Q327" s="402"/>
      <c r="R327" s="402"/>
      <c r="S327" s="402"/>
      <c r="T327" s="402"/>
      <c r="U327" s="402"/>
      <c r="V327" s="402"/>
      <c r="W327" s="402"/>
      <c r="X327" s="402"/>
      <c r="Y327" s="402"/>
      <c r="Z327" s="402"/>
      <c r="AA327" s="402"/>
      <c r="AB327" s="402"/>
      <c r="AC327" s="402"/>
      <c r="AD327" s="402"/>
      <c r="AE327" s="402"/>
      <c r="AF327" s="402"/>
      <c r="AG327" s="402"/>
      <c r="AH327" s="402"/>
    </row>
    <row r="328" spans="1:34" hidden="1" x14ac:dyDescent="0.25"/>
    <row r="329" spans="1:34" hidden="1" x14ac:dyDescent="0.25">
      <c r="A329" s="431" t="s">
        <v>1503</v>
      </c>
      <c r="B329" s="431"/>
      <c r="C329" s="431"/>
      <c r="D329" s="431"/>
      <c r="E329" s="431"/>
      <c r="F329" s="431"/>
      <c r="G329" s="431"/>
      <c r="H329" s="431"/>
      <c r="I329" s="431"/>
      <c r="J329" s="431"/>
      <c r="K329" s="431"/>
      <c r="L329" s="431"/>
      <c r="M329" s="431"/>
      <c r="N329" s="431"/>
      <c r="O329" s="431"/>
      <c r="P329" s="431"/>
      <c r="Q329" s="431"/>
      <c r="R329" s="431"/>
      <c r="S329" s="431"/>
      <c r="T329" s="431"/>
      <c r="U329" s="431"/>
      <c r="V329" s="431"/>
      <c r="W329" s="431"/>
      <c r="X329" s="431"/>
      <c r="Y329" s="431"/>
      <c r="Z329" s="431"/>
      <c r="AA329" s="431"/>
      <c r="AB329" s="431"/>
      <c r="AC329" s="431"/>
      <c r="AD329" s="431"/>
      <c r="AE329" s="431"/>
      <c r="AF329" s="431"/>
      <c r="AG329" s="431"/>
      <c r="AH329" s="431"/>
    </row>
    <row r="330" spans="1:34" hidden="1" x14ac:dyDescent="0.25">
      <c r="A330" s="431"/>
      <c r="B330" s="431"/>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431"/>
      <c r="AF330" s="431"/>
      <c r="AG330" s="431"/>
      <c r="AH330" s="431"/>
    </row>
    <row r="331" spans="1:34" hidden="1" x14ac:dyDescent="0.25"/>
    <row r="332" spans="1:34" hidden="1" x14ac:dyDescent="0.25">
      <c r="A332" s="176" t="s">
        <v>1386</v>
      </c>
    </row>
    <row r="333" spans="1:34" hidden="1" x14ac:dyDescent="0.25"/>
    <row r="334" spans="1:34" hidden="1" x14ac:dyDescent="0.25">
      <c r="A334" s="339" t="s">
        <v>1387</v>
      </c>
      <c r="B334" s="339"/>
      <c r="C334" s="339"/>
      <c r="D334" s="339"/>
      <c r="E334" s="339"/>
      <c r="F334" s="339"/>
      <c r="G334" s="339"/>
      <c r="H334" s="339"/>
      <c r="I334" s="339"/>
      <c r="J334" s="339"/>
      <c r="K334" s="339"/>
      <c r="L334" s="339"/>
      <c r="M334" s="339"/>
      <c r="N334" s="339"/>
      <c r="O334" s="339" t="s">
        <v>1388</v>
      </c>
      <c r="P334" s="339"/>
      <c r="Q334" s="339"/>
      <c r="R334" s="339"/>
      <c r="S334" s="339"/>
      <c r="T334" s="339"/>
      <c r="U334" s="339"/>
      <c r="V334" s="339"/>
      <c r="W334" s="339"/>
      <c r="X334" s="339"/>
      <c r="Y334" s="339"/>
      <c r="Z334" s="339"/>
      <c r="AA334" s="339"/>
      <c r="AB334" s="339"/>
      <c r="AC334" s="339"/>
      <c r="AD334" s="339"/>
      <c r="AE334" s="339"/>
      <c r="AF334" s="339"/>
      <c r="AG334" s="339"/>
      <c r="AH334" s="339"/>
    </row>
    <row r="335" spans="1:34" hidden="1" x14ac:dyDescent="0.25">
      <c r="A335" s="339"/>
      <c r="B335" s="339"/>
      <c r="C335" s="339"/>
      <c r="D335" s="339"/>
      <c r="E335" s="339"/>
      <c r="F335" s="339"/>
      <c r="G335" s="339"/>
      <c r="H335" s="339"/>
      <c r="I335" s="339"/>
      <c r="J335" s="339"/>
      <c r="K335" s="339"/>
      <c r="L335" s="339"/>
      <c r="M335" s="339"/>
      <c r="N335" s="339"/>
      <c r="O335" s="339" t="s">
        <v>494</v>
      </c>
      <c r="P335" s="339"/>
      <c r="Q335" s="339"/>
      <c r="R335" s="339"/>
      <c r="S335" s="339"/>
      <c r="T335" s="339"/>
      <c r="U335" s="339"/>
      <c r="V335" s="339"/>
      <c r="W335" s="339"/>
      <c r="X335" s="339"/>
      <c r="Y335" s="339" t="s">
        <v>572</v>
      </c>
      <c r="Z335" s="339"/>
      <c r="AA335" s="339"/>
      <c r="AB335" s="339"/>
      <c r="AC335" s="339"/>
      <c r="AD335" s="339"/>
      <c r="AE335" s="339"/>
      <c r="AF335" s="339"/>
      <c r="AG335" s="339"/>
      <c r="AH335" s="339"/>
    </row>
    <row r="336" spans="1:34" hidden="1" x14ac:dyDescent="0.25">
      <c r="A336" s="339"/>
      <c r="B336" s="339"/>
      <c r="C336" s="339"/>
      <c r="D336" s="339"/>
      <c r="E336" s="339"/>
      <c r="F336" s="339"/>
      <c r="G336" s="339"/>
      <c r="H336" s="339"/>
      <c r="I336" s="339"/>
      <c r="J336" s="339"/>
      <c r="K336" s="339"/>
      <c r="L336" s="339"/>
      <c r="M336" s="339"/>
      <c r="N336" s="339"/>
      <c r="O336" s="339"/>
      <c r="P336" s="339"/>
      <c r="Q336" s="339"/>
      <c r="R336" s="339"/>
      <c r="S336" s="339"/>
      <c r="T336" s="339"/>
      <c r="U336" s="339"/>
      <c r="V336" s="339"/>
      <c r="W336" s="339"/>
      <c r="X336" s="339"/>
      <c r="Y336" s="339"/>
      <c r="Z336" s="339"/>
      <c r="AA336" s="339"/>
      <c r="AB336" s="339"/>
      <c r="AC336" s="339"/>
      <c r="AD336" s="339"/>
      <c r="AE336" s="339"/>
      <c r="AF336" s="339"/>
      <c r="AG336" s="339"/>
      <c r="AH336" s="339"/>
    </row>
    <row r="337" spans="1:34" hidden="1" x14ac:dyDescent="0.25">
      <c r="A337" s="363" t="s">
        <v>453</v>
      </c>
      <c r="B337" s="363"/>
      <c r="C337" s="363"/>
      <c r="D337" s="363"/>
      <c r="E337" s="363"/>
      <c r="F337" s="363"/>
      <c r="G337" s="363"/>
      <c r="H337" s="363"/>
      <c r="I337" s="363"/>
      <c r="J337" s="363"/>
      <c r="K337" s="363"/>
      <c r="L337" s="363"/>
      <c r="M337" s="363"/>
      <c r="N337" s="363"/>
      <c r="O337" s="363" t="s">
        <v>454</v>
      </c>
      <c r="P337" s="363"/>
      <c r="Q337" s="363"/>
      <c r="R337" s="363"/>
      <c r="S337" s="363"/>
      <c r="T337" s="363"/>
      <c r="U337" s="363"/>
      <c r="V337" s="363"/>
      <c r="W337" s="363"/>
      <c r="X337" s="363"/>
      <c r="Y337" s="363" t="s">
        <v>455</v>
      </c>
      <c r="Z337" s="363"/>
      <c r="AA337" s="363"/>
      <c r="AB337" s="363"/>
      <c r="AC337" s="363"/>
      <c r="AD337" s="363"/>
      <c r="AE337" s="363"/>
      <c r="AF337" s="363"/>
      <c r="AG337" s="363"/>
      <c r="AH337" s="363"/>
    </row>
    <row r="338" spans="1:34" hidden="1" x14ac:dyDescent="0.25">
      <c r="A338" s="407" t="s">
        <v>1389</v>
      </c>
      <c r="B338" s="407"/>
      <c r="C338" s="407"/>
      <c r="D338" s="407"/>
      <c r="E338" s="407"/>
      <c r="F338" s="407"/>
      <c r="G338" s="407"/>
      <c r="H338" s="407"/>
      <c r="I338" s="407"/>
      <c r="J338" s="407"/>
      <c r="K338" s="407"/>
      <c r="L338" s="407"/>
      <c r="M338" s="407"/>
      <c r="N338" s="407"/>
      <c r="O338" s="408"/>
      <c r="P338" s="408"/>
      <c r="Q338" s="408"/>
      <c r="R338" s="408"/>
      <c r="S338" s="408"/>
      <c r="T338" s="408"/>
      <c r="U338" s="408"/>
      <c r="V338" s="408"/>
      <c r="W338" s="408"/>
      <c r="X338" s="408"/>
      <c r="Y338" s="408"/>
      <c r="Z338" s="408"/>
      <c r="AA338" s="408"/>
      <c r="AB338" s="408"/>
      <c r="AC338" s="408"/>
      <c r="AD338" s="408"/>
      <c r="AE338" s="408"/>
      <c r="AF338" s="408"/>
      <c r="AG338" s="408"/>
      <c r="AH338" s="408"/>
    </row>
    <row r="339" spans="1:34" hidden="1" x14ac:dyDescent="0.25">
      <c r="A339" s="407" t="s">
        <v>1390</v>
      </c>
      <c r="B339" s="407"/>
      <c r="C339" s="407"/>
      <c r="D339" s="407"/>
      <c r="E339" s="407"/>
      <c r="F339" s="407"/>
      <c r="G339" s="407"/>
      <c r="H339" s="407"/>
      <c r="I339" s="407"/>
      <c r="J339" s="407"/>
      <c r="K339" s="407"/>
      <c r="L339" s="407"/>
      <c r="M339" s="407"/>
      <c r="N339" s="407"/>
      <c r="O339" s="408"/>
      <c r="P339" s="408"/>
      <c r="Q339" s="408"/>
      <c r="R339" s="408"/>
      <c r="S339" s="408"/>
      <c r="T339" s="408"/>
      <c r="U339" s="408"/>
      <c r="V339" s="408"/>
      <c r="W339" s="408"/>
      <c r="X339" s="408"/>
      <c r="Y339" s="408"/>
      <c r="Z339" s="408"/>
      <c r="AA339" s="408"/>
      <c r="AB339" s="408"/>
      <c r="AC339" s="408"/>
      <c r="AD339" s="408"/>
      <c r="AE339" s="408"/>
      <c r="AF339" s="408"/>
      <c r="AG339" s="408"/>
      <c r="AH339" s="408"/>
    </row>
    <row r="340" spans="1:34" ht="23.25" hidden="1" customHeight="1" x14ac:dyDescent="0.25">
      <c r="A340" s="407" t="s">
        <v>1391</v>
      </c>
      <c r="B340" s="407"/>
      <c r="C340" s="407"/>
      <c r="D340" s="407"/>
      <c r="E340" s="407"/>
      <c r="F340" s="407"/>
      <c r="G340" s="407"/>
      <c r="H340" s="407"/>
      <c r="I340" s="407"/>
      <c r="J340" s="407"/>
      <c r="K340" s="407"/>
      <c r="L340" s="407"/>
      <c r="M340" s="407"/>
      <c r="N340" s="407"/>
      <c r="O340" s="408"/>
      <c r="P340" s="408"/>
      <c r="Q340" s="408"/>
      <c r="R340" s="408"/>
      <c r="S340" s="408"/>
      <c r="T340" s="408"/>
      <c r="U340" s="408"/>
      <c r="V340" s="408"/>
      <c r="W340" s="408"/>
      <c r="X340" s="408"/>
      <c r="Y340" s="408"/>
      <c r="Z340" s="408"/>
      <c r="AA340" s="408"/>
      <c r="AB340" s="408"/>
      <c r="AC340" s="408"/>
      <c r="AD340" s="408"/>
      <c r="AE340" s="408"/>
      <c r="AF340" s="408"/>
      <c r="AG340" s="408"/>
      <c r="AH340" s="408"/>
    </row>
    <row r="341" spans="1:34" hidden="1" x14ac:dyDescent="0.25">
      <c r="A341" s="407" t="s">
        <v>1392</v>
      </c>
      <c r="B341" s="407"/>
      <c r="C341" s="407"/>
      <c r="D341" s="407"/>
      <c r="E341" s="407"/>
      <c r="F341" s="407"/>
      <c r="G341" s="407"/>
      <c r="H341" s="407"/>
      <c r="I341" s="407"/>
      <c r="J341" s="407"/>
      <c r="K341" s="407"/>
      <c r="L341" s="407"/>
      <c r="M341" s="407"/>
      <c r="N341" s="407"/>
      <c r="O341" s="408"/>
      <c r="P341" s="408"/>
      <c r="Q341" s="408"/>
      <c r="R341" s="408"/>
      <c r="S341" s="408"/>
      <c r="T341" s="408"/>
      <c r="U341" s="408"/>
      <c r="V341" s="408"/>
      <c r="W341" s="408"/>
      <c r="X341" s="408"/>
      <c r="Y341" s="408"/>
      <c r="Z341" s="408"/>
      <c r="AA341" s="408"/>
      <c r="AB341" s="408"/>
      <c r="AC341" s="408"/>
      <c r="AD341" s="408"/>
      <c r="AE341" s="408"/>
      <c r="AF341" s="408"/>
      <c r="AG341" s="408"/>
      <c r="AH341" s="408"/>
    </row>
    <row r="342" spans="1:34" hidden="1" x14ac:dyDescent="0.25">
      <c r="A342" s="410" t="s">
        <v>1315</v>
      </c>
      <c r="B342" s="410"/>
      <c r="C342" s="410"/>
      <c r="D342" s="410"/>
      <c r="E342" s="410"/>
      <c r="F342" s="410"/>
      <c r="G342" s="410"/>
      <c r="H342" s="410"/>
      <c r="I342" s="410"/>
      <c r="J342" s="410"/>
      <c r="K342" s="410"/>
      <c r="L342" s="410"/>
      <c r="M342" s="410"/>
      <c r="N342" s="410"/>
      <c r="O342" s="411">
        <f>SUM(O338:X341)</f>
        <v>0</v>
      </c>
      <c r="P342" s="411"/>
      <c r="Q342" s="411"/>
      <c r="R342" s="411"/>
      <c r="S342" s="411"/>
      <c r="T342" s="411"/>
      <c r="U342" s="411"/>
      <c r="V342" s="411"/>
      <c r="W342" s="411"/>
      <c r="X342" s="411"/>
      <c r="Y342" s="411">
        <f>SUM(Y338:AH341)</f>
        <v>0</v>
      </c>
      <c r="Z342" s="411"/>
      <c r="AA342" s="411"/>
      <c r="AB342" s="411"/>
      <c r="AC342" s="411"/>
      <c r="AD342" s="411"/>
      <c r="AE342" s="411"/>
      <c r="AF342" s="411"/>
      <c r="AG342" s="411"/>
      <c r="AH342" s="411"/>
    </row>
    <row r="343" spans="1:34" x14ac:dyDescent="0.25">
      <c r="A343" s="166"/>
      <c r="B343" s="175"/>
      <c r="C343" s="175"/>
      <c r="D343" s="175"/>
      <c r="E343" s="175"/>
      <c r="F343" s="175"/>
      <c r="G343" s="175"/>
      <c r="H343" s="175"/>
      <c r="I343" s="175"/>
      <c r="J343" s="175"/>
      <c r="K343" s="175"/>
      <c r="L343" s="175"/>
      <c r="M343" s="175"/>
      <c r="N343" s="175"/>
      <c r="O343" s="175"/>
      <c r="P343" s="175"/>
      <c r="Q343" s="175"/>
      <c r="R343" s="175"/>
      <c r="S343" s="175"/>
      <c r="T343" s="175"/>
      <c r="U343" s="175"/>
      <c r="V343" s="175"/>
      <c r="W343" s="175"/>
      <c r="X343" s="175"/>
      <c r="Y343" s="175"/>
      <c r="Z343" s="175"/>
      <c r="AA343" s="175"/>
      <c r="AB343" s="175"/>
      <c r="AC343" s="175"/>
      <c r="AD343" s="175"/>
      <c r="AE343" s="175"/>
      <c r="AF343" s="175"/>
      <c r="AG343" s="175"/>
      <c r="AH343" s="175"/>
    </row>
    <row r="344" spans="1:34" ht="15" customHeight="1" x14ac:dyDescent="0.25">
      <c r="A344" s="166"/>
      <c r="B344" s="175"/>
      <c r="C344" s="175"/>
      <c r="D344" s="175"/>
      <c r="E344" s="175"/>
      <c r="F344" s="175"/>
      <c r="G344" s="175"/>
      <c r="H344" s="175"/>
      <c r="I344" s="175"/>
      <c r="J344" s="175"/>
      <c r="K344" s="175"/>
      <c r="L344" s="175"/>
      <c r="M344" s="175"/>
      <c r="N344" s="175"/>
      <c r="O344" s="175"/>
      <c r="P344" s="175"/>
      <c r="Q344" s="175"/>
      <c r="R344" s="175"/>
      <c r="S344" s="175"/>
      <c r="T344" s="175"/>
      <c r="U344" s="175"/>
      <c r="V344" s="175"/>
      <c r="W344" s="175"/>
      <c r="X344" s="175"/>
      <c r="Y344" s="175"/>
      <c r="Z344" s="175"/>
      <c r="AA344" s="175"/>
      <c r="AB344" s="175"/>
      <c r="AC344" s="175"/>
      <c r="AD344" s="175"/>
      <c r="AE344" s="175"/>
      <c r="AF344" s="175"/>
      <c r="AG344" s="175"/>
      <c r="AH344" s="175"/>
    </row>
    <row r="345" spans="1:34" x14ac:dyDescent="0.25">
      <c r="A345" s="177" t="s">
        <v>1365</v>
      </c>
      <c r="B345" s="177"/>
      <c r="C345" s="177"/>
      <c r="D345" s="177"/>
      <c r="E345" s="174"/>
      <c r="F345" s="174"/>
      <c r="G345" s="174"/>
      <c r="H345" s="174"/>
      <c r="I345" s="174"/>
      <c r="J345" s="174"/>
      <c r="K345" s="174"/>
      <c r="L345" s="174"/>
      <c r="M345" s="174"/>
      <c r="N345" s="174"/>
      <c r="O345" s="174"/>
      <c r="P345" s="174"/>
    </row>
    <row r="346" spans="1:34" x14ac:dyDescent="0.25">
      <c r="A346" s="166"/>
      <c r="B346" s="166"/>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c r="AA346" s="166"/>
      <c r="AB346" s="166"/>
      <c r="AC346" s="166"/>
      <c r="AD346" s="166"/>
      <c r="AE346" s="166"/>
      <c r="AF346" s="166"/>
      <c r="AG346" s="166"/>
      <c r="AH346" s="166"/>
    </row>
    <row r="347" spans="1:34" x14ac:dyDescent="0.25">
      <c r="A347" s="351" t="s">
        <v>1366</v>
      </c>
      <c r="B347" s="400"/>
      <c r="C347" s="400"/>
      <c r="D347" s="400"/>
      <c r="E347" s="400"/>
      <c r="F347" s="400"/>
      <c r="G347" s="400"/>
      <c r="H347" s="400"/>
      <c r="I347" s="400"/>
      <c r="J347" s="400"/>
      <c r="K347" s="400"/>
      <c r="L347" s="400"/>
      <c r="M347" s="400"/>
      <c r="N347" s="400"/>
      <c r="O347" s="400"/>
      <c r="P347" s="400"/>
      <c r="Q347" s="400"/>
      <c r="R347" s="400"/>
      <c r="S347" s="400"/>
      <c r="T347" s="400"/>
      <c r="U347" s="400"/>
      <c r="V347" s="400"/>
      <c r="W347" s="400"/>
      <c r="X347" s="400"/>
      <c r="Y347" s="400"/>
      <c r="Z347" s="400"/>
      <c r="AA347" s="400"/>
      <c r="AB347" s="400"/>
      <c r="AC347" s="400"/>
      <c r="AD347" s="400"/>
      <c r="AE347" s="400"/>
      <c r="AF347" s="400"/>
      <c r="AG347" s="400"/>
      <c r="AH347" s="400"/>
    </row>
    <row r="348" spans="1:34" x14ac:dyDescent="0.25">
      <c r="A348" s="166"/>
      <c r="B348" s="166"/>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row>
    <row r="349" spans="1:34" x14ac:dyDescent="0.25">
      <c r="A349" s="371" t="s">
        <v>1307</v>
      </c>
      <c r="B349" s="371"/>
      <c r="C349" s="371"/>
      <c r="D349" s="371"/>
      <c r="E349" s="371"/>
      <c r="F349" s="371"/>
      <c r="G349" s="371"/>
      <c r="H349" s="371"/>
      <c r="I349" s="371"/>
      <c r="J349" s="371"/>
      <c r="K349" s="371"/>
      <c r="L349" s="371"/>
      <c r="M349" s="371"/>
      <c r="N349" s="371"/>
      <c r="O349" s="371" t="s">
        <v>494</v>
      </c>
      <c r="P349" s="371"/>
      <c r="Q349" s="371"/>
      <c r="R349" s="371"/>
      <c r="S349" s="371"/>
      <c r="T349" s="371"/>
      <c r="U349" s="371"/>
      <c r="V349" s="371"/>
      <c r="W349" s="371"/>
      <c r="X349" s="371"/>
      <c r="Y349" s="371" t="s">
        <v>572</v>
      </c>
      <c r="Z349" s="371"/>
      <c r="AA349" s="371"/>
      <c r="AB349" s="371"/>
      <c r="AC349" s="371"/>
      <c r="AD349" s="371"/>
      <c r="AE349" s="371"/>
      <c r="AF349" s="371"/>
      <c r="AG349" s="371"/>
      <c r="AH349" s="371"/>
    </row>
    <row r="350" spans="1:34" ht="15" customHeight="1" x14ac:dyDescent="0.25">
      <c r="A350" s="371"/>
      <c r="B350" s="371"/>
      <c r="C350" s="371"/>
      <c r="D350" s="371"/>
      <c r="E350" s="371"/>
      <c r="F350" s="371"/>
      <c r="G350" s="371"/>
      <c r="H350" s="371"/>
      <c r="I350" s="371"/>
      <c r="J350" s="371"/>
      <c r="K350" s="371"/>
      <c r="L350" s="371"/>
      <c r="M350" s="371"/>
      <c r="N350" s="371"/>
      <c r="O350" s="371"/>
      <c r="P350" s="371"/>
      <c r="Q350" s="371"/>
      <c r="R350" s="371"/>
      <c r="S350" s="371"/>
      <c r="T350" s="371"/>
      <c r="U350" s="371"/>
      <c r="V350" s="371"/>
      <c r="W350" s="371"/>
      <c r="X350" s="371"/>
      <c r="Y350" s="371"/>
      <c r="Z350" s="371"/>
      <c r="AA350" s="371"/>
      <c r="AB350" s="371"/>
      <c r="AC350" s="371"/>
      <c r="AD350" s="371"/>
      <c r="AE350" s="371"/>
      <c r="AF350" s="371"/>
      <c r="AG350" s="371"/>
      <c r="AH350" s="371"/>
    </row>
    <row r="351" spans="1:34" x14ac:dyDescent="0.25">
      <c r="A351" s="375" t="s">
        <v>1473</v>
      </c>
      <c r="B351" s="375"/>
      <c r="C351" s="375"/>
      <c r="D351" s="375"/>
      <c r="E351" s="375"/>
      <c r="F351" s="375"/>
      <c r="G351" s="375"/>
      <c r="H351" s="375"/>
      <c r="I351" s="375"/>
      <c r="J351" s="375"/>
      <c r="K351" s="375"/>
      <c r="L351" s="375"/>
      <c r="M351" s="375"/>
      <c r="N351" s="375"/>
      <c r="O351" s="414">
        <v>638820</v>
      </c>
      <c r="P351" s="414"/>
      <c r="Q351" s="414"/>
      <c r="R351" s="414"/>
      <c r="S351" s="414"/>
      <c r="T351" s="414"/>
      <c r="U351" s="414"/>
      <c r="V351" s="414"/>
      <c r="W351" s="414"/>
      <c r="X351" s="414"/>
      <c r="Y351" s="414">
        <f>SUM(Y353:AH360)</f>
        <v>442918</v>
      </c>
      <c r="Z351" s="414"/>
      <c r="AA351" s="414"/>
      <c r="AB351" s="414"/>
      <c r="AC351" s="414"/>
      <c r="AD351" s="414"/>
      <c r="AE351" s="414"/>
      <c r="AF351" s="414"/>
      <c r="AG351" s="414"/>
      <c r="AH351" s="414"/>
    </row>
    <row r="352" spans="1:34" ht="15" customHeight="1" x14ac:dyDescent="0.25">
      <c r="A352" s="375"/>
      <c r="B352" s="375"/>
      <c r="C352" s="375"/>
      <c r="D352" s="375"/>
      <c r="E352" s="375"/>
      <c r="F352" s="375"/>
      <c r="G352" s="375"/>
      <c r="H352" s="375"/>
      <c r="I352" s="375"/>
      <c r="J352" s="375"/>
      <c r="K352" s="375"/>
      <c r="L352" s="375"/>
      <c r="M352" s="375"/>
      <c r="N352" s="375"/>
      <c r="O352" s="414"/>
      <c r="P352" s="414"/>
      <c r="Q352" s="414"/>
      <c r="R352" s="414"/>
      <c r="S352" s="414"/>
      <c r="T352" s="414"/>
      <c r="U352" s="414"/>
      <c r="V352" s="414"/>
      <c r="W352" s="414"/>
      <c r="X352" s="414"/>
      <c r="Y352" s="414"/>
      <c r="Z352" s="414"/>
      <c r="AA352" s="414"/>
      <c r="AB352" s="414"/>
      <c r="AC352" s="414"/>
      <c r="AD352" s="414"/>
      <c r="AE352" s="414"/>
      <c r="AF352" s="414"/>
      <c r="AG352" s="414"/>
      <c r="AH352" s="414"/>
    </row>
    <row r="353" spans="1:34" x14ac:dyDescent="0.25">
      <c r="A353" s="365" t="s">
        <v>1367</v>
      </c>
      <c r="B353" s="365"/>
      <c r="C353" s="365"/>
      <c r="D353" s="365"/>
      <c r="E353" s="365"/>
      <c r="F353" s="365"/>
      <c r="G353" s="365"/>
      <c r="H353" s="365"/>
      <c r="I353" s="365"/>
      <c r="J353" s="365"/>
      <c r="K353" s="365"/>
      <c r="L353" s="365"/>
      <c r="M353" s="365"/>
      <c r="N353" s="365"/>
      <c r="O353" s="397"/>
      <c r="P353" s="397"/>
      <c r="Q353" s="397"/>
      <c r="R353" s="397"/>
      <c r="S353" s="397"/>
      <c r="T353" s="397"/>
      <c r="U353" s="397"/>
      <c r="V353" s="397"/>
      <c r="W353" s="397"/>
      <c r="X353" s="397"/>
      <c r="Y353" s="397"/>
      <c r="Z353" s="397"/>
      <c r="AA353" s="397"/>
      <c r="AB353" s="397"/>
      <c r="AC353" s="397"/>
      <c r="AD353" s="397"/>
      <c r="AE353" s="397"/>
      <c r="AF353" s="397"/>
      <c r="AG353" s="397"/>
      <c r="AH353" s="397"/>
    </row>
    <row r="354" spans="1:34" ht="15" customHeight="1" x14ac:dyDescent="0.25">
      <c r="A354" s="365"/>
      <c r="B354" s="365"/>
      <c r="C354" s="365"/>
      <c r="D354" s="365"/>
      <c r="E354" s="365"/>
      <c r="F354" s="365"/>
      <c r="G354" s="365"/>
      <c r="H354" s="365"/>
      <c r="I354" s="365"/>
      <c r="J354" s="365"/>
      <c r="K354" s="365"/>
      <c r="L354" s="365"/>
      <c r="M354" s="365"/>
      <c r="N354" s="365"/>
      <c r="O354" s="397"/>
      <c r="P354" s="397"/>
      <c r="Q354" s="397"/>
      <c r="R354" s="397"/>
      <c r="S354" s="397"/>
      <c r="T354" s="397"/>
      <c r="U354" s="397"/>
      <c r="V354" s="397"/>
      <c r="W354" s="397"/>
      <c r="X354" s="397"/>
      <c r="Y354" s="397"/>
      <c r="Z354" s="397"/>
      <c r="AA354" s="397"/>
      <c r="AB354" s="397"/>
      <c r="AC354" s="397"/>
      <c r="AD354" s="397"/>
      <c r="AE354" s="397"/>
      <c r="AF354" s="397"/>
      <c r="AG354" s="397"/>
      <c r="AH354" s="397"/>
    </row>
    <row r="355" spans="1:34" x14ac:dyDescent="0.25">
      <c r="A355" s="365" t="s">
        <v>1368</v>
      </c>
      <c r="B355" s="365"/>
      <c r="C355" s="365"/>
      <c r="D355" s="365"/>
      <c r="E355" s="365"/>
      <c r="F355" s="365"/>
      <c r="G355" s="365"/>
      <c r="H355" s="365"/>
      <c r="I355" s="365"/>
      <c r="J355" s="365"/>
      <c r="K355" s="365"/>
      <c r="L355" s="365"/>
      <c r="M355" s="365"/>
      <c r="N355" s="365"/>
      <c r="O355" s="397">
        <v>25735</v>
      </c>
      <c r="P355" s="397"/>
      <c r="Q355" s="397"/>
      <c r="R355" s="397"/>
      <c r="S355" s="397"/>
      <c r="T355" s="397"/>
      <c r="U355" s="397"/>
      <c r="V355" s="397"/>
      <c r="W355" s="397"/>
      <c r="X355" s="397"/>
      <c r="Y355" s="397">
        <v>24242</v>
      </c>
      <c r="Z355" s="397"/>
      <c r="AA355" s="397"/>
      <c r="AB355" s="397"/>
      <c r="AC355" s="397"/>
      <c r="AD355" s="397"/>
      <c r="AE355" s="397"/>
      <c r="AF355" s="397"/>
      <c r="AG355" s="397"/>
      <c r="AH355" s="397"/>
    </row>
    <row r="356" spans="1:34" x14ac:dyDescent="0.25">
      <c r="A356" s="365"/>
      <c r="B356" s="365"/>
      <c r="C356" s="365"/>
      <c r="D356" s="365"/>
      <c r="E356" s="365"/>
      <c r="F356" s="365"/>
      <c r="G356" s="365"/>
      <c r="H356" s="365"/>
      <c r="I356" s="365"/>
      <c r="J356" s="365"/>
      <c r="K356" s="365"/>
      <c r="L356" s="365"/>
      <c r="M356" s="365"/>
      <c r="N356" s="365"/>
      <c r="O356" s="397"/>
      <c r="P356" s="397"/>
      <c r="Q356" s="397"/>
      <c r="R356" s="397"/>
      <c r="S356" s="397"/>
      <c r="T356" s="397"/>
      <c r="U356" s="397"/>
      <c r="V356" s="397"/>
      <c r="W356" s="397"/>
      <c r="X356" s="397"/>
      <c r="Y356" s="397"/>
      <c r="Z356" s="397"/>
      <c r="AA356" s="397"/>
      <c r="AB356" s="397"/>
      <c r="AC356" s="397"/>
      <c r="AD356" s="397"/>
      <c r="AE356" s="397"/>
      <c r="AF356" s="397"/>
      <c r="AG356" s="397"/>
      <c r="AH356" s="397"/>
    </row>
    <row r="357" spans="1:34" x14ac:dyDescent="0.25">
      <c r="A357" s="365" t="s">
        <v>1369</v>
      </c>
      <c r="B357" s="365"/>
      <c r="C357" s="365"/>
      <c r="D357" s="365"/>
      <c r="E357" s="365"/>
      <c r="F357" s="365"/>
      <c r="G357" s="365"/>
      <c r="H357" s="365"/>
      <c r="I357" s="365"/>
      <c r="J357" s="365"/>
      <c r="K357" s="365"/>
      <c r="L357" s="365"/>
      <c r="M357" s="365"/>
      <c r="N357" s="365"/>
      <c r="O357" s="398">
        <v>613085</v>
      </c>
      <c r="P357" s="398"/>
      <c r="Q357" s="398"/>
      <c r="R357" s="398"/>
      <c r="S357" s="398"/>
      <c r="T357" s="398"/>
      <c r="U357" s="398"/>
      <c r="V357" s="398"/>
      <c r="W357" s="398"/>
      <c r="X357" s="398"/>
      <c r="Y357" s="398">
        <v>418676</v>
      </c>
      <c r="Z357" s="398"/>
      <c r="AA357" s="398"/>
      <c r="AB357" s="398"/>
      <c r="AC357" s="398"/>
      <c r="AD357" s="398"/>
      <c r="AE357" s="398"/>
      <c r="AF357" s="398"/>
      <c r="AG357" s="398"/>
      <c r="AH357" s="398"/>
    </row>
    <row r="358" spans="1:34" x14ac:dyDescent="0.25">
      <c r="A358" s="365"/>
      <c r="B358" s="365"/>
      <c r="C358" s="365"/>
      <c r="D358" s="365"/>
      <c r="E358" s="365"/>
      <c r="F358" s="365"/>
      <c r="G358" s="365"/>
      <c r="H358" s="365"/>
      <c r="I358" s="365"/>
      <c r="J358" s="365"/>
      <c r="K358" s="365"/>
      <c r="L358" s="365"/>
      <c r="M358" s="365"/>
      <c r="N358" s="365"/>
      <c r="O358" s="398"/>
      <c r="P358" s="398"/>
      <c r="Q358" s="398"/>
      <c r="R358" s="398"/>
      <c r="S358" s="398"/>
      <c r="T358" s="398"/>
      <c r="U358" s="398"/>
      <c r="V358" s="398"/>
      <c r="W358" s="398"/>
      <c r="X358" s="398"/>
      <c r="Y358" s="398"/>
      <c r="Z358" s="398"/>
      <c r="AA358" s="398"/>
      <c r="AB358" s="398"/>
      <c r="AC358" s="398"/>
      <c r="AD358" s="398"/>
      <c r="AE358" s="398"/>
      <c r="AF358" s="398"/>
      <c r="AG358" s="398"/>
      <c r="AH358" s="398"/>
    </row>
    <row r="359" spans="1:34" x14ac:dyDescent="0.25">
      <c r="A359" s="365" t="s">
        <v>1370</v>
      </c>
      <c r="B359" s="365"/>
      <c r="C359" s="365"/>
      <c r="D359" s="365"/>
      <c r="E359" s="365"/>
      <c r="F359" s="365"/>
      <c r="G359" s="365"/>
      <c r="H359" s="365"/>
      <c r="I359" s="365"/>
      <c r="J359" s="365"/>
      <c r="K359" s="365"/>
      <c r="L359" s="365"/>
      <c r="M359" s="365"/>
      <c r="N359" s="365"/>
      <c r="O359" s="397"/>
      <c r="P359" s="397"/>
      <c r="Q359" s="397"/>
      <c r="R359" s="397"/>
      <c r="S359" s="397"/>
      <c r="T359" s="397"/>
      <c r="U359" s="397"/>
      <c r="V359" s="397"/>
      <c r="W359" s="397"/>
      <c r="X359" s="397"/>
      <c r="Y359" s="397"/>
      <c r="Z359" s="397"/>
      <c r="AA359" s="397"/>
      <c r="AB359" s="397"/>
      <c r="AC359" s="397"/>
      <c r="AD359" s="397"/>
      <c r="AE359" s="397"/>
      <c r="AF359" s="397"/>
      <c r="AG359" s="397"/>
      <c r="AH359" s="397"/>
    </row>
    <row r="360" spans="1:34" x14ac:dyDescent="0.25">
      <c r="A360" s="365"/>
      <c r="B360" s="365"/>
      <c r="C360" s="365"/>
      <c r="D360" s="365"/>
      <c r="E360" s="365"/>
      <c r="F360" s="365"/>
      <c r="G360" s="365"/>
      <c r="H360" s="365"/>
      <c r="I360" s="365"/>
      <c r="J360" s="365"/>
      <c r="K360" s="365"/>
      <c r="L360" s="365"/>
      <c r="M360" s="365"/>
      <c r="N360" s="365"/>
      <c r="O360" s="397"/>
      <c r="P360" s="397"/>
      <c r="Q360" s="397"/>
      <c r="R360" s="397"/>
      <c r="S360" s="397"/>
      <c r="T360" s="397"/>
      <c r="U360" s="397"/>
      <c r="V360" s="397"/>
      <c r="W360" s="397"/>
      <c r="X360" s="397"/>
      <c r="Y360" s="397"/>
      <c r="Z360" s="397"/>
      <c r="AA360" s="397"/>
      <c r="AB360" s="397"/>
      <c r="AC360" s="397"/>
      <c r="AD360" s="397"/>
      <c r="AE360" s="397"/>
      <c r="AF360" s="397"/>
      <c r="AG360" s="397"/>
      <c r="AH360" s="397"/>
    </row>
    <row r="361" spans="1:34" hidden="1" x14ac:dyDescent="0.25">
      <c r="A361" s="178"/>
      <c r="B361" s="178"/>
      <c r="C361" s="178"/>
      <c r="D361" s="178"/>
      <c r="E361" s="178"/>
      <c r="F361" s="178"/>
      <c r="G361" s="178"/>
      <c r="H361" s="178"/>
      <c r="I361" s="178"/>
      <c r="J361" s="178"/>
      <c r="K361" s="178"/>
      <c r="L361" s="178"/>
      <c r="M361" s="178"/>
      <c r="N361" s="178"/>
      <c r="O361" s="179"/>
      <c r="P361" s="179"/>
      <c r="Q361" s="179"/>
      <c r="R361" s="179"/>
      <c r="S361" s="179"/>
      <c r="T361" s="179"/>
      <c r="U361" s="179"/>
      <c r="V361" s="179"/>
      <c r="W361" s="179"/>
      <c r="X361" s="179"/>
      <c r="Y361" s="179"/>
      <c r="Z361" s="179"/>
      <c r="AA361" s="179"/>
      <c r="AB361" s="179"/>
      <c r="AC361" s="179"/>
      <c r="AD361" s="179"/>
      <c r="AE361" s="179"/>
      <c r="AF361" s="179"/>
      <c r="AG361" s="179"/>
      <c r="AH361" s="179"/>
    </row>
    <row r="362" spans="1:34" hidden="1" x14ac:dyDescent="0.25">
      <c r="A362" s="399" t="s">
        <v>1418</v>
      </c>
      <c r="B362" s="399"/>
      <c r="C362" s="399"/>
      <c r="D362" s="399"/>
      <c r="E362" s="399"/>
      <c r="F362" s="399"/>
      <c r="G362" s="399"/>
      <c r="H362" s="399"/>
      <c r="I362" s="399"/>
      <c r="J362" s="399"/>
      <c r="K362" s="399"/>
      <c r="L362" s="399"/>
      <c r="M362" s="399"/>
      <c r="N362" s="399"/>
      <c r="O362" s="399"/>
      <c r="P362" s="399"/>
      <c r="Q362" s="399"/>
      <c r="R362" s="399"/>
      <c r="S362" s="399"/>
      <c r="T362" s="399"/>
      <c r="U362" s="399"/>
      <c r="V362" s="399"/>
      <c r="W362" s="399"/>
      <c r="X362" s="399"/>
      <c r="Y362" s="399"/>
      <c r="Z362" s="399"/>
      <c r="AA362" s="399"/>
      <c r="AB362" s="399"/>
      <c r="AC362" s="399"/>
      <c r="AD362" s="399"/>
      <c r="AE362" s="399"/>
      <c r="AF362" s="399"/>
      <c r="AG362" s="399"/>
      <c r="AH362" s="399"/>
    </row>
    <row r="363" spans="1:34" hidden="1" x14ac:dyDescent="0.25">
      <c r="A363" s="180"/>
      <c r="B363" s="180"/>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c r="AB363" s="180"/>
      <c r="AC363" s="180"/>
      <c r="AD363" s="180"/>
      <c r="AE363" s="180"/>
      <c r="AF363" s="180"/>
      <c r="AG363" s="180"/>
      <c r="AH363" s="180"/>
    </row>
    <row r="364" spans="1:34" hidden="1" x14ac:dyDescent="0.25">
      <c r="A364" s="18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c r="AB364" s="181"/>
      <c r="AC364" s="181"/>
      <c r="AD364" s="181"/>
      <c r="AE364" s="181"/>
      <c r="AF364" s="181"/>
      <c r="AG364" s="181"/>
      <c r="AH364" s="181"/>
    </row>
    <row r="365" spans="1:34" hidden="1" x14ac:dyDescent="0.25">
      <c r="A365" s="405" t="s">
        <v>1472</v>
      </c>
      <c r="B365" s="406"/>
      <c r="C365" s="406"/>
      <c r="D365" s="406"/>
      <c r="E365" s="406"/>
      <c r="F365" s="406"/>
      <c r="G365" s="406"/>
      <c r="H365" s="406"/>
      <c r="I365" s="406"/>
      <c r="J365" s="406"/>
      <c r="K365" s="406"/>
      <c r="L365" s="406"/>
      <c r="M365" s="406"/>
      <c r="N365" s="406"/>
      <c r="O365" s="406"/>
      <c r="P365" s="406"/>
      <c r="Q365" s="406"/>
      <c r="R365" s="406"/>
      <c r="S365" s="166"/>
      <c r="T365" s="166"/>
      <c r="U365" s="166"/>
      <c r="V365" s="166"/>
      <c r="W365" s="166"/>
      <c r="X365" s="166"/>
      <c r="Y365" s="166"/>
      <c r="Z365" s="166"/>
      <c r="AA365" s="166"/>
      <c r="AB365" s="166"/>
      <c r="AC365" s="166"/>
      <c r="AD365" s="166"/>
      <c r="AE365" s="166"/>
      <c r="AF365" s="166"/>
      <c r="AG365" s="166"/>
      <c r="AH365" s="166"/>
    </row>
    <row r="366" spans="1:34" hidden="1" x14ac:dyDescent="0.25">
      <c r="A366" s="166"/>
      <c r="B366" s="166"/>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c r="AB366" s="166"/>
      <c r="AC366" s="166"/>
      <c r="AD366" s="166"/>
      <c r="AE366" s="166"/>
      <c r="AF366" s="166"/>
      <c r="AG366" s="166"/>
      <c r="AH366" s="166"/>
    </row>
    <row r="367" spans="1:34" ht="38.25" hidden="1" customHeight="1" x14ac:dyDescent="0.25">
      <c r="A367" s="166"/>
      <c r="B367" s="412" t="s">
        <v>1414</v>
      </c>
      <c r="C367" s="412"/>
      <c r="D367" s="412"/>
      <c r="E367" s="412"/>
      <c r="F367" s="412"/>
      <c r="G367" s="412"/>
      <c r="H367" s="412"/>
      <c r="I367" s="412"/>
      <c r="J367" s="412"/>
      <c r="K367" s="412"/>
      <c r="L367" s="412"/>
      <c r="M367" s="412"/>
      <c r="N367" s="412"/>
      <c r="O367" s="412"/>
      <c r="P367" s="412"/>
      <c r="Q367" s="412"/>
      <c r="R367" s="412"/>
      <c r="S367" s="412"/>
      <c r="T367" s="412"/>
      <c r="U367" s="412"/>
      <c r="V367" s="412"/>
      <c r="W367" s="412"/>
      <c r="X367" s="412"/>
      <c r="Y367" s="412"/>
      <c r="Z367" s="412"/>
      <c r="AA367" s="412"/>
      <c r="AB367" s="412"/>
      <c r="AC367" s="412"/>
      <c r="AD367" s="412"/>
      <c r="AE367" s="412"/>
      <c r="AF367" s="412"/>
      <c r="AG367" s="412"/>
      <c r="AH367" s="412"/>
    </row>
    <row r="368" spans="1:34" ht="29.25" hidden="1" customHeight="1" x14ac:dyDescent="0.25">
      <c r="A368" s="166"/>
      <c r="B368" s="413" t="s">
        <v>1415</v>
      </c>
      <c r="C368" s="413"/>
      <c r="D368" s="413"/>
      <c r="E368" s="413"/>
      <c r="F368" s="413"/>
      <c r="G368" s="413"/>
      <c r="H368" s="413"/>
      <c r="I368" s="413"/>
      <c r="J368" s="413"/>
      <c r="K368" s="413"/>
      <c r="L368" s="413"/>
      <c r="M368" s="413"/>
      <c r="N368" s="413"/>
      <c r="O368" s="413"/>
      <c r="P368" s="413"/>
      <c r="Q368" s="413"/>
      <c r="R368" s="413"/>
      <c r="S368" s="413"/>
      <c r="T368" s="413"/>
      <c r="U368" s="413"/>
      <c r="V368" s="413"/>
      <c r="W368" s="413"/>
      <c r="X368" s="413"/>
      <c r="Y368" s="413"/>
      <c r="Z368" s="413"/>
      <c r="AA368" s="413"/>
      <c r="AB368" s="413"/>
      <c r="AC368" s="413"/>
      <c r="AD368" s="413"/>
      <c r="AE368" s="413"/>
      <c r="AF368" s="413"/>
      <c r="AG368" s="413"/>
      <c r="AH368" s="413"/>
    </row>
    <row r="369" spans="1:34" ht="26.25" hidden="1" customHeight="1" x14ac:dyDescent="0.25">
      <c r="A369" s="166"/>
      <c r="B369" s="413" t="s">
        <v>1417</v>
      </c>
      <c r="C369" s="413"/>
      <c r="D369" s="413"/>
      <c r="E369" s="413"/>
      <c r="F369" s="413"/>
      <c r="G369" s="413"/>
      <c r="H369" s="413"/>
      <c r="I369" s="413"/>
      <c r="J369" s="413"/>
      <c r="K369" s="413"/>
      <c r="L369" s="413"/>
      <c r="M369" s="413"/>
      <c r="N369" s="413"/>
      <c r="O369" s="413"/>
      <c r="P369" s="413"/>
      <c r="Q369" s="413"/>
      <c r="R369" s="413"/>
      <c r="S369" s="413"/>
      <c r="T369" s="413"/>
      <c r="U369" s="413"/>
      <c r="V369" s="413"/>
      <c r="W369" s="413"/>
      <c r="X369" s="413"/>
      <c r="Y369" s="413"/>
      <c r="Z369" s="413"/>
      <c r="AA369" s="413"/>
      <c r="AB369" s="413"/>
      <c r="AC369" s="413"/>
      <c r="AD369" s="413"/>
      <c r="AE369" s="413"/>
      <c r="AF369" s="413"/>
      <c r="AG369" s="413"/>
      <c r="AH369" s="413"/>
    </row>
    <row r="370" spans="1:34" hidden="1" x14ac:dyDescent="0.25">
      <c r="A370" s="166"/>
      <c r="B370" s="413" t="s">
        <v>1416</v>
      </c>
      <c r="C370" s="413"/>
      <c r="D370" s="413"/>
      <c r="E370" s="413"/>
      <c r="F370" s="413"/>
      <c r="G370" s="413"/>
      <c r="H370" s="413"/>
      <c r="I370" s="413"/>
      <c r="J370" s="413"/>
      <c r="K370" s="413"/>
      <c r="L370" s="413"/>
      <c r="M370" s="413"/>
      <c r="N370" s="413"/>
      <c r="O370" s="413"/>
      <c r="P370" s="413"/>
      <c r="Q370" s="413"/>
      <c r="R370" s="413"/>
      <c r="S370" s="413"/>
      <c r="T370" s="413"/>
      <c r="U370" s="413"/>
      <c r="V370" s="413"/>
      <c r="W370" s="413"/>
      <c r="X370" s="413"/>
      <c r="Y370" s="413"/>
      <c r="Z370" s="413"/>
      <c r="AA370" s="413"/>
      <c r="AB370" s="413"/>
      <c r="AC370" s="413"/>
      <c r="AD370" s="413"/>
      <c r="AE370" s="413"/>
      <c r="AF370" s="413"/>
      <c r="AG370" s="413"/>
      <c r="AH370" s="413"/>
    </row>
    <row r="371" spans="1:34" hidden="1" x14ac:dyDescent="0.25"/>
    <row r="372" spans="1:34" hidden="1" x14ac:dyDescent="0.25"/>
    <row r="373" spans="1:34" hidden="1" x14ac:dyDescent="0.25">
      <c r="A373" s="174" t="s">
        <v>1474</v>
      </c>
    </row>
    <row r="374" spans="1:34" ht="39" hidden="1" customHeight="1" x14ac:dyDescent="0.25"/>
    <row r="375" spans="1:34" ht="15" hidden="1" customHeight="1" x14ac:dyDescent="0.25">
      <c r="A375" s="339" t="s">
        <v>1307</v>
      </c>
      <c r="B375" s="339"/>
      <c r="C375" s="339"/>
      <c r="D375" s="339"/>
      <c r="E375" s="339"/>
      <c r="F375" s="339"/>
      <c r="G375" s="339"/>
      <c r="H375" s="339"/>
      <c r="I375" s="339"/>
      <c r="J375" s="339"/>
      <c r="K375" s="339"/>
      <c r="L375" s="339"/>
      <c r="M375" s="339"/>
      <c r="N375" s="339"/>
      <c r="O375" s="339"/>
      <c r="P375" s="339"/>
      <c r="Q375" s="339"/>
      <c r="R375" s="339"/>
      <c r="S375" s="339"/>
      <c r="T375" s="339"/>
      <c r="U375" s="339" t="s">
        <v>494</v>
      </c>
      <c r="V375" s="339"/>
      <c r="W375" s="339"/>
      <c r="X375" s="339"/>
      <c r="Y375" s="339"/>
      <c r="Z375" s="339"/>
      <c r="AA375" s="339"/>
      <c r="AB375" s="339" t="s">
        <v>572</v>
      </c>
      <c r="AC375" s="339"/>
      <c r="AD375" s="339"/>
      <c r="AE375" s="339"/>
      <c r="AF375" s="339"/>
      <c r="AG375" s="339"/>
      <c r="AH375" s="339"/>
    </row>
    <row r="376" spans="1:34" ht="15" hidden="1" customHeight="1" x14ac:dyDescent="0.25">
      <c r="A376" s="410" t="s">
        <v>1475</v>
      </c>
      <c r="B376" s="410"/>
      <c r="C376" s="410"/>
      <c r="D376" s="410"/>
      <c r="E376" s="410"/>
      <c r="F376" s="410"/>
      <c r="G376" s="410"/>
      <c r="H376" s="410"/>
      <c r="I376" s="410"/>
      <c r="J376" s="410"/>
      <c r="K376" s="410"/>
      <c r="L376" s="410"/>
      <c r="M376" s="410"/>
      <c r="N376" s="410"/>
      <c r="O376" s="410"/>
      <c r="P376" s="410"/>
      <c r="Q376" s="410"/>
      <c r="R376" s="410"/>
      <c r="S376" s="410"/>
      <c r="T376" s="410"/>
      <c r="U376" s="409"/>
      <c r="V376" s="409"/>
      <c r="W376" s="409"/>
      <c r="X376" s="409"/>
      <c r="Y376" s="409"/>
      <c r="Z376" s="409"/>
      <c r="AA376" s="409"/>
      <c r="AB376" s="409"/>
      <c r="AC376" s="409"/>
      <c r="AD376" s="409"/>
      <c r="AE376" s="409"/>
      <c r="AF376" s="409"/>
      <c r="AG376" s="409"/>
      <c r="AH376" s="409"/>
    </row>
    <row r="377" spans="1:34" ht="15" hidden="1" customHeight="1" x14ac:dyDescent="0.25">
      <c r="A377" s="410"/>
      <c r="B377" s="410"/>
      <c r="C377" s="410"/>
      <c r="D377" s="410"/>
      <c r="E377" s="410"/>
      <c r="F377" s="410"/>
      <c r="G377" s="410"/>
      <c r="H377" s="410"/>
      <c r="I377" s="410"/>
      <c r="J377" s="410"/>
      <c r="K377" s="410"/>
      <c r="L377" s="410"/>
      <c r="M377" s="410"/>
      <c r="N377" s="410"/>
      <c r="O377" s="410"/>
      <c r="P377" s="410"/>
      <c r="Q377" s="410"/>
      <c r="R377" s="410"/>
      <c r="S377" s="410"/>
      <c r="T377" s="410"/>
      <c r="U377" s="409"/>
      <c r="V377" s="409"/>
      <c r="W377" s="409"/>
      <c r="X377" s="409"/>
      <c r="Y377" s="409"/>
      <c r="Z377" s="409"/>
      <c r="AA377" s="409"/>
      <c r="AB377" s="409"/>
      <c r="AC377" s="409"/>
      <c r="AD377" s="409"/>
      <c r="AE377" s="409"/>
      <c r="AF377" s="409"/>
      <c r="AG377" s="409"/>
      <c r="AH377" s="409"/>
    </row>
    <row r="378" spans="1:34" ht="15" hidden="1" customHeight="1" x14ac:dyDescent="0.25">
      <c r="A378" s="410"/>
      <c r="B378" s="410"/>
      <c r="C378" s="410"/>
      <c r="D378" s="410"/>
      <c r="E378" s="410"/>
      <c r="F378" s="410"/>
      <c r="G378" s="410"/>
      <c r="H378" s="410"/>
      <c r="I378" s="410"/>
      <c r="J378" s="410"/>
      <c r="K378" s="410"/>
      <c r="L378" s="410"/>
      <c r="M378" s="410"/>
      <c r="N378" s="410"/>
      <c r="O378" s="410"/>
      <c r="P378" s="410"/>
      <c r="Q378" s="410"/>
      <c r="R378" s="410"/>
      <c r="S378" s="410"/>
      <c r="T378" s="410"/>
      <c r="U378" s="409"/>
      <c r="V378" s="409"/>
      <c r="W378" s="409"/>
      <c r="X378" s="409"/>
      <c r="Y378" s="409"/>
      <c r="Z378" s="409"/>
      <c r="AA378" s="409"/>
      <c r="AB378" s="409"/>
      <c r="AC378" s="409"/>
      <c r="AD378" s="409"/>
      <c r="AE378" s="409"/>
      <c r="AF378" s="409"/>
      <c r="AG378" s="409"/>
      <c r="AH378" s="409"/>
    </row>
    <row r="379" spans="1:34" hidden="1" x14ac:dyDescent="0.25">
      <c r="A379" s="410" t="s">
        <v>1315</v>
      </c>
      <c r="B379" s="410"/>
      <c r="C379" s="410"/>
      <c r="D379" s="410"/>
      <c r="E379" s="410"/>
      <c r="F379" s="410"/>
      <c r="G379" s="410"/>
      <c r="H379" s="410"/>
      <c r="I379" s="410"/>
      <c r="J379" s="410"/>
      <c r="K379" s="410"/>
      <c r="L379" s="410"/>
      <c r="M379" s="410"/>
      <c r="N379" s="410"/>
      <c r="O379" s="410"/>
      <c r="P379" s="410"/>
      <c r="Q379" s="410"/>
      <c r="R379" s="410"/>
      <c r="S379" s="410"/>
      <c r="T379" s="410"/>
      <c r="U379" s="409">
        <f>SUM(U376:AA378)</f>
        <v>0</v>
      </c>
      <c r="V379" s="409"/>
      <c r="W379" s="409"/>
      <c r="X379" s="409"/>
      <c r="Y379" s="409"/>
      <c r="Z379" s="409"/>
      <c r="AA379" s="409"/>
      <c r="AB379" s="409">
        <f>SUM(AB376:AH378)</f>
        <v>0</v>
      </c>
      <c r="AC379" s="409"/>
      <c r="AD379" s="409"/>
      <c r="AE379" s="409"/>
      <c r="AF379" s="409"/>
      <c r="AG379" s="409"/>
      <c r="AH379" s="409"/>
    </row>
    <row r="380" spans="1:34" hidden="1" x14ac:dyDescent="0.25"/>
    <row r="381" spans="1:34" hidden="1" x14ac:dyDescent="0.25"/>
    <row r="382" spans="1:34" hidden="1" x14ac:dyDescent="0.25">
      <c r="A382" s="174" t="s">
        <v>1476</v>
      </c>
    </row>
    <row r="383" spans="1:34" ht="37.5" hidden="1" customHeight="1" x14ac:dyDescent="0.25"/>
    <row r="384" spans="1:34" hidden="1" x14ac:dyDescent="0.25">
      <c r="A384" s="339" t="s">
        <v>1307</v>
      </c>
      <c r="B384" s="339"/>
      <c r="C384" s="339"/>
      <c r="D384" s="339"/>
      <c r="E384" s="339"/>
      <c r="F384" s="339"/>
      <c r="G384" s="339"/>
      <c r="H384" s="339"/>
      <c r="I384" s="339"/>
      <c r="J384" s="339"/>
      <c r="K384" s="339"/>
      <c r="L384" s="339"/>
      <c r="M384" s="339"/>
      <c r="N384" s="339"/>
      <c r="O384" s="339"/>
      <c r="P384" s="339"/>
      <c r="Q384" s="339"/>
      <c r="R384" s="339"/>
      <c r="S384" s="339"/>
      <c r="T384" s="339"/>
      <c r="U384" s="339" t="s">
        <v>494</v>
      </c>
      <c r="V384" s="339"/>
      <c r="W384" s="339"/>
      <c r="X384" s="339"/>
      <c r="Y384" s="339"/>
      <c r="Z384" s="339"/>
      <c r="AA384" s="339"/>
      <c r="AB384" s="339" t="s">
        <v>572</v>
      </c>
      <c r="AC384" s="339"/>
      <c r="AD384" s="339"/>
      <c r="AE384" s="339"/>
      <c r="AF384" s="339"/>
      <c r="AG384" s="339"/>
      <c r="AH384" s="339"/>
    </row>
    <row r="385" spans="1:34" hidden="1" x14ac:dyDescent="0.25">
      <c r="A385" s="410" t="s">
        <v>1477</v>
      </c>
      <c r="B385" s="410"/>
      <c r="C385" s="410"/>
      <c r="D385" s="410"/>
      <c r="E385" s="410"/>
      <c r="F385" s="410"/>
      <c r="G385" s="410"/>
      <c r="H385" s="410"/>
      <c r="I385" s="410"/>
      <c r="J385" s="410"/>
      <c r="K385" s="410"/>
      <c r="L385" s="410"/>
      <c r="M385" s="410"/>
      <c r="N385" s="410"/>
      <c r="O385" s="410"/>
      <c r="P385" s="410"/>
      <c r="Q385" s="410"/>
      <c r="R385" s="410"/>
      <c r="S385" s="410"/>
      <c r="T385" s="410"/>
      <c r="U385" s="409"/>
      <c r="V385" s="409"/>
      <c r="W385" s="409"/>
      <c r="X385" s="409"/>
      <c r="Y385" s="409"/>
      <c r="Z385" s="409"/>
      <c r="AA385" s="409"/>
      <c r="AB385" s="409"/>
      <c r="AC385" s="409"/>
      <c r="AD385" s="409"/>
      <c r="AE385" s="409"/>
      <c r="AF385" s="409"/>
      <c r="AG385" s="409"/>
      <c r="AH385" s="409"/>
    </row>
    <row r="386" spans="1:34" hidden="1" x14ac:dyDescent="0.25">
      <c r="A386" s="410"/>
      <c r="B386" s="410"/>
      <c r="C386" s="410"/>
      <c r="D386" s="410"/>
      <c r="E386" s="410"/>
      <c r="F386" s="410"/>
      <c r="G386" s="410"/>
      <c r="H386" s="410"/>
      <c r="I386" s="410"/>
      <c r="J386" s="410"/>
      <c r="K386" s="410"/>
      <c r="L386" s="410"/>
      <c r="M386" s="410"/>
      <c r="N386" s="410"/>
      <c r="O386" s="410"/>
      <c r="P386" s="410"/>
      <c r="Q386" s="410"/>
      <c r="R386" s="410"/>
      <c r="S386" s="410"/>
      <c r="T386" s="410"/>
      <c r="U386" s="409"/>
      <c r="V386" s="409"/>
      <c r="W386" s="409"/>
      <c r="X386" s="409"/>
      <c r="Y386" s="409"/>
      <c r="Z386" s="409"/>
      <c r="AA386" s="409"/>
      <c r="AB386" s="409"/>
      <c r="AC386" s="409"/>
      <c r="AD386" s="409"/>
      <c r="AE386" s="409"/>
      <c r="AF386" s="409"/>
      <c r="AG386" s="409"/>
      <c r="AH386" s="409"/>
    </row>
    <row r="387" spans="1:34" hidden="1" x14ac:dyDescent="0.25">
      <c r="A387" s="410"/>
      <c r="B387" s="410"/>
      <c r="C387" s="410"/>
      <c r="D387" s="410"/>
      <c r="E387" s="410"/>
      <c r="F387" s="410"/>
      <c r="G387" s="410"/>
      <c r="H387" s="410"/>
      <c r="I387" s="410"/>
      <c r="J387" s="410"/>
      <c r="K387" s="410"/>
      <c r="L387" s="410"/>
      <c r="M387" s="410"/>
      <c r="N387" s="410"/>
      <c r="O387" s="410"/>
      <c r="P387" s="410"/>
      <c r="Q387" s="410"/>
      <c r="R387" s="410"/>
      <c r="S387" s="410"/>
      <c r="T387" s="410"/>
      <c r="U387" s="409"/>
      <c r="V387" s="409"/>
      <c r="W387" s="409"/>
      <c r="X387" s="409"/>
      <c r="Y387" s="409"/>
      <c r="Z387" s="409"/>
      <c r="AA387" s="409"/>
      <c r="AB387" s="409"/>
      <c r="AC387" s="409"/>
      <c r="AD387" s="409"/>
      <c r="AE387" s="409"/>
      <c r="AF387" s="409"/>
      <c r="AG387" s="409"/>
      <c r="AH387" s="409"/>
    </row>
    <row r="388" spans="1:34" hidden="1" x14ac:dyDescent="0.25">
      <c r="A388" s="410" t="s">
        <v>1315</v>
      </c>
      <c r="B388" s="410"/>
      <c r="C388" s="410"/>
      <c r="D388" s="410"/>
      <c r="E388" s="410"/>
      <c r="F388" s="410"/>
      <c r="G388" s="410"/>
      <c r="H388" s="410"/>
      <c r="I388" s="410"/>
      <c r="J388" s="410"/>
      <c r="K388" s="410"/>
      <c r="L388" s="410"/>
      <c r="M388" s="410"/>
      <c r="N388" s="410"/>
      <c r="O388" s="410"/>
      <c r="P388" s="410"/>
      <c r="Q388" s="410"/>
      <c r="R388" s="410"/>
      <c r="S388" s="410"/>
      <c r="T388" s="410"/>
      <c r="U388" s="409">
        <f>SUM(U385:AA387)</f>
        <v>0</v>
      </c>
      <c r="V388" s="409"/>
      <c r="W388" s="409"/>
      <c r="X388" s="409"/>
      <c r="Y388" s="409"/>
      <c r="Z388" s="409"/>
      <c r="AA388" s="409"/>
      <c r="AB388" s="409">
        <f>SUM(AB385:AH387)</f>
        <v>0</v>
      </c>
      <c r="AC388" s="409"/>
      <c r="AD388" s="409"/>
      <c r="AE388" s="409"/>
      <c r="AF388" s="409"/>
      <c r="AG388" s="409"/>
      <c r="AH388" s="409"/>
    </row>
    <row r="389" spans="1:34" ht="39.75" hidden="1" customHeight="1" x14ac:dyDescent="0.25"/>
    <row r="390" spans="1:34" hidden="1" x14ac:dyDescent="0.25">
      <c r="A390" s="396" t="s">
        <v>1478</v>
      </c>
      <c r="B390" s="396"/>
      <c r="C390" s="396"/>
      <c r="D390" s="396"/>
      <c r="E390" s="396"/>
      <c r="F390" s="396"/>
      <c r="G390" s="396"/>
      <c r="H390" s="396"/>
      <c r="I390" s="396"/>
      <c r="J390" s="396"/>
      <c r="K390" s="396"/>
      <c r="L390" s="396"/>
      <c r="M390" s="396"/>
      <c r="N390" s="396"/>
      <c r="O390" s="396"/>
      <c r="P390" s="396"/>
      <c r="Q390" s="396"/>
      <c r="R390" s="396"/>
      <c r="S390" s="396"/>
      <c r="T390" s="396"/>
      <c r="U390" s="396"/>
      <c r="V390" s="396"/>
      <c r="W390" s="396"/>
      <c r="X390" s="396"/>
      <c r="Y390" s="396"/>
      <c r="Z390" s="396"/>
      <c r="AA390" s="396"/>
      <c r="AB390" s="396"/>
      <c r="AC390" s="396"/>
      <c r="AD390" s="396"/>
      <c r="AE390" s="396"/>
      <c r="AF390" s="396"/>
      <c r="AG390" s="396"/>
      <c r="AH390" s="396"/>
    </row>
    <row r="391" spans="1:34" hidden="1" x14ac:dyDescent="0.25"/>
    <row r="392" spans="1:34" hidden="1" x14ac:dyDescent="0.25"/>
    <row r="393" spans="1:34" hidden="1" x14ac:dyDescent="0.25">
      <c r="A393" s="174" t="s">
        <v>1480</v>
      </c>
      <c r="B393" s="174"/>
      <c r="C393" s="174"/>
      <c r="D393" s="174"/>
      <c r="E393" s="174"/>
      <c r="F393" s="174"/>
      <c r="G393" s="174"/>
      <c r="H393" s="174"/>
      <c r="I393" s="174"/>
      <c r="J393" s="174"/>
      <c r="K393" s="174"/>
      <c r="L393" s="174"/>
      <c r="M393" s="174"/>
      <c r="N393" s="174"/>
      <c r="O393" s="174"/>
      <c r="P393" s="174"/>
      <c r="Q393" s="174"/>
      <c r="R393" s="174"/>
      <c r="S393" s="174"/>
      <c r="T393" s="174"/>
      <c r="U393" s="174"/>
      <c r="V393" s="174"/>
      <c r="W393" s="174"/>
    </row>
    <row r="394" spans="1:34" ht="15" hidden="1" customHeight="1" x14ac:dyDescent="0.25">
      <c r="A394" s="174"/>
      <c r="B394" s="174"/>
      <c r="C394" s="174"/>
      <c r="D394" s="174"/>
      <c r="E394" s="174"/>
      <c r="F394" s="174"/>
      <c r="G394" s="174"/>
      <c r="H394" s="174"/>
      <c r="I394" s="174"/>
      <c r="J394" s="174"/>
      <c r="K394" s="174"/>
      <c r="L394" s="174"/>
      <c r="M394" s="174"/>
      <c r="N394" s="174"/>
      <c r="O394" s="174"/>
      <c r="P394" s="174"/>
      <c r="Q394" s="174"/>
      <c r="R394" s="174"/>
      <c r="S394" s="174"/>
      <c r="T394" s="174"/>
      <c r="U394" s="174"/>
      <c r="V394" s="174"/>
      <c r="W394" s="174"/>
      <c r="X394" s="174"/>
      <c r="Y394" s="174"/>
      <c r="Z394" s="174"/>
    </row>
    <row r="395" spans="1:34" hidden="1" x14ac:dyDescent="0.25">
      <c r="A395" s="430" t="s">
        <v>1419</v>
      </c>
      <c r="B395" s="430"/>
      <c r="C395" s="430"/>
      <c r="D395" s="430"/>
      <c r="E395" s="430"/>
      <c r="F395" s="430"/>
      <c r="G395" s="430"/>
      <c r="H395" s="430"/>
      <c r="I395" s="430"/>
      <c r="J395" s="430"/>
      <c r="K395" s="430"/>
      <c r="L395" s="430"/>
      <c r="M395" s="430"/>
      <c r="N395" s="430"/>
      <c r="O395" s="430"/>
      <c r="P395" s="430"/>
      <c r="Q395" s="430"/>
      <c r="R395" s="430"/>
      <c r="S395" s="430"/>
      <c r="T395" s="430"/>
      <c r="U395" s="430"/>
      <c r="V395" s="430"/>
      <c r="W395" s="430"/>
      <c r="X395" s="430"/>
      <c r="Y395" s="430"/>
      <c r="Z395" s="430"/>
      <c r="AA395" s="430"/>
      <c r="AB395" s="430"/>
      <c r="AC395" s="430"/>
      <c r="AD395" s="430"/>
      <c r="AE395" s="430"/>
      <c r="AF395" s="430"/>
      <c r="AG395" s="430"/>
      <c r="AH395" s="430"/>
    </row>
    <row r="396" spans="1:34" ht="15" hidden="1" customHeight="1" x14ac:dyDescent="0.25">
      <c r="A396" s="194"/>
      <c r="B396" s="194"/>
      <c r="C396" s="194"/>
      <c r="D396" s="194"/>
      <c r="E396" s="194"/>
      <c r="F396" s="194"/>
      <c r="G396" s="194"/>
      <c r="H396" s="194"/>
      <c r="I396" s="194"/>
      <c r="J396" s="194"/>
      <c r="K396" s="194"/>
      <c r="L396" s="194"/>
      <c r="M396" s="194"/>
      <c r="N396" s="194"/>
      <c r="O396" s="194"/>
      <c r="P396" s="194"/>
      <c r="Q396" s="194"/>
      <c r="R396" s="194"/>
      <c r="S396" s="194"/>
      <c r="T396" s="194"/>
      <c r="U396" s="194"/>
      <c r="V396" s="194"/>
      <c r="W396" s="194"/>
      <c r="X396" s="194"/>
      <c r="Y396" s="194"/>
      <c r="Z396" s="194"/>
      <c r="AA396" s="194"/>
      <c r="AB396" s="194"/>
      <c r="AC396" s="194"/>
      <c r="AD396" s="194"/>
      <c r="AE396" s="194"/>
      <c r="AF396" s="194"/>
      <c r="AG396" s="194"/>
      <c r="AH396" s="194"/>
    </row>
    <row r="397" spans="1:34" hidden="1" x14ac:dyDescent="0.25">
      <c r="A397" s="395" t="s">
        <v>1504</v>
      </c>
      <c r="B397" s="395"/>
      <c r="C397" s="395"/>
      <c r="D397" s="395"/>
      <c r="E397" s="395"/>
      <c r="F397" s="395"/>
      <c r="G397" s="395"/>
      <c r="H397" s="395"/>
      <c r="I397" s="395"/>
      <c r="J397" s="395"/>
      <c r="K397" s="395"/>
      <c r="L397" s="395"/>
      <c r="M397" s="395"/>
      <c r="N397" s="395"/>
      <c r="O397" s="395"/>
      <c r="P397" s="395"/>
      <c r="Q397" s="395"/>
      <c r="R397" s="395"/>
      <c r="S397" s="395"/>
      <c r="T397" s="395"/>
      <c r="U397" s="395"/>
      <c r="V397" s="395"/>
      <c r="W397" s="395"/>
      <c r="X397" s="395"/>
      <c r="Y397" s="395"/>
      <c r="Z397" s="395"/>
      <c r="AA397" s="395"/>
      <c r="AB397" s="395"/>
      <c r="AC397" s="395"/>
      <c r="AD397" s="395"/>
      <c r="AE397" s="395"/>
      <c r="AF397" s="395"/>
      <c r="AG397" s="395"/>
      <c r="AH397" s="395"/>
    </row>
    <row r="398" spans="1:34" ht="15" hidden="1" customHeight="1" x14ac:dyDescent="0.25"/>
    <row r="399" spans="1:34" hidden="1" x14ac:dyDescent="0.25">
      <c r="A399" s="395" t="s">
        <v>1505</v>
      </c>
      <c r="B399" s="395"/>
      <c r="C399" s="395"/>
      <c r="D399" s="395"/>
      <c r="E399" s="395"/>
      <c r="F399" s="395"/>
      <c r="G399" s="395"/>
      <c r="H399" s="395"/>
      <c r="I399" s="395"/>
      <c r="J399" s="395"/>
      <c r="K399" s="395"/>
      <c r="L399" s="395"/>
      <c r="M399" s="395"/>
      <c r="N399" s="395"/>
      <c r="O399" s="395"/>
      <c r="P399" s="395"/>
      <c r="Q399" s="395"/>
      <c r="R399" s="395"/>
      <c r="S399" s="395"/>
      <c r="T399" s="395"/>
      <c r="U399" s="395"/>
      <c r="V399" s="395"/>
      <c r="W399" s="395"/>
      <c r="X399" s="395"/>
      <c r="Y399" s="395"/>
      <c r="Z399" s="395"/>
      <c r="AA399" s="395"/>
      <c r="AB399" s="395"/>
      <c r="AC399" s="395"/>
      <c r="AD399" s="395"/>
      <c r="AE399" s="395"/>
      <c r="AF399" s="395"/>
      <c r="AG399" s="395"/>
      <c r="AH399" s="395"/>
    </row>
    <row r="400" spans="1:34" ht="15" hidden="1" customHeight="1" x14ac:dyDescent="0.25"/>
    <row r="401" spans="1:34" hidden="1" x14ac:dyDescent="0.25">
      <c r="A401" s="395" t="s">
        <v>1393</v>
      </c>
      <c r="B401" s="395"/>
      <c r="C401" s="395"/>
      <c r="D401" s="395"/>
      <c r="E401" s="395"/>
      <c r="F401" s="395"/>
      <c r="G401" s="395"/>
      <c r="H401" s="395"/>
      <c r="I401" s="395"/>
      <c r="J401" s="395"/>
      <c r="K401" s="395"/>
      <c r="L401" s="395"/>
      <c r="M401" s="395"/>
      <c r="N401" s="395"/>
      <c r="O401" s="395"/>
      <c r="P401" s="395"/>
      <c r="Q401" s="395"/>
      <c r="R401" s="395"/>
      <c r="S401" s="395"/>
      <c r="T401" s="395"/>
      <c r="U401" s="395"/>
      <c r="V401" s="395"/>
      <c r="W401" s="395"/>
      <c r="X401" s="395"/>
      <c r="Y401" s="395"/>
      <c r="Z401" s="395"/>
      <c r="AA401" s="395"/>
      <c r="AB401" s="395"/>
      <c r="AC401" s="395"/>
      <c r="AD401" s="395"/>
      <c r="AE401" s="395"/>
      <c r="AF401" s="395"/>
      <c r="AG401" s="395"/>
      <c r="AH401" s="395"/>
    </row>
    <row r="402" spans="1:34" hidden="1" x14ac:dyDescent="0.25">
      <c r="A402" s="395"/>
      <c r="B402" s="395"/>
      <c r="C402" s="395"/>
      <c r="D402" s="395"/>
      <c r="E402" s="395"/>
      <c r="F402" s="395"/>
      <c r="G402" s="395"/>
      <c r="H402" s="395"/>
      <c r="I402" s="395"/>
      <c r="J402" s="395"/>
      <c r="K402" s="395"/>
      <c r="L402" s="395"/>
      <c r="M402" s="395"/>
      <c r="N402" s="395"/>
      <c r="O402" s="395"/>
      <c r="P402" s="395"/>
      <c r="Q402" s="395"/>
      <c r="R402" s="395"/>
      <c r="S402" s="395"/>
      <c r="T402" s="395"/>
      <c r="U402" s="395"/>
      <c r="V402" s="395"/>
      <c r="W402" s="395"/>
      <c r="X402" s="395"/>
      <c r="Y402" s="395"/>
      <c r="Z402" s="395"/>
      <c r="AA402" s="395"/>
      <c r="AB402" s="395"/>
      <c r="AC402" s="395"/>
      <c r="AD402" s="395"/>
      <c r="AE402" s="395"/>
      <c r="AF402" s="395"/>
      <c r="AG402" s="395"/>
      <c r="AH402" s="395"/>
    </row>
    <row r="403" spans="1:34" ht="15" hidden="1" customHeight="1" x14ac:dyDescent="0.25"/>
    <row r="404" spans="1:34" hidden="1" x14ac:dyDescent="0.25">
      <c r="A404" s="395" t="s">
        <v>1506</v>
      </c>
      <c r="B404" s="395"/>
      <c r="C404" s="395"/>
      <c r="D404" s="395"/>
      <c r="E404" s="395"/>
      <c r="F404" s="395"/>
      <c r="G404" s="395"/>
      <c r="H404" s="395"/>
      <c r="I404" s="395"/>
      <c r="J404" s="395"/>
      <c r="K404" s="395"/>
      <c r="L404" s="395"/>
      <c r="M404" s="395"/>
      <c r="N404" s="395"/>
      <c r="O404" s="395"/>
      <c r="P404" s="395"/>
      <c r="Q404" s="395"/>
      <c r="R404" s="395"/>
      <c r="S404" s="395"/>
      <c r="T404" s="395"/>
      <c r="U404" s="395"/>
      <c r="V404" s="395"/>
      <c r="W404" s="395"/>
      <c r="X404" s="395"/>
      <c r="Y404" s="395"/>
      <c r="Z404" s="395"/>
      <c r="AA404" s="395"/>
      <c r="AB404" s="395"/>
      <c r="AC404" s="395"/>
      <c r="AD404" s="395"/>
      <c r="AE404" s="395"/>
      <c r="AF404" s="395"/>
      <c r="AG404" s="395"/>
      <c r="AH404" s="395"/>
    </row>
    <row r="405" spans="1:34" hidden="1" x14ac:dyDescent="0.25">
      <c r="A405" s="395"/>
      <c r="B405" s="395"/>
      <c r="C405" s="395"/>
      <c r="D405" s="395"/>
      <c r="E405" s="395"/>
      <c r="F405" s="395"/>
      <c r="G405" s="395"/>
      <c r="H405" s="395"/>
      <c r="I405" s="395"/>
      <c r="J405" s="395"/>
      <c r="K405" s="395"/>
      <c r="L405" s="395"/>
      <c r="M405" s="395"/>
      <c r="N405" s="395"/>
      <c r="O405" s="395"/>
      <c r="P405" s="395"/>
      <c r="Q405" s="395"/>
      <c r="R405" s="395"/>
      <c r="S405" s="395"/>
      <c r="T405" s="395"/>
      <c r="U405" s="395"/>
      <c r="V405" s="395"/>
      <c r="W405" s="395"/>
      <c r="X405" s="395"/>
      <c r="Y405" s="395"/>
      <c r="Z405" s="395"/>
      <c r="AA405" s="395"/>
      <c r="AB405" s="395"/>
      <c r="AC405" s="395"/>
      <c r="AD405" s="395"/>
      <c r="AE405" s="395"/>
      <c r="AF405" s="395"/>
      <c r="AG405" s="395"/>
      <c r="AH405" s="395"/>
    </row>
    <row r="406" spans="1:34" ht="15" hidden="1" customHeight="1" x14ac:dyDescent="0.25"/>
    <row r="407" spans="1:34" hidden="1" x14ac:dyDescent="0.25">
      <c r="A407" s="395" t="s">
        <v>1394</v>
      </c>
      <c r="B407" s="395"/>
      <c r="C407" s="395"/>
      <c r="D407" s="395"/>
      <c r="E407" s="395"/>
      <c r="F407" s="395"/>
      <c r="G407" s="395"/>
      <c r="H407" s="395"/>
      <c r="I407" s="395"/>
      <c r="J407" s="395"/>
      <c r="K407" s="395"/>
      <c r="L407" s="395"/>
      <c r="M407" s="395"/>
      <c r="N407" s="395"/>
      <c r="O407" s="395"/>
      <c r="P407" s="395"/>
      <c r="Q407" s="395"/>
      <c r="R407" s="395"/>
      <c r="S407" s="395"/>
      <c r="T407" s="395"/>
      <c r="U407" s="395"/>
      <c r="V407" s="395"/>
      <c r="W407" s="395"/>
      <c r="X407" s="395"/>
      <c r="Y407" s="395"/>
      <c r="Z407" s="395"/>
      <c r="AA407" s="395"/>
      <c r="AB407" s="395"/>
      <c r="AC407" s="395"/>
      <c r="AD407" s="395"/>
      <c r="AE407" s="395"/>
      <c r="AF407" s="395"/>
      <c r="AG407" s="395"/>
      <c r="AH407" s="395"/>
    </row>
    <row r="408" spans="1:34" ht="57.75" hidden="1" customHeight="1" x14ac:dyDescent="0.25"/>
    <row r="409" spans="1:34" hidden="1" x14ac:dyDescent="0.25">
      <c r="A409" s="428" t="s">
        <v>1484</v>
      </c>
      <c r="B409" s="428"/>
      <c r="C409" s="428"/>
      <c r="D409" s="428"/>
      <c r="E409" s="428"/>
      <c r="F409" s="428"/>
      <c r="G409" s="428"/>
      <c r="H409" s="428"/>
      <c r="I409" s="428"/>
      <c r="J409" s="428"/>
      <c r="K409" s="428"/>
      <c r="L409" s="428"/>
      <c r="M409" s="428"/>
      <c r="N409" s="428"/>
      <c r="O409" s="428"/>
      <c r="P409" s="428"/>
      <c r="Q409" s="428"/>
      <c r="R409" s="428"/>
      <c r="S409" s="428"/>
      <c r="T409" s="428"/>
      <c r="U409" s="428"/>
      <c r="V409" s="428"/>
      <c r="W409" s="428"/>
      <c r="X409" s="428"/>
      <c r="Y409" s="428"/>
      <c r="Z409" s="428"/>
      <c r="AA409" s="428"/>
      <c r="AB409" s="428"/>
      <c r="AC409" s="428"/>
      <c r="AD409" s="428"/>
      <c r="AE409" s="428"/>
      <c r="AF409" s="428"/>
      <c r="AG409" s="428"/>
      <c r="AH409" s="428"/>
    </row>
    <row r="410" spans="1:34" ht="15" hidden="1" customHeight="1" x14ac:dyDescent="0.25"/>
    <row r="411" spans="1:34" hidden="1" x14ac:dyDescent="0.25">
      <c r="A411" s="395" t="s">
        <v>1507</v>
      </c>
      <c r="B411" s="395"/>
      <c r="C411" s="395"/>
      <c r="D411" s="395"/>
      <c r="E411" s="395"/>
      <c r="F411" s="395"/>
      <c r="G411" s="395"/>
      <c r="H411" s="395"/>
      <c r="I411" s="395"/>
      <c r="J411" s="395"/>
      <c r="K411" s="395"/>
      <c r="L411" s="395"/>
      <c r="M411" s="395"/>
      <c r="N411" s="395"/>
      <c r="O411" s="395"/>
      <c r="P411" s="395"/>
      <c r="Q411" s="395"/>
      <c r="R411" s="395"/>
      <c r="S411" s="395"/>
      <c r="T411" s="395"/>
      <c r="U411" s="395"/>
      <c r="V411" s="395"/>
      <c r="W411" s="395"/>
      <c r="X411" s="395"/>
      <c r="Y411" s="395"/>
      <c r="Z411" s="395"/>
      <c r="AA411" s="395"/>
      <c r="AB411" s="395"/>
      <c r="AC411" s="395"/>
      <c r="AD411" s="395"/>
      <c r="AE411" s="395"/>
      <c r="AF411" s="395"/>
      <c r="AG411" s="395"/>
      <c r="AH411" s="395"/>
    </row>
    <row r="412" spans="1:34" hidden="1" x14ac:dyDescent="0.25">
      <c r="A412" s="395"/>
      <c r="B412" s="395"/>
      <c r="C412" s="395"/>
      <c r="D412" s="395"/>
      <c r="E412" s="395"/>
      <c r="F412" s="395"/>
      <c r="G412" s="395"/>
      <c r="H412" s="395"/>
      <c r="I412" s="395"/>
      <c r="J412" s="395"/>
      <c r="K412" s="395"/>
      <c r="L412" s="395"/>
      <c r="M412" s="395"/>
      <c r="N412" s="395"/>
      <c r="O412" s="395"/>
      <c r="P412" s="395"/>
      <c r="Q412" s="395"/>
      <c r="R412" s="395"/>
      <c r="S412" s="395"/>
      <c r="T412" s="395"/>
      <c r="U412" s="395"/>
      <c r="V412" s="395"/>
      <c r="W412" s="395"/>
      <c r="X412" s="395"/>
      <c r="Y412" s="395"/>
      <c r="Z412" s="395"/>
      <c r="AA412" s="395"/>
      <c r="AB412" s="395"/>
      <c r="AC412" s="395"/>
      <c r="AD412" s="395"/>
      <c r="AE412" s="395"/>
      <c r="AF412" s="395"/>
      <c r="AG412" s="395"/>
      <c r="AH412" s="395"/>
    </row>
    <row r="413" spans="1:34" hidden="1" x14ac:dyDescent="0.25">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c r="Z413" s="195"/>
      <c r="AA413" s="195"/>
      <c r="AB413" s="195"/>
      <c r="AC413" s="195"/>
      <c r="AD413" s="195"/>
      <c r="AE413" s="195"/>
      <c r="AF413" s="195"/>
      <c r="AG413" s="195"/>
      <c r="AH413" s="195"/>
    </row>
    <row r="414" spans="1:34" hidden="1" x14ac:dyDescent="0.25">
      <c r="A414" s="182" t="s">
        <v>1420</v>
      </c>
    </row>
    <row r="415" spans="1:34" ht="32.25" hidden="1" customHeight="1" x14ac:dyDescent="0.25"/>
    <row r="416" spans="1:34" hidden="1" x14ac:dyDescent="0.25">
      <c r="A416" s="396" t="s">
        <v>1421</v>
      </c>
      <c r="B416" s="396"/>
      <c r="C416" s="396"/>
      <c r="D416" s="396"/>
      <c r="E416" s="396"/>
      <c r="F416" s="396"/>
      <c r="G416" s="396"/>
      <c r="H416" s="396"/>
      <c r="I416" s="396"/>
      <c r="J416" s="396"/>
      <c r="K416" s="396"/>
      <c r="L416" s="396"/>
      <c r="M416" s="396"/>
      <c r="N416" s="396"/>
      <c r="O416" s="396"/>
      <c r="P416" s="396"/>
      <c r="Q416" s="396"/>
      <c r="R416" s="396"/>
      <c r="S416" s="396"/>
      <c r="T416" s="396"/>
      <c r="U416" s="396"/>
      <c r="V416" s="396"/>
      <c r="W416" s="396"/>
      <c r="X416" s="396"/>
      <c r="Y416" s="396"/>
      <c r="Z416" s="396"/>
      <c r="AA416" s="396"/>
      <c r="AB416" s="396"/>
      <c r="AC416" s="396"/>
      <c r="AD416" s="396"/>
      <c r="AE416" s="396"/>
      <c r="AF416" s="396"/>
      <c r="AG416" s="396"/>
      <c r="AH416" s="396"/>
    </row>
    <row r="417" spans="1:34" ht="15" hidden="1" customHeight="1" x14ac:dyDescent="0.25">
      <c r="A417" s="183"/>
      <c r="B417" s="183"/>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c r="AB417" s="183"/>
      <c r="AC417" s="183"/>
      <c r="AD417" s="183"/>
      <c r="AE417" s="183"/>
      <c r="AF417" s="183"/>
      <c r="AG417" s="183"/>
      <c r="AH417" s="183"/>
    </row>
    <row r="418" spans="1:34" hidden="1" x14ac:dyDescent="0.25">
      <c r="A418" s="396" t="s">
        <v>1422</v>
      </c>
      <c r="B418" s="396"/>
      <c r="C418" s="396"/>
      <c r="D418" s="396"/>
      <c r="E418" s="396"/>
      <c r="F418" s="396"/>
      <c r="G418" s="396"/>
      <c r="H418" s="396"/>
      <c r="I418" s="396"/>
      <c r="J418" s="396"/>
      <c r="K418" s="396"/>
      <c r="L418" s="396"/>
      <c r="M418" s="396"/>
      <c r="N418" s="396"/>
      <c r="O418" s="396"/>
      <c r="P418" s="396"/>
      <c r="Q418" s="396"/>
      <c r="R418" s="396"/>
      <c r="S418" s="396"/>
      <c r="T418" s="396"/>
      <c r="U418" s="396"/>
      <c r="V418" s="396"/>
      <c r="W418" s="396"/>
      <c r="X418" s="396"/>
      <c r="Y418" s="396"/>
      <c r="Z418" s="396"/>
      <c r="AA418" s="396"/>
      <c r="AB418" s="396"/>
      <c r="AC418" s="396"/>
      <c r="AD418" s="396"/>
      <c r="AE418" s="396"/>
      <c r="AF418" s="396"/>
      <c r="AG418" s="396"/>
      <c r="AH418" s="396"/>
    </row>
    <row r="419" spans="1:34" ht="15" hidden="1" customHeight="1" x14ac:dyDescent="0.25">
      <c r="A419" s="183"/>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c r="AB419" s="183"/>
      <c r="AC419" s="183"/>
      <c r="AD419" s="183"/>
      <c r="AE419" s="183"/>
      <c r="AF419" s="183"/>
      <c r="AG419" s="183"/>
      <c r="AH419" s="183"/>
    </row>
    <row r="420" spans="1:34" hidden="1" x14ac:dyDescent="0.25">
      <c r="A420" s="429" t="s">
        <v>1423</v>
      </c>
      <c r="B420" s="429"/>
      <c r="C420" s="429"/>
      <c r="D420" s="429"/>
      <c r="E420" s="429"/>
      <c r="F420" s="429"/>
      <c r="G420" s="429"/>
      <c r="H420" s="429"/>
      <c r="I420" s="429"/>
      <c r="J420" s="429"/>
      <c r="K420" s="429"/>
      <c r="L420" s="429"/>
      <c r="M420" s="429"/>
      <c r="N420" s="429"/>
      <c r="O420" s="429"/>
      <c r="P420" s="429"/>
      <c r="Q420" s="429"/>
      <c r="R420" s="429"/>
      <c r="S420" s="429"/>
      <c r="T420" s="429"/>
      <c r="U420" s="429"/>
      <c r="V420" s="429"/>
      <c r="W420" s="429"/>
      <c r="X420" s="429"/>
      <c r="Y420" s="429"/>
      <c r="Z420" s="429"/>
      <c r="AA420" s="429"/>
      <c r="AB420" s="429"/>
      <c r="AC420" s="429"/>
      <c r="AD420" s="429"/>
      <c r="AE420" s="429"/>
      <c r="AF420" s="429"/>
      <c r="AG420" s="429"/>
      <c r="AH420" s="429"/>
    </row>
    <row r="421" spans="1:34" ht="15" hidden="1" customHeight="1" x14ac:dyDescent="0.25">
      <c r="A421" s="184"/>
      <c r="B421" s="184"/>
      <c r="C421" s="184"/>
      <c r="D421" s="184"/>
      <c r="E421" s="184"/>
      <c r="F421" s="184"/>
      <c r="G421" s="184"/>
      <c r="H421" s="184"/>
      <c r="I421" s="184"/>
      <c r="J421" s="184"/>
      <c r="K421" s="184"/>
      <c r="L421" s="184"/>
      <c r="M421" s="184"/>
      <c r="N421" s="184"/>
      <c r="O421" s="184"/>
      <c r="P421" s="184"/>
      <c r="Q421" s="184"/>
      <c r="R421" s="184"/>
      <c r="S421" s="184"/>
      <c r="T421" s="184"/>
      <c r="U421" s="184"/>
      <c r="V421" s="184"/>
      <c r="W421" s="184"/>
      <c r="X421" s="184"/>
      <c r="Y421" s="184"/>
      <c r="Z421" s="184"/>
      <c r="AA421" s="184"/>
      <c r="AB421" s="184"/>
      <c r="AC421" s="184"/>
      <c r="AD421" s="184"/>
      <c r="AE421" s="184"/>
      <c r="AF421" s="184"/>
      <c r="AG421" s="184"/>
      <c r="AH421" s="184"/>
    </row>
    <row r="422" spans="1:34" hidden="1" x14ac:dyDescent="0.25">
      <c r="A422" s="418" t="s">
        <v>1307</v>
      </c>
      <c r="B422" s="419"/>
      <c r="C422" s="419"/>
      <c r="D422" s="419"/>
      <c r="E422" s="419"/>
      <c r="F422" s="419"/>
      <c r="G422" s="419"/>
      <c r="H422" s="419"/>
      <c r="I422" s="419"/>
      <c r="J422" s="419"/>
      <c r="K422" s="419"/>
      <c r="L422" s="419"/>
      <c r="M422" s="419"/>
      <c r="N422" s="419"/>
      <c r="O422" s="419"/>
      <c r="P422" s="419"/>
      <c r="Q422" s="419"/>
      <c r="R422" s="420"/>
      <c r="S422" s="418" t="s">
        <v>494</v>
      </c>
      <c r="T422" s="419"/>
      <c r="U422" s="419"/>
      <c r="V422" s="419"/>
      <c r="W422" s="419"/>
      <c r="X422" s="419"/>
      <c r="Y422" s="419"/>
      <c r="Z422" s="420"/>
      <c r="AA422" s="418" t="s">
        <v>572</v>
      </c>
      <c r="AB422" s="419"/>
      <c r="AC422" s="419"/>
      <c r="AD422" s="419"/>
      <c r="AE422" s="419"/>
      <c r="AF422" s="419"/>
      <c r="AG422" s="419"/>
      <c r="AH422" s="420"/>
    </row>
    <row r="423" spans="1:34" hidden="1" x14ac:dyDescent="0.25">
      <c r="A423" s="421"/>
      <c r="B423" s="422"/>
      <c r="C423" s="422"/>
      <c r="D423" s="422"/>
      <c r="E423" s="422"/>
      <c r="F423" s="422"/>
      <c r="G423" s="422"/>
      <c r="H423" s="422"/>
      <c r="I423" s="422"/>
      <c r="J423" s="422"/>
      <c r="K423" s="422"/>
      <c r="L423" s="422"/>
      <c r="M423" s="422"/>
      <c r="N423" s="422"/>
      <c r="O423" s="422"/>
      <c r="P423" s="422"/>
      <c r="Q423" s="422"/>
      <c r="R423" s="423"/>
      <c r="S423" s="421"/>
      <c r="T423" s="422"/>
      <c r="U423" s="422"/>
      <c r="V423" s="422"/>
      <c r="W423" s="422"/>
      <c r="X423" s="422"/>
      <c r="Y423" s="422"/>
      <c r="Z423" s="423"/>
      <c r="AA423" s="421"/>
      <c r="AB423" s="422"/>
      <c r="AC423" s="422"/>
      <c r="AD423" s="422"/>
      <c r="AE423" s="422"/>
      <c r="AF423" s="422"/>
      <c r="AG423" s="422"/>
      <c r="AH423" s="423"/>
    </row>
    <row r="424" spans="1:34" hidden="1" x14ac:dyDescent="0.25">
      <c r="A424" s="425" t="s">
        <v>1395</v>
      </c>
      <c r="B424" s="426"/>
      <c r="C424" s="426"/>
      <c r="D424" s="426"/>
      <c r="E424" s="426"/>
      <c r="F424" s="426"/>
      <c r="G424" s="426"/>
      <c r="H424" s="426"/>
      <c r="I424" s="426"/>
      <c r="J424" s="426"/>
      <c r="K424" s="426"/>
      <c r="L424" s="426"/>
      <c r="M424" s="426"/>
      <c r="N424" s="426"/>
      <c r="O424" s="426"/>
      <c r="P424" s="426"/>
      <c r="Q424" s="426"/>
      <c r="R424" s="427"/>
      <c r="S424" s="415"/>
      <c r="T424" s="416"/>
      <c r="U424" s="416"/>
      <c r="V424" s="416"/>
      <c r="W424" s="416"/>
      <c r="X424" s="416"/>
      <c r="Y424" s="416"/>
      <c r="Z424" s="417"/>
      <c r="AA424" s="415"/>
      <c r="AB424" s="416"/>
      <c r="AC424" s="416"/>
      <c r="AD424" s="416"/>
      <c r="AE424" s="416"/>
      <c r="AF424" s="416"/>
      <c r="AG424" s="416"/>
      <c r="AH424" s="417"/>
    </row>
    <row r="425" spans="1:34" hidden="1" x14ac:dyDescent="0.25">
      <c r="A425" s="425" t="s">
        <v>1396</v>
      </c>
      <c r="B425" s="426"/>
      <c r="C425" s="426"/>
      <c r="D425" s="426"/>
      <c r="E425" s="426"/>
      <c r="F425" s="426"/>
      <c r="G425" s="426"/>
      <c r="H425" s="426"/>
      <c r="I425" s="426"/>
      <c r="J425" s="426"/>
      <c r="K425" s="426"/>
      <c r="L425" s="426"/>
      <c r="M425" s="426"/>
      <c r="N425" s="426"/>
      <c r="O425" s="426"/>
      <c r="P425" s="426"/>
      <c r="Q425" s="426"/>
      <c r="R425" s="427"/>
      <c r="S425" s="415"/>
      <c r="T425" s="416"/>
      <c r="U425" s="416"/>
      <c r="V425" s="416"/>
      <c r="W425" s="416"/>
      <c r="X425" s="416"/>
      <c r="Y425" s="416"/>
      <c r="Z425" s="417"/>
      <c r="AA425" s="415"/>
      <c r="AB425" s="416"/>
      <c r="AC425" s="416"/>
      <c r="AD425" s="416"/>
      <c r="AE425" s="416"/>
      <c r="AF425" s="416"/>
      <c r="AG425" s="416"/>
      <c r="AH425" s="417"/>
    </row>
    <row r="426" spans="1:34" hidden="1" x14ac:dyDescent="0.25">
      <c r="A426" s="425" t="s">
        <v>1397</v>
      </c>
      <c r="B426" s="426"/>
      <c r="C426" s="426"/>
      <c r="D426" s="426"/>
      <c r="E426" s="426"/>
      <c r="F426" s="426"/>
      <c r="G426" s="426"/>
      <c r="H426" s="426"/>
      <c r="I426" s="426"/>
      <c r="J426" s="426"/>
      <c r="K426" s="426"/>
      <c r="L426" s="426"/>
      <c r="M426" s="426"/>
      <c r="N426" s="426"/>
      <c r="O426" s="426"/>
      <c r="P426" s="426"/>
      <c r="Q426" s="426"/>
      <c r="R426" s="427"/>
      <c r="S426" s="415"/>
      <c r="T426" s="416"/>
      <c r="U426" s="416"/>
      <c r="V426" s="416"/>
      <c r="W426" s="416"/>
      <c r="X426" s="416"/>
      <c r="Y426" s="416"/>
      <c r="Z426" s="417"/>
      <c r="AA426" s="415"/>
      <c r="AB426" s="416"/>
      <c r="AC426" s="416"/>
      <c r="AD426" s="416"/>
      <c r="AE426" s="416"/>
      <c r="AF426" s="416"/>
      <c r="AG426" s="416"/>
      <c r="AH426" s="417"/>
    </row>
    <row r="427" spans="1:34" hidden="1" x14ac:dyDescent="0.25">
      <c r="A427" s="425" t="s">
        <v>1398</v>
      </c>
      <c r="B427" s="426"/>
      <c r="C427" s="426"/>
      <c r="D427" s="426"/>
      <c r="E427" s="426"/>
      <c r="F427" s="426"/>
      <c r="G427" s="426"/>
      <c r="H427" s="426"/>
      <c r="I427" s="426"/>
      <c r="J427" s="426"/>
      <c r="K427" s="426"/>
      <c r="L427" s="426"/>
      <c r="M427" s="426"/>
      <c r="N427" s="426"/>
      <c r="O427" s="426"/>
      <c r="P427" s="426"/>
      <c r="Q427" s="426"/>
      <c r="R427" s="427"/>
      <c r="S427" s="415"/>
      <c r="T427" s="416"/>
      <c r="U427" s="416"/>
      <c r="V427" s="416"/>
      <c r="W427" s="416"/>
      <c r="X427" s="416"/>
      <c r="Y427" s="416"/>
      <c r="Z427" s="417"/>
      <c r="AA427" s="415"/>
      <c r="AB427" s="416"/>
      <c r="AC427" s="416"/>
      <c r="AD427" s="416"/>
      <c r="AE427" s="416"/>
      <c r="AF427" s="416"/>
      <c r="AG427" s="416"/>
      <c r="AH427" s="417"/>
    </row>
    <row r="428" spans="1:34" hidden="1" x14ac:dyDescent="0.25">
      <c r="A428" s="425" t="s">
        <v>1399</v>
      </c>
      <c r="B428" s="426"/>
      <c r="C428" s="426"/>
      <c r="D428" s="426"/>
      <c r="E428" s="426"/>
      <c r="F428" s="426"/>
      <c r="G428" s="426"/>
      <c r="H428" s="426"/>
      <c r="I428" s="426"/>
      <c r="J428" s="426"/>
      <c r="K428" s="426"/>
      <c r="L428" s="426"/>
      <c r="M428" s="426"/>
      <c r="N428" s="426"/>
      <c r="O428" s="426"/>
      <c r="P428" s="426"/>
      <c r="Q428" s="426"/>
      <c r="R428" s="427"/>
      <c r="S428" s="415"/>
      <c r="T428" s="416"/>
      <c r="U428" s="416"/>
      <c r="V428" s="416"/>
      <c r="W428" s="416"/>
      <c r="X428" s="416"/>
      <c r="Y428" s="416"/>
      <c r="Z428" s="417"/>
      <c r="AA428" s="415"/>
      <c r="AB428" s="416"/>
      <c r="AC428" s="416"/>
      <c r="AD428" s="416"/>
      <c r="AE428" s="416"/>
      <c r="AF428" s="416"/>
      <c r="AG428" s="416"/>
      <c r="AH428" s="417"/>
    </row>
    <row r="429" spans="1:34" hidden="1" x14ac:dyDescent="0.25">
      <c r="A429" s="425" t="s">
        <v>1400</v>
      </c>
      <c r="B429" s="426"/>
      <c r="C429" s="426"/>
      <c r="D429" s="426"/>
      <c r="E429" s="426"/>
      <c r="F429" s="426"/>
      <c r="G429" s="426"/>
      <c r="H429" s="426"/>
      <c r="I429" s="426"/>
      <c r="J429" s="426"/>
      <c r="K429" s="426"/>
      <c r="L429" s="426"/>
      <c r="M429" s="426"/>
      <c r="N429" s="426"/>
      <c r="O429" s="426"/>
      <c r="P429" s="426"/>
      <c r="Q429" s="426"/>
      <c r="R429" s="427"/>
      <c r="S429" s="415"/>
      <c r="T429" s="416"/>
      <c r="U429" s="416"/>
      <c r="V429" s="416"/>
      <c r="W429" s="416"/>
      <c r="X429" s="416"/>
      <c r="Y429" s="416"/>
      <c r="Z429" s="417"/>
      <c r="AA429" s="415"/>
      <c r="AB429" s="416"/>
      <c r="AC429" s="416"/>
      <c r="AD429" s="416"/>
      <c r="AE429" s="416"/>
      <c r="AF429" s="416"/>
      <c r="AG429" s="416"/>
      <c r="AH429" s="417"/>
    </row>
    <row r="430" spans="1:34" hidden="1" x14ac:dyDescent="0.25">
      <c r="A430" s="425" t="s">
        <v>1401</v>
      </c>
      <c r="B430" s="426"/>
      <c r="C430" s="426"/>
      <c r="D430" s="426"/>
      <c r="E430" s="426"/>
      <c r="F430" s="426"/>
      <c r="G430" s="426"/>
      <c r="H430" s="426"/>
      <c r="I430" s="426"/>
      <c r="J430" s="426"/>
      <c r="K430" s="426"/>
      <c r="L430" s="426"/>
      <c r="M430" s="426"/>
      <c r="N430" s="426"/>
      <c r="O430" s="426"/>
      <c r="P430" s="426"/>
      <c r="Q430" s="426"/>
      <c r="R430" s="427"/>
      <c r="S430" s="415"/>
      <c r="T430" s="416"/>
      <c r="U430" s="416"/>
      <c r="V430" s="416"/>
      <c r="W430" s="416"/>
      <c r="X430" s="416"/>
      <c r="Y430" s="416"/>
      <c r="Z430" s="417"/>
      <c r="AA430" s="415"/>
      <c r="AB430" s="416"/>
      <c r="AC430" s="416"/>
      <c r="AD430" s="416"/>
      <c r="AE430" s="416"/>
      <c r="AF430" s="416"/>
      <c r="AG430" s="416"/>
      <c r="AH430" s="417"/>
    </row>
    <row r="431" spans="1:34" hidden="1" x14ac:dyDescent="0.25">
      <c r="A431" s="425" t="s">
        <v>1402</v>
      </c>
      <c r="B431" s="426"/>
      <c r="C431" s="426"/>
      <c r="D431" s="426"/>
      <c r="E431" s="426"/>
      <c r="F431" s="426"/>
      <c r="G431" s="426"/>
      <c r="H431" s="426"/>
      <c r="I431" s="426"/>
      <c r="J431" s="426"/>
      <c r="K431" s="426"/>
      <c r="L431" s="426"/>
      <c r="M431" s="426"/>
      <c r="N431" s="426"/>
      <c r="O431" s="426"/>
      <c r="P431" s="426"/>
      <c r="Q431" s="426"/>
      <c r="R431" s="427"/>
      <c r="S431" s="415"/>
      <c r="T431" s="416"/>
      <c r="U431" s="416"/>
      <c r="V431" s="416"/>
      <c r="W431" s="416"/>
      <c r="X431" s="416"/>
      <c r="Y431" s="416"/>
      <c r="Z431" s="417"/>
      <c r="AA431" s="415"/>
      <c r="AB431" s="416"/>
      <c r="AC431" s="416"/>
      <c r="AD431" s="416"/>
      <c r="AE431" s="416"/>
      <c r="AF431" s="416"/>
      <c r="AG431" s="416"/>
      <c r="AH431" s="417"/>
    </row>
    <row r="432" spans="1:34" hidden="1" x14ac:dyDescent="0.25">
      <c r="A432" s="425" t="s">
        <v>1403</v>
      </c>
      <c r="B432" s="426"/>
      <c r="C432" s="426"/>
      <c r="D432" s="426"/>
      <c r="E432" s="426"/>
      <c r="F432" s="426"/>
      <c r="G432" s="426"/>
      <c r="H432" s="426"/>
      <c r="I432" s="426"/>
      <c r="J432" s="426"/>
      <c r="K432" s="426"/>
      <c r="L432" s="426"/>
      <c r="M432" s="426"/>
      <c r="N432" s="426"/>
      <c r="O432" s="426"/>
      <c r="P432" s="426"/>
      <c r="Q432" s="426"/>
      <c r="R432" s="427"/>
      <c r="S432" s="415"/>
      <c r="T432" s="416"/>
      <c r="U432" s="416"/>
      <c r="V432" s="416"/>
      <c r="W432" s="416"/>
      <c r="X432" s="416"/>
      <c r="Y432" s="416"/>
      <c r="Z432" s="417"/>
      <c r="AA432" s="415"/>
      <c r="AB432" s="416"/>
      <c r="AC432" s="416"/>
      <c r="AD432" s="416"/>
      <c r="AE432" s="416"/>
      <c r="AF432" s="416"/>
      <c r="AG432" s="416"/>
      <c r="AH432" s="417"/>
    </row>
    <row r="434" spans="1:34" x14ac:dyDescent="0.25">
      <c r="A434" s="188" t="s">
        <v>1480</v>
      </c>
      <c r="B434" s="188"/>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96"/>
      <c r="Y434" s="196"/>
      <c r="Z434" s="196"/>
      <c r="AA434" s="196"/>
      <c r="AB434" s="196"/>
      <c r="AC434" s="196"/>
      <c r="AD434" s="196"/>
      <c r="AE434" s="196"/>
      <c r="AF434" s="196"/>
      <c r="AG434" s="196"/>
      <c r="AH434" s="196"/>
    </row>
    <row r="435" spans="1:34" ht="54.6" customHeight="1" x14ac:dyDescent="0.25">
      <c r="A435" s="188"/>
      <c r="B435" s="188"/>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96"/>
      <c r="AB435" s="196"/>
      <c r="AC435" s="196"/>
      <c r="AD435" s="196"/>
      <c r="AE435" s="196"/>
      <c r="AF435" s="196"/>
      <c r="AG435" s="196"/>
      <c r="AH435" s="196"/>
    </row>
    <row r="436" spans="1:34" x14ac:dyDescent="0.25">
      <c r="A436" s="432" t="s">
        <v>1513</v>
      </c>
      <c r="B436" s="432"/>
      <c r="C436" s="432"/>
      <c r="D436" s="432"/>
      <c r="E436" s="432"/>
      <c r="F436" s="432"/>
      <c r="G436" s="432"/>
      <c r="H436" s="432"/>
      <c r="I436" s="432"/>
      <c r="J436" s="432"/>
      <c r="K436" s="432"/>
      <c r="L436" s="432"/>
      <c r="M436" s="432"/>
      <c r="N436" s="432"/>
      <c r="O436" s="432"/>
      <c r="P436" s="432"/>
      <c r="Q436" s="432"/>
      <c r="R436" s="432"/>
      <c r="S436" s="432"/>
      <c r="T436" s="432"/>
      <c r="U436" s="432"/>
      <c r="V436" s="432"/>
      <c r="W436" s="432"/>
      <c r="X436" s="432"/>
      <c r="Y436" s="432"/>
      <c r="Z436" s="432"/>
      <c r="AA436" s="432"/>
      <c r="AB436" s="432"/>
      <c r="AC436" s="432"/>
      <c r="AD436" s="432"/>
      <c r="AE436" s="432"/>
      <c r="AF436" s="432"/>
      <c r="AG436" s="432"/>
      <c r="AH436" s="432"/>
    </row>
    <row r="437" spans="1:34" ht="61.2" customHeight="1" x14ac:dyDescent="0.25">
      <c r="A437" s="197"/>
      <c r="B437" s="197"/>
      <c r="C437" s="197"/>
      <c r="D437" s="197"/>
      <c r="E437" s="197"/>
      <c r="F437" s="197"/>
      <c r="G437" s="197"/>
      <c r="H437" s="197"/>
      <c r="I437" s="197"/>
      <c r="J437" s="197"/>
      <c r="K437" s="197"/>
      <c r="L437" s="197"/>
      <c r="M437" s="197"/>
      <c r="N437" s="197"/>
      <c r="O437" s="197"/>
      <c r="P437" s="197"/>
      <c r="Q437" s="197"/>
      <c r="R437" s="197"/>
      <c r="S437" s="197"/>
      <c r="T437" s="197"/>
      <c r="U437" s="197"/>
      <c r="V437" s="197"/>
      <c r="W437" s="197"/>
      <c r="X437" s="197"/>
      <c r="Y437" s="197"/>
      <c r="Z437" s="197"/>
      <c r="AA437" s="197"/>
      <c r="AB437" s="197"/>
      <c r="AC437" s="197"/>
      <c r="AD437" s="197"/>
      <c r="AE437" s="197"/>
      <c r="AF437" s="197"/>
      <c r="AG437" s="197"/>
      <c r="AH437" s="197"/>
    </row>
    <row r="438" spans="1:34" ht="15" hidden="1" customHeight="1" x14ac:dyDescent="0.25">
      <c r="A438" s="432" t="s">
        <v>1519</v>
      </c>
      <c r="B438" s="432"/>
      <c r="C438" s="432"/>
      <c r="D438" s="432"/>
      <c r="E438" s="432"/>
      <c r="F438" s="432"/>
      <c r="G438" s="432"/>
      <c r="H438" s="432"/>
      <c r="I438" s="432"/>
      <c r="J438" s="432"/>
      <c r="K438" s="432"/>
      <c r="L438" s="432"/>
      <c r="M438" s="432"/>
      <c r="N438" s="432"/>
      <c r="O438" s="432"/>
      <c r="P438" s="432"/>
      <c r="Q438" s="432"/>
      <c r="R438" s="432"/>
      <c r="S438" s="432"/>
      <c r="T438" s="432"/>
      <c r="U438" s="432"/>
      <c r="V438" s="432"/>
      <c r="W438" s="432"/>
      <c r="X438" s="432"/>
      <c r="Y438" s="432"/>
      <c r="Z438" s="432"/>
      <c r="AA438" s="432"/>
      <c r="AB438" s="432"/>
      <c r="AC438" s="432"/>
      <c r="AD438" s="432"/>
      <c r="AE438" s="432"/>
      <c r="AF438" s="432"/>
      <c r="AG438" s="432"/>
      <c r="AH438" s="432"/>
    </row>
    <row r="439" spans="1:34" ht="15" hidden="1" customHeight="1" x14ac:dyDescent="0.25">
      <c r="A439" s="424"/>
      <c r="B439" s="424"/>
      <c r="C439" s="424"/>
      <c r="D439" s="424"/>
      <c r="E439" s="424"/>
      <c r="F439" s="424"/>
      <c r="G439" s="424"/>
      <c r="H439" s="424"/>
      <c r="I439" s="424"/>
      <c r="J439" s="424"/>
      <c r="K439" s="424"/>
      <c r="L439" s="424"/>
      <c r="M439" s="424"/>
      <c r="N439" s="424"/>
      <c r="O439" s="424"/>
      <c r="P439" s="424"/>
      <c r="Q439" s="424"/>
      <c r="R439" s="424"/>
      <c r="S439" s="424"/>
      <c r="T439" s="424"/>
      <c r="U439" s="424"/>
      <c r="V439" s="424"/>
      <c r="W439" s="424"/>
      <c r="X439" s="424"/>
      <c r="Y439" s="424"/>
      <c r="Z439" s="424"/>
      <c r="AA439" s="424"/>
      <c r="AB439" s="424"/>
      <c r="AC439" s="424"/>
      <c r="AD439" s="424"/>
      <c r="AE439" s="424"/>
      <c r="AF439" s="424"/>
      <c r="AG439" s="424"/>
      <c r="AH439" s="424"/>
    </row>
    <row r="440" spans="1:34" ht="28.5" hidden="1" customHeight="1" x14ac:dyDescent="0.25">
      <c r="A440" s="196"/>
      <c r="B440" s="196"/>
      <c r="C440" s="196"/>
      <c r="D440" s="196"/>
      <c r="E440" s="196"/>
      <c r="F440" s="196"/>
      <c r="G440" s="196"/>
      <c r="H440" s="196"/>
      <c r="I440" s="196"/>
      <c r="J440" s="196"/>
      <c r="K440" s="196"/>
      <c r="L440" s="196"/>
      <c r="M440" s="196"/>
      <c r="N440" s="196"/>
      <c r="O440" s="196"/>
      <c r="P440" s="196"/>
      <c r="Q440" s="196"/>
      <c r="R440" s="196"/>
      <c r="S440" s="196"/>
      <c r="T440" s="196"/>
      <c r="U440" s="196"/>
      <c r="V440" s="196"/>
      <c r="W440" s="196"/>
      <c r="X440" s="196"/>
      <c r="Y440" s="196"/>
      <c r="Z440" s="196"/>
      <c r="AA440" s="196"/>
      <c r="AB440" s="196"/>
      <c r="AC440" s="196"/>
      <c r="AD440" s="196"/>
      <c r="AE440" s="196"/>
      <c r="AF440" s="196"/>
      <c r="AG440" s="196"/>
      <c r="AH440" s="196"/>
    </row>
    <row r="441" spans="1:34" ht="54" hidden="1" customHeight="1" x14ac:dyDescent="0.25">
      <c r="A441" s="424"/>
      <c r="B441" s="424"/>
      <c r="C441" s="424"/>
      <c r="D441" s="424"/>
      <c r="E441" s="424"/>
      <c r="F441" s="424"/>
      <c r="G441" s="424"/>
      <c r="H441" s="424"/>
      <c r="I441" s="424"/>
      <c r="J441" s="424"/>
      <c r="K441" s="424"/>
      <c r="L441" s="424"/>
      <c r="M441" s="424"/>
      <c r="N441" s="424"/>
      <c r="O441" s="424"/>
      <c r="P441" s="424"/>
      <c r="Q441" s="424"/>
      <c r="R441" s="424"/>
      <c r="S441" s="424"/>
      <c r="T441" s="424"/>
      <c r="U441" s="424"/>
      <c r="V441" s="424"/>
      <c r="W441" s="424"/>
      <c r="X441" s="424"/>
      <c r="Y441" s="424"/>
      <c r="Z441" s="424"/>
      <c r="AA441" s="424"/>
      <c r="AB441" s="424"/>
      <c r="AC441" s="424"/>
      <c r="AD441" s="424"/>
      <c r="AE441" s="424"/>
      <c r="AF441" s="424"/>
      <c r="AG441" s="424"/>
      <c r="AH441" s="424"/>
    </row>
    <row r="442" spans="1:34" x14ac:dyDescent="0.25">
      <c r="A442" s="424"/>
      <c r="B442" s="424"/>
      <c r="C442" s="424"/>
      <c r="D442" s="424"/>
      <c r="E442" s="424"/>
      <c r="F442" s="424"/>
      <c r="G442" s="424"/>
      <c r="H442" s="424"/>
      <c r="I442" s="424"/>
      <c r="J442" s="424"/>
      <c r="K442" s="424"/>
      <c r="L442" s="424"/>
      <c r="M442" s="424"/>
      <c r="N442" s="424"/>
      <c r="O442" s="424"/>
      <c r="P442" s="424"/>
      <c r="Q442" s="424"/>
      <c r="R442" s="424"/>
      <c r="S442" s="424"/>
      <c r="T442" s="424"/>
      <c r="U442" s="424"/>
      <c r="V442" s="424"/>
      <c r="W442" s="424"/>
      <c r="X442" s="424"/>
      <c r="Y442" s="424"/>
      <c r="Z442" s="424"/>
      <c r="AA442" s="424"/>
      <c r="AB442" s="424"/>
      <c r="AC442" s="424"/>
      <c r="AD442" s="424"/>
      <c r="AE442" s="424"/>
      <c r="AF442" s="424"/>
      <c r="AG442" s="424"/>
      <c r="AH442" s="424"/>
    </row>
    <row r="443" spans="1:34" ht="16.8" customHeight="1" x14ac:dyDescent="0.25">
      <c r="A443" s="196"/>
      <c r="B443" s="196"/>
      <c r="C443" s="196"/>
      <c r="D443" s="196"/>
      <c r="E443" s="196"/>
      <c r="F443" s="196"/>
      <c r="G443" s="196"/>
      <c r="H443" s="196"/>
      <c r="I443" s="196"/>
      <c r="J443" s="196"/>
      <c r="K443" s="196"/>
      <c r="L443" s="196"/>
      <c r="M443" s="196"/>
      <c r="N443" s="196"/>
      <c r="O443" s="196"/>
      <c r="P443" s="196"/>
      <c r="Q443" s="196"/>
      <c r="R443" s="196"/>
      <c r="S443" s="196"/>
      <c r="T443" s="196"/>
      <c r="U443" s="196"/>
      <c r="V443" s="196"/>
      <c r="W443" s="196"/>
      <c r="X443" s="196"/>
      <c r="Y443" s="196"/>
      <c r="Z443" s="196"/>
      <c r="AA443" s="196"/>
      <c r="AB443" s="196"/>
      <c r="AC443" s="196"/>
      <c r="AD443" s="196"/>
      <c r="AE443" s="196"/>
      <c r="AF443" s="196"/>
      <c r="AG443" s="196"/>
      <c r="AH443" s="196"/>
    </row>
    <row r="444" spans="1:34" x14ac:dyDescent="0.25">
      <c r="A444" s="434" t="s">
        <v>1514</v>
      </c>
      <c r="B444" s="434"/>
      <c r="C444" s="434"/>
      <c r="D444" s="434"/>
      <c r="E444" s="434"/>
      <c r="F444" s="434"/>
      <c r="G444" s="434"/>
      <c r="H444" s="434"/>
      <c r="I444" s="434"/>
      <c r="J444" s="434"/>
      <c r="K444" s="434"/>
      <c r="L444" s="434"/>
      <c r="M444" s="434"/>
      <c r="N444" s="434"/>
      <c r="O444" s="434"/>
      <c r="P444" s="434"/>
      <c r="Q444" s="434"/>
      <c r="R444" s="434"/>
      <c r="S444" s="434"/>
      <c r="T444" s="434"/>
      <c r="U444" s="434"/>
      <c r="V444" s="434"/>
      <c r="W444" s="434"/>
      <c r="X444" s="434"/>
      <c r="Y444" s="434"/>
      <c r="Z444" s="434"/>
      <c r="AA444" s="434"/>
      <c r="AB444" s="434"/>
      <c r="AC444" s="434"/>
      <c r="AD444" s="434"/>
      <c r="AE444" s="434"/>
      <c r="AF444" s="434"/>
      <c r="AG444" s="434"/>
      <c r="AH444" s="434"/>
    </row>
    <row r="445" spans="1:34" ht="42.6" customHeight="1" x14ac:dyDescent="0.25">
      <c r="A445" s="434"/>
      <c r="B445" s="434"/>
      <c r="C445" s="434"/>
      <c r="D445" s="434"/>
      <c r="E445" s="434"/>
      <c r="F445" s="434"/>
      <c r="G445" s="434"/>
      <c r="H445" s="434"/>
      <c r="I445" s="434"/>
      <c r="J445" s="434"/>
      <c r="K445" s="434"/>
      <c r="L445" s="434"/>
      <c r="M445" s="434"/>
      <c r="N445" s="434"/>
      <c r="O445" s="434"/>
      <c r="P445" s="434"/>
      <c r="Q445" s="434"/>
      <c r="R445" s="434"/>
      <c r="S445" s="434"/>
      <c r="T445" s="434"/>
      <c r="U445" s="434"/>
      <c r="V445" s="434"/>
      <c r="W445" s="434"/>
      <c r="X445" s="434"/>
      <c r="Y445" s="434"/>
      <c r="Z445" s="434"/>
      <c r="AA445" s="434"/>
      <c r="AB445" s="434"/>
      <c r="AC445" s="434"/>
      <c r="AD445" s="434"/>
      <c r="AE445" s="434"/>
      <c r="AF445" s="434"/>
      <c r="AG445" s="434"/>
      <c r="AH445" s="434"/>
    </row>
    <row r="446" spans="1:34" ht="46.8" customHeight="1" x14ac:dyDescent="0.25">
      <c r="A446" s="433" t="s">
        <v>1541</v>
      </c>
      <c r="B446" s="433"/>
      <c r="C446" s="433"/>
      <c r="D446" s="433"/>
      <c r="E446" s="433"/>
      <c r="F446" s="433"/>
      <c r="G446" s="433"/>
      <c r="H446" s="433"/>
      <c r="I446" s="433"/>
      <c r="J446" s="433"/>
      <c r="K446" s="433"/>
      <c r="L446" s="433"/>
      <c r="M446" s="433"/>
      <c r="N446" s="433"/>
      <c r="O446" s="433"/>
      <c r="P446" s="433"/>
      <c r="Q446" s="433"/>
      <c r="R446" s="433"/>
      <c r="S446" s="433"/>
      <c r="T446" s="433"/>
      <c r="U446" s="433"/>
      <c r="V446" s="433"/>
      <c r="W446" s="433"/>
      <c r="X446" s="433"/>
      <c r="Y446" s="433"/>
      <c r="Z446" s="433"/>
      <c r="AA446" s="433"/>
      <c r="AB446" s="433"/>
      <c r="AC446" s="433"/>
      <c r="AD446" s="433"/>
      <c r="AE446" s="433"/>
      <c r="AF446" s="433"/>
      <c r="AG446" s="433"/>
      <c r="AH446" s="433"/>
    </row>
    <row r="447" spans="1:34" ht="67.2" customHeight="1" x14ac:dyDescent="0.25">
      <c r="A447" s="198"/>
      <c r="B447" s="198"/>
      <c r="C447" s="198"/>
      <c r="D447" s="198"/>
      <c r="E447" s="198"/>
      <c r="F447" s="198"/>
      <c r="G447" s="198"/>
      <c r="H447" s="198"/>
      <c r="I447" s="198"/>
      <c r="J447" s="198"/>
      <c r="K447" s="198"/>
      <c r="L447" s="198"/>
      <c r="M447" s="198"/>
      <c r="N447" s="198"/>
      <c r="O447" s="198"/>
      <c r="P447" s="198"/>
      <c r="Q447" s="198"/>
      <c r="R447" s="198"/>
      <c r="S447" s="198"/>
      <c r="T447" s="198"/>
      <c r="U447" s="198"/>
      <c r="V447" s="198"/>
      <c r="W447" s="198"/>
      <c r="X447" s="198"/>
      <c r="Y447" s="198"/>
      <c r="Z447" s="198"/>
      <c r="AA447" s="198"/>
      <c r="AB447" s="198"/>
      <c r="AC447" s="198"/>
      <c r="AD447" s="198"/>
      <c r="AE447" s="198"/>
      <c r="AF447" s="198"/>
      <c r="AG447" s="198"/>
      <c r="AH447" s="198"/>
    </row>
    <row r="448" spans="1:34" x14ac:dyDescent="0.25">
      <c r="A448" s="433" t="s">
        <v>1542</v>
      </c>
      <c r="B448" s="433"/>
      <c r="C448" s="433"/>
      <c r="D448" s="433"/>
      <c r="E448" s="433"/>
      <c r="F448" s="433"/>
      <c r="G448" s="433"/>
      <c r="H448" s="433"/>
      <c r="I448" s="433"/>
      <c r="J448" s="433"/>
      <c r="K448" s="433"/>
      <c r="L448" s="433"/>
      <c r="M448" s="433"/>
      <c r="N448" s="433"/>
      <c r="O448" s="433"/>
      <c r="P448" s="433"/>
      <c r="Q448" s="433"/>
      <c r="R448" s="433"/>
      <c r="S448" s="433"/>
      <c r="T448" s="433"/>
      <c r="U448" s="433"/>
      <c r="V448" s="433"/>
      <c r="W448" s="433"/>
      <c r="X448" s="433"/>
      <c r="Y448" s="433"/>
      <c r="Z448" s="433"/>
      <c r="AA448" s="433"/>
      <c r="AB448" s="433"/>
      <c r="AC448" s="433"/>
      <c r="AD448" s="433"/>
      <c r="AE448" s="433"/>
      <c r="AF448" s="433"/>
      <c r="AG448" s="433"/>
      <c r="AH448" s="433"/>
    </row>
    <row r="450" spans="1:34" x14ac:dyDescent="0.25">
      <c r="A450" s="185" t="s">
        <v>1479</v>
      </c>
      <c r="B450" s="186"/>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c r="AB450" s="186"/>
      <c r="AC450" s="186"/>
      <c r="AD450" s="186"/>
      <c r="AE450" s="186"/>
    </row>
    <row r="451" spans="1:34" ht="14.4" customHeight="1" x14ac:dyDescent="0.25"/>
    <row r="452" spans="1:34" ht="15.6" customHeight="1" x14ac:dyDescent="0.25">
      <c r="A452" s="199" t="s">
        <v>1520</v>
      </c>
      <c r="B452" s="199"/>
      <c r="C452" s="199"/>
      <c r="D452" s="199"/>
      <c r="E452" s="199"/>
      <c r="F452" s="199"/>
      <c r="G452" s="199"/>
      <c r="H452" s="199"/>
      <c r="I452" s="199"/>
      <c r="J452" s="199"/>
      <c r="K452" s="199"/>
      <c r="L452" s="199"/>
      <c r="M452" s="199"/>
      <c r="N452" s="199"/>
      <c r="O452" s="199"/>
      <c r="P452" s="199"/>
      <c r="Q452" s="199"/>
      <c r="R452" s="199"/>
      <c r="S452" s="199"/>
      <c r="T452" s="199"/>
      <c r="U452" s="199"/>
      <c r="V452" s="199"/>
      <c r="W452" s="199"/>
      <c r="X452" s="199"/>
      <c r="Y452" s="199"/>
      <c r="Z452" s="199"/>
      <c r="AA452" s="199"/>
      <c r="AB452" s="199"/>
      <c r="AC452" s="199"/>
      <c r="AD452" s="199"/>
      <c r="AE452" s="199"/>
      <c r="AF452" s="199"/>
      <c r="AG452" s="199"/>
      <c r="AH452" s="199"/>
    </row>
    <row r="453" spans="1:34" x14ac:dyDescent="0.25">
      <c r="A453" s="199"/>
      <c r="B453" s="199"/>
      <c r="C453" s="199"/>
      <c r="D453" s="199"/>
      <c r="E453" s="199"/>
      <c r="F453" s="199"/>
      <c r="G453" s="199"/>
      <c r="H453" s="199"/>
      <c r="I453" s="199"/>
      <c r="J453" s="199"/>
      <c r="K453" s="199"/>
      <c r="L453" s="199"/>
      <c r="M453" s="199"/>
      <c r="N453" s="199"/>
      <c r="O453" s="199"/>
      <c r="P453" s="199"/>
      <c r="Q453" s="199"/>
      <c r="R453" s="199"/>
      <c r="S453" s="199"/>
      <c r="T453" s="199"/>
      <c r="U453" s="199"/>
      <c r="V453" s="199"/>
      <c r="W453" s="199"/>
      <c r="X453" s="199"/>
      <c r="Y453" s="199"/>
      <c r="Z453" s="199"/>
      <c r="AA453" s="199"/>
      <c r="AB453" s="199"/>
      <c r="AC453" s="199"/>
      <c r="AD453" s="199"/>
      <c r="AE453" s="199"/>
      <c r="AF453" s="199"/>
      <c r="AG453" s="199"/>
      <c r="AH453" s="199"/>
    </row>
  </sheetData>
  <mergeCells count="485">
    <mergeCell ref="A176:AH176"/>
    <mergeCell ref="A448:AH448"/>
    <mergeCell ref="A444:AH444"/>
    <mergeCell ref="A445:AH445"/>
    <mergeCell ref="A446:AH446"/>
    <mergeCell ref="A438:AH438"/>
    <mergeCell ref="U386:AA386"/>
    <mergeCell ref="AB386:AH386"/>
    <mergeCell ref="A386:T386"/>
    <mergeCell ref="A430:R430"/>
    <mergeCell ref="S430:Z430"/>
    <mergeCell ref="AA430:AH430"/>
    <mergeCell ref="A431:R431"/>
    <mergeCell ref="S431:Z431"/>
    <mergeCell ref="AA431:AH431"/>
    <mergeCell ref="A428:R428"/>
    <mergeCell ref="S428:Z428"/>
    <mergeCell ref="AA428:AH428"/>
    <mergeCell ref="A429:R429"/>
    <mergeCell ref="S429:Z429"/>
    <mergeCell ref="AA429:AH429"/>
    <mergeCell ref="A432:R432"/>
    <mergeCell ref="A397:AH397"/>
    <mergeCell ref="A399:AH399"/>
    <mergeCell ref="A436:AH436"/>
    <mergeCell ref="A439:AH439"/>
    <mergeCell ref="A387:T387"/>
    <mergeCell ref="U387:AA387"/>
    <mergeCell ref="AB387:AH387"/>
    <mergeCell ref="A388:T388"/>
    <mergeCell ref="U388:AA388"/>
    <mergeCell ref="AB388:AH388"/>
    <mergeCell ref="AA426:AH426"/>
    <mergeCell ref="A427:R427"/>
    <mergeCell ref="S427:Z427"/>
    <mergeCell ref="AA427:AH427"/>
    <mergeCell ref="A424:R424"/>
    <mergeCell ref="S424:Z424"/>
    <mergeCell ref="AA424:AH424"/>
    <mergeCell ref="A425:R425"/>
    <mergeCell ref="S425:Z425"/>
    <mergeCell ref="A441:AH442"/>
    <mergeCell ref="A377:T377"/>
    <mergeCell ref="A426:R426"/>
    <mergeCell ref="S426:Z426"/>
    <mergeCell ref="A379:T379"/>
    <mergeCell ref="U379:AA379"/>
    <mergeCell ref="AB379:AH379"/>
    <mergeCell ref="A378:T378"/>
    <mergeCell ref="U378:AA378"/>
    <mergeCell ref="AB378:AH378"/>
    <mergeCell ref="AA422:AH423"/>
    <mergeCell ref="A409:AH409"/>
    <mergeCell ref="A411:AH412"/>
    <mergeCell ref="A416:AH416"/>
    <mergeCell ref="A418:AH418"/>
    <mergeCell ref="A420:AH420"/>
    <mergeCell ref="A384:T384"/>
    <mergeCell ref="U384:AA384"/>
    <mergeCell ref="AB384:AH384"/>
    <mergeCell ref="A385:T385"/>
    <mergeCell ref="U385:AA385"/>
    <mergeCell ref="AB385:AH385"/>
    <mergeCell ref="S432:Z432"/>
    <mergeCell ref="AA432:AH432"/>
    <mergeCell ref="AA425:AH425"/>
    <mergeCell ref="A401:AH402"/>
    <mergeCell ref="A404:AH405"/>
    <mergeCell ref="A407:AH407"/>
    <mergeCell ref="A422:R423"/>
    <mergeCell ref="S422:Z423"/>
    <mergeCell ref="A375:T375"/>
    <mergeCell ref="U375:AA375"/>
    <mergeCell ref="AB375:AH375"/>
    <mergeCell ref="A395:AH395"/>
    <mergeCell ref="A338:N338"/>
    <mergeCell ref="O338:X338"/>
    <mergeCell ref="Y338:AH338"/>
    <mergeCell ref="A339:N339"/>
    <mergeCell ref="O339:X339"/>
    <mergeCell ref="Y339:AH339"/>
    <mergeCell ref="A351:N352"/>
    <mergeCell ref="O351:X352"/>
    <mergeCell ref="Y351:AH352"/>
    <mergeCell ref="A365:R365"/>
    <mergeCell ref="A340:N340"/>
    <mergeCell ref="O340:X340"/>
    <mergeCell ref="Y340:AH340"/>
    <mergeCell ref="A341:N341"/>
    <mergeCell ref="O341:X341"/>
    <mergeCell ref="Y341:AH341"/>
    <mergeCell ref="U377:AA377"/>
    <mergeCell ref="AB377:AH377"/>
    <mergeCell ref="A342:N342"/>
    <mergeCell ref="O342:X342"/>
    <mergeCell ref="Y342:AH342"/>
    <mergeCell ref="B367:AH367"/>
    <mergeCell ref="B368:AH368"/>
    <mergeCell ref="B369:AH369"/>
    <mergeCell ref="B370:AH370"/>
    <mergeCell ref="A376:T376"/>
    <mergeCell ref="U376:AA376"/>
    <mergeCell ref="AB376:AH376"/>
    <mergeCell ref="Y337:AH337"/>
    <mergeCell ref="A326:N326"/>
    <mergeCell ref="O326:S326"/>
    <mergeCell ref="T326:X326"/>
    <mergeCell ref="Y326:AC326"/>
    <mergeCell ref="AD326:AH326"/>
    <mergeCell ref="A327:N327"/>
    <mergeCell ref="O327:S327"/>
    <mergeCell ref="T327:X327"/>
    <mergeCell ref="Y327:AC327"/>
    <mergeCell ref="AD327:AH327"/>
    <mergeCell ref="O337:X337"/>
    <mergeCell ref="A329:AH330"/>
    <mergeCell ref="A334:N336"/>
    <mergeCell ref="O334:AH334"/>
    <mergeCell ref="O335:X336"/>
    <mergeCell ref="Y335:AH336"/>
    <mergeCell ref="A337:N337"/>
    <mergeCell ref="A324:N324"/>
    <mergeCell ref="O324:S324"/>
    <mergeCell ref="T324:X324"/>
    <mergeCell ref="Y324:AC324"/>
    <mergeCell ref="AD324:AH324"/>
    <mergeCell ref="A325:N325"/>
    <mergeCell ref="O325:S325"/>
    <mergeCell ref="T325:X325"/>
    <mergeCell ref="Y325:AC325"/>
    <mergeCell ref="AD325:AH325"/>
    <mergeCell ref="A322:N322"/>
    <mergeCell ref="O322:S322"/>
    <mergeCell ref="T322:X322"/>
    <mergeCell ref="Y322:AC322"/>
    <mergeCell ref="AD322:AH322"/>
    <mergeCell ref="A323:N323"/>
    <mergeCell ref="O323:S323"/>
    <mergeCell ref="T323:X323"/>
    <mergeCell ref="Y323:AC323"/>
    <mergeCell ref="AD323:AH323"/>
    <mergeCell ref="A320:N320"/>
    <mergeCell ref="O320:S320"/>
    <mergeCell ref="T320:X320"/>
    <mergeCell ref="Y320:AC320"/>
    <mergeCell ref="AD320:AH320"/>
    <mergeCell ref="A321:N321"/>
    <mergeCell ref="O321:S321"/>
    <mergeCell ref="T321:X321"/>
    <mergeCell ref="Y321:AC321"/>
    <mergeCell ref="AD321:AH321"/>
    <mergeCell ref="T317:X318"/>
    <mergeCell ref="Y317:AC318"/>
    <mergeCell ref="AD317:AH318"/>
    <mergeCell ref="A319:N319"/>
    <mergeCell ref="O319:S319"/>
    <mergeCell ref="T319:X319"/>
    <mergeCell ref="Y319:AC319"/>
    <mergeCell ref="AD319:AH319"/>
    <mergeCell ref="A310:L310"/>
    <mergeCell ref="M310:S310"/>
    <mergeCell ref="T310:Z310"/>
    <mergeCell ref="AA310:AH310"/>
    <mergeCell ref="A313:N318"/>
    <mergeCell ref="O313:X314"/>
    <mergeCell ref="Y313:AH314"/>
    <mergeCell ref="O315:X316"/>
    <mergeCell ref="Y315:AH316"/>
    <mergeCell ref="O317:S318"/>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M304:S304"/>
    <mergeCell ref="T304:Z304"/>
    <mergeCell ref="AA304:AH304"/>
    <mergeCell ref="A305:L305"/>
    <mergeCell ref="M305:S305"/>
    <mergeCell ref="T305:Z305"/>
    <mergeCell ref="AA305:AH305"/>
    <mergeCell ref="A302:L302"/>
    <mergeCell ref="M302:S302"/>
    <mergeCell ref="T302:Z302"/>
    <mergeCell ref="AA302:AH302"/>
    <mergeCell ref="A303:L303"/>
    <mergeCell ref="M303:S303"/>
    <mergeCell ref="T303:Z303"/>
    <mergeCell ref="AA303:AH303"/>
    <mergeCell ref="A300:L301"/>
    <mergeCell ref="M300:Z300"/>
    <mergeCell ref="AA300:AH301"/>
    <mergeCell ref="M301:S301"/>
    <mergeCell ref="T301:Z301"/>
    <mergeCell ref="A390:AH390"/>
    <mergeCell ref="A359:N360"/>
    <mergeCell ref="O359:X360"/>
    <mergeCell ref="Y359:AH360"/>
    <mergeCell ref="A357:N358"/>
    <mergeCell ref="O357:X358"/>
    <mergeCell ref="Y357:AH358"/>
    <mergeCell ref="A353:N354"/>
    <mergeCell ref="O353:X354"/>
    <mergeCell ref="Y353:AH354"/>
    <mergeCell ref="A355:N356"/>
    <mergeCell ref="O355:X356"/>
    <mergeCell ref="Y355:AH356"/>
    <mergeCell ref="A362:AH362"/>
    <mergeCell ref="A347:AH347"/>
    <mergeCell ref="A349:N350"/>
    <mergeCell ref="O349:X350"/>
    <mergeCell ref="Y349:AH350"/>
    <mergeCell ref="A304:L304"/>
    <mergeCell ref="A279:AH279"/>
    <mergeCell ref="A281:AH281"/>
    <mergeCell ref="A269:AH269"/>
    <mergeCell ref="A270:AH270"/>
    <mergeCell ref="A271:AH271"/>
    <mergeCell ref="A272:AH272"/>
    <mergeCell ref="A274:AH274"/>
    <mergeCell ref="A278:AH278"/>
    <mergeCell ref="A294:AH296"/>
    <mergeCell ref="A289:AH289"/>
    <mergeCell ref="A276:AH277"/>
    <mergeCell ref="A258:AH258"/>
    <mergeCell ref="A260:AH260"/>
    <mergeCell ref="A262:AH262"/>
    <mergeCell ref="A264:AH264"/>
    <mergeCell ref="A265:AH265"/>
    <mergeCell ref="A267:AH267"/>
    <mergeCell ref="A248:AH248"/>
    <mergeCell ref="A249:AH249"/>
    <mergeCell ref="A250:AH250"/>
    <mergeCell ref="A252:AH252"/>
    <mergeCell ref="A254:AH254"/>
    <mergeCell ref="A256:AH256"/>
    <mergeCell ref="A238:AH238"/>
    <mergeCell ref="A240:AH240"/>
    <mergeCell ref="A242:AH242"/>
    <mergeCell ref="A244:AH244"/>
    <mergeCell ref="A245:AH245"/>
    <mergeCell ref="A247:AH247"/>
    <mergeCell ref="A227:AH227"/>
    <mergeCell ref="A229:AH229"/>
    <mergeCell ref="A231:AH231"/>
    <mergeCell ref="A233:AH233"/>
    <mergeCell ref="A235:AH235"/>
    <mergeCell ref="A236:AH236"/>
    <mergeCell ref="A212:AH212"/>
    <mergeCell ref="A214:AH214"/>
    <mergeCell ref="A216:AH216"/>
    <mergeCell ref="A220:AH220"/>
    <mergeCell ref="A222:AH222"/>
    <mergeCell ref="A225:AH225"/>
    <mergeCell ref="A200:AH200"/>
    <mergeCell ref="A202:AH202"/>
    <mergeCell ref="A204:AH204"/>
    <mergeCell ref="A206:AH206"/>
    <mergeCell ref="A208:AH208"/>
    <mergeCell ref="A210:AH210"/>
    <mergeCell ref="A218:AH218"/>
    <mergeCell ref="A188:AH188"/>
    <mergeCell ref="A190:AH190"/>
    <mergeCell ref="A192:AH192"/>
    <mergeCell ref="A194:AH194"/>
    <mergeCell ref="A196:AH196"/>
    <mergeCell ref="A198:AH198"/>
    <mergeCell ref="A182:AH182"/>
    <mergeCell ref="A184:AH184"/>
    <mergeCell ref="A186:AH186"/>
    <mergeCell ref="A187:AH187"/>
    <mergeCell ref="A163:AH163"/>
    <mergeCell ref="A165:AH165"/>
    <mergeCell ref="A167:AH167"/>
    <mergeCell ref="A169:AH169"/>
    <mergeCell ref="A152:AH152"/>
    <mergeCell ref="A156:AH156"/>
    <mergeCell ref="A158:AH158"/>
    <mergeCell ref="A160:AH160"/>
    <mergeCell ref="A161:AH161"/>
    <mergeCell ref="A162:AH162"/>
    <mergeCell ref="A146:J146"/>
    <mergeCell ref="K146:R146"/>
    <mergeCell ref="S146:Z146"/>
    <mergeCell ref="AA146:AH146"/>
    <mergeCell ref="A148:AH148"/>
    <mergeCell ref="A150:AH150"/>
    <mergeCell ref="A154:AH154"/>
    <mergeCell ref="A144:J144"/>
    <mergeCell ref="K144:R144"/>
    <mergeCell ref="S144:Z144"/>
    <mergeCell ref="AA144:AH144"/>
    <mergeCell ref="A145:J145"/>
    <mergeCell ref="K145:R145"/>
    <mergeCell ref="S145:Z145"/>
    <mergeCell ref="AA145:AH145"/>
    <mergeCell ref="A142:J142"/>
    <mergeCell ref="K142:R142"/>
    <mergeCell ref="S142:Z142"/>
    <mergeCell ref="AA142:AH142"/>
    <mergeCell ref="A143:J143"/>
    <mergeCell ref="K143:R143"/>
    <mergeCell ref="S143:Z143"/>
    <mergeCell ref="AA143:AH143"/>
    <mergeCell ref="A132:AH132"/>
    <mergeCell ref="A133:AH133"/>
    <mergeCell ref="A135:AH135"/>
    <mergeCell ref="A137:AH137"/>
    <mergeCell ref="A140:J141"/>
    <mergeCell ref="K140:R141"/>
    <mergeCell ref="S140:Z141"/>
    <mergeCell ref="AA140:AH141"/>
    <mergeCell ref="A120:AH120"/>
    <mergeCell ref="A122:AH122"/>
    <mergeCell ref="A124:AH124"/>
    <mergeCell ref="A126:AH126"/>
    <mergeCell ref="A128:AH128"/>
    <mergeCell ref="A130:AH130"/>
    <mergeCell ref="A114:J114"/>
    <mergeCell ref="K114:R114"/>
    <mergeCell ref="S114:Z114"/>
    <mergeCell ref="AA114:AH114"/>
    <mergeCell ref="A116:AH116"/>
    <mergeCell ref="A118:AH118"/>
    <mergeCell ref="A112:J112"/>
    <mergeCell ref="K112:R112"/>
    <mergeCell ref="S112:Z112"/>
    <mergeCell ref="AA112:AH112"/>
    <mergeCell ref="A113:J113"/>
    <mergeCell ref="K113:R113"/>
    <mergeCell ref="S113:Z113"/>
    <mergeCell ref="AA113:AH113"/>
    <mergeCell ref="A110:J110"/>
    <mergeCell ref="K110:R110"/>
    <mergeCell ref="S110:Z110"/>
    <mergeCell ref="AA110:AH110"/>
    <mergeCell ref="A111:J111"/>
    <mergeCell ref="K111:R111"/>
    <mergeCell ref="S111:Z111"/>
    <mergeCell ref="AA111:AH111"/>
    <mergeCell ref="O68:R69"/>
    <mergeCell ref="A104:AH104"/>
    <mergeCell ref="A106:AH106"/>
    <mergeCell ref="A108:J109"/>
    <mergeCell ref="K108:R109"/>
    <mergeCell ref="S108:Z109"/>
    <mergeCell ref="AA108:AH109"/>
    <mergeCell ref="A95:AH95"/>
    <mergeCell ref="A97:AH97"/>
    <mergeCell ref="A99:AH99"/>
    <mergeCell ref="A101:AH101"/>
    <mergeCell ref="S57:Y58"/>
    <mergeCell ref="G64:J65"/>
    <mergeCell ref="K64:N65"/>
    <mergeCell ref="O64:R65"/>
    <mergeCell ref="A75:AH75"/>
    <mergeCell ref="A79:AH79"/>
    <mergeCell ref="A86:AH86"/>
    <mergeCell ref="A88:AH88"/>
    <mergeCell ref="A72:F73"/>
    <mergeCell ref="G72:J73"/>
    <mergeCell ref="K72:N73"/>
    <mergeCell ref="O72:R73"/>
    <mergeCell ref="S72:Z73"/>
    <mergeCell ref="AA72:AH73"/>
    <mergeCell ref="A70:F71"/>
    <mergeCell ref="G70:J71"/>
    <mergeCell ref="K70:N71"/>
    <mergeCell ref="O70:R71"/>
    <mergeCell ref="S70:Z71"/>
    <mergeCell ref="AA70:AH71"/>
    <mergeCell ref="A77:AH77"/>
    <mergeCell ref="A68:F69"/>
    <mergeCell ref="G68:J69"/>
    <mergeCell ref="K68:N69"/>
    <mergeCell ref="A53:J54"/>
    <mergeCell ref="K53:N54"/>
    <mergeCell ref="O53:R54"/>
    <mergeCell ref="S53:Z54"/>
    <mergeCell ref="AA53:AH54"/>
    <mergeCell ref="A55:J56"/>
    <mergeCell ref="K55:N56"/>
    <mergeCell ref="O55:R56"/>
    <mergeCell ref="S55:Z56"/>
    <mergeCell ref="AA55:AH56"/>
    <mergeCell ref="A4:AH4"/>
    <mergeCell ref="A6:AH6"/>
    <mergeCell ref="A8:AH8"/>
    <mergeCell ref="A10:AH10"/>
    <mergeCell ref="A11:AH11"/>
    <mergeCell ref="A12:AH12"/>
    <mergeCell ref="A49:J50"/>
    <mergeCell ref="K49:N50"/>
    <mergeCell ref="O49:R50"/>
    <mergeCell ref="S49:Z50"/>
    <mergeCell ref="AA49:AH50"/>
    <mergeCell ref="A41:AH41"/>
    <mergeCell ref="A43:J46"/>
    <mergeCell ref="K43:R44"/>
    <mergeCell ref="K45:N46"/>
    <mergeCell ref="O45:R46"/>
    <mergeCell ref="A47:J48"/>
    <mergeCell ref="K47:N48"/>
    <mergeCell ref="O47:R48"/>
    <mergeCell ref="F37:Q37"/>
    <mergeCell ref="S43:Y46"/>
    <mergeCell ref="S47:Y48"/>
    <mergeCell ref="A27:Q27"/>
    <mergeCell ref="A33:Q33"/>
    <mergeCell ref="A39:AH39"/>
    <mergeCell ref="A25:AH25"/>
    <mergeCell ref="A28:E28"/>
    <mergeCell ref="A29:E29"/>
    <mergeCell ref="A30:E30"/>
    <mergeCell ref="A31:E31"/>
    <mergeCell ref="A34:E34"/>
    <mergeCell ref="A35:E35"/>
    <mergeCell ref="A36:E36"/>
    <mergeCell ref="A37:E37"/>
    <mergeCell ref="F28:Q28"/>
    <mergeCell ref="F29:Q29"/>
    <mergeCell ref="F30:Q30"/>
    <mergeCell ref="F31:Q31"/>
    <mergeCell ref="F34:Q34"/>
    <mergeCell ref="F35:Q35"/>
    <mergeCell ref="F36:Q36"/>
    <mergeCell ref="A14:AH14"/>
    <mergeCell ref="A15:AH15"/>
    <mergeCell ref="A84:AH84"/>
    <mergeCell ref="A283:AH283"/>
    <mergeCell ref="A90:AH90"/>
    <mergeCell ref="A91:AH91"/>
    <mergeCell ref="A17:AH17"/>
    <mergeCell ref="A19:K21"/>
    <mergeCell ref="L19:W21"/>
    <mergeCell ref="X19:AH21"/>
    <mergeCell ref="A22:K23"/>
    <mergeCell ref="L22:W23"/>
    <mergeCell ref="X22:AH23"/>
    <mergeCell ref="AA66:AH67"/>
    <mergeCell ref="A61:J63"/>
    <mergeCell ref="K61:R63"/>
    <mergeCell ref="S61:Z65"/>
    <mergeCell ref="AA61:AH65"/>
    <mergeCell ref="A64:F65"/>
    <mergeCell ref="A57:J58"/>
    <mergeCell ref="K57:N58"/>
    <mergeCell ref="S68:Z69"/>
    <mergeCell ref="AA68:AH69"/>
    <mergeCell ref="A66:F67"/>
    <mergeCell ref="Z43:AH46"/>
    <mergeCell ref="Z47:AH48"/>
    <mergeCell ref="Z57:AH58"/>
    <mergeCell ref="AI172:BP172"/>
    <mergeCell ref="AI176:BP176"/>
    <mergeCell ref="AI177:BP177"/>
    <mergeCell ref="AI178:BP178"/>
    <mergeCell ref="AI170:AX170"/>
    <mergeCell ref="AI174:AX174"/>
    <mergeCell ref="A170:AB170"/>
    <mergeCell ref="A172:AB173"/>
    <mergeCell ref="A177:AC177"/>
    <mergeCell ref="A178:AD179"/>
    <mergeCell ref="A174:AB174"/>
    <mergeCell ref="G66:J67"/>
    <mergeCell ref="K66:N67"/>
    <mergeCell ref="O66:R67"/>
    <mergeCell ref="S66:Z67"/>
    <mergeCell ref="O57:R58"/>
    <mergeCell ref="A51:J52"/>
    <mergeCell ref="K51:N52"/>
    <mergeCell ref="O51:R52"/>
    <mergeCell ref="S51:Z52"/>
    <mergeCell ref="AA51:AH52"/>
  </mergeCells>
  <printOptions horizontalCentered="1"/>
  <pageMargins left="0.70866141732283472" right="0.70866141732283472" top="0.9055118110236221" bottom="0.74803149606299213" header="0.31496062992125984" footer="0.31496062992125984"/>
  <pageSetup paperSize="9" scale="67" firstPageNumber="14" fitToHeight="0" orientation="portrait" useFirstPageNumber="1" r:id="rId1"/>
  <headerFooter>
    <oddHeader>&amp;L&amp;K000000Účtovná závierka k 31.12.2025
Poznámky Úč POD 3-01&amp;CEJOT SLOVAKIA, s.r.o.&amp;RIČO: 36195103
DIČ: 2020046435</oddHeader>
    <oddFooter>&amp;C&amp;P</oddFooter>
  </headerFooter>
  <rowBreaks count="3" manualBreakCount="3">
    <brk id="117" max="33" man="1"/>
    <brk id="219" max="33" man="1"/>
    <brk id="285" max="33" man="1"/>
  </rowBreaks>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7"/>
  <sheetViews>
    <sheetView workbookViewId="0">
      <selection activeCell="A21" sqref="A21"/>
    </sheetView>
  </sheetViews>
  <sheetFormatPr defaultRowHeight="13.2" x14ac:dyDescent="0.25"/>
  <sheetData>
    <row r="1" spans="1:1" x14ac:dyDescent="0.25">
      <c r="A1" s="165" t="s">
        <v>1424</v>
      </c>
    </row>
    <row r="2" spans="1:1" x14ac:dyDescent="0.25">
      <c r="A2" s="165" t="s">
        <v>1425</v>
      </c>
    </row>
    <row r="3" spans="1:1" x14ac:dyDescent="0.25">
      <c r="A3" s="165" t="s">
        <v>1426</v>
      </c>
    </row>
    <row r="4" spans="1:1" x14ac:dyDescent="0.25">
      <c r="A4" t="s">
        <v>1427</v>
      </c>
    </row>
    <row r="5" spans="1:1" x14ac:dyDescent="0.25">
      <c r="A5" t="s">
        <v>1428</v>
      </c>
    </row>
    <row r="6" spans="1:1" x14ac:dyDescent="0.25">
      <c r="A6" t="s">
        <v>1429</v>
      </c>
    </row>
    <row r="7" spans="1:1" x14ac:dyDescent="0.25">
      <c r="A7" t="s">
        <v>1430</v>
      </c>
    </row>
    <row r="8" spans="1:1" x14ac:dyDescent="0.25">
      <c r="A8" t="s">
        <v>1431</v>
      </c>
    </row>
    <row r="9" spans="1:1" x14ac:dyDescent="0.25">
      <c r="A9" t="s">
        <v>1432</v>
      </c>
    </row>
    <row r="10" spans="1:1" x14ac:dyDescent="0.25">
      <c r="A10" t="s">
        <v>1433</v>
      </c>
    </row>
    <row r="11" spans="1:1" x14ac:dyDescent="0.25">
      <c r="A11" t="s">
        <v>1434</v>
      </c>
    </row>
    <row r="12" spans="1:1" x14ac:dyDescent="0.25">
      <c r="A12" t="s">
        <v>1435</v>
      </c>
    </row>
    <row r="13" spans="1:1" x14ac:dyDescent="0.25">
      <c r="A13" t="s">
        <v>1436</v>
      </c>
    </row>
    <row r="15" spans="1:1" x14ac:dyDescent="0.25">
      <c r="A15" t="s">
        <v>1437</v>
      </c>
    </row>
    <row r="16" spans="1:1" x14ac:dyDescent="0.25">
      <c r="A16" t="s">
        <v>1438</v>
      </c>
    </row>
    <row r="17" spans="1:1" x14ac:dyDescent="0.25">
      <c r="A17" t="s">
        <v>1439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V761"/>
  <sheetViews>
    <sheetView view="pageBreakPreview" topLeftCell="A79" zoomScaleNormal="90" zoomScaleSheetLayoutView="100" workbookViewId="0">
      <selection activeCell="B88" sqref="B88:B89"/>
    </sheetView>
  </sheetViews>
  <sheetFormatPr defaultColWidth="9.109375" defaultRowHeight="13.2" x14ac:dyDescent="0.25"/>
  <cols>
    <col min="1" max="1" width="8" style="27" customWidth="1"/>
    <col min="2" max="2" width="29.5546875" style="45" customWidth="1"/>
    <col min="3" max="3" width="5.5546875" style="90" customWidth="1"/>
    <col min="4" max="4" width="2.5546875" style="27" customWidth="1"/>
    <col min="5" max="5" width="25.5546875" style="27" customWidth="1"/>
    <col min="6" max="6" width="9" style="27" customWidth="1"/>
    <col min="7" max="7" width="7.44140625" style="27" customWidth="1"/>
    <col min="8" max="8" width="13.33203125" style="27" customWidth="1"/>
    <col min="9" max="9" width="9" style="27" customWidth="1"/>
    <col min="10" max="16384" width="9.109375" style="4"/>
  </cols>
  <sheetData>
    <row r="1" spans="1:9" s="8" customFormat="1" ht="17.25" customHeight="1" x14ac:dyDescent="0.25">
      <c r="A1" s="243" t="s">
        <v>997</v>
      </c>
      <c r="B1" s="246" t="s">
        <v>996</v>
      </c>
      <c r="C1" s="75" t="s">
        <v>998</v>
      </c>
      <c r="D1" s="248" t="s">
        <v>344</v>
      </c>
      <c r="E1" s="249"/>
      <c r="F1" s="249"/>
      <c r="G1" s="250"/>
      <c r="H1" s="251" t="s">
        <v>1001</v>
      </c>
      <c r="I1" s="251"/>
    </row>
    <row r="2" spans="1:9" s="8" customFormat="1" x14ac:dyDescent="0.25">
      <c r="A2" s="244" t="s">
        <v>495</v>
      </c>
      <c r="B2" s="247"/>
      <c r="C2" s="78" t="s">
        <v>457</v>
      </c>
      <c r="D2" s="86">
        <v>1</v>
      </c>
      <c r="E2" s="76" t="s">
        <v>999</v>
      </c>
      <c r="F2" s="252" t="s">
        <v>594</v>
      </c>
      <c r="G2" s="252"/>
      <c r="H2" s="251"/>
      <c r="I2" s="251"/>
    </row>
    <row r="3" spans="1:9" s="8" customFormat="1" ht="12.9" customHeight="1" x14ac:dyDescent="0.25">
      <c r="A3" s="245" t="s">
        <v>453</v>
      </c>
      <c r="B3" s="89" t="s">
        <v>454</v>
      </c>
      <c r="C3" s="79" t="s">
        <v>455</v>
      </c>
      <c r="D3" s="87"/>
      <c r="E3" s="76" t="s">
        <v>1000</v>
      </c>
      <c r="F3" s="252" t="s">
        <v>593</v>
      </c>
      <c r="G3" s="252"/>
      <c r="H3" s="252" t="s">
        <v>496</v>
      </c>
      <c r="I3" s="252"/>
    </row>
    <row r="4" spans="1:9" s="8" customFormat="1" ht="27.9" customHeight="1" x14ac:dyDescent="0.25">
      <c r="A4" s="287"/>
      <c r="B4" s="232" t="s">
        <v>935</v>
      </c>
      <c r="C4" s="288" t="s">
        <v>174</v>
      </c>
      <c r="D4" s="234" t="e">
        <f>D6+D74+D165</f>
        <v>#REF!</v>
      </c>
      <c r="E4" s="234"/>
      <c r="F4" s="234" t="e">
        <f>F6+F74+F165</f>
        <v>#REF!</v>
      </c>
      <c r="G4" s="234"/>
      <c r="H4" s="234"/>
      <c r="I4" s="125" t="s">
        <v>593</v>
      </c>
    </row>
    <row r="5" spans="1:9" ht="27.9" customHeight="1" x14ac:dyDescent="0.25">
      <c r="A5" s="287"/>
      <c r="B5" s="232"/>
      <c r="C5" s="289"/>
      <c r="D5" s="234" t="e">
        <f>D7+D75+D166</f>
        <v>#REF!</v>
      </c>
      <c r="E5" s="234"/>
      <c r="F5" s="125"/>
      <c r="G5" s="234" t="e">
        <f>G7+G75+G166</f>
        <v>#REF!</v>
      </c>
      <c r="H5" s="234"/>
      <c r="I5" s="234"/>
    </row>
    <row r="6" spans="1:9" ht="27.9" customHeight="1" x14ac:dyDescent="0.25">
      <c r="A6" s="286" t="s">
        <v>107</v>
      </c>
      <c r="B6" s="276" t="s">
        <v>936</v>
      </c>
      <c r="C6" s="280" t="s">
        <v>175</v>
      </c>
      <c r="D6" s="257" t="e">
        <f>D8+D24+D47</f>
        <v>#REF!</v>
      </c>
      <c r="E6" s="258"/>
      <c r="F6" s="234" t="e">
        <f>F8+F24+F47</f>
        <v>#REF!</v>
      </c>
      <c r="G6" s="234"/>
      <c r="H6" s="234"/>
      <c r="I6" s="125" t="s">
        <v>593</v>
      </c>
    </row>
    <row r="7" spans="1:9" ht="27.9" customHeight="1" x14ac:dyDescent="0.25">
      <c r="A7" s="286"/>
      <c r="B7" s="276"/>
      <c r="C7" s="281"/>
      <c r="D7" s="257" t="e">
        <f>D9+D25+D48</f>
        <v>#REF!</v>
      </c>
      <c r="E7" s="258"/>
      <c r="F7" s="125" t="s">
        <v>593</v>
      </c>
      <c r="G7" s="234" t="e">
        <f>G9+G25+G48</f>
        <v>#REF!</v>
      </c>
      <c r="H7" s="234"/>
      <c r="I7" s="234"/>
    </row>
    <row r="8" spans="1:9" ht="27.9" customHeight="1" x14ac:dyDescent="0.25">
      <c r="A8" s="266" t="s">
        <v>682</v>
      </c>
      <c r="B8" s="232" t="s">
        <v>937</v>
      </c>
      <c r="C8" s="280" t="s">
        <v>176</v>
      </c>
      <c r="D8" s="257" t="e">
        <f>D10+D12+D14+D16+D18+D20+D22</f>
        <v>#REF!</v>
      </c>
      <c r="E8" s="258"/>
      <c r="F8" s="234" t="e">
        <f>F10+F12+F14+F16+F18+F20+F22</f>
        <v>#REF!</v>
      </c>
      <c r="G8" s="234"/>
      <c r="H8" s="234"/>
      <c r="I8" s="125" t="s">
        <v>593</v>
      </c>
    </row>
    <row r="9" spans="1:9" ht="27.9" customHeight="1" x14ac:dyDescent="0.25">
      <c r="A9" s="266"/>
      <c r="B9" s="232"/>
      <c r="C9" s="281"/>
      <c r="D9" s="257" t="e">
        <f>D11+D13+D15+D17+D19+D21+D23</f>
        <v>#REF!</v>
      </c>
      <c r="E9" s="258"/>
      <c r="F9" s="125" t="s">
        <v>593</v>
      </c>
      <c r="G9" s="234" t="e">
        <f>G11+G13+G15+G17+G19+G21+G23</f>
        <v>#REF!</v>
      </c>
      <c r="H9" s="234"/>
      <c r="I9" s="234"/>
    </row>
    <row r="10" spans="1:9" ht="27.9" customHeight="1" x14ac:dyDescent="0.25">
      <c r="A10" s="284" t="s">
        <v>683</v>
      </c>
      <c r="B10" s="227" t="s">
        <v>938</v>
      </c>
      <c r="C10" s="278" t="s">
        <v>177</v>
      </c>
      <c r="D10" s="282" t="e">
        <f>#REF!</f>
        <v>#REF!</v>
      </c>
      <c r="E10" s="283"/>
      <c r="F10" s="263" t="e">
        <f>D10-D11</f>
        <v>#REF!</v>
      </c>
      <c r="G10" s="264"/>
      <c r="H10" s="265"/>
      <c r="I10" s="141"/>
    </row>
    <row r="11" spans="1:9" ht="27.9" customHeight="1" x14ac:dyDescent="0.25">
      <c r="A11" s="285"/>
      <c r="B11" s="227"/>
      <c r="C11" s="279"/>
      <c r="D11" s="282" t="e">
        <f>#REF!</f>
        <v>#REF!</v>
      </c>
      <c r="E11" s="283"/>
      <c r="F11" s="141"/>
      <c r="G11" s="229" t="e">
        <f>#REF!</f>
        <v>#REF!</v>
      </c>
      <c r="H11" s="229"/>
      <c r="I11" s="229"/>
    </row>
    <row r="12" spans="1:9" ht="28.5" customHeight="1" x14ac:dyDescent="0.25">
      <c r="A12" s="230" t="s">
        <v>110</v>
      </c>
      <c r="B12" s="227" t="s">
        <v>939</v>
      </c>
      <c r="C12" s="278" t="s">
        <v>178</v>
      </c>
      <c r="D12" s="282" t="e">
        <f>#REF!</f>
        <v>#REF!</v>
      </c>
      <c r="E12" s="283"/>
      <c r="F12" s="263" t="e">
        <f>D12-D13</f>
        <v>#REF!</v>
      </c>
      <c r="G12" s="264"/>
      <c r="H12" s="265"/>
      <c r="I12" s="141"/>
    </row>
    <row r="13" spans="1:9" ht="27.9" customHeight="1" x14ac:dyDescent="0.25">
      <c r="A13" s="230"/>
      <c r="B13" s="227"/>
      <c r="C13" s="279"/>
      <c r="D13" s="282" t="e">
        <f>#REF!</f>
        <v>#REF!</v>
      </c>
      <c r="E13" s="283"/>
      <c r="F13" s="141"/>
      <c r="G13" s="229" t="e">
        <f>#REF!</f>
        <v>#REF!</v>
      </c>
      <c r="H13" s="229"/>
      <c r="I13" s="229"/>
    </row>
    <row r="14" spans="1:9" ht="27.9" customHeight="1" x14ac:dyDescent="0.25">
      <c r="A14" s="230" t="s">
        <v>111</v>
      </c>
      <c r="B14" s="227" t="s">
        <v>346</v>
      </c>
      <c r="C14" s="278" t="s">
        <v>179</v>
      </c>
      <c r="D14" s="282" t="e">
        <f>#REF!</f>
        <v>#REF!</v>
      </c>
      <c r="E14" s="283"/>
      <c r="F14" s="263" t="e">
        <f>D14-D15</f>
        <v>#REF!</v>
      </c>
      <c r="G14" s="264"/>
      <c r="H14" s="265"/>
      <c r="I14" s="141"/>
    </row>
    <row r="15" spans="1:9" ht="27.9" customHeight="1" x14ac:dyDescent="0.25">
      <c r="A15" s="230"/>
      <c r="B15" s="227"/>
      <c r="C15" s="279"/>
      <c r="D15" s="282" t="e">
        <f>#REF!</f>
        <v>#REF!</v>
      </c>
      <c r="E15" s="283"/>
      <c r="F15" s="141"/>
      <c r="G15" s="229" t="e">
        <f>#REF!</f>
        <v>#REF!</v>
      </c>
      <c r="H15" s="229"/>
      <c r="I15" s="229"/>
    </row>
    <row r="16" spans="1:9" ht="27.9" customHeight="1" x14ac:dyDescent="0.25">
      <c r="A16" s="230" t="s">
        <v>112</v>
      </c>
      <c r="B16" s="262" t="s">
        <v>334</v>
      </c>
      <c r="C16" s="278" t="s">
        <v>180</v>
      </c>
      <c r="D16" s="282" t="e">
        <f>#REF!</f>
        <v>#REF!</v>
      </c>
      <c r="E16" s="283"/>
      <c r="F16" s="263" t="e">
        <f>D16-D17</f>
        <v>#REF!</v>
      </c>
      <c r="G16" s="264"/>
      <c r="H16" s="265"/>
      <c r="I16" s="141"/>
    </row>
    <row r="17" spans="1:9" ht="27.9" customHeight="1" x14ac:dyDescent="0.25">
      <c r="A17" s="230"/>
      <c r="B17" s="262"/>
      <c r="C17" s="279"/>
      <c r="D17" s="282" t="e">
        <f>#REF!</f>
        <v>#REF!</v>
      </c>
      <c r="E17" s="283"/>
      <c r="F17" s="141"/>
      <c r="G17" s="229" t="e">
        <f>#REF!</f>
        <v>#REF!</v>
      </c>
      <c r="H17" s="229"/>
      <c r="I17" s="229"/>
    </row>
    <row r="18" spans="1:9" ht="27.9" customHeight="1" x14ac:dyDescent="0.25">
      <c r="A18" s="230" t="s">
        <v>113</v>
      </c>
      <c r="B18" s="262" t="s">
        <v>940</v>
      </c>
      <c r="C18" s="278" t="s">
        <v>181</v>
      </c>
      <c r="D18" s="282" t="e">
        <f>#REF!</f>
        <v>#REF!</v>
      </c>
      <c r="E18" s="283"/>
      <c r="F18" s="263" t="e">
        <f>D18-D19</f>
        <v>#REF!</v>
      </c>
      <c r="G18" s="264"/>
      <c r="H18" s="265"/>
      <c r="I18" s="141"/>
    </row>
    <row r="19" spans="1:9" ht="27.9" customHeight="1" x14ac:dyDescent="0.25">
      <c r="A19" s="230"/>
      <c r="B19" s="262"/>
      <c r="C19" s="279"/>
      <c r="D19" s="282" t="e">
        <f>#REF!</f>
        <v>#REF!</v>
      </c>
      <c r="E19" s="283"/>
      <c r="F19" s="141"/>
      <c r="G19" s="229" t="e">
        <f>#REF!</f>
        <v>#REF!</v>
      </c>
      <c r="H19" s="229"/>
      <c r="I19" s="229"/>
    </row>
    <row r="20" spans="1:9" ht="27.9" customHeight="1" x14ac:dyDescent="0.25">
      <c r="A20" s="230" t="s">
        <v>114</v>
      </c>
      <c r="B20" s="227" t="s">
        <v>941</v>
      </c>
      <c r="C20" s="278" t="s">
        <v>182</v>
      </c>
      <c r="D20" s="282" t="e">
        <f>#REF!</f>
        <v>#REF!</v>
      </c>
      <c r="E20" s="283"/>
      <c r="F20" s="263" t="e">
        <f>D20-D21</f>
        <v>#REF!</v>
      </c>
      <c r="G20" s="264"/>
      <c r="H20" s="265"/>
      <c r="I20" s="141"/>
    </row>
    <row r="21" spans="1:9" ht="27.9" customHeight="1" x14ac:dyDescent="0.25">
      <c r="A21" s="230"/>
      <c r="B21" s="227"/>
      <c r="C21" s="279"/>
      <c r="D21" s="282" t="e">
        <f>#REF!</f>
        <v>#REF!</v>
      </c>
      <c r="E21" s="283"/>
      <c r="F21" s="141"/>
      <c r="G21" s="229" t="e">
        <f>#REF!</f>
        <v>#REF!</v>
      </c>
      <c r="H21" s="229"/>
      <c r="I21" s="229"/>
    </row>
    <row r="22" spans="1:9" ht="27.9" customHeight="1" x14ac:dyDescent="0.25">
      <c r="A22" s="230" t="s">
        <v>115</v>
      </c>
      <c r="B22" s="227" t="s">
        <v>942</v>
      </c>
      <c r="C22" s="278" t="s">
        <v>833</v>
      </c>
      <c r="D22" s="282" t="e">
        <f>#REF!</f>
        <v>#REF!</v>
      </c>
      <c r="E22" s="283"/>
      <c r="F22" s="263" t="e">
        <f>D22-D23</f>
        <v>#REF!</v>
      </c>
      <c r="G22" s="264"/>
      <c r="H22" s="265"/>
      <c r="I22" s="141"/>
    </row>
    <row r="23" spans="1:9" ht="27.9" customHeight="1" x14ac:dyDescent="0.25">
      <c r="A23" s="230"/>
      <c r="B23" s="227"/>
      <c r="C23" s="279"/>
      <c r="D23" s="282" t="e">
        <f>#REF!</f>
        <v>#REF!</v>
      </c>
      <c r="E23" s="283"/>
      <c r="F23" s="141"/>
      <c r="G23" s="229" t="e">
        <f>#REF!</f>
        <v>#REF!</v>
      </c>
      <c r="H23" s="229"/>
      <c r="I23" s="229"/>
    </row>
    <row r="24" spans="1:9" ht="27.9" customHeight="1" x14ac:dyDescent="0.25">
      <c r="A24" s="231" t="s">
        <v>597</v>
      </c>
      <c r="B24" s="232" t="s">
        <v>943</v>
      </c>
      <c r="C24" s="280" t="s">
        <v>834</v>
      </c>
      <c r="D24" s="257" t="e">
        <f>D26+D28+D30+D35+D37+D39+D41+D43+D45</f>
        <v>#REF!</v>
      </c>
      <c r="E24" s="258"/>
      <c r="F24" s="257" t="e">
        <f>F26+F28+F30+F35+F37+F39+F41+F43+F45</f>
        <v>#REF!</v>
      </c>
      <c r="G24" s="259"/>
      <c r="H24" s="258"/>
      <c r="I24" s="125" t="s">
        <v>593</v>
      </c>
    </row>
    <row r="25" spans="1:9" ht="27.9" customHeight="1" x14ac:dyDescent="0.25">
      <c r="A25" s="231"/>
      <c r="B25" s="232"/>
      <c r="C25" s="281"/>
      <c r="D25" s="257" t="e">
        <f>D27+D29+D31+D36+D38+D40+D42+D44+D46</f>
        <v>#REF!</v>
      </c>
      <c r="E25" s="258"/>
      <c r="F25" s="125" t="s">
        <v>593</v>
      </c>
      <c r="G25" s="234" t="e">
        <f>G27+G29+G31+G36+G38+G40+G42+G44+G46</f>
        <v>#REF!</v>
      </c>
      <c r="H25" s="234"/>
      <c r="I25" s="234"/>
    </row>
    <row r="26" spans="1:9" ht="27.9" customHeight="1" x14ac:dyDescent="0.25">
      <c r="A26" s="230" t="s">
        <v>598</v>
      </c>
      <c r="B26" s="227" t="s">
        <v>944</v>
      </c>
      <c r="C26" s="278" t="s">
        <v>835</v>
      </c>
      <c r="D26" s="263" t="e">
        <f>#REF!</f>
        <v>#REF!</v>
      </c>
      <c r="E26" s="265"/>
      <c r="F26" s="263" t="e">
        <f>D26-D27</f>
        <v>#REF!</v>
      </c>
      <c r="G26" s="264"/>
      <c r="H26" s="265"/>
      <c r="I26" s="141"/>
    </row>
    <row r="27" spans="1:9" ht="27.75" customHeight="1" x14ac:dyDescent="0.25">
      <c r="A27" s="230"/>
      <c r="B27" s="227"/>
      <c r="C27" s="279"/>
      <c r="D27" s="263" t="e">
        <f>#REF!</f>
        <v>#REF!</v>
      </c>
      <c r="E27" s="265"/>
      <c r="F27" s="141"/>
      <c r="G27" s="229" t="e">
        <f>#REF!</f>
        <v>#REF!</v>
      </c>
      <c r="H27" s="229"/>
      <c r="I27" s="229"/>
    </row>
    <row r="28" spans="1:9" ht="27.75" customHeight="1" x14ac:dyDescent="0.25">
      <c r="A28" s="271" t="s">
        <v>116</v>
      </c>
      <c r="B28" s="227" t="s">
        <v>945</v>
      </c>
      <c r="C28" s="278" t="s">
        <v>836</v>
      </c>
      <c r="D28" s="263" t="e">
        <f>#REF!</f>
        <v>#REF!</v>
      </c>
      <c r="E28" s="265"/>
      <c r="F28" s="263" t="e">
        <f>D28-D29</f>
        <v>#REF!</v>
      </c>
      <c r="G28" s="264"/>
      <c r="H28" s="265"/>
      <c r="I28" s="141"/>
    </row>
    <row r="29" spans="1:9" ht="27.75" customHeight="1" x14ac:dyDescent="0.25">
      <c r="A29" s="277"/>
      <c r="B29" s="227"/>
      <c r="C29" s="279"/>
      <c r="D29" s="263" t="e">
        <f>#REF!</f>
        <v>#REF!</v>
      </c>
      <c r="E29" s="265"/>
      <c r="F29" s="141"/>
      <c r="G29" s="229" t="e">
        <f>#REF!</f>
        <v>#REF!</v>
      </c>
      <c r="H29" s="229"/>
      <c r="I29" s="229"/>
    </row>
    <row r="30" spans="1:9" ht="27.9" customHeight="1" x14ac:dyDescent="0.25">
      <c r="A30" s="271" t="s">
        <v>117</v>
      </c>
      <c r="B30" s="227" t="s">
        <v>946</v>
      </c>
      <c r="C30" s="278" t="s">
        <v>837</v>
      </c>
      <c r="D30" s="263" t="e">
        <f>#REF!</f>
        <v>#REF!</v>
      </c>
      <c r="E30" s="265"/>
      <c r="F30" s="263" t="e">
        <f>D30-D31</f>
        <v>#REF!</v>
      </c>
      <c r="G30" s="264"/>
      <c r="H30" s="265"/>
      <c r="I30" s="141"/>
    </row>
    <row r="31" spans="1:9" ht="27.9" customHeight="1" x14ac:dyDescent="0.25">
      <c r="A31" s="277"/>
      <c r="B31" s="227"/>
      <c r="C31" s="279"/>
      <c r="D31" s="263" t="e">
        <f>#REF!</f>
        <v>#REF!</v>
      </c>
      <c r="E31" s="265"/>
      <c r="F31" s="141"/>
      <c r="G31" s="229" t="e">
        <f>#REF!</f>
        <v>#REF!</v>
      </c>
      <c r="H31" s="229"/>
      <c r="I31" s="229"/>
    </row>
    <row r="32" spans="1:9" s="8" customFormat="1" ht="12.9" customHeight="1" x14ac:dyDescent="0.25">
      <c r="A32" s="243" t="s">
        <v>997</v>
      </c>
      <c r="B32" s="246" t="s">
        <v>996</v>
      </c>
      <c r="C32" s="75" t="s">
        <v>998</v>
      </c>
      <c r="D32" s="248" t="s">
        <v>344</v>
      </c>
      <c r="E32" s="249"/>
      <c r="F32" s="249"/>
      <c r="G32" s="250"/>
      <c r="H32" s="251" t="s">
        <v>1001</v>
      </c>
      <c r="I32" s="251"/>
    </row>
    <row r="33" spans="1:22" s="8" customFormat="1" ht="12.9" customHeight="1" x14ac:dyDescent="0.25">
      <c r="A33" s="244" t="s">
        <v>495</v>
      </c>
      <c r="B33" s="247"/>
      <c r="C33" s="78" t="s">
        <v>457</v>
      </c>
      <c r="D33" s="86">
        <v>1</v>
      </c>
      <c r="E33" s="76" t="s">
        <v>999</v>
      </c>
      <c r="F33" s="252" t="s">
        <v>594</v>
      </c>
      <c r="G33" s="252"/>
      <c r="H33" s="251"/>
      <c r="I33" s="251"/>
    </row>
    <row r="34" spans="1:22" s="8" customFormat="1" ht="16.5" customHeight="1" x14ac:dyDescent="0.25">
      <c r="A34" s="245" t="s">
        <v>453</v>
      </c>
      <c r="B34" s="89" t="s">
        <v>454</v>
      </c>
      <c r="C34" s="79" t="s">
        <v>455</v>
      </c>
      <c r="D34" s="87"/>
      <c r="E34" s="76" t="s">
        <v>1000</v>
      </c>
      <c r="F34" s="252" t="s">
        <v>593</v>
      </c>
      <c r="G34" s="252"/>
      <c r="H34" s="252" t="s">
        <v>496</v>
      </c>
      <c r="I34" s="252"/>
    </row>
    <row r="35" spans="1:22" ht="27.9" customHeight="1" x14ac:dyDescent="0.25">
      <c r="A35" s="226" t="s">
        <v>118</v>
      </c>
      <c r="B35" s="262" t="s">
        <v>947</v>
      </c>
      <c r="C35" s="228" t="s">
        <v>684</v>
      </c>
      <c r="D35" s="229" t="e">
        <f>#REF!</f>
        <v>#REF!</v>
      </c>
      <c r="E35" s="229"/>
      <c r="F35" s="263" t="e">
        <f>D35-D36</f>
        <v>#REF!</v>
      </c>
      <c r="G35" s="264"/>
      <c r="H35" s="265"/>
      <c r="I35" s="141"/>
    </row>
    <row r="36" spans="1:22" ht="27.9" customHeight="1" x14ac:dyDescent="0.25">
      <c r="A36" s="226"/>
      <c r="B36" s="262"/>
      <c r="C36" s="228"/>
      <c r="D36" s="229" t="e">
        <f>#REF!</f>
        <v>#REF!</v>
      </c>
      <c r="E36" s="229"/>
      <c r="F36" s="141"/>
      <c r="G36" s="229" t="e">
        <f>#REF!</f>
        <v>#REF!</v>
      </c>
      <c r="H36" s="229"/>
      <c r="I36" s="229"/>
      <c r="U36" s="3"/>
      <c r="V36" s="3"/>
    </row>
    <row r="37" spans="1:22" ht="27.9" customHeight="1" x14ac:dyDescent="0.25">
      <c r="A37" s="226" t="s">
        <v>119</v>
      </c>
      <c r="B37" s="227" t="s">
        <v>948</v>
      </c>
      <c r="C37" s="228" t="s">
        <v>685</v>
      </c>
      <c r="D37" s="229" t="e">
        <f>#REF!</f>
        <v>#REF!</v>
      </c>
      <c r="E37" s="229"/>
      <c r="F37" s="263" t="e">
        <f>D37-D38</f>
        <v>#REF!</v>
      </c>
      <c r="G37" s="264"/>
      <c r="H37" s="265"/>
      <c r="I37" s="141"/>
    </row>
    <row r="38" spans="1:22" ht="27.9" customHeight="1" x14ac:dyDescent="0.25">
      <c r="A38" s="226"/>
      <c r="B38" s="227"/>
      <c r="C38" s="228"/>
      <c r="D38" s="229" t="e">
        <f>#REF!</f>
        <v>#REF!</v>
      </c>
      <c r="E38" s="229"/>
      <c r="F38" s="141"/>
      <c r="G38" s="229" t="e">
        <f>#REF!</f>
        <v>#REF!</v>
      </c>
      <c r="H38" s="229"/>
      <c r="I38" s="229"/>
    </row>
    <row r="39" spans="1:22" ht="27.9" customHeight="1" x14ac:dyDescent="0.25">
      <c r="A39" s="226" t="s">
        <v>120</v>
      </c>
      <c r="B39" s="227" t="s">
        <v>949</v>
      </c>
      <c r="C39" s="228" t="s">
        <v>686</v>
      </c>
      <c r="D39" s="229" t="e">
        <f>#REF!</f>
        <v>#REF!</v>
      </c>
      <c r="E39" s="229"/>
      <c r="F39" s="263" t="e">
        <f>D39-D40</f>
        <v>#REF!</v>
      </c>
      <c r="G39" s="264"/>
      <c r="H39" s="265"/>
      <c r="I39" s="141"/>
    </row>
    <row r="40" spans="1:22" ht="27.9" customHeight="1" x14ac:dyDescent="0.25">
      <c r="A40" s="226"/>
      <c r="B40" s="227"/>
      <c r="C40" s="228"/>
      <c r="D40" s="229" t="e">
        <f>#REF!</f>
        <v>#REF!</v>
      </c>
      <c r="E40" s="229"/>
      <c r="F40" s="141"/>
      <c r="G40" s="229" t="e">
        <f>#REF!</f>
        <v>#REF!</v>
      </c>
      <c r="H40" s="229"/>
      <c r="I40" s="229"/>
    </row>
    <row r="41" spans="1:22" ht="27.9" customHeight="1" x14ac:dyDescent="0.25">
      <c r="A41" s="226" t="s">
        <v>121</v>
      </c>
      <c r="B41" s="227" t="s">
        <v>951</v>
      </c>
      <c r="C41" s="228" t="s">
        <v>687</v>
      </c>
      <c r="D41" s="229" t="e">
        <f>#REF!</f>
        <v>#REF!</v>
      </c>
      <c r="E41" s="229"/>
      <c r="F41" s="263" t="e">
        <f>D41-D42</f>
        <v>#REF!</v>
      </c>
      <c r="G41" s="264"/>
      <c r="H41" s="265"/>
      <c r="I41" s="141"/>
    </row>
    <row r="42" spans="1:22" ht="27.9" customHeight="1" x14ac:dyDescent="0.25">
      <c r="A42" s="226"/>
      <c r="B42" s="227"/>
      <c r="C42" s="228"/>
      <c r="D42" s="229" t="e">
        <f>#REF!</f>
        <v>#REF!</v>
      </c>
      <c r="E42" s="229"/>
      <c r="F42" s="141"/>
      <c r="G42" s="229" t="e">
        <f>#REF!</f>
        <v>#REF!</v>
      </c>
      <c r="H42" s="229"/>
      <c r="I42" s="229"/>
    </row>
    <row r="43" spans="1:22" ht="27.9" customHeight="1" x14ac:dyDescent="0.25">
      <c r="A43" s="226" t="s">
        <v>122</v>
      </c>
      <c r="B43" s="227" t="s">
        <v>952</v>
      </c>
      <c r="C43" s="228" t="s">
        <v>688</v>
      </c>
      <c r="D43" s="229" t="e">
        <f>#REF!</f>
        <v>#REF!</v>
      </c>
      <c r="E43" s="229"/>
      <c r="F43" s="263" t="e">
        <f>D43-D44</f>
        <v>#REF!</v>
      </c>
      <c r="G43" s="264"/>
      <c r="H43" s="265"/>
      <c r="I43" s="141"/>
    </row>
    <row r="44" spans="1:22" ht="27.9" customHeight="1" x14ac:dyDescent="0.25">
      <c r="A44" s="226"/>
      <c r="B44" s="227"/>
      <c r="C44" s="228"/>
      <c r="D44" s="229" t="e">
        <f>#REF!</f>
        <v>#REF!</v>
      </c>
      <c r="E44" s="229"/>
      <c r="F44" s="141"/>
      <c r="G44" s="229" t="e">
        <f>#REF!</f>
        <v>#REF!</v>
      </c>
      <c r="H44" s="229"/>
      <c r="I44" s="229"/>
    </row>
    <row r="45" spans="1:22" ht="27.9" customHeight="1" x14ac:dyDescent="0.25">
      <c r="A45" s="226" t="s">
        <v>456</v>
      </c>
      <c r="B45" s="227" t="s">
        <v>953</v>
      </c>
      <c r="C45" s="228" t="s">
        <v>689</v>
      </c>
      <c r="D45" s="229" t="e">
        <f>#REF!</f>
        <v>#REF!</v>
      </c>
      <c r="E45" s="229"/>
      <c r="F45" s="263" t="e">
        <f>D45-D46</f>
        <v>#REF!</v>
      </c>
      <c r="G45" s="264"/>
      <c r="H45" s="265"/>
      <c r="I45" s="141"/>
    </row>
    <row r="46" spans="1:22" ht="27.9" customHeight="1" x14ac:dyDescent="0.25">
      <c r="A46" s="226"/>
      <c r="B46" s="227"/>
      <c r="C46" s="228"/>
      <c r="D46" s="229" t="e">
        <f>#REF!</f>
        <v>#REF!</v>
      </c>
      <c r="E46" s="229"/>
      <c r="F46" s="141"/>
      <c r="G46" s="229" t="e">
        <f>#REF!</f>
        <v>#REF!</v>
      </c>
      <c r="H46" s="229"/>
      <c r="I46" s="229"/>
    </row>
    <row r="47" spans="1:22" ht="27.9" customHeight="1" x14ac:dyDescent="0.25">
      <c r="A47" s="275" t="s">
        <v>134</v>
      </c>
      <c r="B47" s="276" t="s">
        <v>955</v>
      </c>
      <c r="C47" s="256" t="s">
        <v>42</v>
      </c>
      <c r="D47" s="234" t="e">
        <f>D49+D51+D53+D55+D57+D59+D61+D66+D68+D70+D72</f>
        <v>#REF!</v>
      </c>
      <c r="E47" s="234"/>
      <c r="F47" s="234" t="e">
        <f>D47-D48</f>
        <v>#REF!</v>
      </c>
      <c r="G47" s="234"/>
      <c r="H47" s="234"/>
      <c r="I47" s="92"/>
    </row>
    <row r="48" spans="1:22" ht="27.9" customHeight="1" x14ac:dyDescent="0.25">
      <c r="A48" s="275"/>
      <c r="B48" s="276"/>
      <c r="C48" s="256"/>
      <c r="D48" s="234" t="e">
        <f>D50+D52+D54+D56+D58+D60+D62+D67+D69+D71+D73</f>
        <v>#REF!</v>
      </c>
      <c r="E48" s="234"/>
      <c r="F48" s="92"/>
      <c r="G48" s="234" t="e">
        <f>G50+G52+G54+G56+G58+G60+G62+G67+G69+G71+G73</f>
        <v>#REF!</v>
      </c>
      <c r="H48" s="234"/>
      <c r="I48" s="234"/>
    </row>
    <row r="49" spans="1:9" ht="27.9" customHeight="1" x14ac:dyDescent="0.25">
      <c r="A49" s="273" t="s">
        <v>599</v>
      </c>
      <c r="B49" s="262" t="s">
        <v>954</v>
      </c>
      <c r="C49" s="228" t="s">
        <v>43</v>
      </c>
      <c r="D49" s="229" t="e">
        <f>#REF!</f>
        <v>#REF!</v>
      </c>
      <c r="E49" s="229"/>
      <c r="F49" s="263" t="e">
        <f>D49-D50</f>
        <v>#REF!</v>
      </c>
      <c r="G49" s="264"/>
      <c r="H49" s="265"/>
      <c r="I49" s="141"/>
    </row>
    <row r="50" spans="1:9" ht="27.9" customHeight="1" x14ac:dyDescent="0.25">
      <c r="A50" s="274"/>
      <c r="B50" s="262"/>
      <c r="C50" s="228"/>
      <c r="D50" s="229" t="e">
        <f>#REF!</f>
        <v>#REF!</v>
      </c>
      <c r="E50" s="229"/>
      <c r="F50" s="141"/>
      <c r="G50" s="229" t="e">
        <f>#REF!</f>
        <v>#REF!</v>
      </c>
      <c r="H50" s="229"/>
      <c r="I50" s="229"/>
    </row>
    <row r="51" spans="1:9" ht="27.9" customHeight="1" x14ac:dyDescent="0.25">
      <c r="A51" s="226" t="s">
        <v>116</v>
      </c>
      <c r="B51" s="253" t="s">
        <v>956</v>
      </c>
      <c r="C51" s="228" t="s">
        <v>44</v>
      </c>
      <c r="D51" s="229" t="e">
        <f>#REF!</f>
        <v>#REF!</v>
      </c>
      <c r="E51" s="229"/>
      <c r="F51" s="263" t="e">
        <f>D51-D52</f>
        <v>#REF!</v>
      </c>
      <c r="G51" s="264"/>
      <c r="H51" s="265"/>
      <c r="I51" s="141"/>
    </row>
    <row r="52" spans="1:9" ht="27.9" customHeight="1" x14ac:dyDescent="0.25">
      <c r="A52" s="226"/>
      <c r="B52" s="254"/>
      <c r="C52" s="228"/>
      <c r="D52" s="229" t="e">
        <f>#REF!</f>
        <v>#REF!</v>
      </c>
      <c r="E52" s="229"/>
      <c r="F52" s="141"/>
      <c r="G52" s="229" t="e">
        <f>#REF!</f>
        <v>#REF!</v>
      </c>
      <c r="H52" s="229"/>
      <c r="I52" s="229"/>
    </row>
    <row r="53" spans="1:9" ht="27.9" customHeight="1" x14ac:dyDescent="0.25">
      <c r="A53" s="226" t="s">
        <v>117</v>
      </c>
      <c r="B53" s="227" t="s">
        <v>957</v>
      </c>
      <c r="C53" s="228" t="s">
        <v>45</v>
      </c>
      <c r="D53" s="229" t="e">
        <f>#REF!</f>
        <v>#REF!</v>
      </c>
      <c r="E53" s="229"/>
      <c r="F53" s="263" t="e">
        <f>D53-D54</f>
        <v>#REF!</v>
      </c>
      <c r="G53" s="264"/>
      <c r="H53" s="265"/>
      <c r="I53" s="141"/>
    </row>
    <row r="54" spans="1:9" ht="27.9" customHeight="1" x14ac:dyDescent="0.25">
      <c r="A54" s="226"/>
      <c r="B54" s="227"/>
      <c r="C54" s="228"/>
      <c r="D54" s="229" t="e">
        <f>#REF!</f>
        <v>#REF!</v>
      </c>
      <c r="E54" s="229"/>
      <c r="F54" s="141"/>
      <c r="G54" s="229" t="e">
        <f>#REF!</f>
        <v>#REF!</v>
      </c>
      <c r="H54" s="229"/>
      <c r="I54" s="229"/>
    </row>
    <row r="55" spans="1:9" ht="27.9" customHeight="1" x14ac:dyDescent="0.25">
      <c r="A55" s="226" t="s">
        <v>118</v>
      </c>
      <c r="B55" s="227" t="s">
        <v>958</v>
      </c>
      <c r="C55" s="228" t="s">
        <v>46</v>
      </c>
      <c r="D55" s="229" t="e">
        <f>#REF!</f>
        <v>#REF!</v>
      </c>
      <c r="E55" s="229"/>
      <c r="F55" s="263" t="e">
        <f>D55-D56</f>
        <v>#REF!</v>
      </c>
      <c r="G55" s="264"/>
      <c r="H55" s="265"/>
      <c r="I55" s="141"/>
    </row>
    <row r="56" spans="1:9" ht="27.9" customHeight="1" x14ac:dyDescent="0.25">
      <c r="A56" s="226"/>
      <c r="B56" s="227"/>
      <c r="C56" s="228"/>
      <c r="D56" s="229" t="e">
        <f>#REF!</f>
        <v>#REF!</v>
      </c>
      <c r="E56" s="229"/>
      <c r="F56" s="141"/>
      <c r="G56" s="229" t="e">
        <f>#REF!</f>
        <v>#REF!</v>
      </c>
      <c r="H56" s="229"/>
      <c r="I56" s="229"/>
    </row>
    <row r="57" spans="1:9" ht="27.9" customHeight="1" x14ac:dyDescent="0.25">
      <c r="A57" s="226" t="s">
        <v>119</v>
      </c>
      <c r="B57" s="227" t="s">
        <v>959</v>
      </c>
      <c r="C57" s="228" t="s">
        <v>47</v>
      </c>
      <c r="D57" s="229" t="e">
        <f>#REF!</f>
        <v>#REF!</v>
      </c>
      <c r="E57" s="229"/>
      <c r="F57" s="263" t="e">
        <f>D57-D58</f>
        <v>#REF!</v>
      </c>
      <c r="G57" s="264"/>
      <c r="H57" s="265"/>
      <c r="I57" s="141"/>
    </row>
    <row r="58" spans="1:9" ht="27.75" customHeight="1" x14ac:dyDescent="0.25">
      <c r="A58" s="226"/>
      <c r="B58" s="227"/>
      <c r="C58" s="228"/>
      <c r="D58" s="229" t="e">
        <f>#REF!</f>
        <v>#REF!</v>
      </c>
      <c r="E58" s="229"/>
      <c r="F58" s="141"/>
      <c r="G58" s="229" t="e">
        <f>#REF!</f>
        <v>#REF!</v>
      </c>
      <c r="H58" s="229"/>
      <c r="I58" s="229"/>
    </row>
    <row r="59" spans="1:9" ht="27.75" customHeight="1" x14ac:dyDescent="0.25">
      <c r="A59" s="226" t="s">
        <v>323</v>
      </c>
      <c r="B59" s="227" t="s">
        <v>960</v>
      </c>
      <c r="C59" s="228" t="s">
        <v>48</v>
      </c>
      <c r="D59" s="229" t="e">
        <f>#REF!</f>
        <v>#REF!</v>
      </c>
      <c r="E59" s="229"/>
      <c r="F59" s="263" t="e">
        <f>D59-D60</f>
        <v>#REF!</v>
      </c>
      <c r="G59" s="264"/>
      <c r="H59" s="265"/>
      <c r="I59" s="141"/>
    </row>
    <row r="60" spans="1:9" ht="27.75" customHeight="1" x14ac:dyDescent="0.25">
      <c r="A60" s="226"/>
      <c r="B60" s="227"/>
      <c r="C60" s="228"/>
      <c r="D60" s="229" t="e">
        <f>#REF!</f>
        <v>#REF!</v>
      </c>
      <c r="E60" s="229"/>
      <c r="F60" s="141"/>
      <c r="G60" s="229" t="e">
        <f>#REF!</f>
        <v>#REF!</v>
      </c>
      <c r="H60" s="229"/>
      <c r="I60" s="229"/>
    </row>
    <row r="61" spans="1:9" ht="27.9" customHeight="1" x14ac:dyDescent="0.25">
      <c r="A61" s="226" t="s">
        <v>325</v>
      </c>
      <c r="B61" s="227" t="s">
        <v>950</v>
      </c>
      <c r="C61" s="228" t="s">
        <v>49</v>
      </c>
      <c r="D61" s="229" t="e">
        <f>#REF!</f>
        <v>#REF!</v>
      </c>
      <c r="E61" s="229"/>
      <c r="F61" s="263" t="e">
        <f>D61-D62</f>
        <v>#REF!</v>
      </c>
      <c r="G61" s="264"/>
      <c r="H61" s="265"/>
      <c r="I61" s="141"/>
    </row>
    <row r="62" spans="1:9" ht="27.9" customHeight="1" x14ac:dyDescent="0.25">
      <c r="A62" s="226"/>
      <c r="B62" s="227"/>
      <c r="C62" s="228"/>
      <c r="D62" s="229" t="e">
        <f>#REF!</f>
        <v>#REF!</v>
      </c>
      <c r="E62" s="229"/>
      <c r="F62" s="141"/>
      <c r="G62" s="229" t="e">
        <f>#REF!</f>
        <v>#REF!</v>
      </c>
      <c r="H62" s="229"/>
      <c r="I62" s="229"/>
    </row>
    <row r="63" spans="1:9" s="8" customFormat="1" ht="12.9" customHeight="1" x14ac:dyDescent="0.25">
      <c r="A63" s="243" t="s">
        <v>997</v>
      </c>
      <c r="B63" s="246" t="s">
        <v>996</v>
      </c>
      <c r="C63" s="75" t="s">
        <v>998</v>
      </c>
      <c r="D63" s="248" t="s">
        <v>344</v>
      </c>
      <c r="E63" s="249"/>
      <c r="F63" s="249"/>
      <c r="G63" s="250"/>
      <c r="H63" s="251" t="s">
        <v>1001</v>
      </c>
      <c r="I63" s="251"/>
    </row>
    <row r="64" spans="1:9" s="8" customFormat="1" ht="12.9" customHeight="1" x14ac:dyDescent="0.25">
      <c r="A64" s="244" t="s">
        <v>495</v>
      </c>
      <c r="B64" s="247"/>
      <c r="C64" s="78" t="s">
        <v>457</v>
      </c>
      <c r="D64" s="86">
        <v>1</v>
      </c>
      <c r="E64" s="76" t="s">
        <v>999</v>
      </c>
      <c r="F64" s="252" t="s">
        <v>594</v>
      </c>
      <c r="G64" s="252"/>
      <c r="H64" s="251"/>
      <c r="I64" s="251"/>
    </row>
    <row r="65" spans="1:9" s="8" customFormat="1" ht="12.9" customHeight="1" x14ac:dyDescent="0.25">
      <c r="A65" s="245" t="s">
        <v>453</v>
      </c>
      <c r="B65" s="89" t="s">
        <v>454</v>
      </c>
      <c r="C65" s="79" t="s">
        <v>455</v>
      </c>
      <c r="D65" s="87"/>
      <c r="E65" s="76" t="s">
        <v>1000</v>
      </c>
      <c r="F65" s="252" t="s">
        <v>593</v>
      </c>
      <c r="G65" s="252"/>
      <c r="H65" s="252" t="s">
        <v>496</v>
      </c>
      <c r="I65" s="252"/>
    </row>
    <row r="66" spans="1:9" ht="27.9" customHeight="1" x14ac:dyDescent="0.25">
      <c r="A66" s="226" t="s">
        <v>326</v>
      </c>
      <c r="B66" s="260" t="s">
        <v>961</v>
      </c>
      <c r="C66" s="228" t="s">
        <v>50</v>
      </c>
      <c r="D66" s="229" t="e">
        <f>#REF!</f>
        <v>#REF!</v>
      </c>
      <c r="E66" s="229"/>
      <c r="F66" s="263" t="e">
        <f>D66-D67</f>
        <v>#REF!</v>
      </c>
      <c r="G66" s="264"/>
      <c r="H66" s="265"/>
      <c r="I66" s="141"/>
    </row>
    <row r="67" spans="1:9" ht="27.9" customHeight="1" x14ac:dyDescent="0.25">
      <c r="A67" s="226"/>
      <c r="B67" s="261"/>
      <c r="C67" s="228"/>
      <c r="D67" s="229" t="e">
        <f>#REF!</f>
        <v>#REF!</v>
      </c>
      <c r="E67" s="229"/>
      <c r="F67" s="141"/>
      <c r="G67" s="229" t="e">
        <f>#REF!</f>
        <v>#REF!</v>
      </c>
      <c r="H67" s="229"/>
      <c r="I67" s="229"/>
    </row>
    <row r="68" spans="1:9" ht="27.9" customHeight="1" x14ac:dyDescent="0.25">
      <c r="A68" s="271" t="s">
        <v>811</v>
      </c>
      <c r="B68" s="260" t="s">
        <v>962</v>
      </c>
      <c r="C68" s="269" t="s">
        <v>51</v>
      </c>
      <c r="D68" s="229" t="e">
        <f>#REF!</f>
        <v>#REF!</v>
      </c>
      <c r="E68" s="229"/>
      <c r="F68" s="263" t="e">
        <f>D68-D69</f>
        <v>#REF!</v>
      </c>
      <c r="G68" s="264"/>
      <c r="H68" s="265"/>
      <c r="I68" s="141"/>
    </row>
    <row r="69" spans="1:9" ht="27.9" customHeight="1" x14ac:dyDescent="0.25">
      <c r="A69" s="272"/>
      <c r="B69" s="268"/>
      <c r="C69" s="270"/>
      <c r="D69" s="229" t="e">
        <f>#REF!</f>
        <v>#REF!</v>
      </c>
      <c r="E69" s="229"/>
      <c r="F69" s="141"/>
      <c r="G69" s="229" t="e">
        <f>#REF!</f>
        <v>#REF!</v>
      </c>
      <c r="H69" s="229"/>
      <c r="I69" s="229"/>
    </row>
    <row r="70" spans="1:9" ht="27.9" customHeight="1" x14ac:dyDescent="0.25">
      <c r="A70" s="226" t="s">
        <v>659</v>
      </c>
      <c r="B70" s="267" t="s">
        <v>963</v>
      </c>
      <c r="C70" s="269" t="s">
        <v>52</v>
      </c>
      <c r="D70" s="229" t="e">
        <f>#REF!</f>
        <v>#REF!</v>
      </c>
      <c r="E70" s="229"/>
      <c r="F70" s="263" t="e">
        <f>D70-D71</f>
        <v>#REF!</v>
      </c>
      <c r="G70" s="264"/>
      <c r="H70" s="265"/>
      <c r="I70" s="141"/>
    </row>
    <row r="71" spans="1:9" ht="27.9" customHeight="1" x14ac:dyDescent="0.25">
      <c r="A71" s="226"/>
      <c r="B71" s="268"/>
      <c r="C71" s="270"/>
      <c r="D71" s="229" t="e">
        <f>#REF!</f>
        <v>#REF!</v>
      </c>
      <c r="E71" s="229"/>
      <c r="F71" s="141"/>
      <c r="G71" s="229" t="e">
        <f>#REF!</f>
        <v>#REF!</v>
      </c>
      <c r="H71" s="229"/>
      <c r="I71" s="229"/>
    </row>
    <row r="72" spans="1:9" ht="27.9" customHeight="1" x14ac:dyDescent="0.25">
      <c r="A72" s="226" t="s">
        <v>812</v>
      </c>
      <c r="B72" s="267" t="s">
        <v>964</v>
      </c>
      <c r="C72" s="269" t="s">
        <v>53</v>
      </c>
      <c r="D72" s="229" t="e">
        <f>#REF!</f>
        <v>#REF!</v>
      </c>
      <c r="E72" s="229"/>
      <c r="F72" s="263" t="e">
        <f>D72-D73</f>
        <v>#REF!</v>
      </c>
      <c r="G72" s="264"/>
      <c r="H72" s="265"/>
      <c r="I72" s="143"/>
    </row>
    <row r="73" spans="1:9" ht="27.9" customHeight="1" x14ac:dyDescent="0.25">
      <c r="A73" s="226"/>
      <c r="B73" s="268"/>
      <c r="C73" s="270"/>
      <c r="D73" s="229" t="e">
        <f>#REF!</f>
        <v>#REF!</v>
      </c>
      <c r="E73" s="229"/>
      <c r="F73" s="141"/>
      <c r="G73" s="229" t="e">
        <f>#REF!</f>
        <v>#REF!</v>
      </c>
      <c r="H73" s="229"/>
      <c r="I73" s="229"/>
    </row>
    <row r="74" spans="1:9" ht="27.9" customHeight="1" x14ac:dyDescent="0.25">
      <c r="A74" s="266" t="s">
        <v>108</v>
      </c>
      <c r="B74" s="232" t="s">
        <v>965</v>
      </c>
      <c r="C74" s="256" t="s">
        <v>54</v>
      </c>
      <c r="D74" s="234" t="e">
        <f>D76+D90+D117+D146+D159</f>
        <v>#REF!</v>
      </c>
      <c r="E74" s="234"/>
      <c r="F74" s="234" t="e">
        <f>D74-D75</f>
        <v>#REF!</v>
      </c>
      <c r="G74" s="234"/>
      <c r="H74" s="234"/>
      <c r="I74" s="125"/>
    </row>
    <row r="75" spans="1:9" ht="27.9" customHeight="1" x14ac:dyDescent="0.25">
      <c r="A75" s="266"/>
      <c r="B75" s="232"/>
      <c r="C75" s="256"/>
      <c r="D75" s="234" t="e">
        <f>D77+D91+D118+D147+D160</f>
        <v>#REF!</v>
      </c>
      <c r="E75" s="234"/>
      <c r="F75" s="125"/>
      <c r="G75" s="234" t="e">
        <f>G77+G91+G118+G147</f>
        <v>#REF!</v>
      </c>
      <c r="H75" s="234"/>
      <c r="I75" s="234"/>
    </row>
    <row r="76" spans="1:9" ht="27.9" customHeight="1" x14ac:dyDescent="0.25">
      <c r="A76" s="266" t="s">
        <v>109</v>
      </c>
      <c r="B76" s="232" t="s">
        <v>966</v>
      </c>
      <c r="C76" s="256" t="s">
        <v>55</v>
      </c>
      <c r="D76" s="234" t="e">
        <f>D78+D80+D82+D84+D86+D88</f>
        <v>#REF!</v>
      </c>
      <c r="E76" s="234"/>
      <c r="F76" s="234" t="e">
        <f>D76-D77</f>
        <v>#REF!</v>
      </c>
      <c r="G76" s="234"/>
      <c r="H76" s="234"/>
      <c r="I76" s="92"/>
    </row>
    <row r="77" spans="1:9" ht="27.9" customHeight="1" x14ac:dyDescent="0.25">
      <c r="A77" s="266"/>
      <c r="B77" s="232"/>
      <c r="C77" s="256"/>
      <c r="D77" s="234" t="e">
        <f>D79+D81+D83+D85+D87+D89</f>
        <v>#REF!</v>
      </c>
      <c r="E77" s="234"/>
      <c r="F77" s="92"/>
      <c r="G77" s="234" t="e">
        <f>G79+G81+G83+G85+G87+G89</f>
        <v>#REF!</v>
      </c>
      <c r="H77" s="234"/>
      <c r="I77" s="234"/>
    </row>
    <row r="78" spans="1:9" ht="27.9" customHeight="1" x14ac:dyDescent="0.25">
      <c r="A78" s="230" t="s">
        <v>139</v>
      </c>
      <c r="B78" s="227" t="s">
        <v>967</v>
      </c>
      <c r="C78" s="228" t="s">
        <v>56</v>
      </c>
      <c r="D78" s="229" t="e">
        <f>#REF!</f>
        <v>#REF!</v>
      </c>
      <c r="E78" s="229"/>
      <c r="F78" s="263" t="e">
        <f>D78-D79</f>
        <v>#REF!</v>
      </c>
      <c r="G78" s="264"/>
      <c r="H78" s="265"/>
      <c r="I78" s="141"/>
    </row>
    <row r="79" spans="1:9" ht="27.9" customHeight="1" x14ac:dyDescent="0.25">
      <c r="A79" s="230"/>
      <c r="B79" s="227"/>
      <c r="C79" s="228"/>
      <c r="D79" s="229" t="e">
        <f>#REF!</f>
        <v>#REF!</v>
      </c>
      <c r="E79" s="229"/>
      <c r="F79" s="141"/>
      <c r="G79" s="229" t="e">
        <f>#REF!</f>
        <v>#REF!</v>
      </c>
      <c r="H79" s="229"/>
      <c r="I79" s="229"/>
    </row>
    <row r="80" spans="1:9" ht="27.9" customHeight="1" x14ac:dyDescent="0.25">
      <c r="A80" s="226" t="s">
        <v>110</v>
      </c>
      <c r="B80" s="227" t="s">
        <v>968</v>
      </c>
      <c r="C80" s="228" t="s">
        <v>57</v>
      </c>
      <c r="D80" s="229" t="e">
        <f>#REF!</f>
        <v>#REF!</v>
      </c>
      <c r="E80" s="229"/>
      <c r="F80" s="263" t="e">
        <f>D80-D81</f>
        <v>#REF!</v>
      </c>
      <c r="G80" s="264"/>
      <c r="H80" s="265"/>
      <c r="I80" s="141"/>
    </row>
    <row r="81" spans="1:9" ht="27.9" customHeight="1" x14ac:dyDescent="0.25">
      <c r="A81" s="226"/>
      <c r="B81" s="227"/>
      <c r="C81" s="228"/>
      <c r="D81" s="229" t="e">
        <f>#REF!</f>
        <v>#REF!</v>
      </c>
      <c r="E81" s="229"/>
      <c r="F81" s="141"/>
      <c r="G81" s="229" t="e">
        <f>#REF!</f>
        <v>#REF!</v>
      </c>
      <c r="H81" s="229"/>
      <c r="I81" s="229"/>
    </row>
    <row r="82" spans="1:9" ht="27.9" customHeight="1" x14ac:dyDescent="0.25">
      <c r="A82" s="226" t="s">
        <v>324</v>
      </c>
      <c r="B82" s="262" t="s">
        <v>969</v>
      </c>
      <c r="C82" s="228" t="s">
        <v>58</v>
      </c>
      <c r="D82" s="229" t="e">
        <f>#REF!</f>
        <v>#REF!</v>
      </c>
      <c r="E82" s="229"/>
      <c r="F82" s="263" t="e">
        <f>D82-D83</f>
        <v>#REF!</v>
      </c>
      <c r="G82" s="264"/>
      <c r="H82" s="265"/>
      <c r="I82" s="141"/>
    </row>
    <row r="83" spans="1:9" ht="27.9" customHeight="1" x14ac:dyDescent="0.25">
      <c r="A83" s="226"/>
      <c r="B83" s="262"/>
      <c r="C83" s="228"/>
      <c r="D83" s="229" t="e">
        <f>#REF!</f>
        <v>#REF!</v>
      </c>
      <c r="E83" s="229"/>
      <c r="F83" s="141"/>
      <c r="G83" s="229" t="e">
        <f>#REF!</f>
        <v>#REF!</v>
      </c>
      <c r="H83" s="229"/>
      <c r="I83" s="229"/>
    </row>
    <row r="84" spans="1:9" ht="27.9" customHeight="1" x14ac:dyDescent="0.25">
      <c r="A84" s="226" t="s">
        <v>330</v>
      </c>
      <c r="B84" s="262" t="s">
        <v>970</v>
      </c>
      <c r="C84" s="228" t="s">
        <v>59</v>
      </c>
      <c r="D84" s="229" t="e">
        <f>#REF!</f>
        <v>#REF!</v>
      </c>
      <c r="E84" s="229"/>
      <c r="F84" s="263" t="e">
        <f>D84-D85</f>
        <v>#REF!</v>
      </c>
      <c r="G84" s="264"/>
      <c r="H84" s="265"/>
      <c r="I84" s="141"/>
    </row>
    <row r="85" spans="1:9" ht="27.9" customHeight="1" x14ac:dyDescent="0.25">
      <c r="A85" s="226"/>
      <c r="B85" s="262"/>
      <c r="C85" s="228"/>
      <c r="D85" s="229" t="e">
        <f>#REF!</f>
        <v>#REF!</v>
      </c>
      <c r="E85" s="229"/>
      <c r="F85" s="141"/>
      <c r="G85" s="229" t="e">
        <f>#REF!</f>
        <v>#REF!</v>
      </c>
      <c r="H85" s="229"/>
      <c r="I85" s="229"/>
    </row>
    <row r="86" spans="1:9" ht="27.9" customHeight="1" x14ac:dyDescent="0.25">
      <c r="A86" s="226" t="s">
        <v>331</v>
      </c>
      <c r="B86" s="227" t="s">
        <v>505</v>
      </c>
      <c r="C86" s="228" t="s">
        <v>60</v>
      </c>
      <c r="D86" s="229" t="e">
        <f>#REF!</f>
        <v>#REF!</v>
      </c>
      <c r="E86" s="229"/>
      <c r="F86" s="263" t="e">
        <f>D86-D87</f>
        <v>#REF!</v>
      </c>
      <c r="G86" s="264"/>
      <c r="H86" s="265"/>
      <c r="I86" s="141"/>
    </row>
    <row r="87" spans="1:9" ht="27.9" customHeight="1" x14ac:dyDescent="0.25">
      <c r="A87" s="226"/>
      <c r="B87" s="227"/>
      <c r="C87" s="228"/>
      <c r="D87" s="229" t="e">
        <f>#REF!</f>
        <v>#REF!</v>
      </c>
      <c r="E87" s="229"/>
      <c r="F87" s="141"/>
      <c r="G87" s="229" t="e">
        <f>#REF!</f>
        <v>#REF!</v>
      </c>
      <c r="H87" s="229"/>
      <c r="I87" s="229"/>
    </row>
    <row r="88" spans="1:9" ht="27.9" customHeight="1" x14ac:dyDescent="0.25">
      <c r="A88" s="226" t="s">
        <v>323</v>
      </c>
      <c r="B88" s="227" t="s">
        <v>971</v>
      </c>
      <c r="C88" s="228" t="s">
        <v>61</v>
      </c>
      <c r="D88" s="229" t="e">
        <f>#REF!</f>
        <v>#REF!</v>
      </c>
      <c r="E88" s="229"/>
      <c r="F88" s="263" t="e">
        <f>D88-D89</f>
        <v>#REF!</v>
      </c>
      <c r="G88" s="264"/>
      <c r="H88" s="265"/>
      <c r="I88" s="141"/>
    </row>
    <row r="89" spans="1:9" ht="27.9" customHeight="1" x14ac:dyDescent="0.25">
      <c r="A89" s="226"/>
      <c r="B89" s="227"/>
      <c r="C89" s="228"/>
      <c r="D89" s="229" t="e">
        <f>#REF!</f>
        <v>#REF!</v>
      </c>
      <c r="E89" s="229"/>
      <c r="F89" s="141"/>
      <c r="G89" s="229" t="e">
        <f>#REF!</f>
        <v>#REF!</v>
      </c>
      <c r="H89" s="229"/>
      <c r="I89" s="229"/>
    </row>
    <row r="90" spans="1:9" ht="27.9" customHeight="1" x14ac:dyDescent="0.25">
      <c r="A90" s="231" t="s">
        <v>140</v>
      </c>
      <c r="B90" s="232" t="s">
        <v>972</v>
      </c>
      <c r="C90" s="256" t="s">
        <v>62</v>
      </c>
      <c r="D90" s="234" t="e">
        <f>D92+D103+D105+D107+D109+D111+D113+D115</f>
        <v>#REF!</v>
      </c>
      <c r="E90" s="234"/>
      <c r="F90" s="234" t="e">
        <f>D90-D91</f>
        <v>#REF!</v>
      </c>
      <c r="G90" s="234"/>
      <c r="H90" s="234"/>
      <c r="I90" s="92"/>
    </row>
    <row r="91" spans="1:9" ht="27.9" customHeight="1" x14ac:dyDescent="0.25">
      <c r="A91" s="231"/>
      <c r="B91" s="232"/>
      <c r="C91" s="256"/>
      <c r="D91" s="234" t="e">
        <f>D93+D104+D106+D108+D110+D112+D114+D116</f>
        <v>#REF!</v>
      </c>
      <c r="E91" s="234"/>
      <c r="F91" s="92"/>
      <c r="G91" s="234" t="e">
        <f>G93+G104+G106+G108+G110+G112+G114+G116</f>
        <v>#REF!</v>
      </c>
      <c r="H91" s="234"/>
      <c r="I91" s="234"/>
    </row>
    <row r="92" spans="1:9" ht="27.9" customHeight="1" x14ac:dyDescent="0.25">
      <c r="A92" s="230" t="s">
        <v>141</v>
      </c>
      <c r="B92" s="227" t="s">
        <v>973</v>
      </c>
      <c r="C92" s="228" t="s">
        <v>63</v>
      </c>
      <c r="D92" s="234" t="e">
        <f>D97+D99+D101</f>
        <v>#REF!</v>
      </c>
      <c r="E92" s="234"/>
      <c r="F92" s="234" t="e">
        <f>D92-D93</f>
        <v>#REF!</v>
      </c>
      <c r="G92" s="234"/>
      <c r="H92" s="234"/>
      <c r="I92" s="125"/>
    </row>
    <row r="93" spans="1:9" ht="27.75" customHeight="1" x14ac:dyDescent="0.25">
      <c r="A93" s="230"/>
      <c r="B93" s="227"/>
      <c r="C93" s="228"/>
      <c r="D93" s="234" t="e">
        <f>D98+D100+D102</f>
        <v>#REF!</v>
      </c>
      <c r="E93" s="234"/>
      <c r="F93" s="125"/>
      <c r="G93" s="234" t="e">
        <f>#REF!</f>
        <v>#REF!</v>
      </c>
      <c r="H93" s="234"/>
      <c r="I93" s="234"/>
    </row>
    <row r="94" spans="1:9" ht="15" customHeight="1" x14ac:dyDescent="0.25">
      <c r="A94" s="243" t="s">
        <v>997</v>
      </c>
      <c r="B94" s="246" t="s">
        <v>996</v>
      </c>
      <c r="C94" s="75" t="s">
        <v>998</v>
      </c>
      <c r="D94" s="248" t="s">
        <v>344</v>
      </c>
      <c r="E94" s="249"/>
      <c r="F94" s="249"/>
      <c r="G94" s="250"/>
      <c r="H94" s="251" t="s">
        <v>1001</v>
      </c>
      <c r="I94" s="251"/>
    </row>
    <row r="95" spans="1:9" ht="15" customHeight="1" x14ac:dyDescent="0.25">
      <c r="A95" s="244" t="s">
        <v>495</v>
      </c>
      <c r="B95" s="247"/>
      <c r="C95" s="78" t="s">
        <v>457</v>
      </c>
      <c r="D95" s="86">
        <v>1</v>
      </c>
      <c r="E95" s="76" t="s">
        <v>999</v>
      </c>
      <c r="F95" s="252" t="s">
        <v>594</v>
      </c>
      <c r="G95" s="252"/>
      <c r="H95" s="251"/>
      <c r="I95" s="251"/>
    </row>
    <row r="96" spans="1:9" ht="15" customHeight="1" x14ac:dyDescent="0.25">
      <c r="A96" s="245" t="s">
        <v>453</v>
      </c>
      <c r="B96" s="89" t="s">
        <v>454</v>
      </c>
      <c r="C96" s="79" t="s">
        <v>455</v>
      </c>
      <c r="D96" s="87"/>
      <c r="E96" s="76" t="s">
        <v>1000</v>
      </c>
      <c r="F96" s="252" t="s">
        <v>593</v>
      </c>
      <c r="G96" s="252"/>
      <c r="H96" s="252" t="s">
        <v>496</v>
      </c>
      <c r="I96" s="252"/>
    </row>
    <row r="97" spans="1:9" ht="27.75" customHeight="1" x14ac:dyDescent="0.25">
      <c r="A97" s="226" t="s">
        <v>813</v>
      </c>
      <c r="B97" s="253" t="s">
        <v>974</v>
      </c>
      <c r="C97" s="228" t="s">
        <v>64</v>
      </c>
      <c r="D97" s="229" t="e">
        <f>#REF!</f>
        <v>#REF!</v>
      </c>
      <c r="E97" s="229"/>
      <c r="F97" s="229" t="e">
        <f>D97-D98</f>
        <v>#REF!</v>
      </c>
      <c r="G97" s="229"/>
      <c r="H97" s="229"/>
      <c r="I97" s="141"/>
    </row>
    <row r="98" spans="1:9" ht="27.75" customHeight="1" x14ac:dyDescent="0.25">
      <c r="A98" s="226"/>
      <c r="B98" s="254"/>
      <c r="C98" s="228"/>
      <c r="D98" s="229" t="e">
        <f>#REF!</f>
        <v>#REF!</v>
      </c>
      <c r="E98" s="229"/>
      <c r="F98" s="141"/>
      <c r="G98" s="229" t="e">
        <f>#REF!</f>
        <v>#REF!</v>
      </c>
      <c r="H98" s="229"/>
      <c r="I98" s="229"/>
    </row>
    <row r="99" spans="1:9" ht="27.75" customHeight="1" x14ac:dyDescent="0.25">
      <c r="A99" s="226" t="s">
        <v>814</v>
      </c>
      <c r="B99" s="253" t="s">
        <v>975</v>
      </c>
      <c r="C99" s="228" t="s">
        <v>65</v>
      </c>
      <c r="D99" s="229" t="e">
        <f>#REF!</f>
        <v>#REF!</v>
      </c>
      <c r="E99" s="229"/>
      <c r="F99" s="229" t="e">
        <f>D99-D100</f>
        <v>#REF!</v>
      </c>
      <c r="G99" s="229"/>
      <c r="H99" s="229"/>
      <c r="I99" s="141"/>
    </row>
    <row r="100" spans="1:9" ht="27.75" customHeight="1" x14ac:dyDescent="0.25">
      <c r="A100" s="226"/>
      <c r="B100" s="254"/>
      <c r="C100" s="228"/>
      <c r="D100" s="229" t="e">
        <f>#REF!</f>
        <v>#REF!</v>
      </c>
      <c r="E100" s="229"/>
      <c r="F100" s="141"/>
      <c r="G100" s="229" t="e">
        <f>#REF!</f>
        <v>#REF!</v>
      </c>
      <c r="H100" s="229"/>
      <c r="I100" s="229"/>
    </row>
    <row r="101" spans="1:9" ht="27.75" customHeight="1" x14ac:dyDescent="0.25">
      <c r="A101" s="226" t="s">
        <v>815</v>
      </c>
      <c r="B101" s="253" t="s">
        <v>976</v>
      </c>
      <c r="C101" s="228" t="s">
        <v>66</v>
      </c>
      <c r="D101" s="229" t="e">
        <f>#REF!</f>
        <v>#REF!</v>
      </c>
      <c r="E101" s="229"/>
      <c r="F101" s="229" t="e">
        <f>D101-D102</f>
        <v>#REF!</v>
      </c>
      <c r="G101" s="229"/>
      <c r="H101" s="229"/>
      <c r="I101" s="141"/>
    </row>
    <row r="102" spans="1:9" ht="27.75" customHeight="1" x14ac:dyDescent="0.25">
      <c r="A102" s="226"/>
      <c r="B102" s="254"/>
      <c r="C102" s="228"/>
      <c r="D102" s="229" t="e">
        <f>#REF!</f>
        <v>#REF!</v>
      </c>
      <c r="E102" s="229"/>
      <c r="F102" s="141"/>
      <c r="G102" s="229" t="e">
        <f>#REF!</f>
        <v>#REF!</v>
      </c>
      <c r="H102" s="229"/>
      <c r="I102" s="229"/>
    </row>
    <row r="103" spans="1:9" ht="27.75" customHeight="1" x14ac:dyDescent="0.25">
      <c r="A103" s="226" t="s">
        <v>310</v>
      </c>
      <c r="B103" s="227" t="s">
        <v>977</v>
      </c>
      <c r="C103" s="228" t="s">
        <v>71</v>
      </c>
      <c r="D103" s="229" t="e">
        <f>#REF!</f>
        <v>#REF!</v>
      </c>
      <c r="E103" s="229"/>
      <c r="F103" s="229" t="e">
        <f>D103-D104</f>
        <v>#REF!</v>
      </c>
      <c r="G103" s="229"/>
      <c r="H103" s="229"/>
      <c r="I103" s="141"/>
    </row>
    <row r="104" spans="1:9" ht="27.75" customHeight="1" x14ac:dyDescent="0.25">
      <c r="A104" s="226"/>
      <c r="B104" s="227"/>
      <c r="C104" s="228"/>
      <c r="D104" s="229" t="e">
        <f>#REF!</f>
        <v>#REF!</v>
      </c>
      <c r="E104" s="229"/>
      <c r="F104" s="141"/>
      <c r="G104" s="229" t="e">
        <f>#REF!</f>
        <v>#REF!</v>
      </c>
      <c r="H104" s="229"/>
      <c r="I104" s="229"/>
    </row>
    <row r="105" spans="1:9" ht="27.9" customHeight="1" x14ac:dyDescent="0.25">
      <c r="A105" s="226" t="s">
        <v>309</v>
      </c>
      <c r="B105" s="227" t="s">
        <v>978</v>
      </c>
      <c r="C105" s="228" t="s">
        <v>72</v>
      </c>
      <c r="D105" s="229" t="e">
        <f>#REF!</f>
        <v>#REF!</v>
      </c>
      <c r="E105" s="229"/>
      <c r="F105" s="229" t="e">
        <f>D105-D106</f>
        <v>#REF!</v>
      </c>
      <c r="G105" s="229"/>
      <c r="H105" s="229"/>
      <c r="I105" s="141"/>
    </row>
    <row r="106" spans="1:9" ht="27.9" customHeight="1" x14ac:dyDescent="0.25">
      <c r="A106" s="226"/>
      <c r="B106" s="227"/>
      <c r="C106" s="228"/>
      <c r="D106" s="229" t="e">
        <f>#REF!</f>
        <v>#REF!</v>
      </c>
      <c r="E106" s="229"/>
      <c r="F106" s="141"/>
      <c r="G106" s="229" t="e">
        <f>#REF!</f>
        <v>#REF!</v>
      </c>
      <c r="H106" s="229"/>
      <c r="I106" s="229"/>
    </row>
    <row r="107" spans="1:9" ht="27.9" customHeight="1" x14ac:dyDescent="0.25">
      <c r="A107" s="226" t="s">
        <v>311</v>
      </c>
      <c r="B107" s="253" t="s">
        <v>979</v>
      </c>
      <c r="C107" s="228" t="s">
        <v>73</v>
      </c>
      <c r="D107" s="229" t="e">
        <f>#REF!</f>
        <v>#REF!</v>
      </c>
      <c r="E107" s="229"/>
      <c r="F107" s="229" t="e">
        <f>D107-D108</f>
        <v>#REF!</v>
      </c>
      <c r="G107" s="229"/>
      <c r="H107" s="229"/>
      <c r="I107" s="141"/>
    </row>
    <row r="108" spans="1:9" ht="27.9" customHeight="1" x14ac:dyDescent="0.25">
      <c r="A108" s="226"/>
      <c r="B108" s="254"/>
      <c r="C108" s="228"/>
      <c r="D108" s="229" t="e">
        <f>#REF!</f>
        <v>#REF!</v>
      </c>
      <c r="E108" s="229"/>
      <c r="F108" s="141"/>
      <c r="G108" s="229" t="e">
        <f>#REF!</f>
        <v>#REF!</v>
      </c>
      <c r="H108" s="229"/>
      <c r="I108" s="229"/>
    </row>
    <row r="109" spans="1:9" ht="27.9" customHeight="1" x14ac:dyDescent="0.25">
      <c r="A109" s="226" t="s">
        <v>308</v>
      </c>
      <c r="B109" s="262" t="s">
        <v>980</v>
      </c>
      <c r="C109" s="228" t="s">
        <v>74</v>
      </c>
      <c r="D109" s="229" t="e">
        <f>#REF!</f>
        <v>#REF!</v>
      </c>
      <c r="E109" s="229"/>
      <c r="F109" s="229" t="e">
        <f>D109-D110</f>
        <v>#REF!</v>
      </c>
      <c r="G109" s="229"/>
      <c r="H109" s="229"/>
      <c r="I109" s="141"/>
    </row>
    <row r="110" spans="1:9" ht="27.9" customHeight="1" x14ac:dyDescent="0.25">
      <c r="A110" s="226"/>
      <c r="B110" s="262"/>
      <c r="C110" s="228"/>
      <c r="D110" s="229" t="e">
        <f>#REF!</f>
        <v>#REF!</v>
      </c>
      <c r="E110" s="229"/>
      <c r="F110" s="141"/>
      <c r="G110" s="229" t="e">
        <f>#REF!</f>
        <v>#REF!</v>
      </c>
      <c r="H110" s="229"/>
      <c r="I110" s="229"/>
    </row>
    <row r="111" spans="1:9" ht="27.9" customHeight="1" x14ac:dyDescent="0.25">
      <c r="A111" s="226" t="s">
        <v>312</v>
      </c>
      <c r="B111" s="227" t="s">
        <v>981</v>
      </c>
      <c r="C111" s="228" t="s">
        <v>295</v>
      </c>
      <c r="D111" s="229" t="e">
        <f>#REF!</f>
        <v>#REF!</v>
      </c>
      <c r="E111" s="229"/>
      <c r="F111" s="229" t="e">
        <f>D111-D112</f>
        <v>#REF!</v>
      </c>
      <c r="G111" s="229"/>
      <c r="H111" s="229"/>
      <c r="I111" s="141"/>
    </row>
    <row r="112" spans="1:9" ht="27.9" customHeight="1" x14ac:dyDescent="0.25">
      <c r="A112" s="226"/>
      <c r="B112" s="227"/>
      <c r="C112" s="228"/>
      <c r="D112" s="229" t="e">
        <f>#REF!</f>
        <v>#REF!</v>
      </c>
      <c r="E112" s="229"/>
      <c r="F112" s="141"/>
      <c r="G112" s="229" t="e">
        <f>#REF!</f>
        <v>#REF!</v>
      </c>
      <c r="H112" s="229"/>
      <c r="I112" s="229"/>
    </row>
    <row r="113" spans="1:9" ht="27.9" customHeight="1" x14ac:dyDescent="0.25">
      <c r="A113" s="226" t="s">
        <v>690</v>
      </c>
      <c r="B113" s="227" t="s">
        <v>982</v>
      </c>
      <c r="C113" s="255" t="s">
        <v>296</v>
      </c>
      <c r="D113" s="229" t="e">
        <f>#REF!</f>
        <v>#REF!</v>
      </c>
      <c r="E113" s="229"/>
      <c r="F113" s="229" t="e">
        <f>D113-D114</f>
        <v>#REF!</v>
      </c>
      <c r="G113" s="229"/>
      <c r="H113" s="229"/>
      <c r="I113" s="141"/>
    </row>
    <row r="114" spans="1:9" ht="27.9" customHeight="1" x14ac:dyDescent="0.25">
      <c r="A114" s="226"/>
      <c r="B114" s="227"/>
      <c r="C114" s="255"/>
      <c r="D114" s="229" t="e">
        <f>#REF!</f>
        <v>#REF!</v>
      </c>
      <c r="E114" s="229"/>
      <c r="F114" s="141"/>
      <c r="G114" s="229" t="e">
        <f>#REF!</f>
        <v>#REF!</v>
      </c>
      <c r="H114" s="229"/>
      <c r="I114" s="229"/>
    </row>
    <row r="115" spans="1:9" ht="27.9" customHeight="1" x14ac:dyDescent="0.25">
      <c r="A115" s="226" t="s">
        <v>326</v>
      </c>
      <c r="B115" s="227" t="s">
        <v>983</v>
      </c>
      <c r="C115" s="255" t="s">
        <v>297</v>
      </c>
      <c r="D115" s="229" t="e">
        <f>#REF!</f>
        <v>#REF!</v>
      </c>
      <c r="E115" s="229"/>
      <c r="F115" s="229" t="e">
        <f>D115-D116</f>
        <v>#REF!</v>
      </c>
      <c r="G115" s="229"/>
      <c r="H115" s="229"/>
      <c r="I115" s="141"/>
    </row>
    <row r="116" spans="1:9" ht="27.9" customHeight="1" x14ac:dyDescent="0.25">
      <c r="A116" s="226"/>
      <c r="B116" s="227"/>
      <c r="C116" s="255"/>
      <c r="D116" s="229" t="e">
        <f>#REF!</f>
        <v>#REF!</v>
      </c>
      <c r="E116" s="229"/>
      <c r="F116" s="141"/>
      <c r="G116" s="229" t="e">
        <f>#REF!</f>
        <v>#REF!</v>
      </c>
      <c r="H116" s="229"/>
      <c r="I116" s="229"/>
    </row>
    <row r="117" spans="1:9" ht="27.9" customHeight="1" x14ac:dyDescent="0.25">
      <c r="A117" s="231" t="s">
        <v>123</v>
      </c>
      <c r="B117" s="232" t="s">
        <v>984</v>
      </c>
      <c r="C117" s="256" t="s">
        <v>298</v>
      </c>
      <c r="D117" s="234" t="e">
        <f>D119+D130+D132+D134+D136+D138+D140+D142+D144</f>
        <v>#REF!</v>
      </c>
      <c r="E117" s="234"/>
      <c r="F117" s="234" t="e">
        <f>D117-D118</f>
        <v>#REF!</v>
      </c>
      <c r="G117" s="234"/>
      <c r="H117" s="234"/>
      <c r="I117" s="92"/>
    </row>
    <row r="118" spans="1:9" ht="27.9" customHeight="1" x14ac:dyDescent="0.25">
      <c r="A118" s="231"/>
      <c r="B118" s="232"/>
      <c r="C118" s="256"/>
      <c r="D118" s="234" t="e">
        <f>D120+D131+D133+D135+D137+D139+D141+D143+D145</f>
        <v>#REF!</v>
      </c>
      <c r="E118" s="234"/>
      <c r="F118" s="92"/>
      <c r="G118" s="234" t="e">
        <f>G120+G131+G133+G135+G137+G139+G141+G143+G145</f>
        <v>#REF!</v>
      </c>
      <c r="H118" s="234"/>
      <c r="I118" s="234"/>
    </row>
    <row r="119" spans="1:9" ht="27.9" customHeight="1" x14ac:dyDescent="0.25">
      <c r="A119" s="230" t="s">
        <v>143</v>
      </c>
      <c r="B119" s="227" t="s">
        <v>985</v>
      </c>
      <c r="C119" s="255" t="s">
        <v>299</v>
      </c>
      <c r="D119" s="234" t="e">
        <f>D121+D123+D128</f>
        <v>#REF!</v>
      </c>
      <c r="E119" s="234"/>
      <c r="F119" s="234" t="e">
        <f>D119-D120</f>
        <v>#REF!</v>
      </c>
      <c r="G119" s="234"/>
      <c r="H119" s="234"/>
      <c r="I119" s="92"/>
    </row>
    <row r="120" spans="1:9" ht="27.9" customHeight="1" x14ac:dyDescent="0.25">
      <c r="A120" s="230"/>
      <c r="B120" s="227"/>
      <c r="C120" s="255"/>
      <c r="D120" s="234" t="e">
        <f>D122+D124+D129</f>
        <v>#REF!</v>
      </c>
      <c r="E120" s="234"/>
      <c r="F120" s="92"/>
      <c r="G120" s="234" t="e">
        <f>#REF!</f>
        <v>#REF!</v>
      </c>
      <c r="H120" s="234"/>
      <c r="I120" s="234"/>
    </row>
    <row r="121" spans="1:9" ht="27.9" customHeight="1" x14ac:dyDescent="0.25">
      <c r="A121" s="226" t="s">
        <v>813</v>
      </c>
      <c r="B121" s="253" t="s">
        <v>974</v>
      </c>
      <c r="C121" s="255" t="s">
        <v>300</v>
      </c>
      <c r="D121" s="229" t="e">
        <f>#REF!</f>
        <v>#REF!</v>
      </c>
      <c r="E121" s="229"/>
      <c r="F121" s="229" t="e">
        <f>D121-D122</f>
        <v>#REF!</v>
      </c>
      <c r="G121" s="229"/>
      <c r="H121" s="229"/>
      <c r="I121" s="141"/>
    </row>
    <row r="122" spans="1:9" ht="27.9" customHeight="1" x14ac:dyDescent="0.25">
      <c r="A122" s="226"/>
      <c r="B122" s="254"/>
      <c r="C122" s="255"/>
      <c r="D122" s="229" t="e">
        <f>#REF!</f>
        <v>#REF!</v>
      </c>
      <c r="E122" s="229"/>
      <c r="F122" s="141"/>
      <c r="G122" s="229" t="e">
        <f>#REF!</f>
        <v>#REF!</v>
      </c>
      <c r="H122" s="229"/>
      <c r="I122" s="229"/>
    </row>
    <row r="123" spans="1:9" ht="27.9" customHeight="1" x14ac:dyDescent="0.25">
      <c r="A123" s="226" t="s">
        <v>814</v>
      </c>
      <c r="B123" s="253" t="s">
        <v>975</v>
      </c>
      <c r="C123" s="255" t="s">
        <v>301</v>
      </c>
      <c r="D123" s="229" t="e">
        <f>#REF!</f>
        <v>#REF!</v>
      </c>
      <c r="E123" s="229"/>
      <c r="F123" s="229" t="e">
        <f>D123-D124</f>
        <v>#REF!</v>
      </c>
      <c r="G123" s="229"/>
      <c r="H123" s="229"/>
      <c r="I123" s="141"/>
    </row>
    <row r="124" spans="1:9" ht="27.9" customHeight="1" x14ac:dyDescent="0.25">
      <c r="A124" s="226"/>
      <c r="B124" s="254"/>
      <c r="C124" s="255"/>
      <c r="D124" s="229" t="e">
        <f>#REF!</f>
        <v>#REF!</v>
      </c>
      <c r="E124" s="229"/>
      <c r="F124" s="141"/>
      <c r="G124" s="229" t="e">
        <f>#REF!</f>
        <v>#REF!</v>
      </c>
      <c r="H124" s="229"/>
      <c r="I124" s="229"/>
    </row>
    <row r="125" spans="1:9" ht="15" customHeight="1" x14ac:dyDescent="0.25">
      <c r="A125" s="243" t="s">
        <v>997</v>
      </c>
      <c r="B125" s="246" t="s">
        <v>996</v>
      </c>
      <c r="C125" s="75" t="s">
        <v>998</v>
      </c>
      <c r="D125" s="248" t="s">
        <v>344</v>
      </c>
      <c r="E125" s="249"/>
      <c r="F125" s="249"/>
      <c r="G125" s="250"/>
      <c r="H125" s="251" t="s">
        <v>1001</v>
      </c>
      <c r="I125" s="251"/>
    </row>
    <row r="126" spans="1:9" ht="15" customHeight="1" x14ac:dyDescent="0.25">
      <c r="A126" s="244" t="s">
        <v>495</v>
      </c>
      <c r="B126" s="247"/>
      <c r="C126" s="78" t="s">
        <v>457</v>
      </c>
      <c r="D126" s="86">
        <v>1</v>
      </c>
      <c r="E126" s="76" t="s">
        <v>999</v>
      </c>
      <c r="F126" s="252" t="s">
        <v>594</v>
      </c>
      <c r="G126" s="252"/>
      <c r="H126" s="251"/>
      <c r="I126" s="251"/>
    </row>
    <row r="127" spans="1:9" ht="15" customHeight="1" x14ac:dyDescent="0.25">
      <c r="A127" s="245" t="s">
        <v>453</v>
      </c>
      <c r="B127" s="89" t="s">
        <v>454</v>
      </c>
      <c r="C127" s="79" t="s">
        <v>455</v>
      </c>
      <c r="D127" s="87"/>
      <c r="E127" s="76" t="s">
        <v>1000</v>
      </c>
      <c r="F127" s="252" t="s">
        <v>593</v>
      </c>
      <c r="G127" s="252"/>
      <c r="H127" s="252" t="s">
        <v>496</v>
      </c>
      <c r="I127" s="252"/>
    </row>
    <row r="128" spans="1:9" ht="27.9" customHeight="1" x14ac:dyDescent="0.25">
      <c r="A128" s="226" t="s">
        <v>815</v>
      </c>
      <c r="B128" s="253" t="s">
        <v>976</v>
      </c>
      <c r="C128" s="255" t="s">
        <v>302</v>
      </c>
      <c r="D128" s="229" t="e">
        <f>#REF!</f>
        <v>#REF!</v>
      </c>
      <c r="E128" s="229"/>
      <c r="F128" s="229" t="e">
        <f>D128-D129</f>
        <v>#REF!</v>
      </c>
      <c r="G128" s="229"/>
      <c r="H128" s="229"/>
      <c r="I128" s="141"/>
    </row>
    <row r="129" spans="1:9" ht="27.9" customHeight="1" x14ac:dyDescent="0.25">
      <c r="A129" s="226"/>
      <c r="B129" s="254"/>
      <c r="C129" s="255"/>
      <c r="D129" s="229" t="e">
        <f>#REF!</f>
        <v>#REF!</v>
      </c>
      <c r="E129" s="229"/>
      <c r="F129" s="141"/>
      <c r="G129" s="229" t="e">
        <f>#REF!</f>
        <v>#REF!</v>
      </c>
      <c r="H129" s="229"/>
      <c r="I129" s="229"/>
    </row>
    <row r="130" spans="1:9" ht="27.9" customHeight="1" x14ac:dyDescent="0.25">
      <c r="A130" s="226" t="s">
        <v>310</v>
      </c>
      <c r="B130" s="237" t="s">
        <v>977</v>
      </c>
      <c r="C130" s="255" t="s">
        <v>76</v>
      </c>
      <c r="D130" s="229" t="e">
        <f>#REF!</f>
        <v>#REF!</v>
      </c>
      <c r="E130" s="229"/>
      <c r="F130" s="229" t="e">
        <f>D130-D131</f>
        <v>#REF!</v>
      </c>
      <c r="G130" s="229"/>
      <c r="H130" s="229"/>
      <c r="I130" s="141"/>
    </row>
    <row r="131" spans="1:9" ht="27.9" customHeight="1" x14ac:dyDescent="0.25">
      <c r="A131" s="226"/>
      <c r="B131" s="238"/>
      <c r="C131" s="255"/>
      <c r="D131" s="229" t="e">
        <f>#REF!</f>
        <v>#REF!</v>
      </c>
      <c r="E131" s="229"/>
      <c r="F131" s="141"/>
      <c r="G131" s="229" t="e">
        <f>#REF!</f>
        <v>#REF!</v>
      </c>
      <c r="H131" s="229"/>
      <c r="I131" s="229"/>
    </row>
    <row r="132" spans="1:9" ht="27.9" customHeight="1" x14ac:dyDescent="0.25">
      <c r="A132" s="226" t="s">
        <v>309</v>
      </c>
      <c r="B132" s="227" t="s">
        <v>978</v>
      </c>
      <c r="C132" s="255" t="s">
        <v>77</v>
      </c>
      <c r="D132" s="229" t="e">
        <f>#REF!</f>
        <v>#REF!</v>
      </c>
      <c r="E132" s="229"/>
      <c r="F132" s="229" t="e">
        <f>D132-D133</f>
        <v>#REF!</v>
      </c>
      <c r="G132" s="229"/>
      <c r="H132" s="229"/>
      <c r="I132" s="141"/>
    </row>
    <row r="133" spans="1:9" ht="27.9" customHeight="1" x14ac:dyDescent="0.25">
      <c r="A133" s="226"/>
      <c r="B133" s="227"/>
      <c r="C133" s="255"/>
      <c r="D133" s="229" t="e">
        <f>#REF!</f>
        <v>#REF!</v>
      </c>
      <c r="E133" s="229"/>
      <c r="F133" s="141"/>
      <c r="G133" s="229" t="e">
        <f>#REF!</f>
        <v>#REF!</v>
      </c>
      <c r="H133" s="229"/>
      <c r="I133" s="229"/>
    </row>
    <row r="134" spans="1:9" ht="27.9" customHeight="1" x14ac:dyDescent="0.25">
      <c r="A134" s="226" t="s">
        <v>311</v>
      </c>
      <c r="B134" s="260" t="s">
        <v>986</v>
      </c>
      <c r="C134" s="255" t="s">
        <v>78</v>
      </c>
      <c r="D134" s="229" t="e">
        <f>#REF!</f>
        <v>#REF!</v>
      </c>
      <c r="E134" s="229"/>
      <c r="F134" s="229" t="e">
        <f>D134-D135</f>
        <v>#REF!</v>
      </c>
      <c r="G134" s="229"/>
      <c r="H134" s="229"/>
      <c r="I134" s="141"/>
    </row>
    <row r="135" spans="1:9" ht="36" customHeight="1" x14ac:dyDescent="0.25">
      <c r="A135" s="226"/>
      <c r="B135" s="261"/>
      <c r="C135" s="255"/>
      <c r="D135" s="229" t="e">
        <f>#REF!</f>
        <v>#REF!</v>
      </c>
      <c r="E135" s="229"/>
      <c r="F135" s="141"/>
      <c r="G135" s="229" t="e">
        <f>#REF!</f>
        <v>#REF!</v>
      </c>
      <c r="H135" s="229"/>
      <c r="I135" s="229"/>
    </row>
    <row r="136" spans="1:9" ht="27.9" customHeight="1" x14ac:dyDescent="0.25">
      <c r="A136" s="226" t="s">
        <v>308</v>
      </c>
      <c r="B136" s="260" t="s">
        <v>987</v>
      </c>
      <c r="C136" s="255" t="s">
        <v>79</v>
      </c>
      <c r="D136" s="229" t="e">
        <f>#REF!</f>
        <v>#REF!</v>
      </c>
      <c r="E136" s="229"/>
      <c r="F136" s="229" t="e">
        <f>D136-D137</f>
        <v>#REF!</v>
      </c>
      <c r="G136" s="229"/>
      <c r="H136" s="229"/>
      <c r="I136" s="141"/>
    </row>
    <row r="137" spans="1:9" ht="27.9" customHeight="1" x14ac:dyDescent="0.25">
      <c r="A137" s="226"/>
      <c r="B137" s="261"/>
      <c r="C137" s="255"/>
      <c r="D137" s="229" t="e">
        <f>#REF!</f>
        <v>#REF!</v>
      </c>
      <c r="E137" s="229"/>
      <c r="F137" s="141"/>
      <c r="G137" s="229" t="e">
        <f>#REF!</f>
        <v>#REF!</v>
      </c>
      <c r="H137" s="229"/>
      <c r="I137" s="229"/>
    </row>
    <row r="138" spans="1:9" ht="27.9" customHeight="1" x14ac:dyDescent="0.25">
      <c r="A138" s="226" t="s">
        <v>312</v>
      </c>
      <c r="B138" s="227" t="s">
        <v>988</v>
      </c>
      <c r="C138" s="255" t="s">
        <v>816</v>
      </c>
      <c r="D138" s="229" t="e">
        <f>#REF!</f>
        <v>#REF!</v>
      </c>
      <c r="E138" s="229"/>
      <c r="F138" s="229" t="e">
        <f>D138-D139</f>
        <v>#REF!</v>
      </c>
      <c r="G138" s="229"/>
      <c r="H138" s="229"/>
      <c r="I138" s="141"/>
    </row>
    <row r="139" spans="1:9" ht="27.9" customHeight="1" x14ac:dyDescent="0.25">
      <c r="A139" s="226"/>
      <c r="B139" s="227"/>
      <c r="C139" s="255"/>
      <c r="D139" s="229" t="e">
        <f>#REF!</f>
        <v>#REF!</v>
      </c>
      <c r="E139" s="229"/>
      <c r="F139" s="141"/>
      <c r="G139" s="229" t="e">
        <f>#REF!</f>
        <v>#REF!</v>
      </c>
      <c r="H139" s="229"/>
      <c r="I139" s="229"/>
    </row>
    <row r="140" spans="1:9" ht="27.9" customHeight="1" x14ac:dyDescent="0.25">
      <c r="A140" s="226" t="s">
        <v>307</v>
      </c>
      <c r="B140" s="227" t="s">
        <v>989</v>
      </c>
      <c r="C140" s="255" t="s">
        <v>817</v>
      </c>
      <c r="D140" s="229" t="e">
        <f>#REF!</f>
        <v>#REF!</v>
      </c>
      <c r="E140" s="229"/>
      <c r="F140" s="229" t="e">
        <f>D140-D141</f>
        <v>#REF!</v>
      </c>
      <c r="G140" s="229"/>
      <c r="H140" s="229"/>
      <c r="I140" s="141"/>
    </row>
    <row r="141" spans="1:9" ht="27.9" customHeight="1" x14ac:dyDescent="0.25">
      <c r="A141" s="226"/>
      <c r="B141" s="227"/>
      <c r="C141" s="255"/>
      <c r="D141" s="229" t="e">
        <f>#REF!</f>
        <v>#REF!</v>
      </c>
      <c r="E141" s="229"/>
      <c r="F141" s="141"/>
      <c r="G141" s="229" t="e">
        <f>#REF!</f>
        <v>#REF!</v>
      </c>
      <c r="H141" s="229"/>
      <c r="I141" s="229"/>
    </row>
    <row r="142" spans="1:9" ht="27.9" customHeight="1" x14ac:dyDescent="0.25">
      <c r="A142" s="226" t="s">
        <v>499</v>
      </c>
      <c r="B142" s="227" t="s">
        <v>981</v>
      </c>
      <c r="C142" s="255" t="s">
        <v>818</v>
      </c>
      <c r="D142" s="229" t="e">
        <f>#REF!</f>
        <v>#REF!</v>
      </c>
      <c r="E142" s="229"/>
      <c r="F142" s="229" t="e">
        <f>D142-D143</f>
        <v>#REF!</v>
      </c>
      <c r="G142" s="229"/>
      <c r="H142" s="229"/>
      <c r="I142" s="141"/>
    </row>
    <row r="143" spans="1:9" ht="27.75" customHeight="1" x14ac:dyDescent="0.25">
      <c r="A143" s="226"/>
      <c r="B143" s="227"/>
      <c r="C143" s="255"/>
      <c r="D143" s="229" t="e">
        <f>#REF!</f>
        <v>#REF!</v>
      </c>
      <c r="E143" s="229"/>
      <c r="F143" s="141"/>
      <c r="G143" s="229" t="e">
        <f>#REF!</f>
        <v>#REF!</v>
      </c>
      <c r="H143" s="229"/>
      <c r="I143" s="229"/>
    </row>
    <row r="144" spans="1:9" ht="27.75" customHeight="1" x14ac:dyDescent="0.25">
      <c r="A144" s="226" t="s">
        <v>811</v>
      </c>
      <c r="B144" s="227" t="s">
        <v>990</v>
      </c>
      <c r="C144" s="255" t="s">
        <v>819</v>
      </c>
      <c r="D144" s="229" t="e">
        <f>#REF!</f>
        <v>#REF!</v>
      </c>
      <c r="E144" s="229"/>
      <c r="F144" s="229" t="e">
        <f>D144-D145</f>
        <v>#REF!</v>
      </c>
      <c r="G144" s="229"/>
      <c r="H144" s="229"/>
      <c r="I144" s="141"/>
    </row>
    <row r="145" spans="1:9" ht="27.75" customHeight="1" x14ac:dyDescent="0.25">
      <c r="A145" s="226"/>
      <c r="B145" s="227"/>
      <c r="C145" s="255"/>
      <c r="D145" s="229" t="e">
        <f>#REF!</f>
        <v>#REF!</v>
      </c>
      <c r="E145" s="229"/>
      <c r="F145" s="142"/>
      <c r="G145" s="229" t="e">
        <f>#REF!</f>
        <v>#REF!</v>
      </c>
      <c r="H145" s="229"/>
      <c r="I145" s="229"/>
    </row>
    <row r="146" spans="1:9" ht="27.9" customHeight="1" x14ac:dyDescent="0.25">
      <c r="A146" s="239" t="s">
        <v>144</v>
      </c>
      <c r="B146" s="241" t="s">
        <v>991</v>
      </c>
      <c r="C146" s="256" t="s">
        <v>820</v>
      </c>
      <c r="D146" s="257" t="e">
        <f>D148+D150+D152+D154</f>
        <v>#REF!</v>
      </c>
      <c r="E146" s="258"/>
      <c r="F146" s="257" t="e">
        <f>D146-D147</f>
        <v>#REF!</v>
      </c>
      <c r="G146" s="259"/>
      <c r="H146" s="258"/>
      <c r="I146" s="125"/>
    </row>
    <row r="147" spans="1:9" ht="27.75" customHeight="1" x14ac:dyDescent="0.25">
      <c r="A147" s="240"/>
      <c r="B147" s="242"/>
      <c r="C147" s="256"/>
      <c r="D147" s="257" t="e">
        <f>D149+D151+D153+D155</f>
        <v>#REF!</v>
      </c>
      <c r="E147" s="258"/>
      <c r="F147" s="125"/>
      <c r="G147" s="257" t="e">
        <f>G149+G151+G153+G155</f>
        <v>#REF!</v>
      </c>
      <c r="H147" s="259"/>
      <c r="I147" s="258"/>
    </row>
    <row r="148" spans="1:9" ht="27.9" customHeight="1" x14ac:dyDescent="0.25">
      <c r="A148" s="230" t="s">
        <v>145</v>
      </c>
      <c r="B148" s="227" t="s">
        <v>992</v>
      </c>
      <c r="C148" s="255" t="s">
        <v>821</v>
      </c>
      <c r="D148" s="229" t="e">
        <f>#REF!</f>
        <v>#REF!</v>
      </c>
      <c r="E148" s="229"/>
      <c r="F148" s="229" t="e">
        <f>D148-D149</f>
        <v>#REF!</v>
      </c>
      <c r="G148" s="229"/>
      <c r="H148" s="229"/>
      <c r="I148" s="141"/>
    </row>
    <row r="149" spans="1:9" ht="27.75" customHeight="1" x14ac:dyDescent="0.25">
      <c r="A149" s="230"/>
      <c r="B149" s="227"/>
      <c r="C149" s="255"/>
      <c r="D149" s="229" t="e">
        <f>#REF!</f>
        <v>#REF!</v>
      </c>
      <c r="E149" s="229"/>
      <c r="F149" s="141"/>
      <c r="G149" s="229" t="e">
        <f>#REF!</f>
        <v>#REF!</v>
      </c>
      <c r="H149" s="229"/>
      <c r="I149" s="229"/>
    </row>
    <row r="150" spans="1:9" ht="27.9" customHeight="1" x14ac:dyDescent="0.25">
      <c r="A150" s="226" t="s">
        <v>116</v>
      </c>
      <c r="B150" s="253" t="s">
        <v>993</v>
      </c>
      <c r="C150" s="228" t="s">
        <v>822</v>
      </c>
      <c r="D150" s="229" t="e">
        <f>#REF!</f>
        <v>#REF!</v>
      </c>
      <c r="E150" s="229"/>
      <c r="F150" s="229" t="e">
        <f>D150-D151</f>
        <v>#REF!</v>
      </c>
      <c r="G150" s="229"/>
      <c r="H150" s="229"/>
      <c r="I150" s="141"/>
    </row>
    <row r="151" spans="1:9" ht="27.75" customHeight="1" x14ac:dyDescent="0.25">
      <c r="A151" s="226"/>
      <c r="B151" s="254"/>
      <c r="C151" s="228"/>
      <c r="D151" s="229" t="e">
        <f>#REF!</f>
        <v>#REF!</v>
      </c>
      <c r="E151" s="229"/>
      <c r="F151" s="141"/>
      <c r="G151" s="229" t="e">
        <f>#REF!</f>
        <v>#REF!</v>
      </c>
      <c r="H151" s="229"/>
      <c r="I151" s="229"/>
    </row>
    <row r="152" spans="1:9" ht="27.9" customHeight="1" x14ac:dyDescent="0.25">
      <c r="A152" s="226" t="s">
        <v>117</v>
      </c>
      <c r="B152" s="227" t="s">
        <v>994</v>
      </c>
      <c r="C152" s="228" t="s">
        <v>823</v>
      </c>
      <c r="D152" s="229" t="e">
        <f>#REF!</f>
        <v>#REF!</v>
      </c>
      <c r="E152" s="229"/>
      <c r="F152" s="229" t="e">
        <f>D152-D153</f>
        <v>#REF!</v>
      </c>
      <c r="G152" s="229"/>
      <c r="H152" s="229"/>
      <c r="I152" s="141"/>
    </row>
    <row r="153" spans="1:9" ht="27.75" customHeight="1" x14ac:dyDescent="0.25">
      <c r="A153" s="226"/>
      <c r="B153" s="227"/>
      <c r="C153" s="228"/>
      <c r="D153" s="229" t="e">
        <f>#REF!</f>
        <v>#REF!</v>
      </c>
      <c r="E153" s="229"/>
      <c r="F153" s="141"/>
      <c r="G153" s="229" t="e">
        <f>#REF!</f>
        <v>#REF!</v>
      </c>
      <c r="H153" s="229"/>
      <c r="I153" s="229"/>
    </row>
    <row r="154" spans="1:9" ht="27.9" customHeight="1" x14ac:dyDescent="0.25">
      <c r="A154" s="226" t="s">
        <v>118</v>
      </c>
      <c r="B154" s="227" t="s">
        <v>995</v>
      </c>
      <c r="C154" s="228" t="s">
        <v>824</v>
      </c>
      <c r="D154" s="229" t="e">
        <f>#REF!</f>
        <v>#REF!</v>
      </c>
      <c r="E154" s="229"/>
      <c r="F154" s="229" t="e">
        <f>D154-D155</f>
        <v>#REF!</v>
      </c>
      <c r="G154" s="229"/>
      <c r="H154" s="229"/>
      <c r="I154" s="141"/>
    </row>
    <row r="155" spans="1:9" ht="27.75" customHeight="1" x14ac:dyDescent="0.25">
      <c r="A155" s="226"/>
      <c r="B155" s="227"/>
      <c r="C155" s="228"/>
      <c r="D155" s="229" t="e">
        <f>#REF!</f>
        <v>#REF!</v>
      </c>
      <c r="E155" s="229"/>
      <c r="F155" s="141"/>
      <c r="G155" s="229" t="e">
        <f>#REF!</f>
        <v>#REF!</v>
      </c>
      <c r="H155" s="229"/>
      <c r="I155" s="229"/>
    </row>
    <row r="156" spans="1:9" ht="15" customHeight="1" x14ac:dyDescent="0.25">
      <c r="A156" s="243" t="s">
        <v>997</v>
      </c>
      <c r="B156" s="246" t="s">
        <v>996</v>
      </c>
      <c r="C156" s="75" t="s">
        <v>998</v>
      </c>
      <c r="D156" s="248" t="s">
        <v>344</v>
      </c>
      <c r="E156" s="249"/>
      <c r="F156" s="249"/>
      <c r="G156" s="250"/>
      <c r="H156" s="251" t="s">
        <v>1001</v>
      </c>
      <c r="I156" s="251"/>
    </row>
    <row r="157" spans="1:9" ht="15" customHeight="1" x14ac:dyDescent="0.25">
      <c r="A157" s="244" t="s">
        <v>495</v>
      </c>
      <c r="B157" s="247"/>
      <c r="C157" s="78" t="s">
        <v>457</v>
      </c>
      <c r="D157" s="86">
        <v>1</v>
      </c>
      <c r="E157" s="76" t="s">
        <v>999</v>
      </c>
      <c r="F157" s="252" t="s">
        <v>594</v>
      </c>
      <c r="G157" s="252"/>
      <c r="H157" s="251"/>
      <c r="I157" s="251"/>
    </row>
    <row r="158" spans="1:9" ht="15" customHeight="1" x14ac:dyDescent="0.25">
      <c r="A158" s="245" t="s">
        <v>453</v>
      </c>
      <c r="B158" s="89" t="s">
        <v>454</v>
      </c>
      <c r="C158" s="79" t="s">
        <v>455</v>
      </c>
      <c r="D158" s="87"/>
      <c r="E158" s="76" t="s">
        <v>1000</v>
      </c>
      <c r="F158" s="252" t="s">
        <v>593</v>
      </c>
      <c r="G158" s="252"/>
      <c r="H158" s="252" t="s">
        <v>496</v>
      </c>
      <c r="I158" s="252"/>
    </row>
    <row r="159" spans="1:9" ht="27.75" customHeight="1" x14ac:dyDescent="0.25">
      <c r="A159" s="239" t="s">
        <v>39</v>
      </c>
      <c r="B159" s="241" t="s">
        <v>1002</v>
      </c>
      <c r="C159" s="233" t="s">
        <v>825</v>
      </c>
      <c r="D159" s="234" t="e">
        <f>D161+D163</f>
        <v>#REF!</v>
      </c>
      <c r="E159" s="234"/>
      <c r="F159" s="234" t="e">
        <f>D159-D160</f>
        <v>#REF!</v>
      </c>
      <c r="G159" s="234"/>
      <c r="H159" s="234"/>
      <c r="I159" s="125"/>
    </row>
    <row r="160" spans="1:9" ht="27.75" customHeight="1" x14ac:dyDescent="0.25">
      <c r="A160" s="240"/>
      <c r="B160" s="242"/>
      <c r="C160" s="233"/>
      <c r="D160" s="234" t="e">
        <f>D162+D164</f>
        <v>#REF!</v>
      </c>
      <c r="E160" s="234"/>
      <c r="F160" s="125"/>
      <c r="G160" s="234" t="e">
        <f>#REF!</f>
        <v>#REF!</v>
      </c>
      <c r="H160" s="234"/>
      <c r="I160" s="234"/>
    </row>
    <row r="161" spans="1:9" ht="27.75" customHeight="1" x14ac:dyDescent="0.25">
      <c r="A161" s="235" t="s">
        <v>40</v>
      </c>
      <c r="B161" s="237" t="s">
        <v>1003</v>
      </c>
      <c r="C161" s="228" t="s">
        <v>826</v>
      </c>
      <c r="D161" s="229" t="e">
        <f>#REF!</f>
        <v>#REF!</v>
      </c>
      <c r="E161" s="229"/>
      <c r="F161" s="229" t="e">
        <f>D161-D162</f>
        <v>#REF!</v>
      </c>
      <c r="G161" s="229"/>
      <c r="H161" s="229"/>
      <c r="I161" s="141"/>
    </row>
    <row r="162" spans="1:9" ht="27.75" customHeight="1" x14ac:dyDescent="0.25">
      <c r="A162" s="236"/>
      <c r="B162" s="238"/>
      <c r="C162" s="228"/>
      <c r="D162" s="229" t="e">
        <f>#REF!</f>
        <v>#REF!</v>
      </c>
      <c r="E162" s="229"/>
      <c r="F162" s="141"/>
      <c r="G162" s="229" t="e">
        <f>#REF!</f>
        <v>#REF!</v>
      </c>
      <c r="H162" s="229"/>
      <c r="I162" s="229"/>
    </row>
    <row r="163" spans="1:9" ht="27.75" customHeight="1" x14ac:dyDescent="0.25">
      <c r="A163" s="235" t="s">
        <v>547</v>
      </c>
      <c r="B163" s="237" t="s">
        <v>1004</v>
      </c>
      <c r="C163" s="228" t="s">
        <v>827</v>
      </c>
      <c r="D163" s="229" t="e">
        <f>#REF!</f>
        <v>#REF!</v>
      </c>
      <c r="E163" s="229"/>
      <c r="F163" s="229" t="e">
        <f>D163-D164</f>
        <v>#REF!</v>
      </c>
      <c r="G163" s="229"/>
      <c r="H163" s="229"/>
      <c r="I163" s="141"/>
    </row>
    <row r="164" spans="1:9" ht="27.75" customHeight="1" x14ac:dyDescent="0.25">
      <c r="A164" s="236"/>
      <c r="B164" s="238"/>
      <c r="C164" s="228"/>
      <c r="D164" s="229" t="e">
        <f>#REF!</f>
        <v>#REF!</v>
      </c>
      <c r="E164" s="229"/>
      <c r="F164" s="141"/>
      <c r="G164" s="229" t="e">
        <f>#REF!</f>
        <v>#REF!</v>
      </c>
      <c r="H164" s="229"/>
      <c r="I164" s="229"/>
    </row>
    <row r="165" spans="1:9" ht="27.9" customHeight="1" x14ac:dyDescent="0.25">
      <c r="A165" s="231" t="s">
        <v>124</v>
      </c>
      <c r="B165" s="232" t="s">
        <v>1005</v>
      </c>
      <c r="C165" s="233" t="s">
        <v>828</v>
      </c>
      <c r="D165" s="234" t="e">
        <f>D167+D169+D171+D173</f>
        <v>#REF!</v>
      </c>
      <c r="E165" s="234"/>
      <c r="F165" s="234" t="e">
        <f>D165-D166</f>
        <v>#REF!</v>
      </c>
      <c r="G165" s="234"/>
      <c r="H165" s="234"/>
      <c r="I165" s="125"/>
    </row>
    <row r="166" spans="1:9" ht="27.75" customHeight="1" x14ac:dyDescent="0.25">
      <c r="A166" s="231"/>
      <c r="B166" s="232"/>
      <c r="C166" s="233"/>
      <c r="D166" s="234" t="e">
        <f>D168+D170+D172+D174</f>
        <v>#REF!</v>
      </c>
      <c r="E166" s="234"/>
      <c r="F166" s="125"/>
      <c r="G166" s="234" t="e">
        <f>G168+G170+G172+G174</f>
        <v>#REF!</v>
      </c>
      <c r="H166" s="234"/>
      <c r="I166" s="234"/>
    </row>
    <row r="167" spans="1:9" ht="27.9" customHeight="1" x14ac:dyDescent="0.25">
      <c r="A167" s="230" t="s">
        <v>151</v>
      </c>
      <c r="B167" s="227" t="s">
        <v>1006</v>
      </c>
      <c r="C167" s="228" t="s">
        <v>829</v>
      </c>
      <c r="D167" s="229" t="e">
        <f>#REF!</f>
        <v>#REF!</v>
      </c>
      <c r="E167" s="229"/>
      <c r="F167" s="229" t="e">
        <f>D167-D168</f>
        <v>#REF!</v>
      </c>
      <c r="G167" s="229"/>
      <c r="H167" s="229"/>
      <c r="I167" s="141"/>
    </row>
    <row r="168" spans="1:9" ht="27.75" customHeight="1" x14ac:dyDescent="0.25">
      <c r="A168" s="230"/>
      <c r="B168" s="227"/>
      <c r="C168" s="228"/>
      <c r="D168" s="229" t="e">
        <f>#REF!</f>
        <v>#REF!</v>
      </c>
      <c r="E168" s="229"/>
      <c r="F168" s="141"/>
      <c r="G168" s="229" t="e">
        <f>#REF!</f>
        <v>#REF!</v>
      </c>
      <c r="H168" s="229"/>
      <c r="I168" s="229"/>
    </row>
    <row r="169" spans="1:9" ht="27.9" customHeight="1" x14ac:dyDescent="0.25">
      <c r="A169" s="226" t="s">
        <v>110</v>
      </c>
      <c r="B169" s="227" t="s">
        <v>1007</v>
      </c>
      <c r="C169" s="228" t="s">
        <v>830</v>
      </c>
      <c r="D169" s="229" t="e">
        <f>#REF!</f>
        <v>#REF!</v>
      </c>
      <c r="E169" s="229"/>
      <c r="F169" s="229" t="e">
        <f>D169-D170</f>
        <v>#REF!</v>
      </c>
      <c r="G169" s="229"/>
      <c r="H169" s="229"/>
      <c r="I169" s="141"/>
    </row>
    <row r="170" spans="1:9" ht="27.75" customHeight="1" x14ac:dyDescent="0.25">
      <c r="A170" s="226"/>
      <c r="B170" s="227"/>
      <c r="C170" s="228"/>
      <c r="D170" s="229" t="e">
        <f>#REF!</f>
        <v>#REF!</v>
      </c>
      <c r="E170" s="229"/>
      <c r="F170" s="141"/>
      <c r="G170" s="229" t="e">
        <f>#REF!</f>
        <v>#REF!</v>
      </c>
      <c r="H170" s="229"/>
      <c r="I170" s="229"/>
    </row>
    <row r="171" spans="1:9" ht="27.75" customHeight="1" x14ac:dyDescent="0.25">
      <c r="A171" s="226" t="s">
        <v>111</v>
      </c>
      <c r="B171" s="227" t="s">
        <v>1008</v>
      </c>
      <c r="C171" s="228" t="s">
        <v>831</v>
      </c>
      <c r="D171" s="229" t="e">
        <f>#REF!</f>
        <v>#REF!</v>
      </c>
      <c r="E171" s="229"/>
      <c r="F171" s="229" t="e">
        <f>D171-D172</f>
        <v>#REF!</v>
      </c>
      <c r="G171" s="229"/>
      <c r="H171" s="229"/>
      <c r="I171" s="141"/>
    </row>
    <row r="172" spans="1:9" ht="27.75" customHeight="1" x14ac:dyDescent="0.25">
      <c r="A172" s="226"/>
      <c r="B172" s="227"/>
      <c r="C172" s="228"/>
      <c r="D172" s="229" t="e">
        <f>#REF!</f>
        <v>#REF!</v>
      </c>
      <c r="E172" s="229"/>
      <c r="F172" s="141"/>
      <c r="G172" s="229" t="e">
        <f>#REF!</f>
        <v>#REF!</v>
      </c>
      <c r="H172" s="229"/>
      <c r="I172" s="229"/>
    </row>
    <row r="173" spans="1:9" ht="27.75" customHeight="1" x14ac:dyDescent="0.25">
      <c r="A173" s="226" t="s">
        <v>112</v>
      </c>
      <c r="B173" s="227" t="s">
        <v>1009</v>
      </c>
      <c r="C173" s="228" t="s">
        <v>832</v>
      </c>
      <c r="D173" s="229" t="e">
        <f>#REF!</f>
        <v>#REF!</v>
      </c>
      <c r="E173" s="229"/>
      <c r="F173" s="229" t="e">
        <f>D173-D174</f>
        <v>#REF!</v>
      </c>
      <c r="G173" s="229"/>
      <c r="H173" s="229"/>
      <c r="I173" s="141"/>
    </row>
    <row r="174" spans="1:9" ht="27.75" customHeight="1" x14ac:dyDescent="0.25">
      <c r="A174" s="226"/>
      <c r="B174" s="227"/>
      <c r="C174" s="228"/>
      <c r="D174" s="229" t="e">
        <f>#REF!</f>
        <v>#REF!</v>
      </c>
      <c r="E174" s="229"/>
      <c r="F174" s="141"/>
      <c r="G174" s="229" t="e">
        <f>#REF!</f>
        <v>#REF!</v>
      </c>
      <c r="H174" s="229"/>
      <c r="I174" s="229"/>
    </row>
    <row r="175" spans="1:9" x14ac:dyDescent="0.25">
      <c r="D175" s="91"/>
      <c r="E175" s="91"/>
      <c r="F175" s="91"/>
      <c r="G175" s="91"/>
      <c r="H175" s="91"/>
      <c r="I175" s="91"/>
    </row>
    <row r="176" spans="1:9" x14ac:dyDescent="0.25">
      <c r="D176" s="91"/>
      <c r="E176" s="91"/>
      <c r="F176" s="91"/>
      <c r="G176" s="91"/>
      <c r="H176" s="91"/>
      <c r="I176" s="91"/>
    </row>
    <row r="177" spans="4:9" x14ac:dyDescent="0.25">
      <c r="D177" s="91"/>
      <c r="E177" s="91"/>
      <c r="F177" s="91"/>
      <c r="G177" s="91"/>
      <c r="H177" s="91"/>
      <c r="I177" s="91"/>
    </row>
    <row r="178" spans="4:9" x14ac:dyDescent="0.25">
      <c r="D178" s="91"/>
      <c r="E178" s="91"/>
      <c r="F178" s="91"/>
      <c r="G178" s="91"/>
      <c r="H178" s="91"/>
      <c r="I178" s="91"/>
    </row>
    <row r="179" spans="4:9" x14ac:dyDescent="0.25">
      <c r="D179" s="91"/>
      <c r="E179" s="91"/>
      <c r="F179" s="91"/>
      <c r="G179" s="91"/>
      <c r="H179" s="91"/>
      <c r="I179" s="91"/>
    </row>
    <row r="180" spans="4:9" x14ac:dyDescent="0.25">
      <c r="D180" s="91"/>
      <c r="E180" s="91"/>
      <c r="F180" s="91"/>
      <c r="G180" s="91"/>
      <c r="H180" s="91"/>
      <c r="I180" s="91"/>
    </row>
    <row r="181" spans="4:9" x14ac:dyDescent="0.25">
      <c r="D181" s="91"/>
      <c r="E181" s="91"/>
      <c r="F181" s="91"/>
      <c r="G181" s="91"/>
      <c r="H181" s="91"/>
      <c r="I181" s="91"/>
    </row>
    <row r="182" spans="4:9" x14ac:dyDescent="0.25">
      <c r="D182" s="91"/>
      <c r="E182" s="91"/>
      <c r="F182" s="91"/>
      <c r="G182" s="91"/>
      <c r="H182" s="91"/>
      <c r="I182" s="91"/>
    </row>
    <row r="183" spans="4:9" x14ac:dyDescent="0.25">
      <c r="D183" s="91"/>
      <c r="E183" s="91"/>
      <c r="F183" s="91"/>
      <c r="G183" s="91"/>
      <c r="H183" s="91"/>
      <c r="I183" s="91"/>
    </row>
    <row r="184" spans="4:9" x14ac:dyDescent="0.25">
      <c r="D184" s="91"/>
      <c r="E184" s="91"/>
      <c r="F184" s="91"/>
      <c r="G184" s="91"/>
      <c r="H184" s="91"/>
      <c r="I184" s="91"/>
    </row>
    <row r="185" spans="4:9" x14ac:dyDescent="0.25">
      <c r="D185" s="91"/>
      <c r="E185" s="91"/>
      <c r="F185" s="91"/>
      <c r="G185" s="91"/>
      <c r="H185" s="91"/>
      <c r="I185" s="91"/>
    </row>
    <row r="186" spans="4:9" x14ac:dyDescent="0.25">
      <c r="D186" s="91"/>
      <c r="E186" s="91"/>
      <c r="F186" s="91"/>
      <c r="G186" s="91"/>
      <c r="H186" s="91"/>
      <c r="I186" s="91"/>
    </row>
    <row r="187" spans="4:9" x14ac:dyDescent="0.25">
      <c r="D187" s="91"/>
      <c r="E187" s="91"/>
      <c r="F187" s="91"/>
      <c r="G187" s="91"/>
      <c r="H187" s="91"/>
      <c r="I187" s="91"/>
    </row>
    <row r="188" spans="4:9" x14ac:dyDescent="0.25">
      <c r="D188" s="91"/>
      <c r="E188" s="91"/>
      <c r="F188" s="91"/>
      <c r="G188" s="91"/>
      <c r="H188" s="91"/>
      <c r="I188" s="91"/>
    </row>
    <row r="189" spans="4:9" x14ac:dyDescent="0.25">
      <c r="D189" s="91"/>
      <c r="E189" s="91"/>
      <c r="F189" s="91"/>
      <c r="G189" s="91"/>
      <c r="H189" s="91"/>
      <c r="I189" s="91"/>
    </row>
    <row r="190" spans="4:9" x14ac:dyDescent="0.25">
      <c r="D190" s="91"/>
      <c r="E190" s="91"/>
      <c r="F190" s="91"/>
      <c r="G190" s="91"/>
      <c r="H190" s="91"/>
      <c r="I190" s="91"/>
    </row>
    <row r="191" spans="4:9" x14ac:dyDescent="0.25">
      <c r="D191" s="91"/>
      <c r="E191" s="91"/>
      <c r="F191" s="91"/>
      <c r="G191" s="91"/>
      <c r="H191" s="91"/>
      <c r="I191" s="91"/>
    </row>
    <row r="192" spans="4:9" x14ac:dyDescent="0.25">
      <c r="D192" s="91"/>
      <c r="E192" s="91"/>
      <c r="F192" s="91"/>
      <c r="G192" s="91"/>
      <c r="H192" s="91"/>
      <c r="I192" s="91"/>
    </row>
    <row r="193" spans="4:9" x14ac:dyDescent="0.25">
      <c r="D193" s="91"/>
      <c r="E193" s="91"/>
      <c r="F193" s="91"/>
      <c r="G193" s="91"/>
      <c r="H193" s="91"/>
      <c r="I193" s="91"/>
    </row>
    <row r="194" spans="4:9" x14ac:dyDescent="0.25">
      <c r="D194" s="91"/>
      <c r="E194" s="91"/>
      <c r="F194" s="91"/>
      <c r="G194" s="91"/>
      <c r="H194" s="91"/>
      <c r="I194" s="91"/>
    </row>
    <row r="195" spans="4:9" x14ac:dyDescent="0.25">
      <c r="D195" s="91"/>
      <c r="E195" s="91"/>
      <c r="F195" s="91"/>
      <c r="G195" s="91"/>
      <c r="H195" s="91"/>
      <c r="I195" s="91"/>
    </row>
    <row r="196" spans="4:9" x14ac:dyDescent="0.25">
      <c r="D196" s="91"/>
      <c r="E196" s="91"/>
      <c r="F196" s="91"/>
      <c r="G196" s="91"/>
      <c r="H196" s="91"/>
      <c r="I196" s="91"/>
    </row>
    <row r="197" spans="4:9" x14ac:dyDescent="0.25">
      <c r="D197" s="91"/>
      <c r="E197" s="91"/>
      <c r="F197" s="91"/>
      <c r="G197" s="91"/>
      <c r="H197" s="91"/>
      <c r="I197" s="91"/>
    </row>
    <row r="198" spans="4:9" x14ac:dyDescent="0.25">
      <c r="D198" s="91"/>
      <c r="E198" s="91"/>
      <c r="F198" s="91"/>
      <c r="G198" s="91"/>
      <c r="H198" s="91"/>
      <c r="I198" s="91"/>
    </row>
    <row r="199" spans="4:9" x14ac:dyDescent="0.25">
      <c r="D199" s="91"/>
      <c r="E199" s="91"/>
      <c r="F199" s="91"/>
      <c r="G199" s="91"/>
      <c r="H199" s="91"/>
      <c r="I199" s="91"/>
    </row>
    <row r="200" spans="4:9" x14ac:dyDescent="0.25">
      <c r="D200" s="91"/>
      <c r="E200" s="91"/>
      <c r="F200" s="91"/>
      <c r="G200" s="91"/>
      <c r="H200" s="91"/>
      <c r="I200" s="91"/>
    </row>
    <row r="201" spans="4:9" x14ac:dyDescent="0.25">
      <c r="D201" s="91"/>
      <c r="E201" s="91"/>
      <c r="F201" s="91"/>
      <c r="G201" s="91"/>
      <c r="H201" s="91"/>
      <c r="I201" s="91"/>
    </row>
    <row r="202" spans="4:9" x14ac:dyDescent="0.25">
      <c r="D202" s="91"/>
      <c r="E202" s="91"/>
      <c r="F202" s="91"/>
      <c r="G202" s="91"/>
      <c r="H202" s="91"/>
      <c r="I202" s="91"/>
    </row>
    <row r="203" spans="4:9" x14ac:dyDescent="0.25">
      <c r="D203" s="91"/>
      <c r="E203" s="91"/>
      <c r="F203" s="91"/>
      <c r="G203" s="91"/>
      <c r="H203" s="91"/>
      <c r="I203" s="91"/>
    </row>
    <row r="204" spans="4:9" x14ac:dyDescent="0.25">
      <c r="D204" s="91"/>
      <c r="E204" s="91"/>
      <c r="F204" s="91"/>
      <c r="G204" s="91"/>
      <c r="H204" s="91"/>
      <c r="I204" s="91"/>
    </row>
    <row r="205" spans="4:9" x14ac:dyDescent="0.25">
      <c r="D205" s="91"/>
      <c r="E205" s="91"/>
      <c r="F205" s="91"/>
      <c r="G205" s="91"/>
      <c r="H205" s="91"/>
      <c r="I205" s="91"/>
    </row>
    <row r="206" spans="4:9" x14ac:dyDescent="0.25">
      <c r="D206" s="91"/>
      <c r="E206" s="91"/>
      <c r="F206" s="91"/>
      <c r="G206" s="91"/>
      <c r="H206" s="91"/>
      <c r="I206" s="91"/>
    </row>
    <row r="207" spans="4:9" x14ac:dyDescent="0.25">
      <c r="D207" s="91"/>
      <c r="E207" s="91"/>
      <c r="F207" s="91"/>
      <c r="G207" s="91"/>
      <c r="H207" s="91"/>
      <c r="I207" s="91"/>
    </row>
    <row r="208" spans="4:9" x14ac:dyDescent="0.25">
      <c r="D208" s="91"/>
      <c r="E208" s="91"/>
      <c r="F208" s="91"/>
      <c r="G208" s="91"/>
      <c r="H208" s="91"/>
      <c r="I208" s="91"/>
    </row>
    <row r="209" spans="4:9" x14ac:dyDescent="0.25">
      <c r="D209" s="91"/>
      <c r="E209" s="91"/>
      <c r="F209" s="91"/>
      <c r="G209" s="91"/>
      <c r="H209" s="91"/>
      <c r="I209" s="91"/>
    </row>
    <row r="210" spans="4:9" x14ac:dyDescent="0.25">
      <c r="D210" s="91"/>
      <c r="E210" s="91"/>
      <c r="F210" s="91"/>
      <c r="G210" s="91"/>
      <c r="H210" s="91"/>
      <c r="I210" s="91"/>
    </row>
    <row r="211" spans="4:9" x14ac:dyDescent="0.25">
      <c r="D211" s="91"/>
      <c r="E211" s="91"/>
      <c r="F211" s="91"/>
      <c r="G211" s="91"/>
      <c r="H211" s="91"/>
      <c r="I211" s="91"/>
    </row>
    <row r="212" spans="4:9" x14ac:dyDescent="0.25">
      <c r="D212" s="91"/>
      <c r="E212" s="91"/>
      <c r="F212" s="91"/>
      <c r="G212" s="91"/>
      <c r="H212" s="91"/>
      <c r="I212" s="91"/>
    </row>
    <row r="213" spans="4:9" x14ac:dyDescent="0.25">
      <c r="D213" s="91"/>
      <c r="E213" s="91"/>
      <c r="F213" s="91"/>
      <c r="G213" s="91"/>
      <c r="H213" s="91"/>
      <c r="I213" s="91"/>
    </row>
    <row r="214" spans="4:9" x14ac:dyDescent="0.25">
      <c r="D214" s="91"/>
      <c r="E214" s="91"/>
      <c r="F214" s="91"/>
      <c r="G214" s="91"/>
      <c r="H214" s="91"/>
      <c r="I214" s="91"/>
    </row>
    <row r="215" spans="4:9" x14ac:dyDescent="0.25">
      <c r="D215" s="91"/>
      <c r="E215" s="91"/>
      <c r="F215" s="91"/>
      <c r="G215" s="91"/>
      <c r="H215" s="91"/>
      <c r="I215" s="91"/>
    </row>
    <row r="216" spans="4:9" x14ac:dyDescent="0.25">
      <c r="D216" s="91"/>
      <c r="E216" s="91"/>
      <c r="F216" s="91"/>
      <c r="G216" s="91"/>
      <c r="H216" s="91"/>
      <c r="I216" s="91"/>
    </row>
    <row r="217" spans="4:9" x14ac:dyDescent="0.25">
      <c r="D217" s="91"/>
      <c r="E217" s="91"/>
      <c r="F217" s="91"/>
      <c r="G217" s="91"/>
      <c r="H217" s="91"/>
      <c r="I217" s="91"/>
    </row>
    <row r="218" spans="4:9" x14ac:dyDescent="0.25">
      <c r="D218" s="91"/>
      <c r="E218" s="91"/>
      <c r="F218" s="91"/>
      <c r="G218" s="91"/>
      <c r="H218" s="91"/>
      <c r="I218" s="91"/>
    </row>
    <row r="219" spans="4:9" x14ac:dyDescent="0.25">
      <c r="D219" s="91"/>
      <c r="E219" s="91"/>
      <c r="F219" s="91"/>
      <c r="G219" s="91"/>
      <c r="H219" s="91"/>
      <c r="I219" s="91"/>
    </row>
    <row r="220" spans="4:9" x14ac:dyDescent="0.25">
      <c r="D220" s="91"/>
      <c r="E220" s="91"/>
      <c r="F220" s="91"/>
      <c r="G220" s="91"/>
      <c r="H220" s="91"/>
      <c r="I220" s="91"/>
    </row>
    <row r="221" spans="4:9" x14ac:dyDescent="0.25">
      <c r="D221" s="91"/>
      <c r="E221" s="91"/>
      <c r="F221" s="91"/>
      <c r="G221" s="91"/>
      <c r="H221" s="91"/>
      <c r="I221" s="91"/>
    </row>
    <row r="222" spans="4:9" x14ac:dyDescent="0.25">
      <c r="D222" s="91"/>
      <c r="E222" s="91"/>
      <c r="F222" s="91"/>
      <c r="G222" s="91"/>
      <c r="H222" s="91"/>
      <c r="I222" s="91"/>
    </row>
    <row r="223" spans="4:9" x14ac:dyDescent="0.25">
      <c r="D223" s="91"/>
      <c r="E223" s="91"/>
      <c r="F223" s="91"/>
      <c r="G223" s="91"/>
      <c r="H223" s="91"/>
      <c r="I223" s="91"/>
    </row>
    <row r="224" spans="4:9" x14ac:dyDescent="0.25">
      <c r="D224" s="91"/>
      <c r="E224" s="91"/>
      <c r="F224" s="91"/>
      <c r="G224" s="91"/>
      <c r="H224" s="91"/>
      <c r="I224" s="91"/>
    </row>
    <row r="225" spans="4:9" x14ac:dyDescent="0.25">
      <c r="D225" s="91"/>
      <c r="E225" s="91"/>
      <c r="F225" s="91"/>
      <c r="G225" s="91"/>
      <c r="H225" s="91"/>
      <c r="I225" s="91"/>
    </row>
    <row r="226" spans="4:9" x14ac:dyDescent="0.25">
      <c r="D226" s="91"/>
      <c r="E226" s="91"/>
      <c r="F226" s="91"/>
      <c r="G226" s="91"/>
      <c r="H226" s="91"/>
      <c r="I226" s="91"/>
    </row>
    <row r="227" spans="4:9" x14ac:dyDescent="0.25">
      <c r="D227" s="91"/>
      <c r="E227" s="91"/>
      <c r="F227" s="91"/>
      <c r="G227" s="91"/>
      <c r="H227" s="91"/>
      <c r="I227" s="91"/>
    </row>
    <row r="228" spans="4:9" x14ac:dyDescent="0.25">
      <c r="D228" s="91"/>
      <c r="E228" s="91"/>
      <c r="F228" s="91"/>
      <c r="G228" s="91"/>
      <c r="H228" s="91"/>
      <c r="I228" s="91"/>
    </row>
    <row r="229" spans="4:9" x14ac:dyDescent="0.25">
      <c r="D229" s="91"/>
      <c r="E229" s="91"/>
      <c r="F229" s="91"/>
      <c r="G229" s="91"/>
      <c r="H229" s="91"/>
      <c r="I229" s="91"/>
    </row>
    <row r="230" spans="4:9" x14ac:dyDescent="0.25">
      <c r="D230" s="91"/>
      <c r="E230" s="91"/>
      <c r="F230" s="91"/>
      <c r="G230" s="91"/>
      <c r="H230" s="91"/>
      <c r="I230" s="91"/>
    </row>
    <row r="231" spans="4:9" x14ac:dyDescent="0.25">
      <c r="D231" s="91"/>
      <c r="E231" s="91"/>
      <c r="F231" s="91"/>
      <c r="G231" s="91"/>
      <c r="H231" s="91"/>
      <c r="I231" s="91"/>
    </row>
    <row r="232" spans="4:9" x14ac:dyDescent="0.25">
      <c r="D232" s="91"/>
      <c r="E232" s="91"/>
      <c r="F232" s="91"/>
      <c r="G232" s="91"/>
      <c r="H232" s="91"/>
      <c r="I232" s="91"/>
    </row>
    <row r="233" spans="4:9" x14ac:dyDescent="0.25">
      <c r="D233" s="91"/>
      <c r="E233" s="91"/>
      <c r="F233" s="91"/>
      <c r="G233" s="91"/>
      <c r="H233" s="91"/>
      <c r="I233" s="91"/>
    </row>
    <row r="234" spans="4:9" x14ac:dyDescent="0.25">
      <c r="D234" s="91"/>
      <c r="E234" s="91"/>
      <c r="F234" s="91"/>
      <c r="G234" s="91"/>
      <c r="H234" s="91"/>
      <c r="I234" s="91"/>
    </row>
    <row r="235" spans="4:9" x14ac:dyDescent="0.25">
      <c r="D235" s="91"/>
      <c r="E235" s="91"/>
      <c r="F235" s="91"/>
      <c r="G235" s="91"/>
      <c r="H235" s="91"/>
      <c r="I235" s="91"/>
    </row>
    <row r="236" spans="4:9" x14ac:dyDescent="0.25">
      <c r="D236" s="91"/>
      <c r="E236" s="91"/>
      <c r="F236" s="91"/>
      <c r="G236" s="91"/>
      <c r="H236" s="91"/>
      <c r="I236" s="91"/>
    </row>
    <row r="237" spans="4:9" x14ac:dyDescent="0.25">
      <c r="D237" s="91"/>
      <c r="E237" s="91"/>
      <c r="F237" s="91"/>
      <c r="G237" s="91"/>
      <c r="H237" s="91"/>
      <c r="I237" s="91"/>
    </row>
    <row r="238" spans="4:9" x14ac:dyDescent="0.25">
      <c r="D238" s="91"/>
      <c r="E238" s="91"/>
      <c r="F238" s="91"/>
      <c r="G238" s="91"/>
      <c r="H238" s="91"/>
      <c r="I238" s="91"/>
    </row>
    <row r="239" spans="4:9" x14ac:dyDescent="0.25">
      <c r="D239" s="91"/>
      <c r="E239" s="91"/>
      <c r="F239" s="91"/>
      <c r="G239" s="91"/>
      <c r="H239" s="91"/>
      <c r="I239" s="91"/>
    </row>
    <row r="240" spans="4:9" x14ac:dyDescent="0.25">
      <c r="D240" s="91"/>
      <c r="E240" s="91"/>
      <c r="F240" s="91"/>
      <c r="G240" s="91"/>
      <c r="H240" s="91"/>
      <c r="I240" s="91"/>
    </row>
    <row r="241" spans="4:9" x14ac:dyDescent="0.25">
      <c r="D241" s="91"/>
      <c r="E241" s="91"/>
      <c r="F241" s="91"/>
      <c r="G241" s="91"/>
      <c r="H241" s="91"/>
      <c r="I241" s="91"/>
    </row>
    <row r="242" spans="4:9" x14ac:dyDescent="0.25">
      <c r="D242" s="91"/>
      <c r="E242" s="91"/>
      <c r="F242" s="91"/>
      <c r="G242" s="91"/>
      <c r="H242" s="91"/>
      <c r="I242" s="91"/>
    </row>
    <row r="243" spans="4:9" x14ac:dyDescent="0.25">
      <c r="D243" s="91"/>
      <c r="E243" s="91"/>
      <c r="F243" s="91"/>
      <c r="G243" s="91"/>
      <c r="H243" s="91"/>
      <c r="I243" s="91"/>
    </row>
    <row r="244" spans="4:9" x14ac:dyDescent="0.25">
      <c r="D244" s="91"/>
      <c r="E244" s="91"/>
      <c r="F244" s="91"/>
      <c r="G244" s="91"/>
      <c r="H244" s="91"/>
      <c r="I244" s="91"/>
    </row>
    <row r="245" spans="4:9" x14ac:dyDescent="0.25">
      <c r="D245" s="91"/>
      <c r="E245" s="91"/>
      <c r="F245" s="91"/>
      <c r="G245" s="91"/>
      <c r="H245" s="91"/>
      <c r="I245" s="91"/>
    </row>
    <row r="246" spans="4:9" x14ac:dyDescent="0.25">
      <c r="D246" s="91"/>
      <c r="E246" s="91"/>
      <c r="F246" s="91"/>
      <c r="G246" s="91"/>
      <c r="H246" s="91"/>
      <c r="I246" s="91"/>
    </row>
    <row r="247" spans="4:9" x14ac:dyDescent="0.25">
      <c r="D247" s="91"/>
      <c r="E247" s="91"/>
      <c r="F247" s="91"/>
      <c r="G247" s="91"/>
      <c r="H247" s="91"/>
      <c r="I247" s="91"/>
    </row>
    <row r="248" spans="4:9" x14ac:dyDescent="0.25">
      <c r="D248" s="91"/>
      <c r="E248" s="91"/>
      <c r="F248" s="91"/>
      <c r="G248" s="91"/>
      <c r="H248" s="91"/>
      <c r="I248" s="91"/>
    </row>
    <row r="249" spans="4:9" x14ac:dyDescent="0.25">
      <c r="D249" s="91"/>
      <c r="E249" s="91"/>
      <c r="F249" s="91"/>
      <c r="G249" s="91"/>
      <c r="H249" s="91"/>
      <c r="I249" s="91"/>
    </row>
    <row r="250" spans="4:9" x14ac:dyDescent="0.25">
      <c r="D250" s="91"/>
      <c r="E250" s="91"/>
      <c r="F250" s="91"/>
      <c r="G250" s="91"/>
      <c r="H250" s="91"/>
      <c r="I250" s="91"/>
    </row>
    <row r="251" spans="4:9" x14ac:dyDescent="0.25">
      <c r="D251" s="91"/>
      <c r="E251" s="91"/>
      <c r="F251" s="91"/>
      <c r="G251" s="91"/>
      <c r="H251" s="91"/>
      <c r="I251" s="91"/>
    </row>
    <row r="252" spans="4:9" x14ac:dyDescent="0.25">
      <c r="D252" s="91"/>
      <c r="E252" s="91"/>
      <c r="F252" s="91"/>
      <c r="G252" s="91"/>
      <c r="H252" s="91"/>
      <c r="I252" s="91"/>
    </row>
    <row r="253" spans="4:9" x14ac:dyDescent="0.25">
      <c r="D253" s="91"/>
      <c r="E253" s="91"/>
      <c r="F253" s="91"/>
      <c r="G253" s="91"/>
      <c r="H253" s="91"/>
      <c r="I253" s="91"/>
    </row>
    <row r="254" spans="4:9" x14ac:dyDescent="0.25">
      <c r="D254" s="91"/>
      <c r="E254" s="91"/>
      <c r="F254" s="91"/>
      <c r="G254" s="91"/>
      <c r="H254" s="91"/>
      <c r="I254" s="91"/>
    </row>
    <row r="255" spans="4:9" x14ac:dyDescent="0.25">
      <c r="D255" s="91"/>
      <c r="E255" s="91"/>
      <c r="F255" s="91"/>
      <c r="G255" s="91"/>
      <c r="H255" s="91"/>
      <c r="I255" s="91"/>
    </row>
    <row r="256" spans="4:9" x14ac:dyDescent="0.25">
      <c r="D256" s="91"/>
      <c r="E256" s="91"/>
      <c r="F256" s="91"/>
      <c r="G256" s="91"/>
      <c r="H256" s="91"/>
      <c r="I256" s="91"/>
    </row>
    <row r="257" spans="4:9" x14ac:dyDescent="0.25">
      <c r="D257" s="91"/>
      <c r="E257" s="91"/>
      <c r="F257" s="91"/>
      <c r="G257" s="91"/>
      <c r="H257" s="91"/>
      <c r="I257" s="91"/>
    </row>
    <row r="258" spans="4:9" x14ac:dyDescent="0.25">
      <c r="D258" s="91"/>
      <c r="E258" s="91"/>
      <c r="F258" s="91"/>
      <c r="G258" s="91"/>
      <c r="H258" s="91"/>
      <c r="I258" s="91"/>
    </row>
    <row r="259" spans="4:9" x14ac:dyDescent="0.25">
      <c r="D259" s="91"/>
      <c r="E259" s="91"/>
      <c r="F259" s="91"/>
      <c r="G259" s="91"/>
      <c r="H259" s="91"/>
      <c r="I259" s="91"/>
    </row>
    <row r="260" spans="4:9" x14ac:dyDescent="0.25">
      <c r="D260" s="91"/>
      <c r="E260" s="91"/>
      <c r="F260" s="91"/>
      <c r="G260" s="91"/>
      <c r="H260" s="91"/>
      <c r="I260" s="91"/>
    </row>
    <row r="261" spans="4:9" x14ac:dyDescent="0.25">
      <c r="D261" s="91"/>
      <c r="E261" s="91"/>
      <c r="F261" s="91"/>
      <c r="G261" s="91"/>
      <c r="H261" s="91"/>
      <c r="I261" s="91"/>
    </row>
    <row r="262" spans="4:9" x14ac:dyDescent="0.25">
      <c r="D262" s="91"/>
      <c r="E262" s="91"/>
      <c r="F262" s="91"/>
      <c r="G262" s="91"/>
      <c r="H262" s="91"/>
      <c r="I262" s="91"/>
    </row>
    <row r="263" spans="4:9" x14ac:dyDescent="0.25">
      <c r="D263" s="91"/>
      <c r="E263" s="91"/>
      <c r="F263" s="91"/>
      <c r="G263" s="91"/>
      <c r="H263" s="91"/>
      <c r="I263" s="91"/>
    </row>
    <row r="264" spans="4:9" x14ac:dyDescent="0.25">
      <c r="D264" s="91"/>
      <c r="E264" s="91"/>
      <c r="F264" s="91"/>
      <c r="G264" s="91"/>
      <c r="H264" s="91"/>
      <c r="I264" s="91"/>
    </row>
    <row r="265" spans="4:9" x14ac:dyDescent="0.25">
      <c r="D265" s="91"/>
      <c r="E265" s="91"/>
      <c r="F265" s="91"/>
      <c r="G265" s="91"/>
      <c r="H265" s="91"/>
      <c r="I265" s="91"/>
    </row>
    <row r="266" spans="4:9" x14ac:dyDescent="0.25">
      <c r="D266" s="91"/>
      <c r="E266" s="91"/>
      <c r="F266" s="91"/>
      <c r="G266" s="91"/>
      <c r="H266" s="91"/>
      <c r="I266" s="91"/>
    </row>
    <row r="267" spans="4:9" x14ac:dyDescent="0.25">
      <c r="D267" s="91"/>
      <c r="E267" s="91"/>
      <c r="F267" s="91"/>
      <c r="G267" s="91"/>
      <c r="H267" s="91"/>
      <c r="I267" s="91"/>
    </row>
    <row r="268" spans="4:9" x14ac:dyDescent="0.25">
      <c r="D268" s="91"/>
      <c r="E268" s="91"/>
      <c r="F268" s="91"/>
      <c r="G268" s="91"/>
      <c r="H268" s="91"/>
      <c r="I268" s="91"/>
    </row>
    <row r="269" spans="4:9" x14ac:dyDescent="0.25">
      <c r="D269" s="91"/>
      <c r="E269" s="91"/>
      <c r="F269" s="91"/>
      <c r="G269" s="91"/>
      <c r="H269" s="91"/>
      <c r="I269" s="91"/>
    </row>
    <row r="270" spans="4:9" x14ac:dyDescent="0.25">
      <c r="D270" s="91"/>
      <c r="E270" s="91"/>
      <c r="F270" s="91"/>
      <c r="G270" s="91"/>
      <c r="H270" s="91"/>
      <c r="I270" s="91"/>
    </row>
    <row r="271" spans="4:9" x14ac:dyDescent="0.25">
      <c r="D271" s="91"/>
      <c r="E271" s="91"/>
      <c r="F271" s="91"/>
      <c r="G271" s="91"/>
      <c r="H271" s="91"/>
      <c r="I271" s="91"/>
    </row>
    <row r="272" spans="4:9" x14ac:dyDescent="0.25">
      <c r="D272" s="91"/>
      <c r="E272" s="91"/>
      <c r="F272" s="91"/>
      <c r="G272" s="91"/>
      <c r="H272" s="91"/>
      <c r="I272" s="91"/>
    </row>
    <row r="273" spans="4:9" x14ac:dyDescent="0.25">
      <c r="D273" s="91"/>
      <c r="E273" s="91"/>
      <c r="F273" s="91"/>
      <c r="G273" s="91"/>
      <c r="H273" s="91"/>
      <c r="I273" s="91"/>
    </row>
    <row r="274" spans="4:9" x14ac:dyDescent="0.25">
      <c r="D274" s="91"/>
      <c r="E274" s="91"/>
      <c r="F274" s="91"/>
      <c r="G274" s="91"/>
      <c r="H274" s="91"/>
      <c r="I274" s="91"/>
    </row>
    <row r="275" spans="4:9" x14ac:dyDescent="0.25">
      <c r="D275" s="91"/>
      <c r="E275" s="91"/>
      <c r="F275" s="91"/>
      <c r="G275" s="91"/>
      <c r="H275" s="91"/>
      <c r="I275" s="91"/>
    </row>
    <row r="276" spans="4:9" x14ac:dyDescent="0.25">
      <c r="D276" s="91"/>
      <c r="E276" s="91"/>
      <c r="F276" s="91"/>
      <c r="G276" s="91"/>
      <c r="H276" s="91"/>
      <c r="I276" s="91"/>
    </row>
    <row r="277" spans="4:9" x14ac:dyDescent="0.25">
      <c r="D277" s="91"/>
      <c r="E277" s="91"/>
      <c r="F277" s="91"/>
      <c r="G277" s="91"/>
      <c r="H277" s="91"/>
      <c r="I277" s="91"/>
    </row>
    <row r="278" spans="4:9" x14ac:dyDescent="0.25">
      <c r="D278" s="91"/>
      <c r="E278" s="91"/>
      <c r="F278" s="91"/>
      <c r="G278" s="91"/>
      <c r="H278" s="91"/>
      <c r="I278" s="91"/>
    </row>
    <row r="279" spans="4:9" x14ac:dyDescent="0.25">
      <c r="D279" s="91"/>
      <c r="E279" s="91"/>
      <c r="F279" s="91"/>
      <c r="G279" s="91"/>
      <c r="H279" s="91"/>
      <c r="I279" s="91"/>
    </row>
    <row r="280" spans="4:9" x14ac:dyDescent="0.25">
      <c r="D280" s="91"/>
      <c r="E280" s="91"/>
      <c r="F280" s="91"/>
      <c r="G280" s="91"/>
      <c r="H280" s="91"/>
      <c r="I280" s="91"/>
    </row>
    <row r="281" spans="4:9" x14ac:dyDescent="0.25">
      <c r="D281" s="91"/>
      <c r="E281" s="91"/>
      <c r="F281" s="91"/>
      <c r="G281" s="91"/>
      <c r="H281" s="91"/>
      <c r="I281" s="91"/>
    </row>
    <row r="282" spans="4:9" x14ac:dyDescent="0.25">
      <c r="D282" s="91"/>
      <c r="E282" s="91"/>
      <c r="F282" s="91"/>
      <c r="G282" s="91"/>
      <c r="H282" s="91"/>
      <c r="I282" s="91"/>
    </row>
    <row r="283" spans="4:9" x14ac:dyDescent="0.25">
      <c r="D283" s="91"/>
      <c r="E283" s="91"/>
      <c r="F283" s="91"/>
      <c r="G283" s="91"/>
      <c r="H283" s="91"/>
      <c r="I283" s="91"/>
    </row>
    <row r="284" spans="4:9" x14ac:dyDescent="0.25">
      <c r="D284" s="91"/>
      <c r="E284" s="91"/>
      <c r="F284" s="91"/>
      <c r="G284" s="91"/>
      <c r="H284" s="91"/>
      <c r="I284" s="91"/>
    </row>
    <row r="285" spans="4:9" x14ac:dyDescent="0.25">
      <c r="D285" s="91"/>
      <c r="E285" s="91"/>
      <c r="F285" s="91"/>
      <c r="G285" s="91"/>
      <c r="H285" s="91"/>
      <c r="I285" s="91"/>
    </row>
    <row r="286" spans="4:9" x14ac:dyDescent="0.25">
      <c r="D286" s="91"/>
      <c r="E286" s="91"/>
      <c r="F286" s="91"/>
      <c r="G286" s="91"/>
      <c r="H286" s="91"/>
      <c r="I286" s="91"/>
    </row>
    <row r="287" spans="4:9" x14ac:dyDescent="0.25">
      <c r="D287" s="91"/>
      <c r="E287" s="91"/>
      <c r="F287" s="91"/>
      <c r="G287" s="91"/>
      <c r="H287" s="91"/>
      <c r="I287" s="91"/>
    </row>
    <row r="288" spans="4:9" x14ac:dyDescent="0.25">
      <c r="D288" s="91"/>
      <c r="E288" s="91"/>
      <c r="F288" s="91"/>
      <c r="G288" s="91"/>
      <c r="H288" s="91"/>
      <c r="I288" s="91"/>
    </row>
    <row r="289" spans="4:9" x14ac:dyDescent="0.25">
      <c r="D289" s="91"/>
      <c r="E289" s="91"/>
      <c r="F289" s="91"/>
      <c r="G289" s="91"/>
      <c r="H289" s="91"/>
      <c r="I289" s="91"/>
    </row>
    <row r="290" spans="4:9" x14ac:dyDescent="0.25">
      <c r="D290" s="91"/>
      <c r="E290" s="91"/>
      <c r="F290" s="91"/>
      <c r="G290" s="91"/>
      <c r="H290" s="91"/>
      <c r="I290" s="91"/>
    </row>
    <row r="291" spans="4:9" x14ac:dyDescent="0.25">
      <c r="D291" s="91"/>
      <c r="E291" s="91"/>
      <c r="F291" s="91"/>
      <c r="G291" s="91"/>
      <c r="H291" s="91"/>
      <c r="I291" s="91"/>
    </row>
    <row r="292" spans="4:9" x14ac:dyDescent="0.25">
      <c r="D292" s="91"/>
      <c r="E292" s="91"/>
      <c r="F292" s="91"/>
      <c r="G292" s="91"/>
      <c r="H292" s="91"/>
      <c r="I292" s="91"/>
    </row>
    <row r="293" spans="4:9" x14ac:dyDescent="0.25">
      <c r="D293" s="91"/>
      <c r="E293" s="91"/>
      <c r="F293" s="91"/>
      <c r="G293" s="91"/>
      <c r="H293" s="91"/>
      <c r="I293" s="91"/>
    </row>
    <row r="294" spans="4:9" x14ac:dyDescent="0.25">
      <c r="D294" s="91"/>
      <c r="E294" s="91"/>
      <c r="F294" s="91"/>
      <c r="G294" s="91"/>
      <c r="H294" s="91"/>
      <c r="I294" s="91"/>
    </row>
    <row r="295" spans="4:9" x14ac:dyDescent="0.25">
      <c r="D295" s="91"/>
      <c r="E295" s="91"/>
      <c r="F295" s="91"/>
      <c r="G295" s="91"/>
      <c r="H295" s="91"/>
      <c r="I295" s="91"/>
    </row>
    <row r="296" spans="4:9" x14ac:dyDescent="0.25">
      <c r="D296" s="91"/>
      <c r="E296" s="91"/>
      <c r="F296" s="91"/>
      <c r="G296" s="91"/>
      <c r="H296" s="91"/>
      <c r="I296" s="91"/>
    </row>
    <row r="297" spans="4:9" x14ac:dyDescent="0.25">
      <c r="D297" s="91"/>
      <c r="E297" s="91"/>
      <c r="F297" s="91"/>
      <c r="G297" s="91"/>
      <c r="H297" s="91"/>
      <c r="I297" s="91"/>
    </row>
    <row r="298" spans="4:9" x14ac:dyDescent="0.25">
      <c r="D298" s="91"/>
      <c r="E298" s="91"/>
      <c r="F298" s="91"/>
      <c r="G298" s="91"/>
      <c r="H298" s="91"/>
      <c r="I298" s="91"/>
    </row>
    <row r="299" spans="4:9" x14ac:dyDescent="0.25">
      <c r="D299" s="91"/>
      <c r="E299" s="91"/>
      <c r="F299" s="91"/>
      <c r="G299" s="91"/>
      <c r="H299" s="91"/>
      <c r="I299" s="91"/>
    </row>
    <row r="300" spans="4:9" x14ac:dyDescent="0.25">
      <c r="D300" s="91"/>
      <c r="E300" s="91"/>
      <c r="F300" s="91"/>
      <c r="G300" s="91"/>
      <c r="H300" s="91"/>
      <c r="I300" s="91"/>
    </row>
    <row r="301" spans="4:9" x14ac:dyDescent="0.25">
      <c r="D301" s="91"/>
      <c r="E301" s="91"/>
      <c r="F301" s="91"/>
      <c r="G301" s="91"/>
      <c r="H301" s="91"/>
      <c r="I301" s="91"/>
    </row>
    <row r="302" spans="4:9" x14ac:dyDescent="0.25">
      <c r="D302" s="91"/>
      <c r="E302" s="91"/>
      <c r="F302" s="91"/>
      <c r="G302" s="91"/>
      <c r="H302" s="91"/>
      <c r="I302" s="91"/>
    </row>
    <row r="303" spans="4:9" x14ac:dyDescent="0.25">
      <c r="D303" s="91"/>
      <c r="E303" s="91"/>
      <c r="F303" s="91"/>
      <c r="G303" s="91"/>
      <c r="H303" s="91"/>
      <c r="I303" s="91"/>
    </row>
    <row r="304" spans="4:9" x14ac:dyDescent="0.25">
      <c r="D304" s="91"/>
      <c r="E304" s="91"/>
      <c r="F304" s="91"/>
      <c r="G304" s="91"/>
      <c r="H304" s="91"/>
      <c r="I304" s="91"/>
    </row>
    <row r="305" spans="4:9" x14ac:dyDescent="0.25">
      <c r="D305" s="91"/>
      <c r="E305" s="91"/>
      <c r="F305" s="91"/>
      <c r="G305" s="91"/>
      <c r="H305" s="91"/>
      <c r="I305" s="91"/>
    </row>
    <row r="306" spans="4:9" x14ac:dyDescent="0.25">
      <c r="D306" s="91"/>
      <c r="E306" s="91"/>
      <c r="F306" s="91"/>
      <c r="G306" s="91"/>
      <c r="H306" s="91"/>
      <c r="I306" s="91"/>
    </row>
    <row r="307" spans="4:9" x14ac:dyDescent="0.25">
      <c r="D307" s="91"/>
      <c r="E307" s="91"/>
      <c r="F307" s="91"/>
      <c r="G307" s="91"/>
      <c r="H307" s="91"/>
      <c r="I307" s="91"/>
    </row>
    <row r="308" spans="4:9" x14ac:dyDescent="0.25">
      <c r="D308" s="91"/>
      <c r="E308" s="91"/>
      <c r="F308" s="91"/>
      <c r="G308" s="91"/>
      <c r="H308" s="91"/>
      <c r="I308" s="91"/>
    </row>
    <row r="309" spans="4:9" x14ac:dyDescent="0.25">
      <c r="D309" s="91"/>
      <c r="E309" s="91"/>
      <c r="F309" s="91"/>
      <c r="G309" s="91"/>
      <c r="H309" s="91"/>
      <c r="I309" s="91"/>
    </row>
    <row r="310" spans="4:9" x14ac:dyDescent="0.25">
      <c r="D310" s="91"/>
      <c r="E310" s="91"/>
      <c r="F310" s="91"/>
      <c r="G310" s="91"/>
      <c r="H310" s="91"/>
      <c r="I310" s="91"/>
    </row>
    <row r="311" spans="4:9" x14ac:dyDescent="0.25">
      <c r="D311" s="91"/>
      <c r="E311" s="91"/>
      <c r="F311" s="91"/>
      <c r="G311" s="91"/>
      <c r="H311" s="91"/>
      <c r="I311" s="91"/>
    </row>
    <row r="312" spans="4:9" x14ac:dyDescent="0.25">
      <c r="D312" s="91"/>
      <c r="E312" s="91"/>
      <c r="F312" s="91"/>
      <c r="G312" s="91"/>
      <c r="H312" s="91"/>
      <c r="I312" s="91"/>
    </row>
    <row r="313" spans="4:9" x14ac:dyDescent="0.25">
      <c r="D313" s="91"/>
      <c r="E313" s="91"/>
      <c r="F313" s="91"/>
      <c r="G313" s="91"/>
      <c r="H313" s="91"/>
      <c r="I313" s="91"/>
    </row>
    <row r="314" spans="4:9" x14ac:dyDescent="0.25">
      <c r="D314" s="91"/>
      <c r="E314" s="91"/>
      <c r="F314" s="91"/>
      <c r="G314" s="91"/>
      <c r="H314" s="91"/>
      <c r="I314" s="91"/>
    </row>
    <row r="315" spans="4:9" x14ac:dyDescent="0.25">
      <c r="D315" s="91"/>
      <c r="E315" s="91"/>
      <c r="F315" s="91"/>
      <c r="G315" s="91"/>
      <c r="H315" s="91"/>
      <c r="I315" s="91"/>
    </row>
    <row r="316" spans="4:9" x14ac:dyDescent="0.25">
      <c r="D316" s="91"/>
      <c r="E316" s="91"/>
      <c r="F316" s="91"/>
      <c r="G316" s="91"/>
      <c r="H316" s="91"/>
      <c r="I316" s="91"/>
    </row>
    <row r="317" spans="4:9" x14ac:dyDescent="0.25">
      <c r="D317" s="91"/>
      <c r="E317" s="91"/>
      <c r="F317" s="91"/>
      <c r="G317" s="91"/>
      <c r="H317" s="91"/>
      <c r="I317" s="91"/>
    </row>
    <row r="318" spans="4:9" x14ac:dyDescent="0.25">
      <c r="D318" s="91"/>
      <c r="E318" s="91"/>
      <c r="F318" s="91"/>
      <c r="G318" s="91"/>
      <c r="H318" s="91"/>
      <c r="I318" s="91"/>
    </row>
    <row r="319" spans="4:9" x14ac:dyDescent="0.25">
      <c r="D319" s="91"/>
      <c r="E319" s="91"/>
      <c r="F319" s="91"/>
      <c r="G319" s="91"/>
      <c r="H319" s="91"/>
      <c r="I319" s="91"/>
    </row>
    <row r="320" spans="4:9" x14ac:dyDescent="0.25">
      <c r="D320" s="91"/>
      <c r="E320" s="91"/>
      <c r="F320" s="91"/>
      <c r="G320" s="91"/>
      <c r="H320" s="91"/>
      <c r="I320" s="91"/>
    </row>
    <row r="321" spans="4:9" x14ac:dyDescent="0.25">
      <c r="D321" s="91"/>
      <c r="E321" s="91"/>
      <c r="F321" s="91"/>
      <c r="G321" s="91"/>
      <c r="H321" s="91"/>
      <c r="I321" s="91"/>
    </row>
    <row r="322" spans="4:9" x14ac:dyDescent="0.25">
      <c r="D322" s="91"/>
      <c r="E322" s="91"/>
      <c r="F322" s="91"/>
      <c r="G322" s="91"/>
      <c r="H322" s="91"/>
      <c r="I322" s="91"/>
    </row>
    <row r="323" spans="4:9" x14ac:dyDescent="0.25">
      <c r="D323" s="91"/>
      <c r="E323" s="91"/>
      <c r="F323" s="91"/>
      <c r="G323" s="91"/>
      <c r="H323" s="91"/>
      <c r="I323" s="91"/>
    </row>
    <row r="324" spans="4:9" x14ac:dyDescent="0.25">
      <c r="D324" s="91"/>
      <c r="E324" s="91"/>
      <c r="F324" s="91"/>
      <c r="G324" s="91"/>
      <c r="H324" s="91"/>
      <c r="I324" s="91"/>
    </row>
    <row r="325" spans="4:9" x14ac:dyDescent="0.25">
      <c r="D325" s="91"/>
      <c r="E325" s="91"/>
      <c r="F325" s="91"/>
      <c r="G325" s="91"/>
      <c r="H325" s="91"/>
      <c r="I325" s="91"/>
    </row>
    <row r="326" spans="4:9" x14ac:dyDescent="0.25">
      <c r="D326" s="91"/>
      <c r="E326" s="91"/>
      <c r="F326" s="91"/>
      <c r="G326" s="91"/>
      <c r="H326" s="91"/>
      <c r="I326" s="91"/>
    </row>
    <row r="327" spans="4:9" x14ac:dyDescent="0.25">
      <c r="D327" s="91"/>
      <c r="E327" s="91"/>
      <c r="F327" s="91"/>
      <c r="G327" s="91"/>
      <c r="H327" s="91"/>
      <c r="I327" s="91"/>
    </row>
    <row r="328" spans="4:9" x14ac:dyDescent="0.25">
      <c r="D328" s="91"/>
      <c r="E328" s="91"/>
      <c r="F328" s="91"/>
      <c r="G328" s="91"/>
      <c r="H328" s="91"/>
      <c r="I328" s="91"/>
    </row>
    <row r="329" spans="4:9" x14ac:dyDescent="0.25">
      <c r="D329" s="91"/>
      <c r="E329" s="91"/>
      <c r="F329" s="91"/>
      <c r="G329" s="91"/>
      <c r="H329" s="91"/>
      <c r="I329" s="91"/>
    </row>
    <row r="330" spans="4:9" x14ac:dyDescent="0.25">
      <c r="D330" s="91"/>
      <c r="E330" s="91"/>
      <c r="F330" s="91"/>
      <c r="G330" s="91"/>
      <c r="H330" s="91"/>
      <c r="I330" s="91"/>
    </row>
    <row r="331" spans="4:9" x14ac:dyDescent="0.25">
      <c r="D331" s="91"/>
      <c r="E331" s="91"/>
      <c r="F331" s="91"/>
      <c r="G331" s="91"/>
      <c r="H331" s="91"/>
      <c r="I331" s="91"/>
    </row>
    <row r="332" spans="4:9" x14ac:dyDescent="0.25">
      <c r="D332" s="91"/>
      <c r="E332" s="91"/>
      <c r="F332" s="91"/>
      <c r="G332" s="91"/>
      <c r="H332" s="91"/>
      <c r="I332" s="91"/>
    </row>
    <row r="333" spans="4:9" x14ac:dyDescent="0.25">
      <c r="D333" s="91"/>
      <c r="E333" s="91"/>
      <c r="F333" s="91"/>
      <c r="G333" s="91"/>
      <c r="H333" s="91"/>
      <c r="I333" s="91"/>
    </row>
    <row r="334" spans="4:9" x14ac:dyDescent="0.25">
      <c r="D334" s="91"/>
      <c r="E334" s="91"/>
      <c r="F334" s="91"/>
      <c r="G334" s="91"/>
      <c r="H334" s="91"/>
      <c r="I334" s="91"/>
    </row>
    <row r="335" spans="4:9" x14ac:dyDescent="0.25">
      <c r="D335" s="91"/>
      <c r="E335" s="91"/>
      <c r="F335" s="91"/>
      <c r="G335" s="91"/>
      <c r="H335" s="91"/>
      <c r="I335" s="91"/>
    </row>
    <row r="336" spans="4:9" x14ac:dyDescent="0.25">
      <c r="D336" s="91"/>
      <c r="E336" s="91"/>
      <c r="F336" s="91"/>
      <c r="G336" s="91"/>
      <c r="H336" s="91"/>
      <c r="I336" s="91"/>
    </row>
    <row r="337" spans="4:9" x14ac:dyDescent="0.25">
      <c r="D337" s="91"/>
      <c r="E337" s="91"/>
      <c r="F337" s="91"/>
      <c r="G337" s="91"/>
      <c r="H337" s="91"/>
      <c r="I337" s="91"/>
    </row>
    <row r="338" spans="4:9" x14ac:dyDescent="0.25">
      <c r="D338" s="91"/>
      <c r="E338" s="91"/>
      <c r="F338" s="91"/>
      <c r="G338" s="91"/>
      <c r="H338" s="91"/>
      <c r="I338" s="91"/>
    </row>
    <row r="339" spans="4:9" x14ac:dyDescent="0.25">
      <c r="D339" s="91"/>
      <c r="E339" s="91"/>
      <c r="F339" s="91"/>
      <c r="G339" s="91"/>
      <c r="H339" s="91"/>
      <c r="I339" s="91"/>
    </row>
    <row r="340" spans="4:9" x14ac:dyDescent="0.25">
      <c r="D340" s="91"/>
      <c r="E340" s="91"/>
      <c r="F340" s="91"/>
      <c r="G340" s="91"/>
      <c r="H340" s="91"/>
      <c r="I340" s="91"/>
    </row>
    <row r="341" spans="4:9" x14ac:dyDescent="0.25">
      <c r="D341" s="91"/>
      <c r="E341" s="91"/>
      <c r="F341" s="91"/>
      <c r="G341" s="91"/>
      <c r="H341" s="91"/>
      <c r="I341" s="91"/>
    </row>
    <row r="342" spans="4:9" x14ac:dyDescent="0.25">
      <c r="D342" s="91"/>
      <c r="E342" s="91"/>
      <c r="F342" s="91"/>
      <c r="G342" s="91"/>
      <c r="H342" s="91"/>
      <c r="I342" s="91"/>
    </row>
    <row r="343" spans="4:9" x14ac:dyDescent="0.25">
      <c r="D343" s="91"/>
      <c r="E343" s="91"/>
      <c r="F343" s="91"/>
      <c r="G343" s="91"/>
      <c r="H343" s="91"/>
      <c r="I343" s="91"/>
    </row>
    <row r="344" spans="4:9" x14ac:dyDescent="0.25">
      <c r="D344" s="91"/>
      <c r="E344" s="91"/>
      <c r="F344" s="91"/>
      <c r="G344" s="91"/>
      <c r="H344" s="91"/>
      <c r="I344" s="91"/>
    </row>
    <row r="345" spans="4:9" x14ac:dyDescent="0.25">
      <c r="D345" s="91"/>
      <c r="E345" s="91"/>
      <c r="F345" s="91"/>
      <c r="G345" s="91"/>
      <c r="H345" s="91"/>
      <c r="I345" s="91"/>
    </row>
    <row r="346" spans="4:9" x14ac:dyDescent="0.25">
      <c r="D346" s="91"/>
      <c r="E346" s="91"/>
      <c r="F346" s="91"/>
      <c r="G346" s="91"/>
      <c r="H346" s="91"/>
      <c r="I346" s="91"/>
    </row>
    <row r="347" spans="4:9" x14ac:dyDescent="0.25">
      <c r="D347" s="91"/>
      <c r="E347" s="91"/>
      <c r="F347" s="91"/>
      <c r="G347" s="91"/>
      <c r="H347" s="91"/>
      <c r="I347" s="91"/>
    </row>
    <row r="348" spans="4:9" x14ac:dyDescent="0.25">
      <c r="D348" s="91"/>
      <c r="E348" s="91"/>
      <c r="F348" s="91"/>
      <c r="G348" s="91"/>
      <c r="H348" s="91"/>
      <c r="I348" s="91"/>
    </row>
    <row r="349" spans="4:9" x14ac:dyDescent="0.25">
      <c r="D349" s="91"/>
      <c r="E349" s="91"/>
      <c r="F349" s="91"/>
      <c r="G349" s="91"/>
      <c r="H349" s="91"/>
      <c r="I349" s="91"/>
    </row>
    <row r="350" spans="4:9" x14ac:dyDescent="0.25">
      <c r="D350" s="91"/>
      <c r="E350" s="91"/>
      <c r="F350" s="91"/>
      <c r="G350" s="91"/>
      <c r="H350" s="91"/>
      <c r="I350" s="91"/>
    </row>
    <row r="351" spans="4:9" x14ac:dyDescent="0.25">
      <c r="D351" s="91"/>
      <c r="E351" s="91"/>
      <c r="F351" s="91"/>
      <c r="G351" s="91"/>
      <c r="H351" s="91"/>
      <c r="I351" s="91"/>
    </row>
    <row r="352" spans="4:9" x14ac:dyDescent="0.25">
      <c r="D352" s="91"/>
      <c r="E352" s="91"/>
      <c r="F352" s="91"/>
      <c r="G352" s="91"/>
      <c r="H352" s="91"/>
      <c r="I352" s="91"/>
    </row>
    <row r="353" spans="4:9" x14ac:dyDescent="0.25">
      <c r="D353" s="91"/>
      <c r="E353" s="91"/>
      <c r="F353" s="91"/>
      <c r="G353" s="91"/>
      <c r="H353" s="91"/>
      <c r="I353" s="91"/>
    </row>
    <row r="354" spans="4:9" x14ac:dyDescent="0.25">
      <c r="D354" s="91"/>
      <c r="E354" s="91"/>
      <c r="F354" s="91"/>
      <c r="G354" s="91"/>
      <c r="H354" s="91"/>
      <c r="I354" s="91"/>
    </row>
    <row r="355" spans="4:9" x14ac:dyDescent="0.25">
      <c r="D355" s="91"/>
      <c r="E355" s="91"/>
      <c r="F355" s="91"/>
      <c r="G355" s="91"/>
      <c r="H355" s="91"/>
      <c r="I355" s="91"/>
    </row>
    <row r="356" spans="4:9" x14ac:dyDescent="0.25">
      <c r="D356" s="91"/>
      <c r="E356" s="91"/>
      <c r="F356" s="91"/>
      <c r="G356" s="91"/>
      <c r="H356" s="91"/>
      <c r="I356" s="91"/>
    </row>
    <row r="357" spans="4:9" x14ac:dyDescent="0.25">
      <c r="D357" s="91"/>
      <c r="E357" s="91"/>
      <c r="F357" s="91"/>
      <c r="G357" s="91"/>
      <c r="H357" s="91"/>
      <c r="I357" s="91"/>
    </row>
    <row r="358" spans="4:9" x14ac:dyDescent="0.25">
      <c r="D358" s="91"/>
      <c r="E358" s="91"/>
      <c r="F358" s="91"/>
      <c r="G358" s="91"/>
      <c r="H358" s="91"/>
      <c r="I358" s="91"/>
    </row>
    <row r="359" spans="4:9" x14ac:dyDescent="0.25">
      <c r="D359" s="91"/>
      <c r="E359" s="91"/>
      <c r="F359" s="91"/>
      <c r="G359" s="91"/>
      <c r="H359" s="91"/>
      <c r="I359" s="91"/>
    </row>
    <row r="360" spans="4:9" x14ac:dyDescent="0.25">
      <c r="D360" s="91"/>
      <c r="E360" s="91"/>
      <c r="F360" s="91"/>
      <c r="G360" s="91"/>
      <c r="H360" s="91"/>
      <c r="I360" s="91"/>
    </row>
    <row r="361" spans="4:9" x14ac:dyDescent="0.25">
      <c r="D361" s="91"/>
      <c r="E361" s="91"/>
      <c r="F361" s="91"/>
      <c r="G361" s="91"/>
      <c r="H361" s="91"/>
      <c r="I361" s="91"/>
    </row>
    <row r="362" spans="4:9" x14ac:dyDescent="0.25">
      <c r="D362" s="91"/>
      <c r="E362" s="91"/>
      <c r="F362" s="91"/>
      <c r="G362" s="91"/>
      <c r="H362" s="91"/>
      <c r="I362" s="91"/>
    </row>
    <row r="363" spans="4:9" x14ac:dyDescent="0.25">
      <c r="D363" s="91"/>
      <c r="E363" s="91"/>
      <c r="F363" s="91"/>
      <c r="G363" s="91"/>
      <c r="H363" s="91"/>
      <c r="I363" s="91"/>
    </row>
    <row r="364" spans="4:9" x14ac:dyDescent="0.25">
      <c r="D364" s="91"/>
      <c r="E364" s="91"/>
      <c r="F364" s="91"/>
      <c r="G364" s="91"/>
      <c r="H364" s="91"/>
      <c r="I364" s="91"/>
    </row>
    <row r="365" spans="4:9" x14ac:dyDescent="0.25">
      <c r="D365" s="91"/>
      <c r="E365" s="91"/>
      <c r="F365" s="91"/>
      <c r="G365" s="91"/>
      <c r="H365" s="91"/>
      <c r="I365" s="91"/>
    </row>
    <row r="366" spans="4:9" x14ac:dyDescent="0.25">
      <c r="D366" s="91"/>
      <c r="E366" s="91"/>
      <c r="F366" s="91"/>
      <c r="G366" s="91"/>
      <c r="H366" s="91"/>
      <c r="I366" s="91"/>
    </row>
    <row r="367" spans="4:9" x14ac:dyDescent="0.25">
      <c r="D367" s="91"/>
      <c r="E367" s="91"/>
      <c r="F367" s="91"/>
      <c r="G367" s="91"/>
      <c r="H367" s="91"/>
      <c r="I367" s="91"/>
    </row>
    <row r="368" spans="4:9" x14ac:dyDescent="0.25">
      <c r="D368" s="91"/>
      <c r="E368" s="91"/>
      <c r="F368" s="91"/>
      <c r="G368" s="91"/>
      <c r="H368" s="91"/>
      <c r="I368" s="91"/>
    </row>
    <row r="369" spans="4:9" x14ac:dyDescent="0.25">
      <c r="D369" s="91"/>
      <c r="E369" s="91"/>
      <c r="F369" s="91"/>
      <c r="G369" s="91"/>
      <c r="H369" s="91"/>
      <c r="I369" s="91"/>
    </row>
    <row r="370" spans="4:9" x14ac:dyDescent="0.25">
      <c r="D370" s="91"/>
      <c r="E370" s="91"/>
      <c r="F370" s="91"/>
      <c r="G370" s="91"/>
      <c r="H370" s="91"/>
      <c r="I370" s="91"/>
    </row>
    <row r="371" spans="4:9" x14ac:dyDescent="0.25">
      <c r="D371" s="91"/>
      <c r="E371" s="91"/>
      <c r="F371" s="91"/>
      <c r="G371" s="91"/>
      <c r="H371" s="91"/>
      <c r="I371" s="91"/>
    </row>
    <row r="372" spans="4:9" x14ac:dyDescent="0.25">
      <c r="D372" s="91"/>
      <c r="E372" s="91"/>
      <c r="F372" s="91"/>
      <c r="G372" s="91"/>
      <c r="H372" s="91"/>
      <c r="I372" s="91"/>
    </row>
    <row r="373" spans="4:9" x14ac:dyDescent="0.25">
      <c r="D373" s="91"/>
      <c r="E373" s="91"/>
      <c r="F373" s="91"/>
      <c r="G373" s="91"/>
      <c r="H373" s="91"/>
      <c r="I373" s="91"/>
    </row>
    <row r="374" spans="4:9" x14ac:dyDescent="0.25">
      <c r="D374" s="91"/>
      <c r="E374" s="91"/>
      <c r="F374" s="91"/>
      <c r="G374" s="91"/>
      <c r="H374" s="91"/>
      <c r="I374" s="91"/>
    </row>
    <row r="375" spans="4:9" x14ac:dyDescent="0.25">
      <c r="D375" s="91"/>
      <c r="E375" s="91"/>
      <c r="F375" s="91"/>
      <c r="G375" s="91"/>
      <c r="H375" s="91"/>
      <c r="I375" s="91"/>
    </row>
    <row r="376" spans="4:9" x14ac:dyDescent="0.25">
      <c r="D376" s="91"/>
      <c r="E376" s="91"/>
      <c r="F376" s="91"/>
      <c r="G376" s="91"/>
      <c r="H376" s="91"/>
      <c r="I376" s="91"/>
    </row>
    <row r="377" spans="4:9" x14ac:dyDescent="0.25">
      <c r="D377" s="91"/>
      <c r="E377" s="91"/>
      <c r="F377" s="91"/>
      <c r="G377" s="91"/>
      <c r="H377" s="91"/>
      <c r="I377" s="91"/>
    </row>
    <row r="378" spans="4:9" x14ac:dyDescent="0.25">
      <c r="D378" s="91"/>
      <c r="E378" s="91"/>
      <c r="F378" s="91"/>
      <c r="G378" s="91"/>
      <c r="H378" s="91"/>
      <c r="I378" s="91"/>
    </row>
    <row r="379" spans="4:9" x14ac:dyDescent="0.25">
      <c r="D379" s="91"/>
      <c r="E379" s="91"/>
      <c r="F379" s="91"/>
      <c r="G379" s="91"/>
      <c r="H379" s="91"/>
      <c r="I379" s="91"/>
    </row>
    <row r="380" spans="4:9" x14ac:dyDescent="0.25">
      <c r="D380" s="91"/>
      <c r="E380" s="91"/>
      <c r="F380" s="91"/>
      <c r="G380" s="91"/>
      <c r="H380" s="91"/>
      <c r="I380" s="91"/>
    </row>
    <row r="381" spans="4:9" x14ac:dyDescent="0.25">
      <c r="D381" s="91"/>
      <c r="E381" s="91"/>
      <c r="F381" s="91"/>
      <c r="G381" s="91"/>
      <c r="H381" s="91"/>
      <c r="I381" s="91"/>
    </row>
    <row r="382" spans="4:9" x14ac:dyDescent="0.25">
      <c r="D382" s="91"/>
      <c r="E382" s="91"/>
      <c r="F382" s="91"/>
      <c r="G382" s="91"/>
      <c r="H382" s="91"/>
      <c r="I382" s="91"/>
    </row>
    <row r="383" spans="4:9" x14ac:dyDescent="0.25">
      <c r="D383" s="91"/>
      <c r="E383" s="91"/>
      <c r="F383" s="91"/>
      <c r="G383" s="91"/>
      <c r="H383" s="91"/>
      <c r="I383" s="91"/>
    </row>
    <row r="384" spans="4:9" x14ac:dyDescent="0.25">
      <c r="D384" s="91"/>
      <c r="E384" s="91"/>
      <c r="F384" s="91"/>
      <c r="G384" s="91"/>
      <c r="H384" s="91"/>
      <c r="I384" s="91"/>
    </row>
    <row r="385" spans="4:9" x14ac:dyDescent="0.25">
      <c r="D385" s="91"/>
      <c r="E385" s="91"/>
      <c r="F385" s="91"/>
      <c r="G385" s="91"/>
      <c r="H385" s="91"/>
      <c r="I385" s="91"/>
    </row>
    <row r="386" spans="4:9" x14ac:dyDescent="0.25">
      <c r="D386" s="91"/>
      <c r="E386" s="91"/>
      <c r="F386" s="91"/>
      <c r="G386" s="91"/>
      <c r="H386" s="91"/>
      <c r="I386" s="91"/>
    </row>
    <row r="387" spans="4:9" x14ac:dyDescent="0.25">
      <c r="D387" s="91"/>
      <c r="E387" s="91"/>
      <c r="F387" s="91"/>
      <c r="G387" s="91"/>
      <c r="H387" s="91"/>
      <c r="I387" s="91"/>
    </row>
    <row r="388" spans="4:9" x14ac:dyDescent="0.25">
      <c r="D388" s="91"/>
      <c r="E388" s="91"/>
      <c r="F388" s="91"/>
      <c r="G388" s="91"/>
      <c r="H388" s="91"/>
      <c r="I388" s="91"/>
    </row>
    <row r="389" spans="4:9" x14ac:dyDescent="0.25">
      <c r="D389" s="91"/>
      <c r="E389" s="91"/>
      <c r="F389" s="91"/>
      <c r="G389" s="91"/>
      <c r="H389" s="91"/>
      <c r="I389" s="91"/>
    </row>
    <row r="390" spans="4:9" x14ac:dyDescent="0.25">
      <c r="D390" s="91"/>
      <c r="E390" s="91"/>
      <c r="F390" s="91"/>
      <c r="G390" s="91"/>
      <c r="H390" s="91"/>
      <c r="I390" s="91"/>
    </row>
    <row r="391" spans="4:9" x14ac:dyDescent="0.25">
      <c r="D391" s="91"/>
      <c r="E391" s="91"/>
      <c r="F391" s="91"/>
      <c r="G391" s="91"/>
      <c r="H391" s="91"/>
      <c r="I391" s="91"/>
    </row>
    <row r="392" spans="4:9" x14ac:dyDescent="0.25">
      <c r="D392" s="91"/>
      <c r="E392" s="91"/>
      <c r="F392" s="91"/>
      <c r="G392" s="91"/>
      <c r="H392" s="91"/>
      <c r="I392" s="91"/>
    </row>
    <row r="393" spans="4:9" x14ac:dyDescent="0.25">
      <c r="D393" s="91"/>
      <c r="E393" s="91"/>
      <c r="F393" s="91"/>
      <c r="G393" s="91"/>
      <c r="H393" s="91"/>
      <c r="I393" s="91"/>
    </row>
    <row r="394" spans="4:9" x14ac:dyDescent="0.25">
      <c r="D394" s="91"/>
      <c r="E394" s="91"/>
      <c r="F394" s="91"/>
      <c r="G394" s="91"/>
      <c r="H394" s="91"/>
      <c r="I394" s="91"/>
    </row>
    <row r="395" spans="4:9" x14ac:dyDescent="0.25">
      <c r="D395" s="91"/>
      <c r="E395" s="91"/>
      <c r="F395" s="91"/>
      <c r="G395" s="91"/>
      <c r="H395" s="91"/>
      <c r="I395" s="91"/>
    </row>
    <row r="396" spans="4:9" x14ac:dyDescent="0.25">
      <c r="D396" s="91"/>
      <c r="E396" s="91"/>
      <c r="F396" s="91"/>
      <c r="G396" s="91"/>
      <c r="H396" s="91"/>
      <c r="I396" s="91"/>
    </row>
    <row r="397" spans="4:9" x14ac:dyDescent="0.25">
      <c r="D397" s="91"/>
      <c r="E397" s="91"/>
      <c r="F397" s="91"/>
      <c r="G397" s="91"/>
      <c r="H397" s="91"/>
      <c r="I397" s="91"/>
    </row>
    <row r="398" spans="4:9" x14ac:dyDescent="0.25">
      <c r="D398" s="91"/>
      <c r="E398" s="91"/>
      <c r="F398" s="91"/>
      <c r="G398" s="91"/>
      <c r="H398" s="91"/>
      <c r="I398" s="91"/>
    </row>
    <row r="399" spans="4:9" x14ac:dyDescent="0.25">
      <c r="D399" s="91"/>
      <c r="E399" s="91"/>
      <c r="F399" s="91"/>
      <c r="G399" s="91"/>
      <c r="H399" s="91"/>
      <c r="I399" s="91"/>
    </row>
    <row r="400" spans="4:9" x14ac:dyDescent="0.25">
      <c r="D400" s="91"/>
      <c r="E400" s="91"/>
      <c r="F400" s="91"/>
      <c r="G400" s="91"/>
      <c r="H400" s="91"/>
      <c r="I400" s="91"/>
    </row>
    <row r="401" spans="4:9" x14ac:dyDescent="0.25">
      <c r="D401" s="91"/>
      <c r="E401" s="91"/>
      <c r="F401" s="91"/>
      <c r="G401" s="91"/>
      <c r="H401" s="91"/>
      <c r="I401" s="91"/>
    </row>
    <row r="402" spans="4:9" x14ac:dyDescent="0.25">
      <c r="D402" s="91"/>
      <c r="E402" s="91"/>
      <c r="F402" s="91"/>
      <c r="G402" s="91"/>
      <c r="H402" s="91"/>
      <c r="I402" s="91"/>
    </row>
    <row r="403" spans="4:9" x14ac:dyDescent="0.25">
      <c r="D403" s="91"/>
      <c r="E403" s="91"/>
      <c r="F403" s="91"/>
      <c r="G403" s="91"/>
      <c r="H403" s="91"/>
      <c r="I403" s="91"/>
    </row>
    <row r="404" spans="4:9" x14ac:dyDescent="0.25">
      <c r="D404" s="91"/>
      <c r="E404" s="91"/>
      <c r="F404" s="91"/>
      <c r="G404" s="91"/>
      <c r="H404" s="91"/>
      <c r="I404" s="91"/>
    </row>
    <row r="405" spans="4:9" x14ac:dyDescent="0.25">
      <c r="D405" s="91"/>
      <c r="E405" s="91"/>
      <c r="F405" s="91"/>
      <c r="G405" s="91"/>
      <c r="H405" s="91"/>
      <c r="I405" s="91"/>
    </row>
    <row r="406" spans="4:9" x14ac:dyDescent="0.25">
      <c r="D406" s="91"/>
      <c r="E406" s="91"/>
      <c r="F406" s="91"/>
      <c r="G406" s="91"/>
      <c r="H406" s="91"/>
      <c r="I406" s="91"/>
    </row>
    <row r="407" spans="4:9" x14ac:dyDescent="0.25">
      <c r="D407" s="91"/>
      <c r="E407" s="91"/>
      <c r="F407" s="91"/>
      <c r="G407" s="91"/>
      <c r="H407" s="91"/>
      <c r="I407" s="91"/>
    </row>
    <row r="408" spans="4:9" x14ac:dyDescent="0.25">
      <c r="D408" s="91"/>
      <c r="E408" s="91"/>
      <c r="F408" s="91"/>
      <c r="G408" s="91"/>
      <c r="H408" s="91"/>
      <c r="I408" s="91"/>
    </row>
    <row r="409" spans="4:9" x14ac:dyDescent="0.25">
      <c r="D409" s="91"/>
      <c r="E409" s="91"/>
      <c r="F409" s="91"/>
      <c r="G409" s="91"/>
      <c r="H409" s="91"/>
      <c r="I409" s="91"/>
    </row>
    <row r="410" spans="4:9" x14ac:dyDescent="0.25">
      <c r="D410" s="91"/>
      <c r="E410" s="91"/>
      <c r="F410" s="91"/>
      <c r="G410" s="91"/>
      <c r="H410" s="91"/>
      <c r="I410" s="91"/>
    </row>
    <row r="411" spans="4:9" x14ac:dyDescent="0.25">
      <c r="D411" s="91"/>
      <c r="E411" s="91"/>
      <c r="F411" s="91"/>
      <c r="G411" s="91"/>
      <c r="H411" s="91"/>
      <c r="I411" s="91"/>
    </row>
    <row r="412" spans="4:9" x14ac:dyDescent="0.25">
      <c r="D412" s="91"/>
      <c r="E412" s="91"/>
      <c r="F412" s="91"/>
      <c r="G412" s="91"/>
      <c r="H412" s="91"/>
      <c r="I412" s="91"/>
    </row>
    <row r="413" spans="4:9" x14ac:dyDescent="0.25">
      <c r="D413" s="91"/>
      <c r="E413" s="91"/>
      <c r="F413" s="91"/>
      <c r="G413" s="91"/>
      <c r="H413" s="91"/>
      <c r="I413" s="91"/>
    </row>
    <row r="414" spans="4:9" x14ac:dyDescent="0.25">
      <c r="D414" s="91"/>
      <c r="E414" s="91"/>
      <c r="F414" s="91"/>
      <c r="G414" s="91"/>
      <c r="H414" s="91"/>
      <c r="I414" s="91"/>
    </row>
    <row r="415" spans="4:9" x14ac:dyDescent="0.25">
      <c r="D415" s="91"/>
      <c r="E415" s="91"/>
      <c r="F415" s="91"/>
      <c r="G415" s="91"/>
      <c r="H415" s="91"/>
      <c r="I415" s="91"/>
    </row>
    <row r="416" spans="4:9" x14ac:dyDescent="0.25">
      <c r="D416" s="91"/>
      <c r="E416" s="91"/>
      <c r="F416" s="91"/>
      <c r="G416" s="91"/>
      <c r="H416" s="91"/>
      <c r="I416" s="91"/>
    </row>
    <row r="417" spans="4:9" x14ac:dyDescent="0.25">
      <c r="D417" s="91"/>
      <c r="E417" s="91"/>
      <c r="F417" s="91"/>
      <c r="G417" s="91"/>
      <c r="H417" s="91"/>
      <c r="I417" s="91"/>
    </row>
    <row r="418" spans="4:9" x14ac:dyDescent="0.25">
      <c r="D418" s="91"/>
      <c r="E418" s="91"/>
      <c r="F418" s="91"/>
      <c r="G418" s="91"/>
      <c r="H418" s="91"/>
      <c r="I418" s="91"/>
    </row>
    <row r="419" spans="4:9" x14ac:dyDescent="0.25">
      <c r="D419" s="91"/>
      <c r="E419" s="91"/>
      <c r="F419" s="91"/>
      <c r="G419" s="91"/>
      <c r="H419" s="91"/>
      <c r="I419" s="91"/>
    </row>
    <row r="420" spans="4:9" x14ac:dyDescent="0.25">
      <c r="D420" s="91"/>
      <c r="E420" s="91"/>
      <c r="F420" s="91"/>
      <c r="G420" s="91"/>
      <c r="H420" s="91"/>
      <c r="I420" s="91"/>
    </row>
    <row r="421" spans="4:9" x14ac:dyDescent="0.25">
      <c r="D421" s="91"/>
      <c r="E421" s="91"/>
      <c r="F421" s="91"/>
      <c r="G421" s="91"/>
      <c r="H421" s="91"/>
      <c r="I421" s="91"/>
    </row>
    <row r="422" spans="4:9" x14ac:dyDescent="0.25">
      <c r="D422" s="91"/>
      <c r="E422" s="91"/>
      <c r="F422" s="91"/>
      <c r="G422" s="91"/>
      <c r="H422" s="91"/>
      <c r="I422" s="91"/>
    </row>
    <row r="423" spans="4:9" x14ac:dyDescent="0.25">
      <c r="D423" s="91"/>
      <c r="E423" s="91"/>
      <c r="F423" s="91"/>
      <c r="G423" s="91"/>
      <c r="H423" s="91"/>
      <c r="I423" s="91"/>
    </row>
    <row r="424" spans="4:9" x14ac:dyDescent="0.25">
      <c r="D424" s="91"/>
      <c r="E424" s="91"/>
      <c r="F424" s="91"/>
      <c r="G424" s="91"/>
      <c r="H424" s="91"/>
      <c r="I424" s="91"/>
    </row>
    <row r="425" spans="4:9" x14ac:dyDescent="0.25">
      <c r="D425" s="91"/>
      <c r="E425" s="91"/>
      <c r="F425" s="91"/>
      <c r="G425" s="91"/>
      <c r="H425" s="91"/>
      <c r="I425" s="91"/>
    </row>
    <row r="426" spans="4:9" x14ac:dyDescent="0.25">
      <c r="D426" s="91"/>
      <c r="E426" s="91"/>
      <c r="F426" s="91"/>
      <c r="G426" s="91"/>
      <c r="H426" s="91"/>
      <c r="I426" s="91"/>
    </row>
    <row r="427" spans="4:9" x14ac:dyDescent="0.25">
      <c r="D427" s="91"/>
      <c r="E427" s="91"/>
      <c r="F427" s="91"/>
      <c r="G427" s="91"/>
      <c r="H427" s="91"/>
      <c r="I427" s="91"/>
    </row>
    <row r="428" spans="4:9" x14ac:dyDescent="0.25">
      <c r="D428" s="91"/>
      <c r="E428" s="91"/>
      <c r="F428" s="91"/>
      <c r="G428" s="91"/>
      <c r="H428" s="91"/>
      <c r="I428" s="91"/>
    </row>
    <row r="429" spans="4:9" x14ac:dyDescent="0.25">
      <c r="D429" s="91"/>
      <c r="E429" s="91"/>
      <c r="F429" s="91"/>
      <c r="G429" s="91"/>
      <c r="H429" s="91"/>
      <c r="I429" s="91"/>
    </row>
    <row r="430" spans="4:9" x14ac:dyDescent="0.25">
      <c r="D430" s="91"/>
      <c r="E430" s="91"/>
      <c r="F430" s="91"/>
      <c r="G430" s="91"/>
      <c r="H430" s="91"/>
      <c r="I430" s="91"/>
    </row>
    <row r="431" spans="4:9" x14ac:dyDescent="0.25">
      <c r="D431" s="91"/>
      <c r="E431" s="91"/>
      <c r="F431" s="91"/>
      <c r="G431" s="91"/>
      <c r="H431" s="91"/>
      <c r="I431" s="91"/>
    </row>
    <row r="432" spans="4:9" x14ac:dyDescent="0.25">
      <c r="D432" s="91"/>
      <c r="E432" s="91"/>
      <c r="F432" s="91"/>
      <c r="G432" s="91"/>
      <c r="H432" s="91"/>
      <c r="I432" s="91"/>
    </row>
    <row r="433" spans="4:9" x14ac:dyDescent="0.25">
      <c r="D433" s="91"/>
      <c r="E433" s="91"/>
      <c r="F433" s="91"/>
      <c r="G433" s="91"/>
      <c r="H433" s="91"/>
      <c r="I433" s="91"/>
    </row>
    <row r="434" spans="4:9" x14ac:dyDescent="0.25">
      <c r="D434" s="91"/>
      <c r="E434" s="91"/>
      <c r="F434" s="91"/>
      <c r="G434" s="91"/>
      <c r="H434" s="91"/>
      <c r="I434" s="91"/>
    </row>
    <row r="435" spans="4:9" x14ac:dyDescent="0.25">
      <c r="D435" s="91"/>
      <c r="E435" s="91"/>
      <c r="F435" s="91"/>
      <c r="G435" s="91"/>
      <c r="H435" s="91"/>
      <c r="I435" s="91"/>
    </row>
    <row r="436" spans="4:9" x14ac:dyDescent="0.25">
      <c r="D436" s="91"/>
      <c r="E436" s="91"/>
      <c r="F436" s="91"/>
      <c r="G436" s="91"/>
      <c r="H436" s="91"/>
      <c r="I436" s="91"/>
    </row>
    <row r="437" spans="4:9" x14ac:dyDescent="0.25">
      <c r="D437" s="91"/>
      <c r="E437" s="91"/>
      <c r="F437" s="91"/>
      <c r="G437" s="91"/>
      <c r="H437" s="91"/>
      <c r="I437" s="91"/>
    </row>
    <row r="438" spans="4:9" x14ac:dyDescent="0.25">
      <c r="D438" s="91"/>
      <c r="E438" s="91"/>
      <c r="F438" s="91"/>
      <c r="G438" s="91"/>
      <c r="H438" s="91"/>
      <c r="I438" s="91"/>
    </row>
    <row r="439" spans="4:9" x14ac:dyDescent="0.25">
      <c r="D439" s="91"/>
      <c r="E439" s="91"/>
      <c r="F439" s="91"/>
      <c r="G439" s="91"/>
      <c r="H439" s="91"/>
      <c r="I439" s="91"/>
    </row>
    <row r="440" spans="4:9" x14ac:dyDescent="0.25">
      <c r="D440" s="91"/>
      <c r="E440" s="91"/>
      <c r="F440" s="91"/>
      <c r="G440" s="91"/>
      <c r="H440" s="91"/>
      <c r="I440" s="91"/>
    </row>
    <row r="441" spans="4:9" x14ac:dyDescent="0.25">
      <c r="D441" s="91"/>
      <c r="E441" s="91"/>
      <c r="F441" s="91"/>
      <c r="G441" s="91"/>
      <c r="H441" s="91"/>
      <c r="I441" s="91"/>
    </row>
    <row r="442" spans="4:9" x14ac:dyDescent="0.25">
      <c r="D442" s="91"/>
      <c r="E442" s="91"/>
      <c r="F442" s="91"/>
      <c r="G442" s="91"/>
      <c r="H442" s="91"/>
      <c r="I442" s="91"/>
    </row>
    <row r="443" spans="4:9" x14ac:dyDescent="0.25">
      <c r="D443" s="91"/>
      <c r="E443" s="91"/>
      <c r="F443" s="91"/>
      <c r="G443" s="91"/>
      <c r="H443" s="91"/>
      <c r="I443" s="91"/>
    </row>
    <row r="444" spans="4:9" x14ac:dyDescent="0.25">
      <c r="D444" s="91"/>
      <c r="E444" s="91"/>
      <c r="F444" s="91"/>
      <c r="G444" s="91"/>
      <c r="H444" s="91"/>
      <c r="I444" s="91"/>
    </row>
    <row r="445" spans="4:9" x14ac:dyDescent="0.25">
      <c r="D445" s="91"/>
      <c r="E445" s="91"/>
      <c r="F445" s="91"/>
      <c r="G445" s="91"/>
      <c r="H445" s="91"/>
      <c r="I445" s="91"/>
    </row>
    <row r="446" spans="4:9" x14ac:dyDescent="0.25">
      <c r="D446" s="91"/>
      <c r="E446" s="91"/>
      <c r="F446" s="91"/>
      <c r="G446" s="91"/>
      <c r="H446" s="91"/>
      <c r="I446" s="91"/>
    </row>
    <row r="447" spans="4:9" x14ac:dyDescent="0.25">
      <c r="D447" s="91"/>
      <c r="E447" s="91"/>
      <c r="F447" s="91"/>
      <c r="G447" s="91"/>
      <c r="H447" s="91"/>
      <c r="I447" s="91"/>
    </row>
    <row r="448" spans="4:9" x14ac:dyDescent="0.25">
      <c r="D448" s="91"/>
      <c r="E448" s="91"/>
      <c r="F448" s="91"/>
      <c r="G448" s="91"/>
      <c r="H448" s="91"/>
      <c r="I448" s="91"/>
    </row>
    <row r="449" spans="4:9" x14ac:dyDescent="0.25">
      <c r="D449" s="91"/>
      <c r="E449" s="91"/>
      <c r="F449" s="91"/>
      <c r="G449" s="91"/>
      <c r="H449" s="91"/>
      <c r="I449" s="91"/>
    </row>
    <row r="450" spans="4:9" x14ac:dyDescent="0.25">
      <c r="D450" s="91"/>
      <c r="E450" s="91"/>
      <c r="F450" s="91"/>
      <c r="G450" s="91"/>
      <c r="H450" s="91"/>
      <c r="I450" s="91"/>
    </row>
    <row r="451" spans="4:9" x14ac:dyDescent="0.25">
      <c r="D451" s="91"/>
      <c r="E451" s="91"/>
      <c r="F451" s="91"/>
      <c r="G451" s="91"/>
      <c r="H451" s="91"/>
      <c r="I451" s="91"/>
    </row>
    <row r="452" spans="4:9" x14ac:dyDescent="0.25">
      <c r="D452" s="91"/>
      <c r="E452" s="91"/>
      <c r="F452" s="91"/>
      <c r="G452" s="91"/>
      <c r="H452" s="91"/>
      <c r="I452" s="91"/>
    </row>
    <row r="453" spans="4:9" x14ac:dyDescent="0.25">
      <c r="D453" s="91"/>
      <c r="E453" s="91"/>
      <c r="F453" s="91"/>
      <c r="G453" s="91"/>
      <c r="H453" s="91"/>
      <c r="I453" s="91"/>
    </row>
    <row r="454" spans="4:9" x14ac:dyDescent="0.25">
      <c r="D454" s="91"/>
      <c r="E454" s="91"/>
      <c r="F454" s="91"/>
      <c r="G454" s="91"/>
      <c r="H454" s="91"/>
      <c r="I454" s="91"/>
    </row>
    <row r="455" spans="4:9" x14ac:dyDescent="0.25">
      <c r="D455" s="91"/>
      <c r="E455" s="91"/>
      <c r="F455" s="91"/>
      <c r="G455" s="91"/>
      <c r="H455" s="91"/>
      <c r="I455" s="91"/>
    </row>
    <row r="456" spans="4:9" x14ac:dyDescent="0.25">
      <c r="D456" s="91"/>
      <c r="E456" s="91"/>
      <c r="F456" s="91"/>
      <c r="G456" s="91"/>
      <c r="H456" s="91"/>
      <c r="I456" s="91"/>
    </row>
    <row r="457" spans="4:9" x14ac:dyDescent="0.25">
      <c r="D457" s="91"/>
      <c r="E457" s="91"/>
      <c r="F457" s="91"/>
      <c r="G457" s="91"/>
      <c r="H457" s="91"/>
      <c r="I457" s="91"/>
    </row>
    <row r="458" spans="4:9" x14ac:dyDescent="0.25">
      <c r="D458" s="91"/>
      <c r="E458" s="91"/>
      <c r="F458" s="91"/>
      <c r="G458" s="91"/>
      <c r="H458" s="91"/>
      <c r="I458" s="91"/>
    </row>
    <row r="459" spans="4:9" x14ac:dyDescent="0.25">
      <c r="D459" s="91"/>
      <c r="E459" s="91"/>
      <c r="F459" s="91"/>
      <c r="G459" s="91"/>
      <c r="H459" s="91"/>
      <c r="I459" s="91"/>
    </row>
    <row r="460" spans="4:9" x14ac:dyDescent="0.25">
      <c r="D460" s="91"/>
      <c r="E460" s="91"/>
      <c r="F460" s="91"/>
      <c r="G460" s="91"/>
      <c r="H460" s="91"/>
      <c r="I460" s="91"/>
    </row>
    <row r="461" spans="4:9" x14ac:dyDescent="0.25">
      <c r="D461" s="91"/>
      <c r="E461" s="91"/>
      <c r="F461" s="91"/>
      <c r="G461" s="91"/>
      <c r="H461" s="91"/>
      <c r="I461" s="91"/>
    </row>
    <row r="462" spans="4:9" x14ac:dyDescent="0.25">
      <c r="D462" s="91"/>
      <c r="E462" s="91"/>
      <c r="F462" s="91"/>
      <c r="G462" s="91"/>
      <c r="H462" s="91"/>
      <c r="I462" s="91"/>
    </row>
    <row r="463" spans="4:9" x14ac:dyDescent="0.25">
      <c r="D463" s="91"/>
      <c r="E463" s="91"/>
      <c r="F463" s="91"/>
      <c r="G463" s="91"/>
      <c r="H463" s="91"/>
      <c r="I463" s="91"/>
    </row>
    <row r="464" spans="4:9" x14ac:dyDescent="0.25">
      <c r="D464" s="91"/>
      <c r="E464" s="91"/>
      <c r="F464" s="91"/>
      <c r="G464" s="91"/>
      <c r="H464" s="91"/>
      <c r="I464" s="91"/>
    </row>
    <row r="465" spans="4:9" x14ac:dyDescent="0.25">
      <c r="D465" s="91"/>
      <c r="E465" s="91"/>
      <c r="F465" s="91"/>
      <c r="G465" s="91"/>
      <c r="H465" s="91"/>
      <c r="I465" s="91"/>
    </row>
    <row r="466" spans="4:9" x14ac:dyDescent="0.25">
      <c r="D466" s="91"/>
      <c r="E466" s="91"/>
      <c r="F466" s="91"/>
      <c r="G466" s="91"/>
      <c r="H466" s="91"/>
      <c r="I466" s="91"/>
    </row>
    <row r="467" spans="4:9" x14ac:dyDescent="0.25">
      <c r="D467" s="91"/>
      <c r="E467" s="91"/>
      <c r="F467" s="91"/>
      <c r="G467" s="91"/>
      <c r="H467" s="91"/>
      <c r="I467" s="91"/>
    </row>
    <row r="468" spans="4:9" x14ac:dyDescent="0.25">
      <c r="D468" s="91"/>
      <c r="E468" s="91"/>
      <c r="F468" s="91"/>
      <c r="G468" s="91"/>
      <c r="H468" s="91"/>
      <c r="I468" s="91"/>
    </row>
    <row r="469" spans="4:9" x14ac:dyDescent="0.25">
      <c r="D469" s="91"/>
      <c r="E469" s="91"/>
      <c r="F469" s="91"/>
      <c r="G469" s="91"/>
      <c r="H469" s="91"/>
      <c r="I469" s="91"/>
    </row>
    <row r="470" spans="4:9" x14ac:dyDescent="0.25">
      <c r="D470" s="91"/>
      <c r="E470" s="91"/>
      <c r="F470" s="91"/>
      <c r="G470" s="91"/>
      <c r="H470" s="91"/>
      <c r="I470" s="91"/>
    </row>
    <row r="471" spans="4:9" x14ac:dyDescent="0.25">
      <c r="D471" s="91"/>
      <c r="E471" s="91"/>
      <c r="F471" s="91"/>
      <c r="G471" s="91"/>
      <c r="H471" s="91"/>
      <c r="I471" s="91"/>
    </row>
    <row r="472" spans="4:9" x14ac:dyDescent="0.25">
      <c r="D472" s="91"/>
      <c r="E472" s="91"/>
      <c r="F472" s="91"/>
      <c r="G472" s="91"/>
      <c r="H472" s="91"/>
      <c r="I472" s="91"/>
    </row>
    <row r="473" spans="4:9" x14ac:dyDescent="0.25">
      <c r="D473" s="91"/>
      <c r="E473" s="91"/>
      <c r="F473" s="91"/>
      <c r="G473" s="91"/>
      <c r="H473" s="91"/>
      <c r="I473" s="91"/>
    </row>
    <row r="474" spans="4:9" x14ac:dyDescent="0.25">
      <c r="D474" s="91"/>
      <c r="E474" s="91"/>
      <c r="F474" s="91"/>
      <c r="G474" s="91"/>
      <c r="H474" s="91"/>
      <c r="I474" s="91"/>
    </row>
    <row r="475" spans="4:9" x14ac:dyDescent="0.25">
      <c r="D475" s="91"/>
      <c r="E475" s="91"/>
      <c r="F475" s="91"/>
      <c r="G475" s="91"/>
      <c r="H475" s="91"/>
      <c r="I475" s="91"/>
    </row>
    <row r="476" spans="4:9" x14ac:dyDescent="0.25">
      <c r="D476" s="91"/>
      <c r="E476" s="91"/>
      <c r="F476" s="91"/>
      <c r="G476" s="91"/>
      <c r="H476" s="91"/>
      <c r="I476" s="91"/>
    </row>
    <row r="477" spans="4:9" x14ac:dyDescent="0.25">
      <c r="D477" s="91"/>
      <c r="E477" s="91"/>
      <c r="F477" s="91"/>
      <c r="G477" s="91"/>
      <c r="H477" s="91"/>
      <c r="I477" s="91"/>
    </row>
    <row r="478" spans="4:9" x14ac:dyDescent="0.25">
      <c r="D478" s="91"/>
      <c r="E478" s="91"/>
      <c r="F478" s="91"/>
      <c r="G478" s="91"/>
      <c r="H478" s="91"/>
      <c r="I478" s="91"/>
    </row>
    <row r="479" spans="4:9" x14ac:dyDescent="0.25">
      <c r="D479" s="91"/>
      <c r="E479" s="91"/>
      <c r="F479" s="91"/>
      <c r="G479" s="91"/>
      <c r="H479" s="91"/>
      <c r="I479" s="91"/>
    </row>
    <row r="480" spans="4:9" x14ac:dyDescent="0.25">
      <c r="D480" s="91"/>
      <c r="E480" s="91"/>
      <c r="F480" s="91"/>
      <c r="G480" s="91"/>
      <c r="H480" s="91"/>
      <c r="I480" s="91"/>
    </row>
    <row r="481" spans="4:9" x14ac:dyDescent="0.25">
      <c r="D481" s="91"/>
      <c r="E481" s="91"/>
      <c r="F481" s="91"/>
      <c r="G481" s="91"/>
      <c r="H481" s="91"/>
      <c r="I481" s="91"/>
    </row>
    <row r="482" spans="4:9" x14ac:dyDescent="0.25">
      <c r="D482" s="91"/>
      <c r="E482" s="91"/>
      <c r="F482" s="91"/>
      <c r="G482" s="91"/>
      <c r="H482" s="91"/>
      <c r="I482" s="91"/>
    </row>
    <row r="483" spans="4:9" x14ac:dyDescent="0.25">
      <c r="D483" s="91"/>
      <c r="E483" s="91"/>
      <c r="F483" s="91"/>
      <c r="G483" s="91"/>
      <c r="H483" s="91"/>
      <c r="I483" s="91"/>
    </row>
    <row r="484" spans="4:9" x14ac:dyDescent="0.25">
      <c r="D484" s="91"/>
      <c r="E484" s="91"/>
      <c r="F484" s="91"/>
      <c r="G484" s="91"/>
      <c r="H484" s="91"/>
      <c r="I484" s="91"/>
    </row>
    <row r="485" spans="4:9" x14ac:dyDescent="0.25">
      <c r="D485" s="91"/>
      <c r="E485" s="91"/>
      <c r="F485" s="91"/>
      <c r="G485" s="91"/>
      <c r="H485" s="91"/>
      <c r="I485" s="91"/>
    </row>
    <row r="486" spans="4:9" x14ac:dyDescent="0.25">
      <c r="D486" s="91"/>
      <c r="E486" s="91"/>
      <c r="F486" s="91"/>
      <c r="G486" s="91"/>
      <c r="H486" s="91"/>
      <c r="I486" s="91"/>
    </row>
    <row r="487" spans="4:9" x14ac:dyDescent="0.25">
      <c r="D487" s="91"/>
      <c r="E487" s="91"/>
      <c r="F487" s="91"/>
      <c r="G487" s="91"/>
      <c r="H487" s="91"/>
      <c r="I487" s="91"/>
    </row>
    <row r="488" spans="4:9" x14ac:dyDescent="0.25">
      <c r="D488" s="91"/>
      <c r="E488" s="91"/>
      <c r="F488" s="91"/>
      <c r="G488" s="91"/>
      <c r="H488" s="91"/>
      <c r="I488" s="91"/>
    </row>
    <row r="489" spans="4:9" x14ac:dyDescent="0.25">
      <c r="D489" s="91"/>
      <c r="E489" s="91"/>
      <c r="F489" s="91"/>
      <c r="G489" s="91"/>
      <c r="H489" s="91"/>
      <c r="I489" s="91"/>
    </row>
    <row r="490" spans="4:9" x14ac:dyDescent="0.25">
      <c r="D490" s="91"/>
      <c r="E490" s="91"/>
      <c r="F490" s="91"/>
      <c r="G490" s="91"/>
      <c r="H490" s="91"/>
      <c r="I490" s="91"/>
    </row>
    <row r="491" spans="4:9" x14ac:dyDescent="0.25">
      <c r="D491" s="91"/>
      <c r="E491" s="91"/>
      <c r="F491" s="91"/>
      <c r="G491" s="91"/>
      <c r="H491" s="91"/>
      <c r="I491" s="91"/>
    </row>
    <row r="492" spans="4:9" x14ac:dyDescent="0.25">
      <c r="D492" s="91"/>
      <c r="E492" s="91"/>
      <c r="F492" s="91"/>
      <c r="G492" s="91"/>
      <c r="H492" s="91"/>
      <c r="I492" s="91"/>
    </row>
    <row r="493" spans="4:9" x14ac:dyDescent="0.25">
      <c r="D493" s="91"/>
      <c r="E493" s="91"/>
      <c r="F493" s="91"/>
      <c r="G493" s="91"/>
      <c r="H493" s="91"/>
      <c r="I493" s="91"/>
    </row>
    <row r="494" spans="4:9" x14ac:dyDescent="0.25">
      <c r="D494" s="91"/>
      <c r="E494" s="91"/>
      <c r="F494" s="91"/>
      <c r="G494" s="91"/>
      <c r="H494" s="91"/>
      <c r="I494" s="91"/>
    </row>
    <row r="495" spans="4:9" x14ac:dyDescent="0.25">
      <c r="D495" s="91"/>
      <c r="E495" s="91"/>
      <c r="F495" s="91"/>
      <c r="G495" s="91"/>
      <c r="H495" s="91"/>
      <c r="I495" s="91"/>
    </row>
    <row r="496" spans="4:9" x14ac:dyDescent="0.25">
      <c r="D496" s="91"/>
      <c r="E496" s="91"/>
      <c r="F496" s="91"/>
      <c r="G496" s="91"/>
      <c r="H496" s="91"/>
      <c r="I496" s="91"/>
    </row>
    <row r="497" spans="4:9" x14ac:dyDescent="0.25">
      <c r="D497" s="91"/>
      <c r="E497" s="91"/>
      <c r="F497" s="91"/>
      <c r="G497" s="91"/>
      <c r="H497" s="91"/>
      <c r="I497" s="91"/>
    </row>
    <row r="498" spans="4:9" x14ac:dyDescent="0.25">
      <c r="D498" s="91"/>
      <c r="E498" s="91"/>
      <c r="F498" s="91"/>
      <c r="G498" s="91"/>
      <c r="H498" s="91"/>
      <c r="I498" s="91"/>
    </row>
    <row r="499" spans="4:9" x14ac:dyDescent="0.25">
      <c r="D499" s="91"/>
      <c r="E499" s="91"/>
      <c r="F499" s="91"/>
      <c r="G499" s="91"/>
      <c r="H499" s="91"/>
      <c r="I499" s="91"/>
    </row>
    <row r="500" spans="4:9" x14ac:dyDescent="0.25">
      <c r="D500" s="91"/>
      <c r="E500" s="91"/>
      <c r="F500" s="91"/>
      <c r="G500" s="91"/>
      <c r="H500" s="91"/>
      <c r="I500" s="91"/>
    </row>
    <row r="501" spans="4:9" x14ac:dyDescent="0.25">
      <c r="D501" s="91"/>
      <c r="E501" s="91"/>
      <c r="F501" s="91"/>
      <c r="G501" s="91"/>
      <c r="H501" s="91"/>
      <c r="I501" s="91"/>
    </row>
    <row r="502" spans="4:9" x14ac:dyDescent="0.25">
      <c r="D502" s="91"/>
      <c r="E502" s="91"/>
      <c r="F502" s="91"/>
      <c r="G502" s="91"/>
      <c r="H502" s="91"/>
      <c r="I502" s="91"/>
    </row>
    <row r="503" spans="4:9" x14ac:dyDescent="0.25">
      <c r="D503" s="91"/>
      <c r="E503" s="91"/>
      <c r="F503" s="91"/>
      <c r="G503" s="91"/>
      <c r="H503" s="91"/>
      <c r="I503" s="91"/>
    </row>
    <row r="504" spans="4:9" x14ac:dyDescent="0.25">
      <c r="D504" s="91"/>
      <c r="E504" s="91"/>
      <c r="F504" s="91"/>
      <c r="G504" s="91"/>
      <c r="H504" s="91"/>
      <c r="I504" s="91"/>
    </row>
    <row r="505" spans="4:9" x14ac:dyDescent="0.25">
      <c r="D505" s="91"/>
      <c r="E505" s="91"/>
      <c r="F505" s="91"/>
      <c r="G505" s="91"/>
      <c r="H505" s="91"/>
      <c r="I505" s="91"/>
    </row>
    <row r="506" spans="4:9" x14ac:dyDescent="0.25">
      <c r="D506" s="91"/>
      <c r="E506" s="91"/>
      <c r="F506" s="91"/>
      <c r="G506" s="91"/>
      <c r="H506" s="91"/>
      <c r="I506" s="91"/>
    </row>
    <row r="507" spans="4:9" x14ac:dyDescent="0.25">
      <c r="D507" s="91"/>
      <c r="E507" s="91"/>
      <c r="F507" s="91"/>
      <c r="G507" s="91"/>
      <c r="H507" s="91"/>
      <c r="I507" s="91"/>
    </row>
    <row r="508" spans="4:9" x14ac:dyDescent="0.25">
      <c r="D508" s="91"/>
      <c r="E508" s="91"/>
      <c r="F508" s="91"/>
      <c r="G508" s="91"/>
      <c r="H508" s="91"/>
      <c r="I508" s="91"/>
    </row>
    <row r="509" spans="4:9" x14ac:dyDescent="0.25">
      <c r="D509" s="91"/>
      <c r="E509" s="91"/>
      <c r="F509" s="91"/>
      <c r="G509" s="91"/>
      <c r="H509" s="91"/>
      <c r="I509" s="91"/>
    </row>
    <row r="510" spans="4:9" x14ac:dyDescent="0.25">
      <c r="D510" s="91"/>
      <c r="E510" s="91"/>
      <c r="F510" s="91"/>
      <c r="G510" s="91"/>
      <c r="H510" s="91"/>
      <c r="I510" s="91"/>
    </row>
    <row r="511" spans="4:9" x14ac:dyDescent="0.25">
      <c r="D511" s="91"/>
      <c r="E511" s="91"/>
      <c r="F511" s="91"/>
      <c r="G511" s="91"/>
      <c r="H511" s="91"/>
      <c r="I511" s="91"/>
    </row>
    <row r="512" spans="4:9" x14ac:dyDescent="0.25">
      <c r="D512" s="91"/>
      <c r="E512" s="91"/>
      <c r="F512" s="91"/>
      <c r="G512" s="91"/>
      <c r="H512" s="91"/>
      <c r="I512" s="91"/>
    </row>
    <row r="513" spans="4:9" x14ac:dyDescent="0.25">
      <c r="D513" s="91"/>
      <c r="E513" s="91"/>
      <c r="F513" s="91"/>
      <c r="G513" s="91"/>
      <c r="H513" s="91"/>
      <c r="I513" s="91"/>
    </row>
    <row r="514" spans="4:9" x14ac:dyDescent="0.25">
      <c r="D514" s="91"/>
      <c r="E514" s="91"/>
      <c r="F514" s="91"/>
      <c r="G514" s="91"/>
      <c r="H514" s="91"/>
      <c r="I514" s="91"/>
    </row>
    <row r="515" spans="4:9" x14ac:dyDescent="0.25">
      <c r="D515" s="91"/>
      <c r="E515" s="91"/>
      <c r="F515" s="91"/>
      <c r="G515" s="91"/>
      <c r="H515" s="91"/>
      <c r="I515" s="91"/>
    </row>
    <row r="516" spans="4:9" x14ac:dyDescent="0.25">
      <c r="D516" s="91"/>
      <c r="E516" s="91"/>
      <c r="F516" s="91"/>
      <c r="G516" s="91"/>
      <c r="H516" s="91"/>
      <c r="I516" s="91"/>
    </row>
    <row r="517" spans="4:9" x14ac:dyDescent="0.25">
      <c r="D517" s="91"/>
      <c r="E517" s="91"/>
      <c r="F517" s="91"/>
      <c r="G517" s="91"/>
      <c r="H517" s="91"/>
      <c r="I517" s="91"/>
    </row>
    <row r="518" spans="4:9" x14ac:dyDescent="0.25">
      <c r="D518" s="91"/>
      <c r="E518" s="91"/>
      <c r="F518" s="91"/>
      <c r="G518" s="91"/>
      <c r="H518" s="91"/>
      <c r="I518" s="91"/>
    </row>
    <row r="519" spans="4:9" x14ac:dyDescent="0.25">
      <c r="D519" s="91"/>
      <c r="E519" s="91"/>
      <c r="F519" s="91"/>
      <c r="G519" s="91"/>
      <c r="H519" s="91"/>
      <c r="I519" s="91"/>
    </row>
    <row r="520" spans="4:9" x14ac:dyDescent="0.25">
      <c r="D520" s="91"/>
      <c r="E520" s="91"/>
      <c r="F520" s="91"/>
      <c r="G520" s="91"/>
      <c r="H520" s="91"/>
      <c r="I520" s="91"/>
    </row>
    <row r="521" spans="4:9" x14ac:dyDescent="0.25">
      <c r="D521" s="91"/>
      <c r="E521" s="91"/>
      <c r="F521" s="91"/>
      <c r="G521" s="91"/>
      <c r="H521" s="91"/>
      <c r="I521" s="91"/>
    </row>
    <row r="522" spans="4:9" x14ac:dyDescent="0.25">
      <c r="D522" s="91"/>
      <c r="E522" s="91"/>
      <c r="F522" s="91"/>
      <c r="G522" s="91"/>
      <c r="H522" s="91"/>
      <c r="I522" s="91"/>
    </row>
    <row r="523" spans="4:9" x14ac:dyDescent="0.25">
      <c r="D523" s="91"/>
      <c r="E523" s="91"/>
      <c r="F523" s="91"/>
      <c r="G523" s="91"/>
      <c r="H523" s="91"/>
      <c r="I523" s="91"/>
    </row>
    <row r="524" spans="4:9" x14ac:dyDescent="0.25">
      <c r="D524" s="91"/>
      <c r="E524" s="91"/>
      <c r="F524" s="91"/>
      <c r="G524" s="91"/>
      <c r="H524" s="91"/>
      <c r="I524" s="91"/>
    </row>
    <row r="525" spans="4:9" x14ac:dyDescent="0.25">
      <c r="D525" s="91"/>
      <c r="E525" s="91"/>
      <c r="F525" s="91"/>
      <c r="G525" s="91"/>
      <c r="H525" s="91"/>
      <c r="I525" s="91"/>
    </row>
    <row r="526" spans="4:9" x14ac:dyDescent="0.25">
      <c r="D526" s="91"/>
      <c r="E526" s="91"/>
      <c r="F526" s="91"/>
      <c r="G526" s="91"/>
      <c r="H526" s="91"/>
      <c r="I526" s="91"/>
    </row>
    <row r="527" spans="4:9" x14ac:dyDescent="0.25">
      <c r="D527" s="91"/>
      <c r="E527" s="91"/>
      <c r="F527" s="91"/>
      <c r="G527" s="91"/>
      <c r="H527" s="91"/>
      <c r="I527" s="91"/>
    </row>
    <row r="528" spans="4:9" x14ac:dyDescent="0.25">
      <c r="D528" s="91"/>
      <c r="E528" s="91"/>
      <c r="F528" s="91"/>
      <c r="G528" s="91"/>
      <c r="H528" s="91"/>
      <c r="I528" s="91"/>
    </row>
    <row r="529" spans="4:9" x14ac:dyDescent="0.25">
      <c r="D529" s="91"/>
      <c r="E529" s="91"/>
      <c r="F529" s="91"/>
      <c r="G529" s="91"/>
      <c r="H529" s="91"/>
      <c r="I529" s="91"/>
    </row>
    <row r="530" spans="4:9" x14ac:dyDescent="0.25">
      <c r="D530" s="91"/>
      <c r="E530" s="91"/>
      <c r="F530" s="91"/>
      <c r="G530" s="91"/>
      <c r="H530" s="91"/>
      <c r="I530" s="91"/>
    </row>
    <row r="531" spans="4:9" x14ac:dyDescent="0.25">
      <c r="D531" s="91"/>
      <c r="E531" s="91"/>
      <c r="F531" s="91"/>
      <c r="G531" s="91"/>
      <c r="H531" s="91"/>
      <c r="I531" s="91"/>
    </row>
    <row r="532" spans="4:9" x14ac:dyDescent="0.25">
      <c r="D532" s="91"/>
      <c r="E532" s="91"/>
      <c r="F532" s="91"/>
      <c r="G532" s="91"/>
      <c r="H532" s="91"/>
      <c r="I532" s="91"/>
    </row>
    <row r="533" spans="4:9" x14ac:dyDescent="0.25">
      <c r="D533" s="91"/>
      <c r="E533" s="91"/>
      <c r="F533" s="91"/>
      <c r="G533" s="91"/>
      <c r="H533" s="91"/>
      <c r="I533" s="91"/>
    </row>
    <row r="534" spans="4:9" x14ac:dyDescent="0.25">
      <c r="D534" s="91"/>
      <c r="E534" s="91"/>
      <c r="F534" s="91"/>
      <c r="G534" s="91"/>
      <c r="H534" s="91"/>
      <c r="I534" s="91"/>
    </row>
    <row r="535" spans="4:9" x14ac:dyDescent="0.25">
      <c r="D535" s="91"/>
      <c r="E535" s="91"/>
      <c r="F535" s="91"/>
      <c r="G535" s="91"/>
      <c r="H535" s="91"/>
      <c r="I535" s="91"/>
    </row>
    <row r="536" spans="4:9" x14ac:dyDescent="0.25">
      <c r="D536" s="91"/>
      <c r="E536" s="91"/>
      <c r="F536" s="91"/>
      <c r="G536" s="91"/>
      <c r="H536" s="91"/>
      <c r="I536" s="91"/>
    </row>
    <row r="537" spans="4:9" x14ac:dyDescent="0.25">
      <c r="D537" s="91"/>
      <c r="E537" s="91"/>
      <c r="F537" s="91"/>
      <c r="G537" s="91"/>
      <c r="H537" s="91"/>
      <c r="I537" s="91"/>
    </row>
    <row r="538" spans="4:9" x14ac:dyDescent="0.25">
      <c r="D538" s="91"/>
      <c r="E538" s="91"/>
      <c r="F538" s="91"/>
      <c r="G538" s="91"/>
      <c r="H538" s="91"/>
      <c r="I538" s="91"/>
    </row>
    <row r="539" spans="4:9" x14ac:dyDescent="0.25">
      <c r="D539" s="91"/>
      <c r="E539" s="91"/>
      <c r="F539" s="91"/>
      <c r="G539" s="91"/>
      <c r="H539" s="91"/>
      <c r="I539" s="91"/>
    </row>
    <row r="540" spans="4:9" x14ac:dyDescent="0.25">
      <c r="D540" s="91"/>
      <c r="E540" s="91"/>
      <c r="F540" s="91"/>
      <c r="G540" s="91"/>
      <c r="H540" s="91"/>
      <c r="I540" s="91"/>
    </row>
    <row r="541" spans="4:9" x14ac:dyDescent="0.25">
      <c r="D541" s="91"/>
      <c r="E541" s="91"/>
      <c r="F541" s="91"/>
      <c r="G541" s="91"/>
      <c r="H541" s="91"/>
      <c r="I541" s="91"/>
    </row>
    <row r="542" spans="4:9" x14ac:dyDescent="0.25">
      <c r="D542" s="91"/>
      <c r="E542" s="91"/>
      <c r="F542" s="91"/>
      <c r="G542" s="91"/>
      <c r="H542" s="91"/>
      <c r="I542" s="91"/>
    </row>
    <row r="543" spans="4:9" x14ac:dyDescent="0.25">
      <c r="D543" s="91"/>
      <c r="E543" s="91"/>
      <c r="F543" s="91"/>
      <c r="G543" s="91"/>
      <c r="H543" s="91"/>
      <c r="I543" s="91"/>
    </row>
    <row r="544" spans="4:9" x14ac:dyDescent="0.25">
      <c r="D544" s="91"/>
      <c r="E544" s="91"/>
      <c r="F544" s="91"/>
      <c r="G544" s="91"/>
      <c r="H544" s="91"/>
      <c r="I544" s="91"/>
    </row>
    <row r="545" spans="4:9" x14ac:dyDescent="0.25">
      <c r="D545" s="91"/>
      <c r="E545" s="91"/>
      <c r="F545" s="91"/>
      <c r="G545" s="91"/>
      <c r="H545" s="91"/>
      <c r="I545" s="91"/>
    </row>
    <row r="546" spans="4:9" x14ac:dyDescent="0.25">
      <c r="D546" s="91"/>
      <c r="E546" s="91"/>
      <c r="F546" s="91"/>
      <c r="G546" s="91"/>
      <c r="H546" s="91"/>
      <c r="I546" s="91"/>
    </row>
    <row r="547" spans="4:9" x14ac:dyDescent="0.25">
      <c r="D547" s="91"/>
      <c r="E547" s="91"/>
      <c r="F547" s="91"/>
      <c r="G547" s="91"/>
      <c r="H547" s="91"/>
      <c r="I547" s="91"/>
    </row>
    <row r="548" spans="4:9" x14ac:dyDescent="0.25">
      <c r="D548" s="91"/>
      <c r="E548" s="91"/>
      <c r="F548" s="91"/>
      <c r="G548" s="91"/>
      <c r="H548" s="91"/>
      <c r="I548" s="91"/>
    </row>
    <row r="549" spans="4:9" x14ac:dyDescent="0.25">
      <c r="D549" s="91"/>
      <c r="E549" s="91"/>
      <c r="F549" s="91"/>
      <c r="G549" s="91"/>
      <c r="H549" s="91"/>
      <c r="I549" s="91"/>
    </row>
    <row r="550" spans="4:9" x14ac:dyDescent="0.25">
      <c r="D550" s="91"/>
      <c r="E550" s="91"/>
      <c r="F550" s="91"/>
      <c r="G550" s="91"/>
      <c r="H550" s="91"/>
      <c r="I550" s="91"/>
    </row>
    <row r="551" spans="4:9" x14ac:dyDescent="0.25">
      <c r="D551" s="91"/>
      <c r="E551" s="91"/>
      <c r="F551" s="91"/>
      <c r="G551" s="91"/>
      <c r="H551" s="91"/>
      <c r="I551" s="91"/>
    </row>
    <row r="552" spans="4:9" x14ac:dyDescent="0.25">
      <c r="D552" s="91"/>
      <c r="E552" s="91"/>
      <c r="F552" s="91"/>
      <c r="G552" s="91"/>
      <c r="H552" s="91"/>
      <c r="I552" s="91"/>
    </row>
    <row r="553" spans="4:9" x14ac:dyDescent="0.25">
      <c r="D553" s="91"/>
      <c r="E553" s="91"/>
      <c r="F553" s="91"/>
      <c r="G553" s="91"/>
      <c r="H553" s="91"/>
      <c r="I553" s="91"/>
    </row>
    <row r="554" spans="4:9" x14ac:dyDescent="0.25">
      <c r="D554" s="91"/>
      <c r="E554" s="91"/>
      <c r="F554" s="91"/>
      <c r="G554" s="91"/>
      <c r="H554" s="91"/>
      <c r="I554" s="91"/>
    </row>
    <row r="555" spans="4:9" x14ac:dyDescent="0.25">
      <c r="D555" s="91"/>
      <c r="E555" s="91"/>
      <c r="F555" s="91"/>
      <c r="G555" s="91"/>
      <c r="H555" s="91"/>
      <c r="I555" s="91"/>
    </row>
    <row r="556" spans="4:9" x14ac:dyDescent="0.25">
      <c r="D556" s="91"/>
      <c r="E556" s="91"/>
      <c r="F556" s="91"/>
      <c r="G556" s="91"/>
      <c r="H556" s="91"/>
      <c r="I556" s="91"/>
    </row>
    <row r="557" spans="4:9" x14ac:dyDescent="0.25">
      <c r="D557" s="91"/>
      <c r="E557" s="91"/>
      <c r="F557" s="91"/>
      <c r="G557" s="91"/>
      <c r="H557" s="91"/>
      <c r="I557" s="91"/>
    </row>
    <row r="558" spans="4:9" x14ac:dyDescent="0.25">
      <c r="D558" s="91"/>
      <c r="E558" s="91"/>
      <c r="F558" s="91"/>
      <c r="G558" s="91"/>
      <c r="H558" s="91"/>
      <c r="I558" s="91"/>
    </row>
    <row r="559" spans="4:9" x14ac:dyDescent="0.25">
      <c r="D559" s="91"/>
      <c r="E559" s="91"/>
      <c r="F559" s="91"/>
      <c r="G559" s="91"/>
      <c r="H559" s="91"/>
      <c r="I559" s="91"/>
    </row>
    <row r="560" spans="4:9" x14ac:dyDescent="0.25">
      <c r="D560" s="91"/>
      <c r="E560" s="91"/>
      <c r="F560" s="91"/>
      <c r="G560" s="91"/>
      <c r="H560" s="91"/>
      <c r="I560" s="91"/>
    </row>
    <row r="561" spans="4:9" x14ac:dyDescent="0.25">
      <c r="D561" s="91"/>
      <c r="E561" s="91"/>
      <c r="F561" s="91"/>
      <c r="G561" s="91"/>
      <c r="H561" s="91"/>
      <c r="I561" s="91"/>
    </row>
    <row r="562" spans="4:9" x14ac:dyDescent="0.25">
      <c r="D562" s="91"/>
      <c r="E562" s="91"/>
      <c r="F562" s="91"/>
      <c r="G562" s="91"/>
      <c r="H562" s="91"/>
      <c r="I562" s="91"/>
    </row>
    <row r="563" spans="4:9" x14ac:dyDescent="0.25">
      <c r="D563" s="91"/>
      <c r="E563" s="91"/>
      <c r="F563" s="91"/>
      <c r="G563" s="91"/>
      <c r="H563" s="91"/>
      <c r="I563" s="91"/>
    </row>
    <row r="564" spans="4:9" x14ac:dyDescent="0.25">
      <c r="D564" s="91"/>
      <c r="E564" s="91"/>
      <c r="F564" s="91"/>
      <c r="G564" s="91"/>
      <c r="H564" s="91"/>
      <c r="I564" s="91"/>
    </row>
    <row r="565" spans="4:9" x14ac:dyDescent="0.25">
      <c r="D565" s="91"/>
      <c r="E565" s="91"/>
      <c r="F565" s="91"/>
      <c r="G565" s="91"/>
      <c r="H565" s="91"/>
      <c r="I565" s="91"/>
    </row>
    <row r="566" spans="4:9" x14ac:dyDescent="0.25">
      <c r="D566" s="91"/>
      <c r="E566" s="91"/>
      <c r="F566" s="91"/>
      <c r="G566" s="91"/>
      <c r="H566" s="91"/>
      <c r="I566" s="91"/>
    </row>
    <row r="567" spans="4:9" x14ac:dyDescent="0.25">
      <c r="D567" s="91"/>
      <c r="E567" s="91"/>
      <c r="F567" s="91"/>
      <c r="G567" s="91"/>
      <c r="H567" s="91"/>
      <c r="I567" s="91"/>
    </row>
    <row r="568" spans="4:9" x14ac:dyDescent="0.25">
      <c r="D568" s="91"/>
      <c r="E568" s="91"/>
      <c r="F568" s="91"/>
      <c r="G568" s="91"/>
      <c r="H568" s="91"/>
      <c r="I568" s="91"/>
    </row>
    <row r="569" spans="4:9" x14ac:dyDescent="0.25">
      <c r="D569" s="91"/>
      <c r="E569" s="91"/>
      <c r="F569" s="91"/>
      <c r="G569" s="91"/>
      <c r="H569" s="91"/>
      <c r="I569" s="91"/>
    </row>
    <row r="570" spans="4:9" x14ac:dyDescent="0.25">
      <c r="D570" s="91"/>
      <c r="E570" s="91"/>
      <c r="F570" s="91"/>
      <c r="G570" s="91"/>
      <c r="H570" s="91"/>
      <c r="I570" s="91"/>
    </row>
    <row r="571" spans="4:9" x14ac:dyDescent="0.25">
      <c r="D571" s="91"/>
      <c r="E571" s="91"/>
      <c r="F571" s="91"/>
      <c r="G571" s="91"/>
      <c r="H571" s="91"/>
      <c r="I571" s="91"/>
    </row>
    <row r="572" spans="4:9" x14ac:dyDescent="0.25">
      <c r="D572" s="91"/>
      <c r="E572" s="91"/>
      <c r="F572" s="91"/>
      <c r="G572" s="91"/>
      <c r="H572" s="91"/>
      <c r="I572" s="91"/>
    </row>
    <row r="573" spans="4:9" x14ac:dyDescent="0.25">
      <c r="D573" s="91"/>
      <c r="E573" s="91"/>
      <c r="F573" s="91"/>
      <c r="G573" s="91"/>
      <c r="H573" s="91"/>
      <c r="I573" s="91"/>
    </row>
    <row r="574" spans="4:9" x14ac:dyDescent="0.25">
      <c r="D574" s="91"/>
      <c r="E574" s="91"/>
      <c r="F574" s="91"/>
      <c r="G574" s="91"/>
      <c r="H574" s="91"/>
      <c r="I574" s="91"/>
    </row>
    <row r="575" spans="4:9" x14ac:dyDescent="0.25">
      <c r="D575" s="91"/>
      <c r="E575" s="91"/>
      <c r="F575" s="91"/>
      <c r="G575" s="91"/>
      <c r="H575" s="91"/>
      <c r="I575" s="91"/>
    </row>
    <row r="576" spans="4:9" x14ac:dyDescent="0.25">
      <c r="D576" s="91"/>
      <c r="E576" s="91"/>
      <c r="F576" s="91"/>
      <c r="G576" s="91"/>
      <c r="H576" s="91"/>
      <c r="I576" s="91"/>
    </row>
    <row r="577" spans="4:9" x14ac:dyDescent="0.25">
      <c r="D577" s="91"/>
      <c r="E577" s="91"/>
      <c r="F577" s="91"/>
      <c r="G577" s="91"/>
      <c r="H577" s="91"/>
      <c r="I577" s="91"/>
    </row>
    <row r="578" spans="4:9" x14ac:dyDescent="0.25">
      <c r="D578" s="91"/>
      <c r="E578" s="91"/>
      <c r="F578" s="91"/>
      <c r="G578" s="91"/>
      <c r="H578" s="91"/>
      <c r="I578" s="91"/>
    </row>
    <row r="579" spans="4:9" x14ac:dyDescent="0.25">
      <c r="D579" s="91"/>
      <c r="E579" s="91"/>
      <c r="F579" s="91"/>
      <c r="G579" s="91"/>
      <c r="H579" s="91"/>
      <c r="I579" s="91"/>
    </row>
    <row r="580" spans="4:9" x14ac:dyDescent="0.25">
      <c r="D580" s="91"/>
      <c r="E580" s="91"/>
      <c r="F580" s="91"/>
      <c r="G580" s="91"/>
      <c r="H580" s="91"/>
      <c r="I580" s="91"/>
    </row>
    <row r="581" spans="4:9" x14ac:dyDescent="0.25">
      <c r="D581" s="91"/>
      <c r="E581" s="91"/>
      <c r="F581" s="91"/>
      <c r="G581" s="91"/>
      <c r="H581" s="91"/>
      <c r="I581" s="91"/>
    </row>
    <row r="582" spans="4:9" x14ac:dyDescent="0.25">
      <c r="D582" s="91"/>
      <c r="E582" s="91"/>
      <c r="F582" s="91"/>
      <c r="G582" s="91"/>
      <c r="H582" s="91"/>
      <c r="I582" s="91"/>
    </row>
    <row r="583" spans="4:9" x14ac:dyDescent="0.25">
      <c r="D583" s="91"/>
      <c r="E583" s="91"/>
      <c r="F583" s="91"/>
      <c r="G583" s="91"/>
      <c r="H583" s="91"/>
      <c r="I583" s="91"/>
    </row>
    <row r="584" spans="4:9" x14ac:dyDescent="0.25">
      <c r="D584" s="91"/>
      <c r="E584" s="91"/>
      <c r="F584" s="91"/>
      <c r="G584" s="91"/>
      <c r="H584" s="91"/>
      <c r="I584" s="91"/>
    </row>
    <row r="585" spans="4:9" x14ac:dyDescent="0.25">
      <c r="D585" s="91"/>
      <c r="E585" s="91"/>
      <c r="F585" s="91"/>
      <c r="G585" s="91"/>
      <c r="H585" s="91"/>
      <c r="I585" s="91"/>
    </row>
    <row r="586" spans="4:9" x14ac:dyDescent="0.25">
      <c r="D586" s="91"/>
      <c r="E586" s="91"/>
      <c r="F586" s="91"/>
      <c r="G586" s="91"/>
      <c r="H586" s="91"/>
      <c r="I586" s="91"/>
    </row>
    <row r="587" spans="4:9" x14ac:dyDescent="0.25">
      <c r="D587" s="91"/>
      <c r="E587" s="91"/>
      <c r="F587" s="91"/>
      <c r="G587" s="91"/>
      <c r="H587" s="91"/>
      <c r="I587" s="91"/>
    </row>
    <row r="588" spans="4:9" x14ac:dyDescent="0.25">
      <c r="D588" s="91"/>
      <c r="E588" s="91"/>
      <c r="F588" s="91"/>
      <c r="G588" s="91"/>
      <c r="H588" s="91"/>
      <c r="I588" s="91"/>
    </row>
    <row r="589" spans="4:9" x14ac:dyDescent="0.25">
      <c r="D589" s="91"/>
      <c r="E589" s="91"/>
      <c r="F589" s="91"/>
      <c r="G589" s="91"/>
      <c r="H589" s="91"/>
      <c r="I589" s="91"/>
    </row>
    <row r="590" spans="4:9" x14ac:dyDescent="0.25">
      <c r="D590" s="91"/>
      <c r="E590" s="91"/>
      <c r="F590" s="91"/>
      <c r="G590" s="91"/>
      <c r="H590" s="91"/>
      <c r="I590" s="91"/>
    </row>
    <row r="591" spans="4:9" x14ac:dyDescent="0.25">
      <c r="D591" s="91"/>
      <c r="E591" s="91"/>
      <c r="F591" s="91"/>
      <c r="G591" s="91"/>
      <c r="H591" s="91"/>
      <c r="I591" s="91"/>
    </row>
    <row r="592" spans="4:9" x14ac:dyDescent="0.25">
      <c r="D592" s="91"/>
      <c r="E592" s="91"/>
      <c r="F592" s="91"/>
      <c r="G592" s="91"/>
      <c r="H592" s="91"/>
      <c r="I592" s="91"/>
    </row>
    <row r="593" spans="4:9" x14ac:dyDescent="0.25">
      <c r="D593" s="91"/>
      <c r="E593" s="91"/>
      <c r="F593" s="91"/>
      <c r="G593" s="91"/>
      <c r="H593" s="91"/>
      <c r="I593" s="91"/>
    </row>
    <row r="594" spans="4:9" x14ac:dyDescent="0.25">
      <c r="D594" s="91"/>
      <c r="E594" s="91"/>
      <c r="F594" s="91"/>
      <c r="G594" s="91"/>
      <c r="H594" s="91"/>
      <c r="I594" s="91"/>
    </row>
    <row r="595" spans="4:9" x14ac:dyDescent="0.25">
      <c r="D595" s="91"/>
      <c r="E595" s="91"/>
      <c r="F595" s="91"/>
      <c r="G595" s="91"/>
      <c r="H595" s="91"/>
      <c r="I595" s="91"/>
    </row>
    <row r="596" spans="4:9" x14ac:dyDescent="0.25">
      <c r="D596" s="91"/>
      <c r="E596" s="91"/>
      <c r="F596" s="91"/>
      <c r="G596" s="91"/>
      <c r="H596" s="91"/>
      <c r="I596" s="91"/>
    </row>
    <row r="597" spans="4:9" x14ac:dyDescent="0.25">
      <c r="D597" s="91"/>
      <c r="E597" s="91"/>
      <c r="F597" s="91"/>
      <c r="G597" s="91"/>
      <c r="H597" s="91"/>
      <c r="I597" s="91"/>
    </row>
    <row r="598" spans="4:9" x14ac:dyDescent="0.25">
      <c r="D598" s="91"/>
      <c r="E598" s="91"/>
      <c r="F598" s="91"/>
      <c r="G598" s="91"/>
      <c r="H598" s="91"/>
      <c r="I598" s="91"/>
    </row>
    <row r="599" spans="4:9" x14ac:dyDescent="0.25">
      <c r="D599" s="91"/>
      <c r="E599" s="91"/>
      <c r="F599" s="91"/>
      <c r="G599" s="91"/>
      <c r="H599" s="91"/>
      <c r="I599" s="91"/>
    </row>
    <row r="600" spans="4:9" x14ac:dyDescent="0.25">
      <c r="D600" s="91"/>
      <c r="E600" s="91"/>
      <c r="F600" s="91"/>
      <c r="G600" s="91"/>
      <c r="H600" s="91"/>
      <c r="I600" s="91"/>
    </row>
    <row r="601" spans="4:9" x14ac:dyDescent="0.25">
      <c r="D601" s="91"/>
      <c r="E601" s="91"/>
      <c r="F601" s="91"/>
      <c r="G601" s="91"/>
      <c r="H601" s="91"/>
      <c r="I601" s="91"/>
    </row>
    <row r="602" spans="4:9" x14ac:dyDescent="0.25">
      <c r="D602" s="91"/>
      <c r="E602" s="91"/>
      <c r="F602" s="91"/>
      <c r="G602" s="91"/>
      <c r="H602" s="91"/>
      <c r="I602" s="91"/>
    </row>
    <row r="603" spans="4:9" x14ac:dyDescent="0.25">
      <c r="D603" s="91"/>
      <c r="E603" s="91"/>
      <c r="F603" s="91"/>
      <c r="G603" s="91"/>
      <c r="H603" s="91"/>
      <c r="I603" s="91"/>
    </row>
    <row r="604" spans="4:9" x14ac:dyDescent="0.25">
      <c r="D604" s="91"/>
      <c r="E604" s="91"/>
      <c r="F604" s="91"/>
      <c r="G604" s="91"/>
      <c r="H604" s="91"/>
      <c r="I604" s="91"/>
    </row>
    <row r="605" spans="4:9" x14ac:dyDescent="0.25">
      <c r="D605" s="91"/>
      <c r="E605" s="91"/>
      <c r="F605" s="91"/>
      <c r="G605" s="91"/>
      <c r="H605" s="91"/>
      <c r="I605" s="91"/>
    </row>
    <row r="606" spans="4:9" x14ac:dyDescent="0.25">
      <c r="D606" s="91"/>
      <c r="E606" s="91"/>
      <c r="F606" s="91"/>
      <c r="G606" s="91"/>
      <c r="H606" s="91"/>
      <c r="I606" s="91"/>
    </row>
    <row r="607" spans="4:9" x14ac:dyDescent="0.25">
      <c r="D607" s="91"/>
      <c r="E607" s="91"/>
      <c r="F607" s="91"/>
      <c r="G607" s="91"/>
      <c r="H607" s="91"/>
      <c r="I607" s="91"/>
    </row>
    <row r="608" spans="4:9" x14ac:dyDescent="0.25">
      <c r="D608" s="91"/>
      <c r="E608" s="91"/>
      <c r="F608" s="91"/>
      <c r="G608" s="91"/>
      <c r="H608" s="91"/>
      <c r="I608" s="91"/>
    </row>
    <row r="609" spans="4:9" x14ac:dyDescent="0.25">
      <c r="D609" s="91"/>
      <c r="E609" s="91"/>
      <c r="F609" s="91"/>
      <c r="G609" s="91"/>
      <c r="H609" s="91"/>
      <c r="I609" s="91"/>
    </row>
    <row r="610" spans="4:9" x14ac:dyDescent="0.25">
      <c r="D610" s="91"/>
      <c r="E610" s="91"/>
      <c r="F610" s="91"/>
      <c r="G610" s="91"/>
      <c r="H610" s="91"/>
      <c r="I610" s="91"/>
    </row>
    <row r="611" spans="4:9" x14ac:dyDescent="0.25">
      <c r="D611" s="91"/>
      <c r="E611" s="91"/>
      <c r="F611" s="91"/>
      <c r="G611" s="91"/>
      <c r="H611" s="91"/>
      <c r="I611" s="91"/>
    </row>
    <row r="612" spans="4:9" x14ac:dyDescent="0.25">
      <c r="D612" s="91"/>
      <c r="E612" s="91"/>
      <c r="F612" s="91"/>
      <c r="G612" s="91"/>
      <c r="H612" s="91"/>
      <c r="I612" s="91"/>
    </row>
    <row r="613" spans="4:9" x14ac:dyDescent="0.25">
      <c r="D613" s="91"/>
      <c r="E613" s="91"/>
      <c r="F613" s="91"/>
      <c r="G613" s="91"/>
      <c r="H613" s="91"/>
      <c r="I613" s="91"/>
    </row>
    <row r="614" spans="4:9" x14ac:dyDescent="0.25">
      <c r="D614" s="91"/>
      <c r="E614" s="91"/>
      <c r="F614" s="91"/>
      <c r="G614" s="91"/>
      <c r="H614" s="91"/>
      <c r="I614" s="91"/>
    </row>
    <row r="615" spans="4:9" x14ac:dyDescent="0.25">
      <c r="D615" s="91"/>
      <c r="E615" s="91"/>
      <c r="F615" s="91"/>
      <c r="G615" s="91"/>
      <c r="H615" s="91"/>
      <c r="I615" s="91"/>
    </row>
    <row r="616" spans="4:9" x14ac:dyDescent="0.25">
      <c r="D616" s="91"/>
      <c r="E616" s="91"/>
      <c r="F616" s="91"/>
      <c r="G616" s="91"/>
      <c r="H616" s="91"/>
      <c r="I616" s="91"/>
    </row>
    <row r="617" spans="4:9" x14ac:dyDescent="0.25">
      <c r="D617" s="91"/>
      <c r="E617" s="91"/>
      <c r="F617" s="91"/>
      <c r="G617" s="91"/>
      <c r="H617" s="91"/>
      <c r="I617" s="91"/>
    </row>
    <row r="618" spans="4:9" x14ac:dyDescent="0.25">
      <c r="D618" s="91"/>
      <c r="E618" s="91"/>
      <c r="F618" s="91"/>
      <c r="G618" s="91"/>
      <c r="H618" s="91"/>
      <c r="I618" s="91"/>
    </row>
    <row r="619" spans="4:9" x14ac:dyDescent="0.25">
      <c r="D619" s="91"/>
      <c r="E619" s="91"/>
      <c r="F619" s="91"/>
      <c r="G619" s="91"/>
      <c r="H619" s="91"/>
      <c r="I619" s="91"/>
    </row>
    <row r="620" spans="4:9" x14ac:dyDescent="0.25">
      <c r="D620" s="91"/>
      <c r="E620" s="91"/>
      <c r="F620" s="91"/>
      <c r="G620" s="91"/>
      <c r="H620" s="91"/>
      <c r="I620" s="91"/>
    </row>
    <row r="621" spans="4:9" x14ac:dyDescent="0.25">
      <c r="D621" s="91"/>
      <c r="E621" s="91"/>
      <c r="F621" s="91"/>
      <c r="G621" s="91"/>
      <c r="H621" s="91"/>
      <c r="I621" s="91"/>
    </row>
    <row r="622" spans="4:9" x14ac:dyDescent="0.25">
      <c r="D622" s="91"/>
      <c r="E622" s="91"/>
      <c r="F622" s="91"/>
      <c r="G622" s="91"/>
      <c r="H622" s="91"/>
      <c r="I622" s="91"/>
    </row>
    <row r="623" spans="4:9" x14ac:dyDescent="0.25">
      <c r="D623" s="91"/>
      <c r="E623" s="91"/>
      <c r="F623" s="91"/>
      <c r="G623" s="91"/>
      <c r="H623" s="91"/>
      <c r="I623" s="91"/>
    </row>
    <row r="624" spans="4:9" x14ac:dyDescent="0.25">
      <c r="D624" s="91"/>
      <c r="E624" s="91"/>
      <c r="F624" s="91"/>
      <c r="G624" s="91"/>
      <c r="H624" s="91"/>
      <c r="I624" s="91"/>
    </row>
    <row r="625" spans="4:9" x14ac:dyDescent="0.25">
      <c r="D625" s="91"/>
      <c r="E625" s="91"/>
      <c r="F625" s="91"/>
      <c r="G625" s="91"/>
      <c r="H625" s="91"/>
      <c r="I625" s="91"/>
    </row>
    <row r="626" spans="4:9" x14ac:dyDescent="0.25">
      <c r="D626" s="91"/>
      <c r="E626" s="91"/>
      <c r="F626" s="91"/>
      <c r="G626" s="91"/>
      <c r="H626" s="91"/>
      <c r="I626" s="91"/>
    </row>
    <row r="627" spans="4:9" x14ac:dyDescent="0.25">
      <c r="D627" s="91"/>
      <c r="E627" s="91"/>
      <c r="F627" s="91"/>
      <c r="G627" s="91"/>
      <c r="H627" s="91"/>
      <c r="I627" s="91"/>
    </row>
    <row r="628" spans="4:9" x14ac:dyDescent="0.25">
      <c r="D628" s="91"/>
      <c r="E628" s="91"/>
      <c r="F628" s="91"/>
      <c r="G628" s="91"/>
      <c r="H628" s="91"/>
      <c r="I628" s="91"/>
    </row>
    <row r="629" spans="4:9" x14ac:dyDescent="0.25">
      <c r="D629" s="91"/>
      <c r="E629" s="91"/>
      <c r="F629" s="91"/>
      <c r="G629" s="91"/>
      <c r="H629" s="91"/>
      <c r="I629" s="91"/>
    </row>
    <row r="630" spans="4:9" x14ac:dyDescent="0.25">
      <c r="D630" s="91"/>
      <c r="E630" s="91"/>
      <c r="F630" s="91"/>
      <c r="G630" s="91"/>
      <c r="H630" s="91"/>
      <c r="I630" s="91"/>
    </row>
    <row r="631" spans="4:9" x14ac:dyDescent="0.25">
      <c r="D631" s="91"/>
      <c r="E631" s="91"/>
      <c r="F631" s="91"/>
      <c r="G631" s="91"/>
      <c r="H631" s="91"/>
      <c r="I631" s="91"/>
    </row>
    <row r="632" spans="4:9" x14ac:dyDescent="0.25">
      <c r="D632" s="91"/>
      <c r="E632" s="91"/>
      <c r="F632" s="91"/>
      <c r="G632" s="91"/>
      <c r="H632" s="91"/>
      <c r="I632" s="91"/>
    </row>
    <row r="633" spans="4:9" x14ac:dyDescent="0.25">
      <c r="D633" s="91"/>
      <c r="E633" s="91"/>
      <c r="F633" s="91"/>
      <c r="G633" s="91"/>
      <c r="H633" s="91"/>
      <c r="I633" s="91"/>
    </row>
    <row r="634" spans="4:9" x14ac:dyDescent="0.25">
      <c r="D634" s="91"/>
      <c r="E634" s="91"/>
      <c r="F634" s="91"/>
      <c r="G634" s="91"/>
      <c r="H634" s="91"/>
      <c r="I634" s="91"/>
    </row>
    <row r="635" spans="4:9" x14ac:dyDescent="0.25">
      <c r="D635" s="91"/>
      <c r="E635" s="91"/>
      <c r="F635" s="91"/>
      <c r="G635" s="91"/>
      <c r="H635" s="91"/>
      <c r="I635" s="91"/>
    </row>
    <row r="636" spans="4:9" x14ac:dyDescent="0.25">
      <c r="D636" s="91"/>
      <c r="E636" s="91"/>
      <c r="F636" s="91"/>
      <c r="G636" s="91"/>
      <c r="H636" s="91"/>
      <c r="I636" s="91"/>
    </row>
    <row r="637" spans="4:9" x14ac:dyDescent="0.25">
      <c r="D637" s="91"/>
      <c r="E637" s="91"/>
      <c r="F637" s="91"/>
      <c r="G637" s="91"/>
      <c r="H637" s="91"/>
      <c r="I637" s="91"/>
    </row>
    <row r="638" spans="4:9" x14ac:dyDescent="0.25">
      <c r="D638" s="91"/>
      <c r="E638" s="91"/>
      <c r="F638" s="91"/>
      <c r="G638" s="91"/>
      <c r="H638" s="91"/>
      <c r="I638" s="91"/>
    </row>
    <row r="639" spans="4:9" x14ac:dyDescent="0.25">
      <c r="D639" s="91"/>
      <c r="E639" s="91"/>
      <c r="F639" s="91"/>
      <c r="G639" s="91"/>
      <c r="H639" s="91"/>
      <c r="I639" s="91"/>
    </row>
    <row r="640" spans="4:9" x14ac:dyDescent="0.25">
      <c r="D640" s="91"/>
      <c r="E640" s="91"/>
      <c r="F640" s="91"/>
      <c r="G640" s="91"/>
      <c r="H640" s="91"/>
      <c r="I640" s="91"/>
    </row>
    <row r="641" spans="4:9" x14ac:dyDescent="0.25">
      <c r="D641" s="91"/>
      <c r="E641" s="91"/>
      <c r="F641" s="91"/>
      <c r="G641" s="91"/>
      <c r="H641" s="91"/>
      <c r="I641" s="91"/>
    </row>
    <row r="642" spans="4:9" x14ac:dyDescent="0.25">
      <c r="D642" s="91"/>
      <c r="E642" s="91"/>
      <c r="F642" s="91"/>
      <c r="G642" s="91"/>
      <c r="H642" s="91"/>
      <c r="I642" s="91"/>
    </row>
    <row r="643" spans="4:9" x14ac:dyDescent="0.25">
      <c r="D643" s="91"/>
      <c r="E643" s="91"/>
      <c r="F643" s="91"/>
      <c r="G643" s="91"/>
      <c r="H643" s="91"/>
      <c r="I643" s="91"/>
    </row>
    <row r="644" spans="4:9" x14ac:dyDescent="0.25">
      <c r="D644" s="91"/>
      <c r="E644" s="91"/>
      <c r="F644" s="91"/>
      <c r="G644" s="91"/>
      <c r="H644" s="91"/>
      <c r="I644" s="91"/>
    </row>
    <row r="645" spans="4:9" x14ac:dyDescent="0.25">
      <c r="D645" s="91"/>
      <c r="E645" s="91"/>
      <c r="F645" s="91"/>
      <c r="G645" s="91"/>
      <c r="H645" s="91"/>
      <c r="I645" s="91"/>
    </row>
    <row r="646" spans="4:9" x14ac:dyDescent="0.25">
      <c r="D646" s="91"/>
      <c r="E646" s="91"/>
      <c r="F646" s="91"/>
      <c r="G646" s="91"/>
      <c r="H646" s="91"/>
      <c r="I646" s="91"/>
    </row>
    <row r="647" spans="4:9" x14ac:dyDescent="0.25">
      <c r="D647" s="91"/>
      <c r="E647" s="91"/>
      <c r="F647" s="91"/>
      <c r="G647" s="91"/>
      <c r="H647" s="91"/>
      <c r="I647" s="91"/>
    </row>
    <row r="648" spans="4:9" x14ac:dyDescent="0.25">
      <c r="D648" s="91"/>
      <c r="E648" s="91"/>
      <c r="F648" s="91"/>
      <c r="G648" s="91"/>
      <c r="H648" s="91"/>
      <c r="I648" s="91"/>
    </row>
    <row r="649" spans="4:9" x14ac:dyDescent="0.25">
      <c r="D649" s="91"/>
      <c r="E649" s="91"/>
      <c r="F649" s="91"/>
      <c r="G649" s="91"/>
      <c r="H649" s="91"/>
      <c r="I649" s="91"/>
    </row>
    <row r="650" spans="4:9" x14ac:dyDescent="0.25">
      <c r="D650" s="91"/>
      <c r="E650" s="91"/>
      <c r="F650" s="91"/>
      <c r="G650" s="91"/>
      <c r="H650" s="91"/>
      <c r="I650" s="91"/>
    </row>
    <row r="651" spans="4:9" x14ac:dyDescent="0.25">
      <c r="D651" s="91"/>
      <c r="E651" s="91"/>
      <c r="F651" s="91"/>
      <c r="G651" s="91"/>
      <c r="H651" s="91"/>
      <c r="I651" s="91"/>
    </row>
    <row r="652" spans="4:9" x14ac:dyDescent="0.25">
      <c r="D652" s="91"/>
      <c r="E652" s="91"/>
      <c r="F652" s="91"/>
      <c r="G652" s="91"/>
      <c r="H652" s="91"/>
      <c r="I652" s="91"/>
    </row>
    <row r="653" spans="4:9" x14ac:dyDescent="0.25">
      <c r="D653" s="91"/>
      <c r="E653" s="91"/>
      <c r="F653" s="91"/>
      <c r="G653" s="91"/>
      <c r="H653" s="91"/>
      <c r="I653" s="91"/>
    </row>
    <row r="654" spans="4:9" x14ac:dyDescent="0.25">
      <c r="D654" s="91"/>
      <c r="E654" s="91"/>
      <c r="F654" s="91"/>
      <c r="G654" s="91"/>
      <c r="H654" s="91"/>
      <c r="I654" s="91"/>
    </row>
    <row r="655" spans="4:9" x14ac:dyDescent="0.25">
      <c r="D655" s="91"/>
      <c r="E655" s="91"/>
      <c r="F655" s="91"/>
      <c r="G655" s="91"/>
      <c r="H655" s="91"/>
      <c r="I655" s="91"/>
    </row>
    <row r="656" spans="4:9" x14ac:dyDescent="0.25">
      <c r="D656" s="91"/>
      <c r="E656" s="91"/>
      <c r="F656" s="91"/>
      <c r="G656" s="91"/>
      <c r="H656" s="91"/>
      <c r="I656" s="91"/>
    </row>
    <row r="657" spans="4:9" x14ac:dyDescent="0.25">
      <c r="D657" s="91"/>
      <c r="E657" s="91"/>
      <c r="F657" s="91"/>
      <c r="G657" s="91"/>
      <c r="H657" s="91"/>
      <c r="I657" s="91"/>
    </row>
    <row r="658" spans="4:9" x14ac:dyDescent="0.25">
      <c r="D658" s="91"/>
      <c r="E658" s="91"/>
      <c r="F658" s="91"/>
      <c r="G658" s="91"/>
      <c r="H658" s="91"/>
      <c r="I658" s="91"/>
    </row>
    <row r="659" spans="4:9" x14ac:dyDescent="0.25">
      <c r="D659" s="91"/>
      <c r="E659" s="91"/>
      <c r="F659" s="91"/>
      <c r="G659" s="91"/>
      <c r="H659" s="91"/>
      <c r="I659" s="91"/>
    </row>
    <row r="660" spans="4:9" x14ac:dyDescent="0.25">
      <c r="D660" s="91"/>
      <c r="E660" s="91"/>
      <c r="F660" s="91"/>
      <c r="G660" s="91"/>
      <c r="H660" s="91"/>
      <c r="I660" s="91"/>
    </row>
    <row r="661" spans="4:9" x14ac:dyDescent="0.25">
      <c r="D661" s="91"/>
      <c r="E661" s="91"/>
      <c r="F661" s="91"/>
      <c r="G661" s="91"/>
      <c r="H661" s="91"/>
      <c r="I661" s="91"/>
    </row>
    <row r="662" spans="4:9" x14ac:dyDescent="0.25">
      <c r="D662" s="91"/>
      <c r="E662" s="91"/>
      <c r="F662" s="91"/>
      <c r="G662" s="91"/>
      <c r="H662" s="91"/>
      <c r="I662" s="91"/>
    </row>
    <row r="663" spans="4:9" x14ac:dyDescent="0.25">
      <c r="D663" s="91"/>
      <c r="E663" s="91"/>
      <c r="F663" s="91"/>
      <c r="G663" s="91"/>
      <c r="H663" s="91"/>
      <c r="I663" s="91"/>
    </row>
    <row r="664" spans="4:9" x14ac:dyDescent="0.25">
      <c r="D664" s="91"/>
      <c r="E664" s="91"/>
      <c r="F664" s="91"/>
      <c r="G664" s="91"/>
      <c r="H664" s="91"/>
      <c r="I664" s="91"/>
    </row>
    <row r="665" spans="4:9" x14ac:dyDescent="0.25">
      <c r="D665" s="91"/>
      <c r="E665" s="91"/>
      <c r="F665" s="91"/>
      <c r="G665" s="91"/>
      <c r="H665" s="91"/>
      <c r="I665" s="91"/>
    </row>
    <row r="666" spans="4:9" x14ac:dyDescent="0.25">
      <c r="D666" s="91"/>
      <c r="E666" s="91"/>
      <c r="F666" s="91"/>
      <c r="G666" s="91"/>
      <c r="H666" s="91"/>
      <c r="I666" s="91"/>
    </row>
    <row r="667" spans="4:9" x14ac:dyDescent="0.25">
      <c r="D667" s="91"/>
      <c r="E667" s="91"/>
      <c r="F667" s="91"/>
      <c r="G667" s="91"/>
      <c r="H667" s="91"/>
      <c r="I667" s="91"/>
    </row>
    <row r="668" spans="4:9" x14ac:dyDescent="0.25">
      <c r="D668" s="91"/>
      <c r="E668" s="91"/>
      <c r="F668" s="91"/>
      <c r="G668" s="91"/>
      <c r="H668" s="91"/>
      <c r="I668" s="91"/>
    </row>
    <row r="669" spans="4:9" x14ac:dyDescent="0.25">
      <c r="D669" s="91"/>
      <c r="E669" s="91"/>
      <c r="F669" s="91"/>
      <c r="G669" s="91"/>
      <c r="H669" s="91"/>
      <c r="I669" s="91"/>
    </row>
    <row r="670" spans="4:9" x14ac:dyDescent="0.25">
      <c r="D670" s="91"/>
      <c r="E670" s="91"/>
      <c r="F670" s="91"/>
      <c r="G670" s="91"/>
      <c r="H670" s="91"/>
      <c r="I670" s="91"/>
    </row>
    <row r="671" spans="4:9" x14ac:dyDescent="0.25">
      <c r="D671" s="91"/>
      <c r="E671" s="91"/>
      <c r="F671" s="91"/>
      <c r="G671" s="91"/>
      <c r="H671" s="91"/>
      <c r="I671" s="91"/>
    </row>
    <row r="672" spans="4:9" x14ac:dyDescent="0.25">
      <c r="D672" s="91"/>
      <c r="E672" s="91"/>
      <c r="F672" s="91"/>
      <c r="G672" s="91"/>
      <c r="H672" s="91"/>
      <c r="I672" s="91"/>
    </row>
    <row r="673" spans="4:9" x14ac:dyDescent="0.25">
      <c r="D673" s="91"/>
      <c r="E673" s="91"/>
      <c r="F673" s="91"/>
      <c r="G673" s="91"/>
      <c r="H673" s="91"/>
      <c r="I673" s="91"/>
    </row>
    <row r="674" spans="4:9" x14ac:dyDescent="0.25">
      <c r="D674" s="91"/>
      <c r="E674" s="91"/>
      <c r="F674" s="91"/>
      <c r="G674" s="91"/>
      <c r="H674" s="91"/>
      <c r="I674" s="91"/>
    </row>
    <row r="675" spans="4:9" x14ac:dyDescent="0.25">
      <c r="D675" s="91"/>
      <c r="E675" s="91"/>
      <c r="F675" s="91"/>
      <c r="G675" s="91"/>
      <c r="H675" s="91"/>
      <c r="I675" s="91"/>
    </row>
    <row r="676" spans="4:9" x14ac:dyDescent="0.25">
      <c r="D676" s="91"/>
      <c r="E676" s="91"/>
      <c r="F676" s="91"/>
      <c r="G676" s="91"/>
      <c r="H676" s="91"/>
      <c r="I676" s="91"/>
    </row>
    <row r="677" spans="4:9" x14ac:dyDescent="0.25">
      <c r="D677" s="91"/>
      <c r="E677" s="91"/>
      <c r="F677" s="91"/>
      <c r="G677" s="91"/>
      <c r="H677" s="91"/>
      <c r="I677" s="91"/>
    </row>
    <row r="678" spans="4:9" x14ac:dyDescent="0.25">
      <c r="D678" s="91"/>
      <c r="E678" s="91"/>
      <c r="F678" s="91"/>
      <c r="G678" s="91"/>
      <c r="H678" s="91"/>
      <c r="I678" s="91"/>
    </row>
    <row r="679" spans="4:9" x14ac:dyDescent="0.25">
      <c r="D679" s="91"/>
      <c r="E679" s="91"/>
      <c r="F679" s="91"/>
      <c r="G679" s="91"/>
      <c r="H679" s="91"/>
      <c r="I679" s="91"/>
    </row>
    <row r="680" spans="4:9" x14ac:dyDescent="0.25">
      <c r="D680" s="91"/>
      <c r="E680" s="91"/>
      <c r="F680" s="91"/>
      <c r="G680" s="91"/>
      <c r="H680" s="91"/>
      <c r="I680" s="91"/>
    </row>
    <row r="681" spans="4:9" x14ac:dyDescent="0.25">
      <c r="D681" s="91"/>
      <c r="E681" s="91"/>
      <c r="F681" s="91"/>
      <c r="G681" s="91"/>
      <c r="H681" s="91"/>
      <c r="I681" s="91"/>
    </row>
    <row r="682" spans="4:9" x14ac:dyDescent="0.25">
      <c r="D682" s="91"/>
      <c r="E682" s="91"/>
      <c r="F682" s="91"/>
      <c r="G682" s="91"/>
      <c r="H682" s="91"/>
      <c r="I682" s="91"/>
    </row>
    <row r="683" spans="4:9" x14ac:dyDescent="0.25">
      <c r="D683" s="91"/>
      <c r="E683" s="91"/>
      <c r="F683" s="91"/>
      <c r="G683" s="91"/>
      <c r="H683" s="91"/>
      <c r="I683" s="91"/>
    </row>
    <row r="684" spans="4:9" x14ac:dyDescent="0.25">
      <c r="D684" s="91"/>
      <c r="E684" s="91"/>
      <c r="F684" s="91"/>
      <c r="G684" s="91"/>
      <c r="H684" s="91"/>
      <c r="I684" s="91"/>
    </row>
    <row r="685" spans="4:9" x14ac:dyDescent="0.25">
      <c r="D685" s="91"/>
      <c r="E685" s="91"/>
      <c r="F685" s="91"/>
      <c r="G685" s="91"/>
      <c r="H685" s="91"/>
      <c r="I685" s="91"/>
    </row>
    <row r="686" spans="4:9" x14ac:dyDescent="0.25">
      <c r="D686" s="91"/>
      <c r="E686" s="91"/>
      <c r="F686" s="91"/>
      <c r="G686" s="91"/>
      <c r="H686" s="91"/>
      <c r="I686" s="91"/>
    </row>
    <row r="687" spans="4:9" x14ac:dyDescent="0.25">
      <c r="D687" s="91"/>
      <c r="E687" s="91"/>
      <c r="F687" s="91"/>
      <c r="G687" s="91"/>
      <c r="H687" s="91"/>
      <c r="I687" s="91"/>
    </row>
    <row r="688" spans="4:9" x14ac:dyDescent="0.25">
      <c r="D688" s="91"/>
      <c r="E688" s="91"/>
      <c r="F688" s="91"/>
      <c r="G688" s="91"/>
      <c r="H688" s="91"/>
      <c r="I688" s="91"/>
    </row>
    <row r="689" spans="4:9" x14ac:dyDescent="0.25">
      <c r="D689" s="91"/>
      <c r="E689" s="91"/>
      <c r="F689" s="91"/>
      <c r="G689" s="91"/>
      <c r="H689" s="91"/>
      <c r="I689" s="91"/>
    </row>
    <row r="690" spans="4:9" x14ac:dyDescent="0.25">
      <c r="D690" s="91"/>
      <c r="E690" s="91"/>
      <c r="F690" s="91"/>
      <c r="G690" s="91"/>
      <c r="H690" s="91"/>
      <c r="I690" s="91"/>
    </row>
    <row r="691" spans="4:9" x14ac:dyDescent="0.25">
      <c r="D691" s="91"/>
      <c r="E691" s="91"/>
      <c r="F691" s="91"/>
      <c r="G691" s="91"/>
      <c r="H691" s="91"/>
      <c r="I691" s="91"/>
    </row>
    <row r="692" spans="4:9" x14ac:dyDescent="0.25">
      <c r="D692" s="91"/>
      <c r="E692" s="91"/>
      <c r="F692" s="91"/>
      <c r="G692" s="91"/>
      <c r="H692" s="91"/>
      <c r="I692" s="91"/>
    </row>
    <row r="693" spans="4:9" x14ac:dyDescent="0.25">
      <c r="D693" s="91"/>
      <c r="E693" s="91"/>
      <c r="F693" s="91"/>
      <c r="G693" s="91"/>
      <c r="H693" s="91"/>
      <c r="I693" s="91"/>
    </row>
    <row r="694" spans="4:9" x14ac:dyDescent="0.25">
      <c r="D694" s="91"/>
      <c r="E694" s="91"/>
      <c r="F694" s="91"/>
      <c r="G694" s="91"/>
      <c r="H694" s="91"/>
      <c r="I694" s="91"/>
    </row>
    <row r="695" spans="4:9" x14ac:dyDescent="0.25">
      <c r="D695" s="91"/>
      <c r="E695" s="91"/>
      <c r="F695" s="91"/>
      <c r="G695" s="91"/>
      <c r="H695" s="91"/>
      <c r="I695" s="91"/>
    </row>
    <row r="696" spans="4:9" x14ac:dyDescent="0.25">
      <c r="D696" s="91"/>
      <c r="E696" s="91"/>
      <c r="F696" s="91"/>
      <c r="G696" s="91"/>
      <c r="H696" s="91"/>
      <c r="I696" s="91"/>
    </row>
    <row r="697" spans="4:9" x14ac:dyDescent="0.25">
      <c r="D697" s="91"/>
      <c r="E697" s="91"/>
      <c r="F697" s="91"/>
      <c r="G697" s="91"/>
      <c r="H697" s="91"/>
      <c r="I697" s="91"/>
    </row>
    <row r="698" spans="4:9" x14ac:dyDescent="0.25">
      <c r="D698" s="91"/>
      <c r="E698" s="91"/>
      <c r="F698" s="91"/>
      <c r="G698" s="91"/>
      <c r="H698" s="91"/>
      <c r="I698" s="91"/>
    </row>
    <row r="699" spans="4:9" x14ac:dyDescent="0.25">
      <c r="D699" s="91"/>
      <c r="E699" s="91"/>
      <c r="F699" s="91"/>
      <c r="G699" s="91"/>
      <c r="H699" s="91"/>
      <c r="I699" s="91"/>
    </row>
    <row r="700" spans="4:9" x14ac:dyDescent="0.25">
      <c r="D700" s="91"/>
      <c r="E700" s="91"/>
      <c r="F700" s="91"/>
      <c r="G700" s="91"/>
      <c r="H700" s="91"/>
      <c r="I700" s="91"/>
    </row>
    <row r="701" spans="4:9" x14ac:dyDescent="0.25">
      <c r="D701" s="91"/>
      <c r="E701" s="91"/>
      <c r="F701" s="91"/>
      <c r="G701" s="91"/>
      <c r="H701" s="91"/>
      <c r="I701" s="91"/>
    </row>
    <row r="702" spans="4:9" x14ac:dyDescent="0.25">
      <c r="D702" s="91"/>
      <c r="E702" s="91"/>
      <c r="F702" s="91"/>
      <c r="G702" s="91"/>
      <c r="H702" s="91"/>
      <c r="I702" s="91"/>
    </row>
    <row r="703" spans="4:9" x14ac:dyDescent="0.25">
      <c r="D703" s="91"/>
      <c r="E703" s="91"/>
      <c r="F703" s="91"/>
      <c r="G703" s="91"/>
      <c r="H703" s="91"/>
      <c r="I703" s="91"/>
    </row>
    <row r="704" spans="4:9" x14ac:dyDescent="0.25">
      <c r="D704" s="91"/>
      <c r="E704" s="91"/>
      <c r="F704" s="91"/>
      <c r="G704" s="91"/>
      <c r="H704" s="91"/>
      <c r="I704" s="91"/>
    </row>
    <row r="705" spans="4:9" x14ac:dyDescent="0.25">
      <c r="D705" s="91"/>
      <c r="E705" s="91"/>
      <c r="F705" s="91"/>
      <c r="G705" s="91"/>
      <c r="H705" s="91"/>
      <c r="I705" s="91"/>
    </row>
    <row r="706" spans="4:9" x14ac:dyDescent="0.25">
      <c r="D706" s="91"/>
      <c r="E706" s="91"/>
      <c r="F706" s="91"/>
      <c r="G706" s="91"/>
      <c r="H706" s="91"/>
      <c r="I706" s="91"/>
    </row>
    <row r="707" spans="4:9" x14ac:dyDescent="0.25">
      <c r="D707" s="91"/>
      <c r="E707" s="91"/>
      <c r="F707" s="91"/>
      <c r="G707" s="91"/>
      <c r="H707" s="91"/>
      <c r="I707" s="91"/>
    </row>
    <row r="708" spans="4:9" x14ac:dyDescent="0.25">
      <c r="D708" s="91"/>
      <c r="E708" s="91"/>
      <c r="F708" s="91"/>
      <c r="G708" s="91"/>
      <c r="H708" s="91"/>
      <c r="I708" s="91"/>
    </row>
    <row r="709" spans="4:9" x14ac:dyDescent="0.25">
      <c r="D709" s="91"/>
      <c r="E709" s="91"/>
      <c r="F709" s="91"/>
      <c r="G709" s="91"/>
      <c r="H709" s="91"/>
      <c r="I709" s="91"/>
    </row>
    <row r="710" spans="4:9" x14ac:dyDescent="0.25">
      <c r="D710" s="91"/>
      <c r="E710" s="91"/>
      <c r="F710" s="91"/>
      <c r="G710" s="91"/>
      <c r="H710" s="91"/>
      <c r="I710" s="91"/>
    </row>
    <row r="711" spans="4:9" x14ac:dyDescent="0.25">
      <c r="D711" s="91"/>
      <c r="E711" s="91"/>
      <c r="F711" s="91"/>
      <c r="G711" s="91"/>
      <c r="H711" s="91"/>
      <c r="I711" s="91"/>
    </row>
    <row r="712" spans="4:9" x14ac:dyDescent="0.25">
      <c r="D712" s="91"/>
      <c r="E712" s="91"/>
      <c r="F712" s="91"/>
      <c r="G712" s="91"/>
      <c r="H712" s="91"/>
      <c r="I712" s="91"/>
    </row>
    <row r="713" spans="4:9" x14ac:dyDescent="0.25">
      <c r="D713" s="91"/>
      <c r="E713" s="91"/>
      <c r="F713" s="91"/>
      <c r="G713" s="91"/>
      <c r="H713" s="91"/>
      <c r="I713" s="91"/>
    </row>
    <row r="714" spans="4:9" x14ac:dyDescent="0.25">
      <c r="D714" s="91"/>
      <c r="E714" s="91"/>
      <c r="F714" s="91"/>
      <c r="G714" s="91"/>
      <c r="H714" s="91"/>
      <c r="I714" s="91"/>
    </row>
    <row r="715" spans="4:9" x14ac:dyDescent="0.25">
      <c r="D715" s="91"/>
      <c r="E715" s="91"/>
      <c r="F715" s="91"/>
      <c r="G715" s="91"/>
      <c r="H715" s="91"/>
      <c r="I715" s="91"/>
    </row>
    <row r="716" spans="4:9" x14ac:dyDescent="0.25">
      <c r="D716" s="91"/>
      <c r="E716" s="91"/>
      <c r="F716" s="91"/>
      <c r="G716" s="91"/>
      <c r="H716" s="91"/>
      <c r="I716" s="91"/>
    </row>
    <row r="717" spans="4:9" x14ac:dyDescent="0.25">
      <c r="D717" s="91"/>
      <c r="E717" s="91"/>
      <c r="F717" s="91"/>
      <c r="G717" s="91"/>
      <c r="H717" s="91"/>
      <c r="I717" s="91"/>
    </row>
    <row r="718" spans="4:9" x14ac:dyDescent="0.25">
      <c r="D718" s="91"/>
      <c r="E718" s="91"/>
      <c r="F718" s="91"/>
      <c r="G718" s="91"/>
      <c r="H718" s="91"/>
      <c r="I718" s="91"/>
    </row>
    <row r="719" spans="4:9" x14ac:dyDescent="0.25">
      <c r="D719" s="91"/>
      <c r="E719" s="91"/>
      <c r="F719" s="91"/>
      <c r="G719" s="91"/>
      <c r="H719" s="91"/>
      <c r="I719" s="91"/>
    </row>
    <row r="720" spans="4:9" x14ac:dyDescent="0.25">
      <c r="D720" s="91"/>
      <c r="E720" s="91"/>
      <c r="F720" s="91"/>
      <c r="G720" s="91"/>
      <c r="H720" s="91"/>
      <c r="I720" s="91"/>
    </row>
    <row r="721" spans="4:9" x14ac:dyDescent="0.25">
      <c r="D721" s="91"/>
      <c r="E721" s="91"/>
      <c r="F721" s="91"/>
      <c r="G721" s="91"/>
      <c r="H721" s="91"/>
      <c r="I721" s="91"/>
    </row>
    <row r="722" spans="4:9" x14ac:dyDescent="0.25">
      <c r="D722" s="91"/>
      <c r="E722" s="91"/>
      <c r="F722" s="91"/>
      <c r="G722" s="91"/>
      <c r="H722" s="91"/>
      <c r="I722" s="91"/>
    </row>
    <row r="723" spans="4:9" x14ac:dyDescent="0.25">
      <c r="D723" s="91"/>
      <c r="E723" s="91"/>
      <c r="F723" s="91"/>
      <c r="G723" s="91"/>
      <c r="H723" s="91"/>
      <c r="I723" s="91"/>
    </row>
    <row r="724" spans="4:9" x14ac:dyDescent="0.25">
      <c r="D724" s="91"/>
      <c r="E724" s="91"/>
      <c r="F724" s="91"/>
      <c r="G724" s="91"/>
      <c r="H724" s="91"/>
      <c r="I724" s="91"/>
    </row>
    <row r="725" spans="4:9" x14ac:dyDescent="0.25">
      <c r="D725" s="91"/>
      <c r="E725" s="91"/>
      <c r="F725" s="91"/>
      <c r="G725" s="91"/>
      <c r="H725" s="91"/>
      <c r="I725" s="91"/>
    </row>
    <row r="726" spans="4:9" x14ac:dyDescent="0.25">
      <c r="D726" s="91"/>
      <c r="E726" s="91"/>
      <c r="F726" s="91"/>
      <c r="G726" s="91"/>
      <c r="H726" s="91"/>
      <c r="I726" s="91"/>
    </row>
    <row r="727" spans="4:9" x14ac:dyDescent="0.25">
      <c r="D727" s="91"/>
      <c r="E727" s="91"/>
      <c r="F727" s="91"/>
      <c r="G727" s="91"/>
      <c r="H727" s="91"/>
      <c r="I727" s="91"/>
    </row>
    <row r="728" spans="4:9" x14ac:dyDescent="0.25">
      <c r="D728" s="91"/>
      <c r="E728" s="91"/>
      <c r="F728" s="91"/>
      <c r="G728" s="91"/>
      <c r="H728" s="91"/>
      <c r="I728" s="91"/>
    </row>
    <row r="729" spans="4:9" x14ac:dyDescent="0.25">
      <c r="D729" s="91"/>
      <c r="E729" s="91"/>
      <c r="F729" s="91"/>
      <c r="G729" s="91"/>
      <c r="H729" s="91"/>
      <c r="I729" s="91"/>
    </row>
    <row r="730" spans="4:9" x14ac:dyDescent="0.25">
      <c r="D730" s="91"/>
      <c r="E730" s="91"/>
      <c r="F730" s="91"/>
      <c r="G730" s="91"/>
      <c r="H730" s="91"/>
      <c r="I730" s="91"/>
    </row>
    <row r="731" spans="4:9" x14ac:dyDescent="0.25">
      <c r="D731" s="91"/>
      <c r="E731" s="91"/>
      <c r="F731" s="91"/>
      <c r="G731" s="91"/>
      <c r="H731" s="91"/>
      <c r="I731" s="91"/>
    </row>
    <row r="732" spans="4:9" x14ac:dyDescent="0.25">
      <c r="D732" s="91"/>
      <c r="E732" s="91"/>
      <c r="F732" s="91"/>
      <c r="G732" s="91"/>
      <c r="H732" s="91"/>
      <c r="I732" s="91"/>
    </row>
    <row r="733" spans="4:9" x14ac:dyDescent="0.25">
      <c r="D733" s="91"/>
      <c r="E733" s="91"/>
      <c r="F733" s="91"/>
      <c r="G733" s="91"/>
      <c r="H733" s="91"/>
      <c r="I733" s="91"/>
    </row>
    <row r="734" spans="4:9" x14ac:dyDescent="0.25">
      <c r="D734" s="91"/>
      <c r="E734" s="91"/>
      <c r="F734" s="91"/>
      <c r="G734" s="91"/>
      <c r="H734" s="91"/>
      <c r="I734" s="91"/>
    </row>
    <row r="735" spans="4:9" x14ac:dyDescent="0.25">
      <c r="D735" s="91"/>
      <c r="E735" s="91"/>
      <c r="F735" s="91"/>
      <c r="G735" s="91"/>
      <c r="H735" s="91"/>
      <c r="I735" s="91"/>
    </row>
    <row r="736" spans="4:9" x14ac:dyDescent="0.25">
      <c r="D736" s="91"/>
      <c r="E736" s="91"/>
      <c r="F736" s="91"/>
      <c r="G736" s="91"/>
      <c r="H736" s="91"/>
      <c r="I736" s="91"/>
    </row>
    <row r="737" spans="4:9" x14ac:dyDescent="0.25">
      <c r="D737" s="91"/>
      <c r="E737" s="91"/>
      <c r="F737" s="91"/>
      <c r="G737" s="91"/>
      <c r="H737" s="91"/>
      <c r="I737" s="91"/>
    </row>
    <row r="738" spans="4:9" x14ac:dyDescent="0.25">
      <c r="D738" s="91"/>
      <c r="E738" s="91"/>
      <c r="F738" s="91"/>
      <c r="G738" s="91"/>
      <c r="H738" s="91"/>
      <c r="I738" s="91"/>
    </row>
    <row r="739" spans="4:9" x14ac:dyDescent="0.25">
      <c r="D739" s="91"/>
      <c r="E739" s="91"/>
      <c r="F739" s="91"/>
      <c r="G739" s="91"/>
      <c r="H739" s="91"/>
      <c r="I739" s="91"/>
    </row>
    <row r="740" spans="4:9" x14ac:dyDescent="0.25">
      <c r="D740" s="91"/>
      <c r="E740" s="91"/>
      <c r="F740" s="91"/>
      <c r="G740" s="91"/>
      <c r="H740" s="91"/>
      <c r="I740" s="91"/>
    </row>
    <row r="741" spans="4:9" x14ac:dyDescent="0.25">
      <c r="D741" s="91"/>
      <c r="E741" s="91"/>
      <c r="F741" s="91"/>
      <c r="G741" s="91"/>
      <c r="H741" s="91"/>
      <c r="I741" s="91"/>
    </row>
    <row r="742" spans="4:9" x14ac:dyDescent="0.25">
      <c r="D742" s="91"/>
      <c r="E742" s="91"/>
      <c r="F742" s="91"/>
      <c r="G742" s="91"/>
      <c r="H742" s="91"/>
      <c r="I742" s="91"/>
    </row>
    <row r="743" spans="4:9" x14ac:dyDescent="0.25">
      <c r="D743" s="91"/>
      <c r="E743" s="91"/>
      <c r="F743" s="91"/>
      <c r="G743" s="91"/>
      <c r="H743" s="91"/>
      <c r="I743" s="91"/>
    </row>
    <row r="744" spans="4:9" x14ac:dyDescent="0.25">
      <c r="D744" s="91"/>
      <c r="E744" s="91"/>
      <c r="F744" s="91"/>
      <c r="G744" s="91"/>
      <c r="H744" s="91"/>
      <c r="I744" s="91"/>
    </row>
    <row r="745" spans="4:9" x14ac:dyDescent="0.25">
      <c r="D745" s="91"/>
      <c r="E745" s="91"/>
      <c r="F745" s="91"/>
      <c r="G745" s="91"/>
      <c r="H745" s="91"/>
      <c r="I745" s="91"/>
    </row>
    <row r="746" spans="4:9" x14ac:dyDescent="0.25">
      <c r="D746" s="91"/>
      <c r="E746" s="91"/>
      <c r="F746" s="91"/>
      <c r="G746" s="91"/>
      <c r="H746" s="91"/>
      <c r="I746" s="91"/>
    </row>
    <row r="747" spans="4:9" x14ac:dyDescent="0.25">
      <c r="D747" s="91"/>
      <c r="E747" s="91"/>
      <c r="F747" s="91"/>
      <c r="G747" s="91"/>
      <c r="H747" s="91"/>
      <c r="I747" s="91"/>
    </row>
    <row r="748" spans="4:9" x14ac:dyDescent="0.25">
      <c r="D748" s="91"/>
      <c r="E748" s="91"/>
      <c r="F748" s="91"/>
      <c r="G748" s="91"/>
      <c r="H748" s="91"/>
      <c r="I748" s="91"/>
    </row>
    <row r="749" spans="4:9" x14ac:dyDescent="0.25">
      <c r="D749" s="91"/>
      <c r="E749" s="91"/>
      <c r="F749" s="91"/>
      <c r="G749" s="91"/>
      <c r="H749" s="91"/>
      <c r="I749" s="91"/>
    </row>
    <row r="750" spans="4:9" x14ac:dyDescent="0.25">
      <c r="D750" s="91"/>
      <c r="E750" s="91"/>
      <c r="F750" s="91"/>
      <c r="G750" s="91"/>
      <c r="H750" s="91"/>
      <c r="I750" s="91"/>
    </row>
    <row r="751" spans="4:9" x14ac:dyDescent="0.25">
      <c r="D751" s="91"/>
      <c r="E751" s="91"/>
      <c r="F751" s="91"/>
      <c r="G751" s="91"/>
      <c r="H751" s="91"/>
      <c r="I751" s="91"/>
    </row>
    <row r="752" spans="4:9" x14ac:dyDescent="0.25">
      <c r="D752" s="91"/>
      <c r="E752" s="91"/>
      <c r="F752" s="91"/>
      <c r="G752" s="91"/>
      <c r="H752" s="91"/>
      <c r="I752" s="91"/>
    </row>
    <row r="753" spans="4:9" x14ac:dyDescent="0.25">
      <c r="D753" s="91"/>
      <c r="E753" s="91"/>
      <c r="F753" s="91"/>
      <c r="G753" s="91"/>
      <c r="H753" s="91"/>
      <c r="I753" s="91"/>
    </row>
    <row r="754" spans="4:9" x14ac:dyDescent="0.25">
      <c r="D754" s="91"/>
      <c r="E754" s="91"/>
      <c r="F754" s="91"/>
      <c r="G754" s="91"/>
      <c r="H754" s="91"/>
      <c r="I754" s="91"/>
    </row>
    <row r="755" spans="4:9" x14ac:dyDescent="0.25">
      <c r="D755" s="91"/>
      <c r="E755" s="91"/>
      <c r="F755" s="91"/>
      <c r="G755" s="91"/>
      <c r="H755" s="91"/>
      <c r="I755" s="91"/>
    </row>
    <row r="756" spans="4:9" x14ac:dyDescent="0.25">
      <c r="D756" s="91"/>
      <c r="E756" s="91"/>
      <c r="F756" s="91"/>
      <c r="G756" s="91"/>
      <c r="H756" s="91"/>
      <c r="I756" s="91"/>
    </row>
    <row r="757" spans="4:9" x14ac:dyDescent="0.25">
      <c r="D757" s="91"/>
      <c r="E757" s="91"/>
      <c r="F757" s="91"/>
      <c r="G757" s="91"/>
      <c r="H757" s="91"/>
      <c r="I757" s="91"/>
    </row>
    <row r="758" spans="4:9" x14ac:dyDescent="0.25">
      <c r="D758" s="91"/>
      <c r="E758" s="91"/>
      <c r="F758" s="91"/>
      <c r="G758" s="91"/>
      <c r="H758" s="91"/>
      <c r="I758" s="91"/>
    </row>
    <row r="759" spans="4:9" x14ac:dyDescent="0.25">
      <c r="D759" s="91"/>
      <c r="E759" s="91"/>
      <c r="F759" s="91"/>
      <c r="G759" s="91"/>
      <c r="H759" s="91"/>
      <c r="I759" s="91"/>
    </row>
    <row r="760" spans="4:9" x14ac:dyDescent="0.25">
      <c r="D760" s="91"/>
      <c r="E760" s="91"/>
      <c r="F760" s="91"/>
      <c r="G760" s="91"/>
      <c r="H760" s="91"/>
      <c r="I760" s="91"/>
    </row>
    <row r="761" spans="4:9" x14ac:dyDescent="0.25">
      <c r="D761" s="91"/>
      <c r="E761" s="91"/>
      <c r="F761" s="91"/>
      <c r="G761" s="91"/>
      <c r="H761" s="91"/>
      <c r="I761" s="91"/>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0:E23">
    <cfRule type="cellIs" dxfId="10"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4" customWidth="1"/>
    <col min="2" max="2" width="29.5546875" style="5" customWidth="1"/>
    <col min="3" max="3" width="5.5546875" style="12" customWidth="1"/>
    <col min="4" max="4" width="2.5546875" style="4" customWidth="1"/>
    <col min="5" max="5" width="25.5546875" style="4" customWidth="1"/>
    <col min="6" max="9" width="9" style="4" customWidth="1"/>
    <col min="10" max="16384" width="9.109375" style="4"/>
  </cols>
  <sheetData>
    <row r="1" spans="1:9" s="8" customFormat="1" ht="15.15" customHeight="1" x14ac:dyDescent="0.25">
      <c r="A1" s="243" t="s">
        <v>465</v>
      </c>
      <c r="B1" s="246" t="s">
        <v>550</v>
      </c>
      <c r="C1" s="75" t="s">
        <v>451</v>
      </c>
      <c r="D1" s="252" t="s">
        <v>344</v>
      </c>
      <c r="E1" s="252"/>
      <c r="F1" s="252"/>
      <c r="G1" s="252"/>
      <c r="H1" s="248" t="s">
        <v>452</v>
      </c>
      <c r="I1" s="250"/>
    </row>
    <row r="2" spans="1:9" s="8" customFormat="1" ht="15.15" customHeight="1" x14ac:dyDescent="0.25">
      <c r="A2" s="244"/>
      <c r="B2" s="247"/>
      <c r="C2" s="78" t="s">
        <v>457</v>
      </c>
      <c r="D2" s="76">
        <v>1</v>
      </c>
      <c r="E2" s="76" t="s">
        <v>538</v>
      </c>
      <c r="F2" s="252" t="s">
        <v>539</v>
      </c>
      <c r="G2" s="252"/>
      <c r="H2" s="303" t="s">
        <v>444</v>
      </c>
      <c r="I2" s="304"/>
    </row>
    <row r="3" spans="1:9" s="8" customFormat="1" ht="15.15" customHeight="1" x14ac:dyDescent="0.25">
      <c r="A3" s="245" t="s">
        <v>453</v>
      </c>
      <c r="B3" s="77" t="s">
        <v>454</v>
      </c>
      <c r="C3" s="80" t="s">
        <v>455</v>
      </c>
      <c r="D3" s="115"/>
      <c r="E3" s="76" t="s">
        <v>540</v>
      </c>
      <c r="F3" s="252"/>
      <c r="G3" s="252"/>
      <c r="H3" s="303" t="s">
        <v>541</v>
      </c>
      <c r="I3" s="304"/>
    </row>
    <row r="4" spans="1:9" s="8" customFormat="1" ht="27.75" customHeight="1" x14ac:dyDescent="0.25">
      <c r="A4" s="295" t="e">
        <f>#REF!</f>
        <v>#REF!</v>
      </c>
      <c r="B4" s="232" t="s">
        <v>658</v>
      </c>
      <c r="C4" s="233" t="s">
        <v>183</v>
      </c>
      <c r="D4" s="234" t="e">
        <f>D6+D68+D136</f>
        <v>#REF!</v>
      </c>
      <c r="E4" s="234"/>
      <c r="F4" s="234" t="e">
        <f>F6+F68+F136</f>
        <v>#REF!</v>
      </c>
      <c r="G4" s="234"/>
      <c r="H4" s="234"/>
      <c r="I4" s="125" t="s">
        <v>593</v>
      </c>
    </row>
    <row r="5" spans="1:9" ht="27.75" customHeight="1" x14ac:dyDescent="0.25">
      <c r="A5" s="295"/>
      <c r="B5" s="232"/>
      <c r="C5" s="233"/>
      <c r="D5" s="234" t="e">
        <f>D7+D69+D137</f>
        <v>#REF!</v>
      </c>
      <c r="E5" s="234"/>
      <c r="F5" s="125"/>
      <c r="G5" s="234" t="e">
        <f>G7+G69+G137</f>
        <v>#REF!</v>
      </c>
      <c r="H5" s="234"/>
      <c r="I5" s="234"/>
    </row>
    <row r="6" spans="1:9" ht="27.75" customHeight="1" x14ac:dyDescent="0.25">
      <c r="A6" s="296" t="s">
        <v>107</v>
      </c>
      <c r="B6" s="276" t="s">
        <v>657</v>
      </c>
      <c r="C6" s="233" t="s">
        <v>184</v>
      </c>
      <c r="D6" s="234" t="e">
        <f>D8+D24+D47</f>
        <v>#REF!</v>
      </c>
      <c r="E6" s="234"/>
      <c r="F6" s="234" t="e">
        <f>F8+F24+F47</f>
        <v>#REF!</v>
      </c>
      <c r="G6" s="234"/>
      <c r="H6" s="234"/>
      <c r="I6" s="125" t="s">
        <v>593</v>
      </c>
    </row>
    <row r="7" spans="1:9" ht="27.75" customHeight="1" x14ac:dyDescent="0.25">
      <c r="A7" s="297"/>
      <c r="B7" s="276"/>
      <c r="C7" s="233"/>
      <c r="D7" s="234" t="e">
        <f>D9+D25+D48</f>
        <v>#REF!</v>
      </c>
      <c r="E7" s="234"/>
      <c r="F7" s="125" t="s">
        <v>593</v>
      </c>
      <c r="G7" s="234" t="e">
        <f>G9+G25+G48</f>
        <v>#REF!</v>
      </c>
      <c r="H7" s="234"/>
      <c r="I7" s="234"/>
    </row>
    <row r="8" spans="1:9" ht="27.75" customHeight="1" x14ac:dyDescent="0.25">
      <c r="A8" s="298" t="s">
        <v>128</v>
      </c>
      <c r="B8" s="232" t="s">
        <v>504</v>
      </c>
      <c r="C8" s="233" t="s">
        <v>185</v>
      </c>
      <c r="D8" s="234" t="e">
        <f>D10+D12+D14+D16+D18+D20+D22</f>
        <v>#REF!</v>
      </c>
      <c r="E8" s="234"/>
      <c r="F8" s="234" t="e">
        <f>F10+F12+F14+F16+F18+F20+F22</f>
        <v>#REF!</v>
      </c>
      <c r="G8" s="234"/>
      <c r="H8" s="234"/>
      <c r="I8" s="125" t="s">
        <v>593</v>
      </c>
    </row>
    <row r="9" spans="1:9" ht="27.75" customHeight="1" x14ac:dyDescent="0.25">
      <c r="A9" s="299"/>
      <c r="B9" s="232"/>
      <c r="C9" s="233"/>
      <c r="D9" s="234" t="e">
        <f>D11+D13+D15+D17+D19+D21+D23</f>
        <v>#REF!</v>
      </c>
      <c r="E9" s="234"/>
      <c r="F9" s="125" t="s">
        <v>593</v>
      </c>
      <c r="G9" s="234" t="e">
        <f>G11+G13+G15+G17+G19+G21+G23</f>
        <v>#REF!</v>
      </c>
      <c r="H9" s="234"/>
      <c r="I9" s="234"/>
    </row>
    <row r="10" spans="1:9" ht="27.75" customHeight="1" x14ac:dyDescent="0.25">
      <c r="A10" s="273" t="s">
        <v>596</v>
      </c>
      <c r="B10" s="227" t="s">
        <v>585</v>
      </c>
      <c r="C10" s="228" t="s">
        <v>186</v>
      </c>
      <c r="D10" s="282" t="e">
        <f>#REF!</f>
        <v>#REF!</v>
      </c>
      <c r="E10" s="283"/>
      <c r="F10" s="300" t="e">
        <f>D10-D11</f>
        <v>#REF!</v>
      </c>
      <c r="G10" s="300"/>
      <c r="H10" s="300"/>
      <c r="I10" s="92" t="s">
        <v>593</v>
      </c>
    </row>
    <row r="11" spans="1:9" ht="27.75" customHeight="1" x14ac:dyDescent="0.25">
      <c r="A11" s="274"/>
      <c r="B11" s="227"/>
      <c r="C11" s="228"/>
      <c r="D11" s="282" t="e">
        <f>#REF!</f>
        <v>#REF!</v>
      </c>
      <c r="E11" s="283"/>
      <c r="F11" s="92"/>
      <c r="G11" s="300" t="e">
        <f>#REF!</f>
        <v>#REF!</v>
      </c>
      <c r="H11" s="300"/>
      <c r="I11" s="300"/>
    </row>
    <row r="12" spans="1:9" ht="27.75" customHeight="1" x14ac:dyDescent="0.25">
      <c r="A12" s="291" t="s">
        <v>110</v>
      </c>
      <c r="B12" s="227" t="s">
        <v>345</v>
      </c>
      <c r="C12" s="228" t="s">
        <v>187</v>
      </c>
      <c r="D12" s="282" t="e">
        <f>#REF!</f>
        <v>#REF!</v>
      </c>
      <c r="E12" s="283"/>
      <c r="F12" s="300" t="e">
        <f>D12-D13</f>
        <v>#REF!</v>
      </c>
      <c r="G12" s="300"/>
      <c r="H12" s="300"/>
      <c r="I12" s="92" t="s">
        <v>593</v>
      </c>
    </row>
    <row r="13" spans="1:9" ht="27.75" customHeight="1" x14ac:dyDescent="0.25">
      <c r="A13" s="292"/>
      <c r="B13" s="227"/>
      <c r="C13" s="228"/>
      <c r="D13" s="282" t="e">
        <f>#REF!</f>
        <v>#REF!</v>
      </c>
      <c r="E13" s="283"/>
      <c r="F13" s="92"/>
      <c r="G13" s="300" t="e">
        <f>#REF!</f>
        <v>#REF!</v>
      </c>
      <c r="H13" s="300"/>
      <c r="I13" s="300"/>
    </row>
    <row r="14" spans="1:9" ht="27.75" customHeight="1" x14ac:dyDescent="0.25">
      <c r="A14" s="291" t="s">
        <v>111</v>
      </c>
      <c r="B14" s="227" t="s">
        <v>346</v>
      </c>
      <c r="C14" s="228" t="s">
        <v>188</v>
      </c>
      <c r="D14" s="282" t="e">
        <f>#REF!</f>
        <v>#REF!</v>
      </c>
      <c r="E14" s="283"/>
      <c r="F14" s="300" t="e">
        <f>D14-D15</f>
        <v>#REF!</v>
      </c>
      <c r="G14" s="300"/>
      <c r="H14" s="300"/>
      <c r="I14" s="92" t="s">
        <v>593</v>
      </c>
    </row>
    <row r="15" spans="1:9" ht="27.75" customHeight="1" x14ac:dyDescent="0.25">
      <c r="A15" s="292"/>
      <c r="B15" s="227"/>
      <c r="C15" s="228"/>
      <c r="D15" s="282" t="e">
        <f>#REF!</f>
        <v>#REF!</v>
      </c>
      <c r="E15" s="283"/>
      <c r="F15" s="92"/>
      <c r="G15" s="300" t="e">
        <f>#REF!</f>
        <v>#REF!</v>
      </c>
      <c r="H15" s="300"/>
      <c r="I15" s="300"/>
    </row>
    <row r="16" spans="1:9" ht="27.75" customHeight="1" x14ac:dyDescent="0.25">
      <c r="A16" s="291" t="s">
        <v>112</v>
      </c>
      <c r="B16" s="290" t="s">
        <v>334</v>
      </c>
      <c r="C16" s="228" t="s">
        <v>189</v>
      </c>
      <c r="D16" s="282" t="e">
        <f>#REF!</f>
        <v>#REF!</v>
      </c>
      <c r="E16" s="283"/>
      <c r="F16" s="300" t="e">
        <f>D16-D17</f>
        <v>#REF!</v>
      </c>
      <c r="G16" s="300"/>
      <c r="H16" s="300"/>
      <c r="I16" s="92" t="s">
        <v>593</v>
      </c>
    </row>
    <row r="17" spans="1:9" ht="27.75" customHeight="1" x14ac:dyDescent="0.25">
      <c r="A17" s="292"/>
      <c r="B17" s="290"/>
      <c r="C17" s="228"/>
      <c r="D17" s="282" t="e">
        <f>#REF!</f>
        <v>#REF!</v>
      </c>
      <c r="E17" s="283"/>
      <c r="F17" s="92"/>
      <c r="G17" s="300" t="e">
        <f>#REF!</f>
        <v>#REF!</v>
      </c>
      <c r="H17" s="300"/>
      <c r="I17" s="300"/>
    </row>
    <row r="18" spans="1:9" ht="27.75" customHeight="1" x14ac:dyDescent="0.25">
      <c r="A18" s="291" t="s">
        <v>113</v>
      </c>
      <c r="B18" s="290" t="s">
        <v>347</v>
      </c>
      <c r="C18" s="228" t="s">
        <v>190</v>
      </c>
      <c r="D18" s="282" t="e">
        <f>#REF!</f>
        <v>#REF!</v>
      </c>
      <c r="E18" s="283"/>
      <c r="F18" s="300" t="e">
        <f>D18-D19</f>
        <v>#REF!</v>
      </c>
      <c r="G18" s="300"/>
      <c r="H18" s="300"/>
      <c r="I18" s="92" t="s">
        <v>593</v>
      </c>
    </row>
    <row r="19" spans="1:9" ht="27.75" customHeight="1" x14ac:dyDescent="0.25">
      <c r="A19" s="292"/>
      <c r="B19" s="290"/>
      <c r="C19" s="228"/>
      <c r="D19" s="282" t="e">
        <f>#REF!</f>
        <v>#REF!</v>
      </c>
      <c r="E19" s="283"/>
      <c r="F19" s="92"/>
      <c r="G19" s="300" t="e">
        <f>#REF!</f>
        <v>#REF!</v>
      </c>
      <c r="H19" s="300"/>
      <c r="I19" s="300"/>
    </row>
    <row r="20" spans="1:9" ht="27.75" customHeight="1" x14ac:dyDescent="0.25">
      <c r="A20" s="291" t="s">
        <v>114</v>
      </c>
      <c r="B20" s="227" t="s">
        <v>423</v>
      </c>
      <c r="C20" s="228" t="s">
        <v>191</v>
      </c>
      <c r="D20" s="282" t="e">
        <f>#REF!</f>
        <v>#REF!</v>
      </c>
      <c r="E20" s="283"/>
      <c r="F20" s="300" t="e">
        <f>D20-D21</f>
        <v>#REF!</v>
      </c>
      <c r="G20" s="300"/>
      <c r="H20" s="300"/>
      <c r="I20" s="92" t="s">
        <v>593</v>
      </c>
    </row>
    <row r="21" spans="1:9" ht="27.75" customHeight="1" x14ac:dyDescent="0.25">
      <c r="A21" s="292"/>
      <c r="B21" s="227"/>
      <c r="C21" s="228"/>
      <c r="D21" s="282" t="e">
        <f>#REF!</f>
        <v>#REF!</v>
      </c>
      <c r="E21" s="283"/>
      <c r="F21" s="92"/>
      <c r="G21" s="300" t="e">
        <f>#REF!</f>
        <v>#REF!</v>
      </c>
      <c r="H21" s="300"/>
      <c r="I21" s="300"/>
    </row>
    <row r="22" spans="1:9" ht="27.75" customHeight="1" x14ac:dyDescent="0.25">
      <c r="A22" s="291" t="s">
        <v>115</v>
      </c>
      <c r="B22" s="227" t="s">
        <v>586</v>
      </c>
      <c r="C22" s="228" t="s">
        <v>192</v>
      </c>
      <c r="D22" s="282" t="e">
        <f>#REF!</f>
        <v>#REF!</v>
      </c>
      <c r="E22" s="283"/>
      <c r="F22" s="300" t="e">
        <f>D22-D23</f>
        <v>#REF!</v>
      </c>
      <c r="G22" s="300"/>
      <c r="H22" s="300"/>
      <c r="I22" s="92" t="s">
        <v>593</v>
      </c>
    </row>
    <row r="23" spans="1:9" ht="27.75" customHeight="1" x14ac:dyDescent="0.25">
      <c r="A23" s="292"/>
      <c r="B23" s="227"/>
      <c r="C23" s="228"/>
      <c r="D23" s="282" t="e">
        <f>#REF!</f>
        <v>#REF!</v>
      </c>
      <c r="E23" s="283"/>
      <c r="F23" s="92"/>
      <c r="G23" s="300" t="e">
        <f>#REF!</f>
        <v>#REF!</v>
      </c>
      <c r="H23" s="300"/>
      <c r="I23" s="300"/>
    </row>
    <row r="24" spans="1:9" ht="27.75" customHeight="1" x14ac:dyDescent="0.25">
      <c r="A24" s="239" t="s">
        <v>597</v>
      </c>
      <c r="B24" s="232" t="s">
        <v>506</v>
      </c>
      <c r="C24" s="233" t="s">
        <v>193</v>
      </c>
      <c r="D24" s="234" t="e">
        <f>D26+D28+D30+D35+D37+D39+D41+D43+D45</f>
        <v>#REF!</v>
      </c>
      <c r="E24" s="234"/>
      <c r="F24" s="257" t="e">
        <f>F26+F28+F30+F35+F37+F39+F41+F43+F45</f>
        <v>#REF!</v>
      </c>
      <c r="G24" s="259"/>
      <c r="H24" s="258"/>
      <c r="I24" s="125" t="s">
        <v>593</v>
      </c>
    </row>
    <row r="25" spans="1:9" ht="27.75" customHeight="1" x14ac:dyDescent="0.25">
      <c r="A25" s="240"/>
      <c r="B25" s="232"/>
      <c r="C25" s="233"/>
      <c r="D25" s="234" t="e">
        <f>D27+D29+D31+D36+D38+D40+D42+D44+D46</f>
        <v>#REF!</v>
      </c>
      <c r="E25" s="234"/>
      <c r="F25" s="125" t="s">
        <v>593</v>
      </c>
      <c r="G25" s="234" t="e">
        <f>G27+G29+G31+G36+G38+G40+G42+G44+G46</f>
        <v>#REF!</v>
      </c>
      <c r="H25" s="234"/>
      <c r="I25" s="234"/>
    </row>
    <row r="26" spans="1:9" ht="27.75" customHeight="1" x14ac:dyDescent="0.25">
      <c r="A26" s="235" t="s">
        <v>598</v>
      </c>
      <c r="B26" s="227" t="s">
        <v>348</v>
      </c>
      <c r="C26" s="228" t="s">
        <v>194</v>
      </c>
      <c r="D26" s="300" t="e">
        <f>#REF!</f>
        <v>#REF!</v>
      </c>
      <c r="E26" s="300"/>
      <c r="F26" s="300" t="e">
        <f>D26-D27</f>
        <v>#REF!</v>
      </c>
      <c r="G26" s="300"/>
      <c r="H26" s="300"/>
      <c r="I26" s="92" t="e">
        <f>#REF!</f>
        <v>#REF!</v>
      </c>
    </row>
    <row r="27" spans="1:9" ht="27.75" customHeight="1" x14ac:dyDescent="0.25">
      <c r="A27" s="236"/>
      <c r="B27" s="227"/>
      <c r="C27" s="228"/>
      <c r="D27" s="301" t="e">
        <f>#REF!</f>
        <v>#REF!</v>
      </c>
      <c r="E27" s="302"/>
      <c r="F27" s="92"/>
      <c r="G27" s="300" t="e">
        <f>#REF!</f>
        <v>#REF!</v>
      </c>
      <c r="H27" s="300"/>
      <c r="I27" s="300"/>
    </row>
    <row r="28" spans="1:9" ht="27.75" customHeight="1" x14ac:dyDescent="0.25">
      <c r="A28" s="291" t="s">
        <v>116</v>
      </c>
      <c r="B28" s="227" t="s">
        <v>553</v>
      </c>
      <c r="C28" s="228" t="s">
        <v>195</v>
      </c>
      <c r="D28" s="282" t="e">
        <f>#REF!</f>
        <v>#REF!</v>
      </c>
      <c r="E28" s="283"/>
      <c r="F28" s="300" t="e">
        <f>D28-D29</f>
        <v>#REF!</v>
      </c>
      <c r="G28" s="300"/>
      <c r="H28" s="300"/>
      <c r="I28" s="92" t="s">
        <v>593</v>
      </c>
    </row>
    <row r="29" spans="1:9" ht="27.75" customHeight="1" x14ac:dyDescent="0.25">
      <c r="A29" s="292"/>
      <c r="B29" s="227"/>
      <c r="C29" s="228"/>
      <c r="D29" s="282" t="e">
        <f>#REF!</f>
        <v>#REF!</v>
      </c>
      <c r="E29" s="283"/>
      <c r="F29" s="92"/>
      <c r="G29" s="300" t="e">
        <f>#REF!</f>
        <v>#REF!</v>
      </c>
      <c r="H29" s="300"/>
      <c r="I29" s="300"/>
    </row>
    <row r="30" spans="1:9" ht="27.75" customHeight="1" x14ac:dyDescent="0.25">
      <c r="A30" s="291" t="s">
        <v>117</v>
      </c>
      <c r="B30" s="227" t="s">
        <v>554</v>
      </c>
      <c r="C30" s="228" t="s">
        <v>196</v>
      </c>
      <c r="D30" s="282" t="e">
        <f>#REF!</f>
        <v>#REF!</v>
      </c>
      <c r="E30" s="283"/>
      <c r="F30" s="300" t="e">
        <f>D30-D31</f>
        <v>#REF!</v>
      </c>
      <c r="G30" s="300"/>
      <c r="H30" s="300"/>
      <c r="I30" s="92" t="s">
        <v>593</v>
      </c>
    </row>
    <row r="31" spans="1:9" ht="27.75" customHeight="1" x14ac:dyDescent="0.25">
      <c r="A31" s="292"/>
      <c r="B31" s="227"/>
      <c r="C31" s="228"/>
      <c r="D31" s="282" t="e">
        <f>#REF!</f>
        <v>#REF!</v>
      </c>
      <c r="E31" s="283"/>
      <c r="F31" s="92"/>
      <c r="G31" s="300" t="e">
        <f>#REF!</f>
        <v>#REF!</v>
      </c>
      <c r="H31" s="300"/>
      <c r="I31" s="300"/>
    </row>
    <row r="32" spans="1:9" s="8" customFormat="1" ht="15.15" customHeight="1" x14ac:dyDescent="0.25">
      <c r="A32" s="243" t="s">
        <v>465</v>
      </c>
      <c r="B32" s="246" t="s">
        <v>550</v>
      </c>
      <c r="C32" s="75" t="s">
        <v>451</v>
      </c>
      <c r="D32" s="252" t="s">
        <v>344</v>
      </c>
      <c r="E32" s="252"/>
      <c r="F32" s="252"/>
      <c r="G32" s="252"/>
      <c r="H32" s="248" t="s">
        <v>452</v>
      </c>
      <c r="I32" s="250"/>
    </row>
    <row r="33" spans="1:9" ht="15.15" customHeight="1" x14ac:dyDescent="0.25">
      <c r="A33" s="244"/>
      <c r="B33" s="247"/>
      <c r="C33" s="78" t="s">
        <v>457</v>
      </c>
      <c r="D33" s="76">
        <v>1</v>
      </c>
      <c r="E33" s="76" t="s">
        <v>538</v>
      </c>
      <c r="F33" s="252" t="s">
        <v>539</v>
      </c>
      <c r="G33" s="252"/>
      <c r="H33" s="303" t="s">
        <v>444</v>
      </c>
      <c r="I33" s="304"/>
    </row>
    <row r="34" spans="1:9" ht="15.15" customHeight="1" x14ac:dyDescent="0.25">
      <c r="A34" s="245" t="s">
        <v>453</v>
      </c>
      <c r="B34" s="77" t="s">
        <v>454</v>
      </c>
      <c r="C34" s="80" t="s">
        <v>455</v>
      </c>
      <c r="D34" s="115"/>
      <c r="E34" s="76" t="s">
        <v>540</v>
      </c>
      <c r="F34" s="252"/>
      <c r="G34" s="252"/>
      <c r="H34" s="303" t="s">
        <v>541</v>
      </c>
      <c r="I34" s="304"/>
    </row>
    <row r="35" spans="1:9" ht="27.75" customHeight="1" x14ac:dyDescent="0.25">
      <c r="A35" s="291" t="s">
        <v>118</v>
      </c>
      <c r="B35" s="290" t="s">
        <v>349</v>
      </c>
      <c r="C35" s="228" t="s">
        <v>197</v>
      </c>
      <c r="D35" s="282" t="e">
        <f>#REF!</f>
        <v>#REF!</v>
      </c>
      <c r="E35" s="283"/>
      <c r="F35" s="300" t="e">
        <f>D35-D36</f>
        <v>#REF!</v>
      </c>
      <c r="G35" s="300"/>
      <c r="H35" s="300"/>
      <c r="I35" s="92" t="s">
        <v>593</v>
      </c>
    </row>
    <row r="36" spans="1:9" ht="27.75" customHeight="1" x14ac:dyDescent="0.25">
      <c r="A36" s="292"/>
      <c r="B36" s="290"/>
      <c r="C36" s="228"/>
      <c r="D36" s="282" t="e">
        <f>#REF!</f>
        <v>#REF!</v>
      </c>
      <c r="E36" s="283"/>
      <c r="F36" s="92"/>
      <c r="G36" s="300" t="e">
        <f>#REF!</f>
        <v>#REF!</v>
      </c>
      <c r="H36" s="300"/>
      <c r="I36" s="300"/>
    </row>
    <row r="37" spans="1:9" ht="27.75" customHeight="1" x14ac:dyDescent="0.25">
      <c r="A37" s="291" t="s">
        <v>119</v>
      </c>
      <c r="B37" s="227" t="s">
        <v>350</v>
      </c>
      <c r="C37" s="228" t="s">
        <v>198</v>
      </c>
      <c r="D37" s="282" t="e">
        <f>#REF!</f>
        <v>#REF!</v>
      </c>
      <c r="E37" s="283"/>
      <c r="F37" s="300" t="e">
        <f>D37-D38</f>
        <v>#REF!</v>
      </c>
      <c r="G37" s="300"/>
      <c r="H37" s="300"/>
      <c r="I37" s="92" t="s">
        <v>593</v>
      </c>
    </row>
    <row r="38" spans="1:9" ht="27.75" customHeight="1" x14ac:dyDescent="0.25">
      <c r="A38" s="292"/>
      <c r="B38" s="227"/>
      <c r="C38" s="228"/>
      <c r="D38" s="282" t="e">
        <f>#REF!</f>
        <v>#REF!</v>
      </c>
      <c r="E38" s="283"/>
      <c r="F38" s="92"/>
      <c r="G38" s="300" t="e">
        <f>#REF!</f>
        <v>#REF!</v>
      </c>
      <c r="H38" s="300"/>
      <c r="I38" s="300"/>
    </row>
    <row r="39" spans="1:9" ht="27.75" customHeight="1" x14ac:dyDescent="0.25">
      <c r="A39" s="291" t="s">
        <v>120</v>
      </c>
      <c r="B39" s="227" t="s">
        <v>351</v>
      </c>
      <c r="C39" s="228" t="s">
        <v>199</v>
      </c>
      <c r="D39" s="282" t="e">
        <f>#REF!</f>
        <v>#REF!</v>
      </c>
      <c r="E39" s="283"/>
      <c r="F39" s="300" t="e">
        <f>D39-D40</f>
        <v>#REF!</v>
      </c>
      <c r="G39" s="300"/>
      <c r="H39" s="300"/>
      <c r="I39" s="92" t="s">
        <v>593</v>
      </c>
    </row>
    <row r="40" spans="1:9" ht="27.75" customHeight="1" x14ac:dyDescent="0.25">
      <c r="A40" s="292"/>
      <c r="B40" s="227"/>
      <c r="C40" s="228"/>
      <c r="D40" s="282" t="e">
        <f>#REF!</f>
        <v>#REF!</v>
      </c>
      <c r="E40" s="283"/>
      <c r="F40" s="92"/>
      <c r="G40" s="300" t="e">
        <f>#REF!</f>
        <v>#REF!</v>
      </c>
      <c r="H40" s="300"/>
      <c r="I40" s="300"/>
    </row>
    <row r="41" spans="1:9" ht="27.75" customHeight="1" x14ac:dyDescent="0.25">
      <c r="A41" s="291" t="s">
        <v>121</v>
      </c>
      <c r="B41" s="227" t="s">
        <v>419</v>
      </c>
      <c r="C41" s="228" t="s">
        <v>200</v>
      </c>
      <c r="D41" s="282" t="e">
        <f>#REF!</f>
        <v>#REF!</v>
      </c>
      <c r="E41" s="283"/>
      <c r="F41" s="300" t="e">
        <f>D41-D42</f>
        <v>#REF!</v>
      </c>
      <c r="G41" s="300"/>
      <c r="H41" s="300"/>
      <c r="I41" s="92" t="s">
        <v>593</v>
      </c>
    </row>
    <row r="42" spans="1:9" ht="27.75" customHeight="1" x14ac:dyDescent="0.25">
      <c r="A42" s="292"/>
      <c r="B42" s="227"/>
      <c r="C42" s="228"/>
      <c r="D42" s="282" t="e">
        <f>#REF!</f>
        <v>#REF!</v>
      </c>
      <c r="E42" s="283"/>
      <c r="F42" s="92"/>
      <c r="G42" s="300" t="e">
        <f>#REF!</f>
        <v>#REF!</v>
      </c>
      <c r="H42" s="300"/>
      <c r="I42" s="300"/>
    </row>
    <row r="43" spans="1:9" ht="27.75" customHeight="1" x14ac:dyDescent="0.25">
      <c r="A43" s="291" t="s">
        <v>122</v>
      </c>
      <c r="B43" s="227" t="s">
        <v>352</v>
      </c>
      <c r="C43" s="228" t="s">
        <v>201</v>
      </c>
      <c r="D43" s="282" t="e">
        <f>#REF!</f>
        <v>#REF!</v>
      </c>
      <c r="E43" s="283"/>
      <c r="F43" s="300" t="e">
        <f>D43-D44</f>
        <v>#REF!</v>
      </c>
      <c r="G43" s="300"/>
      <c r="H43" s="300"/>
      <c r="I43" s="92" t="s">
        <v>593</v>
      </c>
    </row>
    <row r="44" spans="1:9" ht="27.75" customHeight="1" x14ac:dyDescent="0.25">
      <c r="A44" s="292"/>
      <c r="B44" s="227"/>
      <c r="C44" s="228"/>
      <c r="D44" s="282" t="e">
        <f>#REF!</f>
        <v>#REF!</v>
      </c>
      <c r="E44" s="283"/>
      <c r="F44" s="92"/>
      <c r="G44" s="300" t="e">
        <f>#REF!</f>
        <v>#REF!</v>
      </c>
      <c r="H44" s="300"/>
      <c r="I44" s="300"/>
    </row>
    <row r="45" spans="1:9" ht="27.75" customHeight="1" x14ac:dyDescent="0.25">
      <c r="A45" s="291" t="s">
        <v>456</v>
      </c>
      <c r="B45" s="227" t="s">
        <v>555</v>
      </c>
      <c r="C45" s="228" t="s">
        <v>202</v>
      </c>
      <c r="D45" s="282" t="e">
        <f>#REF!</f>
        <v>#REF!</v>
      </c>
      <c r="E45" s="283"/>
      <c r="F45" s="300" t="e">
        <f>D45-D46</f>
        <v>#REF!</v>
      </c>
      <c r="G45" s="300"/>
      <c r="H45" s="300"/>
      <c r="I45" s="92" t="s">
        <v>593</v>
      </c>
    </row>
    <row r="46" spans="1:9" ht="27.75" customHeight="1" x14ac:dyDescent="0.25">
      <c r="A46" s="292"/>
      <c r="B46" s="227"/>
      <c r="C46" s="228"/>
      <c r="D46" s="282" t="e">
        <f>#REF!</f>
        <v>#REF!</v>
      </c>
      <c r="E46" s="283"/>
      <c r="F46" s="92"/>
      <c r="G46" s="300" t="e">
        <f>#REF!</f>
        <v>#REF!</v>
      </c>
      <c r="H46" s="300"/>
      <c r="I46" s="300"/>
    </row>
    <row r="47" spans="1:9" ht="27.75" customHeight="1" x14ac:dyDescent="0.25">
      <c r="A47" s="293" t="s">
        <v>134</v>
      </c>
      <c r="B47" s="294" t="s">
        <v>507</v>
      </c>
      <c r="C47" s="256" t="s">
        <v>203</v>
      </c>
      <c r="D47" s="234" t="e">
        <f>D49+D51+D53+D55+D57+D59+D61+D66</f>
        <v>#REF!</v>
      </c>
      <c r="E47" s="234"/>
      <c r="F47" s="234" t="e">
        <f>D47-D48</f>
        <v>#REF!</v>
      </c>
      <c r="G47" s="234"/>
      <c r="H47" s="234"/>
      <c r="I47" s="92"/>
    </row>
    <row r="48" spans="1:9" ht="27.75" customHeight="1" x14ac:dyDescent="0.25">
      <c r="A48" s="293"/>
      <c r="B48" s="294"/>
      <c r="C48" s="256"/>
      <c r="D48" s="234" t="e">
        <f>D50+D52+D54+D56+D58+D60+D62+D67</f>
        <v>#REF!</v>
      </c>
      <c r="E48" s="234"/>
      <c r="F48" s="92"/>
      <c r="G48" s="234" t="e">
        <f>G50+G52+G54+G56+G58+G60+G62+G67</f>
        <v>#REF!</v>
      </c>
      <c r="H48" s="234"/>
      <c r="I48" s="234"/>
    </row>
    <row r="49" spans="1:9" ht="27.75" customHeight="1" x14ac:dyDescent="0.25">
      <c r="A49" s="230" t="s">
        <v>599</v>
      </c>
      <c r="B49" s="290" t="s">
        <v>587</v>
      </c>
      <c r="C49" s="255" t="s">
        <v>204</v>
      </c>
      <c r="D49" s="282" t="e">
        <f>#REF!</f>
        <v>#REF!</v>
      </c>
      <c r="E49" s="283"/>
      <c r="F49" s="300" t="e">
        <f>D49-D50</f>
        <v>#REF!</v>
      </c>
      <c r="G49" s="300"/>
      <c r="H49" s="300"/>
      <c r="I49" s="92" t="s">
        <v>593</v>
      </c>
    </row>
    <row r="50" spans="1:9" ht="27.75" customHeight="1" x14ac:dyDescent="0.25">
      <c r="A50" s="230"/>
      <c r="B50" s="290"/>
      <c r="C50" s="255"/>
      <c r="D50" s="282" t="e">
        <f>#REF!</f>
        <v>#REF!</v>
      </c>
      <c r="E50" s="283"/>
      <c r="F50" s="92"/>
      <c r="G50" s="300" t="e">
        <f>#REF!</f>
        <v>#REF!</v>
      </c>
      <c r="H50" s="300"/>
      <c r="I50" s="300"/>
    </row>
    <row r="51" spans="1:9" ht="27.75" customHeight="1" x14ac:dyDescent="0.25">
      <c r="A51" s="291" t="s">
        <v>116</v>
      </c>
      <c r="B51" s="227" t="s">
        <v>353</v>
      </c>
      <c r="C51" s="228" t="s">
        <v>205</v>
      </c>
      <c r="D51" s="282" t="e">
        <f>#REF!</f>
        <v>#REF!</v>
      </c>
      <c r="E51" s="283"/>
      <c r="F51" s="300" t="e">
        <f>D51-D52</f>
        <v>#REF!</v>
      </c>
      <c r="G51" s="300"/>
      <c r="H51" s="300"/>
      <c r="I51" s="92" t="s">
        <v>593</v>
      </c>
    </row>
    <row r="52" spans="1:9" ht="27.75" customHeight="1" x14ac:dyDescent="0.25">
      <c r="A52" s="292"/>
      <c r="B52" s="227"/>
      <c r="C52" s="228"/>
      <c r="D52" s="282" t="e">
        <f>#REF!</f>
        <v>#REF!</v>
      </c>
      <c r="E52" s="283"/>
      <c r="F52" s="92"/>
      <c r="G52" s="300" t="e">
        <f>#REF!</f>
        <v>#REF!</v>
      </c>
      <c r="H52" s="300"/>
      <c r="I52" s="300"/>
    </row>
    <row r="53" spans="1:9" ht="27.75" customHeight="1" x14ac:dyDescent="0.25">
      <c r="A53" s="291" t="s">
        <v>117</v>
      </c>
      <c r="B53" s="227" t="s">
        <v>354</v>
      </c>
      <c r="C53" s="228" t="s">
        <v>206</v>
      </c>
      <c r="D53" s="282" t="e">
        <f>#REF!</f>
        <v>#REF!</v>
      </c>
      <c r="E53" s="283"/>
      <c r="F53" s="300" t="e">
        <f>D53-D54</f>
        <v>#REF!</v>
      </c>
      <c r="G53" s="300"/>
      <c r="H53" s="300"/>
      <c r="I53" s="92" t="s">
        <v>593</v>
      </c>
    </row>
    <row r="54" spans="1:9" ht="27.75" customHeight="1" x14ac:dyDescent="0.25">
      <c r="A54" s="292"/>
      <c r="B54" s="227"/>
      <c r="C54" s="228"/>
      <c r="D54" s="282" t="e">
        <f>#REF!</f>
        <v>#REF!</v>
      </c>
      <c r="E54" s="283"/>
      <c r="F54" s="92"/>
      <c r="G54" s="300" t="e">
        <f>#REF!</f>
        <v>#REF!</v>
      </c>
      <c r="H54" s="300"/>
      <c r="I54" s="300"/>
    </row>
    <row r="55" spans="1:9" ht="27.75" customHeight="1" x14ac:dyDescent="0.25">
      <c r="A55" s="291" t="s">
        <v>118</v>
      </c>
      <c r="B55" s="227" t="s">
        <v>355</v>
      </c>
      <c r="C55" s="228" t="s">
        <v>207</v>
      </c>
      <c r="D55" s="282" t="e">
        <f>#REF!</f>
        <v>#REF!</v>
      </c>
      <c r="E55" s="283"/>
      <c r="F55" s="300" t="e">
        <f>D55-D56</f>
        <v>#REF!</v>
      </c>
      <c r="G55" s="300"/>
      <c r="H55" s="300"/>
      <c r="I55" s="92" t="s">
        <v>593</v>
      </c>
    </row>
    <row r="56" spans="1:9" ht="27.75" customHeight="1" x14ac:dyDescent="0.25">
      <c r="A56" s="292"/>
      <c r="B56" s="227"/>
      <c r="C56" s="228"/>
      <c r="D56" s="282" t="e">
        <f>#REF!</f>
        <v>#REF!</v>
      </c>
      <c r="E56" s="283"/>
      <c r="F56" s="92"/>
      <c r="G56" s="300" t="e">
        <f>#REF!</f>
        <v>#REF!</v>
      </c>
      <c r="H56" s="300"/>
      <c r="I56" s="300"/>
    </row>
    <row r="57" spans="1:9" ht="27.75" customHeight="1" x14ac:dyDescent="0.25">
      <c r="A57" s="291" t="s">
        <v>119</v>
      </c>
      <c r="B57" s="227" t="s">
        <v>588</v>
      </c>
      <c r="C57" s="228" t="s">
        <v>208</v>
      </c>
      <c r="D57" s="282" t="e">
        <f>#REF!</f>
        <v>#REF!</v>
      </c>
      <c r="E57" s="283"/>
      <c r="F57" s="300" t="e">
        <f>D57-D58</f>
        <v>#REF!</v>
      </c>
      <c r="G57" s="300"/>
      <c r="H57" s="300"/>
      <c r="I57" s="92" t="s">
        <v>593</v>
      </c>
    </row>
    <row r="58" spans="1:9" s="8" customFormat="1" ht="27.75" customHeight="1" x14ac:dyDescent="0.25">
      <c r="A58" s="292"/>
      <c r="B58" s="227"/>
      <c r="C58" s="228"/>
      <c r="D58" s="282" t="e">
        <f>#REF!</f>
        <v>#REF!</v>
      </c>
      <c r="E58" s="283"/>
      <c r="F58" s="92"/>
      <c r="G58" s="300" t="e">
        <f>#REF!</f>
        <v>#REF!</v>
      </c>
      <c r="H58" s="300"/>
      <c r="I58" s="300"/>
    </row>
    <row r="59" spans="1:9" s="8" customFormat="1" ht="27.75" customHeight="1" x14ac:dyDescent="0.25">
      <c r="A59" s="291" t="s">
        <v>323</v>
      </c>
      <c r="B59" s="227" t="s">
        <v>589</v>
      </c>
      <c r="C59" s="228" t="s">
        <v>209</v>
      </c>
      <c r="D59" s="282" t="e">
        <f>#REF!</f>
        <v>#REF!</v>
      </c>
      <c r="E59" s="283"/>
      <c r="F59" s="300" t="e">
        <f>D59-D60</f>
        <v>#REF!</v>
      </c>
      <c r="G59" s="300"/>
      <c r="H59" s="300"/>
      <c r="I59" s="92" t="s">
        <v>593</v>
      </c>
    </row>
    <row r="60" spans="1:9" s="8" customFormat="1" ht="27.75" customHeight="1" x14ac:dyDescent="0.25">
      <c r="A60" s="292"/>
      <c r="B60" s="227"/>
      <c r="C60" s="228"/>
      <c r="D60" s="282" t="e">
        <f>#REF!</f>
        <v>#REF!</v>
      </c>
      <c r="E60" s="283"/>
      <c r="F60" s="92"/>
      <c r="G60" s="300" t="e">
        <f>#REF!</f>
        <v>#REF!</v>
      </c>
      <c r="H60" s="300"/>
      <c r="I60" s="300"/>
    </row>
    <row r="61" spans="1:9" s="8" customFormat="1" ht="27.75" customHeight="1" x14ac:dyDescent="0.25">
      <c r="A61" s="291" t="s">
        <v>325</v>
      </c>
      <c r="B61" s="227" t="s">
        <v>420</v>
      </c>
      <c r="C61" s="228" t="s">
        <v>210</v>
      </c>
      <c r="D61" s="282" t="e">
        <f>#REF!</f>
        <v>#REF!</v>
      </c>
      <c r="E61" s="283"/>
      <c r="F61" s="300" t="e">
        <f>D61-D62</f>
        <v>#REF!</v>
      </c>
      <c r="G61" s="300"/>
      <c r="H61" s="300"/>
      <c r="I61" s="92" t="s">
        <v>593</v>
      </c>
    </row>
    <row r="62" spans="1:9" s="8" customFormat="1" ht="27.75" customHeight="1" x14ac:dyDescent="0.25">
      <c r="A62" s="292"/>
      <c r="B62" s="227"/>
      <c r="C62" s="228"/>
      <c r="D62" s="282" t="e">
        <f>#REF!</f>
        <v>#REF!</v>
      </c>
      <c r="E62" s="283"/>
      <c r="F62" s="92"/>
      <c r="G62" s="300" t="e">
        <f>#REF!</f>
        <v>#REF!</v>
      </c>
      <c r="H62" s="300"/>
      <c r="I62" s="300"/>
    </row>
    <row r="63" spans="1:9" s="8" customFormat="1" ht="15.15" customHeight="1" x14ac:dyDescent="0.25">
      <c r="A63" s="243" t="s">
        <v>465</v>
      </c>
      <c r="B63" s="246" t="s">
        <v>550</v>
      </c>
      <c r="C63" s="75" t="s">
        <v>451</v>
      </c>
      <c r="D63" s="252" t="s">
        <v>344</v>
      </c>
      <c r="E63" s="252"/>
      <c r="F63" s="252"/>
      <c r="G63" s="252"/>
      <c r="H63" s="248" t="s">
        <v>452</v>
      </c>
      <c r="I63" s="250"/>
    </row>
    <row r="64" spans="1:9" ht="15.15" customHeight="1" x14ac:dyDescent="0.25">
      <c r="A64" s="244"/>
      <c r="B64" s="247"/>
      <c r="C64" s="78" t="s">
        <v>457</v>
      </c>
      <c r="D64" s="76">
        <v>1</v>
      </c>
      <c r="E64" s="76" t="s">
        <v>538</v>
      </c>
      <c r="F64" s="252" t="s">
        <v>539</v>
      </c>
      <c r="G64" s="252"/>
      <c r="H64" s="303" t="s">
        <v>444</v>
      </c>
      <c r="I64" s="304"/>
    </row>
    <row r="65" spans="1:9" ht="15.15" customHeight="1" x14ac:dyDescent="0.25">
      <c r="A65" s="245" t="s">
        <v>453</v>
      </c>
      <c r="B65" s="77" t="s">
        <v>454</v>
      </c>
      <c r="C65" s="80" t="s">
        <v>455</v>
      </c>
      <c r="D65" s="115"/>
      <c r="E65" s="76" t="s">
        <v>540</v>
      </c>
      <c r="F65" s="252"/>
      <c r="G65" s="252"/>
      <c r="H65" s="303" t="s">
        <v>541</v>
      </c>
      <c r="I65" s="304"/>
    </row>
    <row r="66" spans="1:9" ht="28.5" customHeight="1" x14ac:dyDescent="0.25">
      <c r="A66" s="291" t="s">
        <v>326</v>
      </c>
      <c r="B66" s="290" t="s">
        <v>356</v>
      </c>
      <c r="C66" s="228" t="s">
        <v>211</v>
      </c>
      <c r="D66" s="282" t="e">
        <f>#REF!</f>
        <v>#REF!</v>
      </c>
      <c r="E66" s="283"/>
      <c r="F66" s="300" t="e">
        <f>D66-D67</f>
        <v>#REF!</v>
      </c>
      <c r="G66" s="300"/>
      <c r="H66" s="300"/>
      <c r="I66" s="92" t="s">
        <v>593</v>
      </c>
    </row>
    <row r="67" spans="1:9" ht="28.5" customHeight="1" x14ac:dyDescent="0.25">
      <c r="A67" s="292"/>
      <c r="B67" s="290"/>
      <c r="C67" s="228"/>
      <c r="D67" s="282" t="e">
        <f>#REF!</f>
        <v>#REF!</v>
      </c>
      <c r="E67" s="283"/>
      <c r="F67" s="92"/>
      <c r="G67" s="300" t="e">
        <f>#REF!</f>
        <v>#REF!</v>
      </c>
      <c r="H67" s="300"/>
      <c r="I67" s="300"/>
    </row>
    <row r="68" spans="1:9" ht="28.5" customHeight="1" x14ac:dyDescent="0.25">
      <c r="A68" s="266" t="s">
        <v>108</v>
      </c>
      <c r="B68" s="232" t="s">
        <v>501</v>
      </c>
      <c r="C68" s="256" t="s">
        <v>212</v>
      </c>
      <c r="D68" s="234" t="e">
        <f>D70+D84+D103+D121</f>
        <v>#REF!</v>
      </c>
      <c r="E68" s="234"/>
      <c r="F68" s="234" t="e">
        <f>D68-D69</f>
        <v>#REF!</v>
      </c>
      <c r="G68" s="234"/>
      <c r="H68" s="234"/>
      <c r="I68" s="125"/>
    </row>
    <row r="69" spans="1:9" ht="28.5" customHeight="1" x14ac:dyDescent="0.25">
      <c r="A69" s="266"/>
      <c r="B69" s="232"/>
      <c r="C69" s="256"/>
      <c r="D69" s="234" t="e">
        <f>D71+D85+D104+D122</f>
        <v>#REF!</v>
      </c>
      <c r="E69" s="234"/>
      <c r="F69" s="125"/>
      <c r="G69" s="234" t="e">
        <f>G71+G85+G104+G122</f>
        <v>#REF!</v>
      </c>
      <c r="H69" s="234"/>
      <c r="I69" s="234"/>
    </row>
    <row r="70" spans="1:9" ht="28.5" customHeight="1" x14ac:dyDescent="0.25">
      <c r="A70" s="266" t="s">
        <v>109</v>
      </c>
      <c r="B70" s="232" t="s">
        <v>502</v>
      </c>
      <c r="C70" s="256" t="s">
        <v>213</v>
      </c>
      <c r="D70" s="234" t="e">
        <f>D72+D74+D76+D78+D80+D82</f>
        <v>#REF!</v>
      </c>
      <c r="E70" s="234"/>
      <c r="F70" s="234" t="e">
        <f>D70-D71</f>
        <v>#REF!</v>
      </c>
      <c r="G70" s="234"/>
      <c r="H70" s="234"/>
      <c r="I70" s="92"/>
    </row>
    <row r="71" spans="1:9" ht="28.5" customHeight="1" x14ac:dyDescent="0.25">
      <c r="A71" s="266"/>
      <c r="B71" s="232"/>
      <c r="C71" s="256"/>
      <c r="D71" s="234" t="e">
        <f>D73+D75+D77+D79+D81+D83</f>
        <v>#REF!</v>
      </c>
      <c r="E71" s="234"/>
      <c r="F71" s="92"/>
      <c r="G71" s="234" t="e">
        <f>G73+G75+G77+G79+G81+G83</f>
        <v>#REF!</v>
      </c>
      <c r="H71" s="234"/>
      <c r="I71" s="234"/>
    </row>
    <row r="72" spans="1:9" ht="28.5" customHeight="1" x14ac:dyDescent="0.25">
      <c r="A72" s="230" t="s">
        <v>80</v>
      </c>
      <c r="B72" s="227" t="s">
        <v>590</v>
      </c>
      <c r="C72" s="255" t="s">
        <v>214</v>
      </c>
      <c r="D72" s="282" t="e">
        <f>#REF!</f>
        <v>#REF!</v>
      </c>
      <c r="E72" s="283"/>
      <c r="F72" s="300" t="e">
        <f>D72-D73</f>
        <v>#REF!</v>
      </c>
      <c r="G72" s="300"/>
      <c r="H72" s="300"/>
      <c r="I72" s="92" t="s">
        <v>593</v>
      </c>
    </row>
    <row r="73" spans="1:9" ht="28.5" customHeight="1" x14ac:dyDescent="0.25">
      <c r="A73" s="230"/>
      <c r="B73" s="227"/>
      <c r="C73" s="255"/>
      <c r="D73" s="282" t="e">
        <f>#REF!</f>
        <v>#REF!</v>
      </c>
      <c r="E73" s="283"/>
      <c r="F73" s="92"/>
      <c r="G73" s="300" t="e">
        <f>#REF!</f>
        <v>#REF!</v>
      </c>
      <c r="H73" s="300"/>
      <c r="I73" s="300"/>
    </row>
    <row r="74" spans="1:9" ht="28.5" customHeight="1" x14ac:dyDescent="0.25">
      <c r="A74" s="291" t="s">
        <v>110</v>
      </c>
      <c r="B74" s="227" t="s">
        <v>357</v>
      </c>
      <c r="C74" s="228" t="s">
        <v>215</v>
      </c>
      <c r="D74" s="282" t="e">
        <f>#REF!</f>
        <v>#REF!</v>
      </c>
      <c r="E74" s="283"/>
      <c r="F74" s="300" t="e">
        <f>D74-D75</f>
        <v>#REF!</v>
      </c>
      <c r="G74" s="300"/>
      <c r="H74" s="300"/>
      <c r="I74" s="92" t="s">
        <v>593</v>
      </c>
    </row>
    <row r="75" spans="1:9" ht="28.5" customHeight="1" x14ac:dyDescent="0.25">
      <c r="A75" s="292"/>
      <c r="B75" s="227"/>
      <c r="C75" s="228"/>
      <c r="D75" s="282" t="e">
        <f>#REF!</f>
        <v>#REF!</v>
      </c>
      <c r="E75" s="283"/>
      <c r="F75" s="92"/>
      <c r="G75" s="300" t="e">
        <f>#REF!</f>
        <v>#REF!</v>
      </c>
      <c r="H75" s="300"/>
      <c r="I75" s="300"/>
    </row>
    <row r="76" spans="1:9" ht="28.5" customHeight="1" x14ac:dyDescent="0.25">
      <c r="A76" s="291" t="s">
        <v>324</v>
      </c>
      <c r="B76" s="290" t="s">
        <v>358</v>
      </c>
      <c r="C76" s="228" t="s">
        <v>216</v>
      </c>
      <c r="D76" s="282" t="e">
        <f>#REF!</f>
        <v>#REF!</v>
      </c>
      <c r="E76" s="283"/>
      <c r="F76" s="300" t="e">
        <f>D76-D77</f>
        <v>#REF!</v>
      </c>
      <c r="G76" s="300"/>
      <c r="H76" s="300"/>
      <c r="I76" s="92" t="s">
        <v>593</v>
      </c>
    </row>
    <row r="77" spans="1:9" ht="28.5" customHeight="1" x14ac:dyDescent="0.25">
      <c r="A77" s="292"/>
      <c r="B77" s="290"/>
      <c r="C77" s="228"/>
      <c r="D77" s="282" t="e">
        <f>#REF!</f>
        <v>#REF!</v>
      </c>
      <c r="E77" s="283"/>
      <c r="F77" s="92"/>
      <c r="G77" s="300" t="e">
        <f>#REF!</f>
        <v>#REF!</v>
      </c>
      <c r="H77" s="300"/>
      <c r="I77" s="300"/>
    </row>
    <row r="78" spans="1:9" ht="28.5" customHeight="1" x14ac:dyDescent="0.25">
      <c r="A78" s="291" t="s">
        <v>330</v>
      </c>
      <c r="B78" s="290" t="s">
        <v>359</v>
      </c>
      <c r="C78" s="228" t="s">
        <v>217</v>
      </c>
      <c r="D78" s="282" t="e">
        <f>#REF!</f>
        <v>#REF!</v>
      </c>
      <c r="E78" s="283"/>
      <c r="F78" s="300" t="e">
        <f>D78-D79</f>
        <v>#REF!</v>
      </c>
      <c r="G78" s="300"/>
      <c r="H78" s="300"/>
      <c r="I78" s="92" t="s">
        <v>593</v>
      </c>
    </row>
    <row r="79" spans="1:9" ht="28.5" customHeight="1" x14ac:dyDescent="0.25">
      <c r="A79" s="292"/>
      <c r="B79" s="290"/>
      <c r="C79" s="228"/>
      <c r="D79" s="282" t="e">
        <f>#REF!</f>
        <v>#REF!</v>
      </c>
      <c r="E79" s="283"/>
      <c r="F79" s="92"/>
      <c r="G79" s="300" t="e">
        <f>#REF!</f>
        <v>#REF!</v>
      </c>
      <c r="H79" s="300"/>
      <c r="I79" s="300"/>
    </row>
    <row r="80" spans="1:9" ht="28.5" customHeight="1" x14ac:dyDescent="0.25">
      <c r="A80" s="291" t="s">
        <v>331</v>
      </c>
      <c r="B80" s="227" t="s">
        <v>505</v>
      </c>
      <c r="C80" s="228" t="s">
        <v>218</v>
      </c>
      <c r="D80" s="282" t="e">
        <f>#REF!</f>
        <v>#REF!</v>
      </c>
      <c r="E80" s="283"/>
      <c r="F80" s="300" t="e">
        <f>D80-D81</f>
        <v>#REF!</v>
      </c>
      <c r="G80" s="300"/>
      <c r="H80" s="300"/>
      <c r="I80" s="92" t="s">
        <v>593</v>
      </c>
    </row>
    <row r="81" spans="1:9" ht="28.5" customHeight="1" x14ac:dyDescent="0.25">
      <c r="A81" s="292"/>
      <c r="B81" s="227"/>
      <c r="C81" s="228"/>
      <c r="D81" s="282" t="e">
        <f>#REF!</f>
        <v>#REF!</v>
      </c>
      <c r="E81" s="283"/>
      <c r="F81" s="92"/>
      <c r="G81" s="300" t="e">
        <f>#REF!</f>
        <v>#REF!</v>
      </c>
      <c r="H81" s="300"/>
      <c r="I81" s="300"/>
    </row>
    <row r="82" spans="1:9" ht="28.5" customHeight="1" x14ac:dyDescent="0.25">
      <c r="A82" s="291" t="s">
        <v>323</v>
      </c>
      <c r="B82" s="227" t="s">
        <v>591</v>
      </c>
      <c r="C82" s="228" t="s">
        <v>219</v>
      </c>
      <c r="D82" s="282" t="e">
        <f>#REF!</f>
        <v>#REF!</v>
      </c>
      <c r="E82" s="283"/>
      <c r="F82" s="300" t="e">
        <f>D82-D83</f>
        <v>#REF!</v>
      </c>
      <c r="G82" s="300"/>
      <c r="H82" s="300"/>
      <c r="I82" s="92" t="s">
        <v>593</v>
      </c>
    </row>
    <row r="83" spans="1:9" ht="28.5" customHeight="1" x14ac:dyDescent="0.25">
      <c r="A83" s="292"/>
      <c r="B83" s="227"/>
      <c r="C83" s="228"/>
      <c r="D83" s="282" t="e">
        <f>#REF!</f>
        <v>#REF!</v>
      </c>
      <c r="E83" s="283"/>
      <c r="F83" s="92"/>
      <c r="G83" s="300" t="e">
        <f>#REF!</f>
        <v>#REF!</v>
      </c>
      <c r="H83" s="300"/>
      <c r="I83" s="300"/>
    </row>
    <row r="84" spans="1:9" ht="28.5" customHeight="1" x14ac:dyDescent="0.25">
      <c r="A84" s="231" t="s">
        <v>140</v>
      </c>
      <c r="B84" s="232" t="s">
        <v>500</v>
      </c>
      <c r="C84" s="256" t="s">
        <v>220</v>
      </c>
      <c r="D84" s="234" t="e">
        <f>D86+D88+D90+D92+D97+D99+D101</f>
        <v>#REF!</v>
      </c>
      <c r="E84" s="234"/>
      <c r="F84" s="234" t="e">
        <f>D84-D85</f>
        <v>#REF!</v>
      </c>
      <c r="G84" s="234"/>
      <c r="H84" s="234"/>
      <c r="I84" s="92"/>
    </row>
    <row r="85" spans="1:9" ht="28.5" customHeight="1" x14ac:dyDescent="0.25">
      <c r="A85" s="231"/>
      <c r="B85" s="232"/>
      <c r="C85" s="256"/>
      <c r="D85" s="234" t="e">
        <f>D87+D89+D91+D93+D98+D100+D102</f>
        <v>#REF!</v>
      </c>
      <c r="E85" s="234"/>
      <c r="F85" s="92"/>
      <c r="G85" s="234" t="e">
        <f>G87+G89+G91+G93+G98+G100+G102</f>
        <v>#REF!</v>
      </c>
      <c r="H85" s="234"/>
      <c r="I85" s="234"/>
    </row>
    <row r="86" spans="1:9" ht="28.5" customHeight="1" x14ac:dyDescent="0.25">
      <c r="A86" s="230" t="s">
        <v>141</v>
      </c>
      <c r="B86" s="227" t="s">
        <v>592</v>
      </c>
      <c r="C86" s="255" t="s">
        <v>221</v>
      </c>
      <c r="D86" s="282" t="e">
        <f>#REF!</f>
        <v>#REF!</v>
      </c>
      <c r="E86" s="283"/>
      <c r="F86" s="300" t="e">
        <f>D86-D87</f>
        <v>#REF!</v>
      </c>
      <c r="G86" s="300"/>
      <c r="H86" s="300"/>
      <c r="I86" s="92" t="s">
        <v>593</v>
      </c>
    </row>
    <row r="87" spans="1:9" ht="28.5" customHeight="1" x14ac:dyDescent="0.25">
      <c r="A87" s="230"/>
      <c r="B87" s="227"/>
      <c r="C87" s="255"/>
      <c r="D87" s="282" t="e">
        <f>#REF!</f>
        <v>#REF!</v>
      </c>
      <c r="E87" s="283"/>
      <c r="F87" s="92"/>
      <c r="G87" s="300" t="e">
        <f>#REF!</f>
        <v>#REF!</v>
      </c>
      <c r="H87" s="300"/>
      <c r="I87" s="300"/>
    </row>
    <row r="88" spans="1:9" ht="28.5" customHeight="1" x14ac:dyDescent="0.25">
      <c r="A88" s="291" t="s">
        <v>310</v>
      </c>
      <c r="B88" s="227" t="s">
        <v>471</v>
      </c>
      <c r="C88" s="255" t="s">
        <v>222</v>
      </c>
      <c r="D88" s="282" t="e">
        <f>#REF!</f>
        <v>#REF!</v>
      </c>
      <c r="E88" s="283"/>
      <c r="F88" s="300" t="e">
        <f>D88-D89</f>
        <v>#REF!</v>
      </c>
      <c r="G88" s="300"/>
      <c r="H88" s="300"/>
      <c r="I88" s="92" t="s">
        <v>593</v>
      </c>
    </row>
    <row r="89" spans="1:9" s="8" customFormat="1" ht="28.5" customHeight="1" x14ac:dyDescent="0.25">
      <c r="A89" s="292"/>
      <c r="B89" s="227"/>
      <c r="C89" s="255"/>
      <c r="D89" s="282" t="e">
        <f>#REF!</f>
        <v>#REF!</v>
      </c>
      <c r="E89" s="283"/>
      <c r="F89" s="92"/>
      <c r="G89" s="300" t="e">
        <f>#REF!</f>
        <v>#REF!</v>
      </c>
      <c r="H89" s="300"/>
      <c r="I89" s="300"/>
    </row>
    <row r="90" spans="1:9" s="8" customFormat="1" ht="28.5" customHeight="1" x14ac:dyDescent="0.25">
      <c r="A90" s="291" t="s">
        <v>309</v>
      </c>
      <c r="B90" s="227" t="s">
        <v>542</v>
      </c>
      <c r="C90" s="228" t="s">
        <v>223</v>
      </c>
      <c r="D90" s="282" t="e">
        <f>#REF!</f>
        <v>#REF!</v>
      </c>
      <c r="E90" s="283"/>
      <c r="F90" s="300" t="e">
        <f>D90-D91</f>
        <v>#REF!</v>
      </c>
      <c r="G90" s="300"/>
      <c r="H90" s="300"/>
      <c r="I90" s="92" t="s">
        <v>593</v>
      </c>
    </row>
    <row r="91" spans="1:9" s="8" customFormat="1" ht="28.5" customHeight="1" x14ac:dyDescent="0.25">
      <c r="A91" s="292"/>
      <c r="B91" s="227"/>
      <c r="C91" s="228"/>
      <c r="D91" s="282" t="e">
        <f>#REF!</f>
        <v>#REF!</v>
      </c>
      <c r="E91" s="283"/>
      <c r="F91" s="92"/>
      <c r="G91" s="300" t="e">
        <f>#REF!</f>
        <v>#REF!</v>
      </c>
      <c r="H91" s="300"/>
      <c r="I91" s="300"/>
    </row>
    <row r="92" spans="1:9" s="8" customFormat="1" ht="28.5" customHeight="1" x14ac:dyDescent="0.25">
      <c r="A92" s="291" t="s">
        <v>311</v>
      </c>
      <c r="B92" s="227" t="s">
        <v>556</v>
      </c>
      <c r="C92" s="228" t="s">
        <v>224</v>
      </c>
      <c r="D92" s="282" t="e">
        <f>#REF!</f>
        <v>#REF!</v>
      </c>
      <c r="E92" s="283"/>
      <c r="F92" s="300" t="e">
        <f>D92-D93</f>
        <v>#REF!</v>
      </c>
      <c r="G92" s="300"/>
      <c r="H92" s="300"/>
      <c r="I92" s="92" t="s">
        <v>593</v>
      </c>
    </row>
    <row r="93" spans="1:9" s="8" customFormat="1" ht="28.5" customHeight="1" x14ac:dyDescent="0.25">
      <c r="A93" s="292"/>
      <c r="B93" s="227"/>
      <c r="C93" s="228"/>
      <c r="D93" s="282" t="e">
        <f>#REF!</f>
        <v>#REF!</v>
      </c>
      <c r="E93" s="283"/>
      <c r="F93" s="92"/>
      <c r="G93" s="300" t="e">
        <f>#REF!</f>
        <v>#REF!</v>
      </c>
      <c r="H93" s="300"/>
      <c r="I93" s="300"/>
    </row>
    <row r="94" spans="1:9" s="8" customFormat="1" ht="15.15" customHeight="1" x14ac:dyDescent="0.25">
      <c r="A94" s="243" t="s">
        <v>465</v>
      </c>
      <c r="B94" s="246" t="s">
        <v>550</v>
      </c>
      <c r="C94" s="75" t="s">
        <v>451</v>
      </c>
      <c r="D94" s="252" t="s">
        <v>344</v>
      </c>
      <c r="E94" s="252"/>
      <c r="F94" s="252"/>
      <c r="G94" s="252"/>
      <c r="H94" s="248" t="s">
        <v>452</v>
      </c>
      <c r="I94" s="250"/>
    </row>
    <row r="95" spans="1:9" ht="15.15" customHeight="1" x14ac:dyDescent="0.25">
      <c r="A95" s="244"/>
      <c r="B95" s="247"/>
      <c r="C95" s="78" t="s">
        <v>457</v>
      </c>
      <c r="D95" s="76">
        <v>1</v>
      </c>
      <c r="E95" s="76" t="s">
        <v>538</v>
      </c>
      <c r="F95" s="252" t="s">
        <v>539</v>
      </c>
      <c r="G95" s="252"/>
      <c r="H95" s="303" t="s">
        <v>444</v>
      </c>
      <c r="I95" s="304"/>
    </row>
    <row r="96" spans="1:9" ht="15.15" customHeight="1" x14ac:dyDescent="0.25">
      <c r="A96" s="245" t="s">
        <v>453</v>
      </c>
      <c r="B96" s="77" t="s">
        <v>454</v>
      </c>
      <c r="C96" s="80" t="s">
        <v>455</v>
      </c>
      <c r="D96" s="115"/>
      <c r="E96" s="76" t="s">
        <v>540</v>
      </c>
      <c r="F96" s="252"/>
      <c r="G96" s="252"/>
      <c r="H96" s="303" t="s">
        <v>541</v>
      </c>
      <c r="I96" s="304"/>
    </row>
    <row r="97" spans="1:9" ht="27.75" customHeight="1" x14ac:dyDescent="0.25">
      <c r="A97" s="291" t="s">
        <v>308</v>
      </c>
      <c r="B97" s="290" t="s">
        <v>466</v>
      </c>
      <c r="C97" s="228" t="s">
        <v>225</v>
      </c>
      <c r="D97" s="282" t="e">
        <f>#REF!</f>
        <v>#REF!</v>
      </c>
      <c r="E97" s="283"/>
      <c r="F97" s="300" t="e">
        <f>D97-D98</f>
        <v>#REF!</v>
      </c>
      <c r="G97" s="300"/>
      <c r="H97" s="300"/>
      <c r="I97" s="92" t="s">
        <v>593</v>
      </c>
    </row>
    <row r="98" spans="1:9" ht="27.75" customHeight="1" x14ac:dyDescent="0.25">
      <c r="A98" s="292"/>
      <c r="B98" s="290"/>
      <c r="C98" s="228"/>
      <c r="D98" s="282" t="e">
        <f>#REF!</f>
        <v>#REF!</v>
      </c>
      <c r="E98" s="283"/>
      <c r="F98" s="92"/>
      <c r="G98" s="300" t="e">
        <f>#REF!</f>
        <v>#REF!</v>
      </c>
      <c r="H98" s="300"/>
      <c r="I98" s="300"/>
    </row>
    <row r="99" spans="1:9" ht="27.75" customHeight="1" x14ac:dyDescent="0.25">
      <c r="A99" s="291" t="s">
        <v>126</v>
      </c>
      <c r="B99" s="227" t="s">
        <v>557</v>
      </c>
      <c r="C99" s="228" t="s">
        <v>226</v>
      </c>
      <c r="D99" s="282" t="e">
        <f>#REF!</f>
        <v>#REF!</v>
      </c>
      <c r="E99" s="283"/>
      <c r="F99" s="300" t="e">
        <f>D99-D100</f>
        <v>#REF!</v>
      </c>
      <c r="G99" s="300"/>
      <c r="H99" s="300"/>
      <c r="I99" s="92" t="s">
        <v>593</v>
      </c>
    </row>
    <row r="100" spans="1:9" ht="27.75" customHeight="1" x14ac:dyDescent="0.25">
      <c r="A100" s="292"/>
      <c r="B100" s="227"/>
      <c r="C100" s="228"/>
      <c r="D100" s="282" t="e">
        <f>#REF!</f>
        <v>#REF!</v>
      </c>
      <c r="E100" s="283"/>
      <c r="F100" s="92"/>
      <c r="G100" s="300" t="e">
        <f>#REF!</f>
        <v>#REF!</v>
      </c>
      <c r="H100" s="300"/>
      <c r="I100" s="300"/>
    </row>
    <row r="101" spans="1:9" ht="27.75" customHeight="1" x14ac:dyDescent="0.25">
      <c r="A101" s="291" t="s">
        <v>690</v>
      </c>
      <c r="B101" s="227" t="s">
        <v>492</v>
      </c>
      <c r="C101" s="228" t="s">
        <v>294</v>
      </c>
      <c r="D101" s="282" t="e">
        <f>#REF!</f>
        <v>#REF!</v>
      </c>
      <c r="E101" s="283"/>
      <c r="F101" s="300" t="e">
        <f>D101-D102</f>
        <v>#REF!</v>
      </c>
      <c r="G101" s="300"/>
      <c r="H101" s="300"/>
      <c r="I101" s="92" t="s">
        <v>593</v>
      </c>
    </row>
    <row r="102" spans="1:9" ht="27.75" customHeight="1" x14ac:dyDescent="0.25">
      <c r="A102" s="292"/>
      <c r="B102" s="227"/>
      <c r="C102" s="228"/>
      <c r="D102" s="282" t="e">
        <f>#REF!</f>
        <v>#REF!</v>
      </c>
      <c r="E102" s="283"/>
      <c r="F102" s="92"/>
      <c r="G102" s="300" t="e">
        <f>#REF!</f>
        <v>#REF!</v>
      </c>
      <c r="H102" s="300"/>
      <c r="I102" s="300"/>
    </row>
    <row r="103" spans="1:9" ht="27.75" customHeight="1" x14ac:dyDescent="0.25">
      <c r="A103" s="231" t="s">
        <v>123</v>
      </c>
      <c r="B103" s="232" t="s">
        <v>498</v>
      </c>
      <c r="C103" s="256" t="s">
        <v>227</v>
      </c>
      <c r="D103" s="234" t="e">
        <f>D105+D107+D109+D111+D113+D115+D117+D119</f>
        <v>#REF!</v>
      </c>
      <c r="E103" s="234"/>
      <c r="F103" s="234" t="e">
        <f>D103-D104</f>
        <v>#REF!</v>
      </c>
      <c r="G103" s="234"/>
      <c r="H103" s="234"/>
      <c r="I103" s="92"/>
    </row>
    <row r="104" spans="1:9" ht="27.75" customHeight="1" x14ac:dyDescent="0.25">
      <c r="A104" s="231"/>
      <c r="B104" s="232"/>
      <c r="C104" s="256"/>
      <c r="D104" s="234" t="e">
        <f>D106+D108+D110+D112+D114+D116+D118+D120</f>
        <v>#REF!</v>
      </c>
      <c r="E104" s="234"/>
      <c r="F104" s="92"/>
      <c r="G104" s="234" t="e">
        <f>G106+G108+G110+G112+G114+G116+G118+G120</f>
        <v>#REF!</v>
      </c>
      <c r="H104" s="234"/>
      <c r="I104" s="234"/>
    </row>
    <row r="105" spans="1:9" ht="27.75" customHeight="1" x14ac:dyDescent="0.25">
      <c r="A105" s="230" t="s">
        <v>143</v>
      </c>
      <c r="B105" s="227" t="s">
        <v>360</v>
      </c>
      <c r="C105" s="255" t="s">
        <v>228</v>
      </c>
      <c r="D105" s="282" t="e">
        <f>#REF!</f>
        <v>#REF!</v>
      </c>
      <c r="E105" s="283"/>
      <c r="F105" s="300" t="e">
        <f>D105-D106</f>
        <v>#REF!</v>
      </c>
      <c r="G105" s="300"/>
      <c r="H105" s="300"/>
      <c r="I105" s="92" t="s">
        <v>593</v>
      </c>
    </row>
    <row r="106" spans="1:9" ht="27.75" customHeight="1" x14ac:dyDescent="0.25">
      <c r="A106" s="230"/>
      <c r="B106" s="227"/>
      <c r="C106" s="255"/>
      <c r="D106" s="282" t="e">
        <f>#REF!</f>
        <v>#REF!</v>
      </c>
      <c r="E106" s="283"/>
      <c r="F106" s="92"/>
      <c r="G106" s="300" t="e">
        <f>#REF!</f>
        <v>#REF!</v>
      </c>
      <c r="H106" s="300"/>
      <c r="I106" s="300"/>
    </row>
    <row r="107" spans="1:9" ht="27.75" customHeight="1" x14ac:dyDescent="0.25">
      <c r="A107" s="291" t="s">
        <v>310</v>
      </c>
      <c r="B107" s="227" t="s">
        <v>471</v>
      </c>
      <c r="C107" s="228" t="s">
        <v>229</v>
      </c>
      <c r="D107" s="282" t="e">
        <f>#REF!</f>
        <v>#REF!</v>
      </c>
      <c r="E107" s="283"/>
      <c r="F107" s="300" t="e">
        <f>D107-D108</f>
        <v>#REF!</v>
      </c>
      <c r="G107" s="300"/>
      <c r="H107" s="300"/>
      <c r="I107" s="92" t="s">
        <v>593</v>
      </c>
    </row>
    <row r="108" spans="1:9" ht="27.75" customHeight="1" x14ac:dyDescent="0.25">
      <c r="A108" s="292"/>
      <c r="B108" s="227"/>
      <c r="C108" s="228"/>
      <c r="D108" s="282" t="e">
        <f>#REF!</f>
        <v>#REF!</v>
      </c>
      <c r="E108" s="283"/>
      <c r="F108" s="92"/>
      <c r="G108" s="300" t="e">
        <f>#REF!</f>
        <v>#REF!</v>
      </c>
      <c r="H108" s="300"/>
      <c r="I108" s="300"/>
    </row>
    <row r="109" spans="1:9" ht="27.75" customHeight="1" x14ac:dyDescent="0.25">
      <c r="A109" s="291" t="s">
        <v>309</v>
      </c>
      <c r="B109" s="227" t="s">
        <v>576</v>
      </c>
      <c r="C109" s="228" t="s">
        <v>230</v>
      </c>
      <c r="D109" s="282" t="e">
        <f>#REF!</f>
        <v>#REF!</v>
      </c>
      <c r="E109" s="283"/>
      <c r="F109" s="300" t="e">
        <f>D109-D110</f>
        <v>#REF!</v>
      </c>
      <c r="G109" s="300"/>
      <c r="H109" s="300"/>
      <c r="I109" s="92" t="s">
        <v>593</v>
      </c>
    </row>
    <row r="110" spans="1:9" ht="27.75" customHeight="1" x14ac:dyDescent="0.25">
      <c r="A110" s="292"/>
      <c r="B110" s="227"/>
      <c r="C110" s="228"/>
      <c r="D110" s="282" t="e">
        <f>#REF!</f>
        <v>#REF!</v>
      </c>
      <c r="E110" s="283"/>
      <c r="F110" s="92"/>
      <c r="G110" s="300" t="e">
        <f>#REF!</f>
        <v>#REF!</v>
      </c>
      <c r="H110" s="300"/>
      <c r="I110" s="300"/>
    </row>
    <row r="111" spans="1:9" ht="27.75" customHeight="1" x14ac:dyDescent="0.25">
      <c r="A111" s="291" t="s">
        <v>311</v>
      </c>
      <c r="B111" s="290" t="s">
        <v>467</v>
      </c>
      <c r="C111" s="228" t="s">
        <v>231</v>
      </c>
      <c r="D111" s="282" t="e">
        <f>#REF!</f>
        <v>#REF!</v>
      </c>
      <c r="E111" s="283"/>
      <c r="F111" s="300" t="e">
        <f>D111-D112</f>
        <v>#REF!</v>
      </c>
      <c r="G111" s="300"/>
      <c r="H111" s="300"/>
      <c r="I111" s="92" t="s">
        <v>593</v>
      </c>
    </row>
    <row r="112" spans="1:9" ht="27.75" customHeight="1" x14ac:dyDescent="0.25">
      <c r="A112" s="292"/>
      <c r="B112" s="290"/>
      <c r="C112" s="228"/>
      <c r="D112" s="282" t="e">
        <f>#REF!</f>
        <v>#REF!</v>
      </c>
      <c r="E112" s="283"/>
      <c r="F112" s="92"/>
      <c r="G112" s="300" t="e">
        <f>#REF!</f>
        <v>#REF!</v>
      </c>
      <c r="H112" s="300"/>
      <c r="I112" s="300"/>
    </row>
    <row r="113" spans="1:9" ht="27.75" customHeight="1" x14ac:dyDescent="0.25">
      <c r="A113" s="291" t="s">
        <v>308</v>
      </c>
      <c r="B113" s="290" t="s">
        <v>468</v>
      </c>
      <c r="C113" s="228" t="s">
        <v>232</v>
      </c>
      <c r="D113" s="282" t="e">
        <f>#REF!</f>
        <v>#REF!</v>
      </c>
      <c r="E113" s="283"/>
      <c r="F113" s="300" t="e">
        <f>D113-D114</f>
        <v>#REF!</v>
      </c>
      <c r="G113" s="300"/>
      <c r="H113" s="300"/>
      <c r="I113" s="92" t="s">
        <v>593</v>
      </c>
    </row>
    <row r="114" spans="1:9" ht="27.75" customHeight="1" x14ac:dyDescent="0.25">
      <c r="A114" s="292"/>
      <c r="B114" s="290"/>
      <c r="C114" s="228"/>
      <c r="D114" s="282" t="e">
        <f>#REF!</f>
        <v>#REF!</v>
      </c>
      <c r="E114" s="283"/>
      <c r="F114" s="92"/>
      <c r="G114" s="300" t="e">
        <f>#REF!</f>
        <v>#REF!</v>
      </c>
      <c r="H114" s="300"/>
      <c r="I114" s="300"/>
    </row>
    <row r="115" spans="1:9" ht="27.75" customHeight="1" x14ac:dyDescent="0.25">
      <c r="A115" s="291" t="s">
        <v>312</v>
      </c>
      <c r="B115" s="227" t="s">
        <v>543</v>
      </c>
      <c r="C115" s="228" t="s">
        <v>233</v>
      </c>
      <c r="D115" s="282" t="e">
        <f>#REF!</f>
        <v>#REF!</v>
      </c>
      <c r="E115" s="283"/>
      <c r="F115" s="300" t="e">
        <f>D115-D116</f>
        <v>#REF!</v>
      </c>
      <c r="G115" s="300"/>
      <c r="H115" s="300"/>
      <c r="I115" s="92" t="s">
        <v>593</v>
      </c>
    </row>
    <row r="116" spans="1:9" ht="27.75" customHeight="1" x14ac:dyDescent="0.25">
      <c r="A116" s="292"/>
      <c r="B116" s="227"/>
      <c r="C116" s="228"/>
      <c r="D116" s="282" t="e">
        <f>#REF!</f>
        <v>#REF!</v>
      </c>
      <c r="E116" s="283"/>
      <c r="F116" s="92"/>
      <c r="G116" s="300" t="e">
        <f>#REF!</f>
        <v>#REF!</v>
      </c>
      <c r="H116" s="300"/>
      <c r="I116" s="300"/>
    </row>
    <row r="117" spans="1:9" ht="27.75" customHeight="1" x14ac:dyDescent="0.25">
      <c r="A117" s="291" t="s">
        <v>307</v>
      </c>
      <c r="B117" s="227" t="s">
        <v>100</v>
      </c>
      <c r="C117" s="228" t="s">
        <v>234</v>
      </c>
      <c r="D117" s="282" t="e">
        <f>#REF!</f>
        <v>#REF!</v>
      </c>
      <c r="E117" s="283"/>
      <c r="F117" s="300" t="e">
        <f>D117-D118</f>
        <v>#REF!</v>
      </c>
      <c r="G117" s="300"/>
      <c r="H117" s="300"/>
      <c r="I117" s="92" t="s">
        <v>593</v>
      </c>
    </row>
    <row r="118" spans="1:9" ht="27.75" customHeight="1" x14ac:dyDescent="0.25">
      <c r="A118" s="292"/>
      <c r="B118" s="227"/>
      <c r="C118" s="228"/>
      <c r="D118" s="282" t="e">
        <f>#REF!</f>
        <v>#REF!</v>
      </c>
      <c r="E118" s="283"/>
      <c r="F118" s="92"/>
      <c r="G118" s="300" t="e">
        <f>#REF!</f>
        <v>#REF!</v>
      </c>
      <c r="H118" s="300"/>
      <c r="I118" s="300"/>
    </row>
    <row r="119" spans="1:9" ht="27.75" customHeight="1" x14ac:dyDescent="0.25">
      <c r="A119" s="291" t="s">
        <v>499</v>
      </c>
      <c r="B119" s="227" t="s">
        <v>557</v>
      </c>
      <c r="C119" s="228" t="s">
        <v>235</v>
      </c>
      <c r="D119" s="282" t="e">
        <f>#REF!</f>
        <v>#REF!</v>
      </c>
      <c r="E119" s="283"/>
      <c r="F119" s="300" t="e">
        <f>D119-D120</f>
        <v>#REF!</v>
      </c>
      <c r="G119" s="300"/>
      <c r="H119" s="300"/>
      <c r="I119" s="92" t="s">
        <v>593</v>
      </c>
    </row>
    <row r="120" spans="1:9" ht="27.75" customHeight="1" x14ac:dyDescent="0.25">
      <c r="A120" s="292"/>
      <c r="B120" s="227"/>
      <c r="C120" s="228"/>
      <c r="D120" s="282" t="e">
        <f>#REF!</f>
        <v>#REF!</v>
      </c>
      <c r="E120" s="283"/>
      <c r="F120" s="92"/>
      <c r="G120" s="300" t="e">
        <f>#REF!</f>
        <v>#REF!</v>
      </c>
      <c r="H120" s="300"/>
      <c r="I120" s="300"/>
    </row>
    <row r="121" spans="1:9" ht="27.75" customHeight="1" x14ac:dyDescent="0.25">
      <c r="A121" s="231" t="s">
        <v>144</v>
      </c>
      <c r="B121" s="232" t="s">
        <v>81</v>
      </c>
      <c r="C121" s="233" t="s">
        <v>236</v>
      </c>
      <c r="D121" s="257" t="e">
        <f>D123+D128+D130+D132+D134</f>
        <v>#REF!</v>
      </c>
      <c r="E121" s="258"/>
      <c r="F121" s="257" t="e">
        <f>D121-D122</f>
        <v>#REF!</v>
      </c>
      <c r="G121" s="259"/>
      <c r="H121" s="258"/>
      <c r="I121" s="125"/>
    </row>
    <row r="122" spans="1:9" ht="27.75" customHeight="1" x14ac:dyDescent="0.25">
      <c r="A122" s="231"/>
      <c r="B122" s="232"/>
      <c r="C122" s="233"/>
      <c r="D122" s="257" t="e">
        <f>D124+D129+D131+D133+D135</f>
        <v>#REF!</v>
      </c>
      <c r="E122" s="258"/>
      <c r="F122" s="125"/>
      <c r="G122" s="257" t="e">
        <f>G124+G129+G131+G133+G135</f>
        <v>#REF!</v>
      </c>
      <c r="H122" s="259"/>
      <c r="I122" s="258"/>
    </row>
    <row r="123" spans="1:9" ht="27.75" customHeight="1" x14ac:dyDescent="0.25">
      <c r="A123" s="230" t="s">
        <v>145</v>
      </c>
      <c r="B123" s="227" t="s">
        <v>558</v>
      </c>
      <c r="C123" s="228" t="s">
        <v>237</v>
      </c>
      <c r="D123" s="282" t="e">
        <f>#REF!</f>
        <v>#REF!</v>
      </c>
      <c r="E123" s="283"/>
      <c r="F123" s="300" t="e">
        <f>D123-D124</f>
        <v>#REF!</v>
      </c>
      <c r="G123" s="300"/>
      <c r="H123" s="300"/>
      <c r="I123" s="92" t="s">
        <v>593</v>
      </c>
    </row>
    <row r="124" spans="1:9" ht="27.75" customHeight="1" x14ac:dyDescent="0.25">
      <c r="A124" s="230"/>
      <c r="B124" s="227"/>
      <c r="C124" s="228"/>
      <c r="D124" s="282" t="e">
        <f>#REF!</f>
        <v>#REF!</v>
      </c>
      <c r="E124" s="283"/>
      <c r="F124" s="92"/>
      <c r="G124" s="300" t="e">
        <f>#REF!</f>
        <v>#REF!</v>
      </c>
      <c r="H124" s="300"/>
      <c r="I124" s="300"/>
    </row>
    <row r="125" spans="1:9" ht="15.15" customHeight="1" x14ac:dyDescent="0.25">
      <c r="A125" s="243" t="s">
        <v>583</v>
      </c>
      <c r="B125" s="246" t="s">
        <v>550</v>
      </c>
      <c r="C125" s="75" t="s">
        <v>451</v>
      </c>
      <c r="D125" s="252" t="s">
        <v>344</v>
      </c>
      <c r="E125" s="252"/>
      <c r="F125" s="252"/>
      <c r="G125" s="252"/>
      <c r="H125" s="248" t="s">
        <v>452</v>
      </c>
      <c r="I125" s="250"/>
    </row>
    <row r="126" spans="1:9" ht="15.15" customHeight="1" x14ac:dyDescent="0.25">
      <c r="A126" s="244"/>
      <c r="B126" s="247"/>
      <c r="C126" s="78" t="s">
        <v>457</v>
      </c>
      <c r="D126" s="76">
        <v>1</v>
      </c>
      <c r="E126" s="76" t="s">
        <v>538</v>
      </c>
      <c r="F126" s="252" t="s">
        <v>539</v>
      </c>
      <c r="G126" s="252"/>
      <c r="H126" s="303" t="s">
        <v>444</v>
      </c>
      <c r="I126" s="304"/>
    </row>
    <row r="127" spans="1:9" ht="15.15" customHeight="1" x14ac:dyDescent="0.25">
      <c r="A127" s="245" t="s">
        <v>453</v>
      </c>
      <c r="B127" s="77" t="s">
        <v>454</v>
      </c>
      <c r="C127" s="80" t="s">
        <v>455</v>
      </c>
      <c r="D127" s="115"/>
      <c r="E127" s="76" t="s">
        <v>540</v>
      </c>
      <c r="F127" s="252"/>
      <c r="G127" s="252"/>
      <c r="H127" s="303" t="s">
        <v>541</v>
      </c>
      <c r="I127" s="304"/>
    </row>
    <row r="128" spans="1:9" ht="28.5" customHeight="1" x14ac:dyDescent="0.25">
      <c r="A128" s="291" t="s">
        <v>116</v>
      </c>
      <c r="B128" s="227" t="s">
        <v>361</v>
      </c>
      <c r="C128" s="228" t="s">
        <v>238</v>
      </c>
      <c r="D128" s="282" t="e">
        <f>#REF!</f>
        <v>#REF!</v>
      </c>
      <c r="E128" s="283"/>
      <c r="F128" s="300" t="e">
        <f>D128-D129</f>
        <v>#REF!</v>
      </c>
      <c r="G128" s="300"/>
      <c r="H128" s="300"/>
      <c r="I128" s="92" t="s">
        <v>593</v>
      </c>
    </row>
    <row r="129" spans="1:9" ht="28.5" customHeight="1" x14ac:dyDescent="0.25">
      <c r="A129" s="292"/>
      <c r="B129" s="227"/>
      <c r="C129" s="228"/>
      <c r="D129" s="282" t="e">
        <f>#REF!</f>
        <v>#REF!</v>
      </c>
      <c r="E129" s="283"/>
      <c r="F129" s="92"/>
      <c r="G129" s="300" t="e">
        <f>#REF!</f>
        <v>#REF!</v>
      </c>
      <c r="H129" s="300"/>
      <c r="I129" s="300"/>
    </row>
    <row r="130" spans="1:9" ht="28.5" customHeight="1" x14ac:dyDescent="0.25">
      <c r="A130" s="291" t="s">
        <v>117</v>
      </c>
      <c r="B130" s="227" t="s">
        <v>424</v>
      </c>
      <c r="C130" s="228" t="s">
        <v>239</v>
      </c>
      <c r="D130" s="282" t="e">
        <f>#REF!</f>
        <v>#REF!</v>
      </c>
      <c r="E130" s="283"/>
      <c r="F130" s="300" t="e">
        <f>D130-D131</f>
        <v>#REF!</v>
      </c>
      <c r="G130" s="300"/>
      <c r="H130" s="300"/>
      <c r="I130" s="92" t="s">
        <v>593</v>
      </c>
    </row>
    <row r="131" spans="1:9" ht="28.5" customHeight="1" x14ac:dyDescent="0.25">
      <c r="A131" s="292"/>
      <c r="B131" s="227"/>
      <c r="C131" s="228"/>
      <c r="D131" s="282" t="e">
        <f>#REF!</f>
        <v>#REF!</v>
      </c>
      <c r="E131" s="283"/>
      <c r="F131" s="92"/>
      <c r="G131" s="300" t="e">
        <f>#REF!</f>
        <v>#REF!</v>
      </c>
      <c r="H131" s="300"/>
      <c r="I131" s="300"/>
    </row>
    <row r="132" spans="1:9" ht="28.5" customHeight="1" x14ac:dyDescent="0.25">
      <c r="A132" s="291" t="s">
        <v>118</v>
      </c>
      <c r="B132" s="227" t="s">
        <v>362</v>
      </c>
      <c r="C132" s="228" t="s">
        <v>240</v>
      </c>
      <c r="D132" s="282" t="e">
        <f>#REF!</f>
        <v>#REF!</v>
      </c>
      <c r="E132" s="283"/>
      <c r="F132" s="300" t="e">
        <f>D132-D133</f>
        <v>#REF!</v>
      </c>
      <c r="G132" s="300"/>
      <c r="H132" s="300"/>
      <c r="I132" s="92" t="s">
        <v>593</v>
      </c>
    </row>
    <row r="133" spans="1:9" ht="28.5" customHeight="1" x14ac:dyDescent="0.25">
      <c r="A133" s="292"/>
      <c r="B133" s="227"/>
      <c r="C133" s="228"/>
      <c r="D133" s="282" t="e">
        <f>#REF!</f>
        <v>#REF!</v>
      </c>
      <c r="E133" s="283"/>
      <c r="F133" s="92"/>
      <c r="G133" s="300" t="e">
        <f>#REF!</f>
        <v>#REF!</v>
      </c>
      <c r="H133" s="300"/>
      <c r="I133" s="300"/>
    </row>
    <row r="134" spans="1:9" ht="28.5" customHeight="1" x14ac:dyDescent="0.25">
      <c r="A134" s="291" t="s">
        <v>332</v>
      </c>
      <c r="B134" s="227" t="s">
        <v>503</v>
      </c>
      <c r="C134" s="228" t="s">
        <v>241</v>
      </c>
      <c r="D134" s="282" t="e">
        <f>#REF!</f>
        <v>#REF!</v>
      </c>
      <c r="E134" s="283"/>
      <c r="F134" s="300" t="e">
        <f>D134-D135</f>
        <v>#REF!</v>
      </c>
      <c r="G134" s="300"/>
      <c r="H134" s="300"/>
      <c r="I134" s="92" t="s">
        <v>593</v>
      </c>
    </row>
    <row r="135" spans="1:9" ht="28.5" customHeight="1" x14ac:dyDescent="0.25">
      <c r="A135" s="292"/>
      <c r="B135" s="227"/>
      <c r="C135" s="228"/>
      <c r="D135" s="282" t="e">
        <f>#REF!</f>
        <v>#REF!</v>
      </c>
      <c r="E135" s="283"/>
      <c r="F135" s="92"/>
      <c r="G135" s="300" t="e">
        <f>#REF!</f>
        <v>#REF!</v>
      </c>
      <c r="H135" s="300"/>
      <c r="I135" s="300"/>
    </row>
    <row r="136" spans="1:9" ht="28.5" customHeight="1" x14ac:dyDescent="0.25">
      <c r="A136" s="231" t="s">
        <v>124</v>
      </c>
      <c r="B136" s="232" t="s">
        <v>469</v>
      </c>
      <c r="C136" s="233" t="s">
        <v>242</v>
      </c>
      <c r="D136" s="234" t="e">
        <f>D138+D140+D142+D144</f>
        <v>#REF!</v>
      </c>
      <c r="E136" s="234"/>
      <c r="F136" s="234" t="e">
        <f>D136-D137</f>
        <v>#REF!</v>
      </c>
      <c r="G136" s="234"/>
      <c r="H136" s="234"/>
      <c r="I136" s="125"/>
    </row>
    <row r="137" spans="1:9" ht="28.5" customHeight="1" x14ac:dyDescent="0.25">
      <c r="A137" s="231"/>
      <c r="B137" s="232"/>
      <c r="C137" s="233"/>
      <c r="D137" s="234" t="e">
        <f>D139+D141+D143+D145</f>
        <v>#REF!</v>
      </c>
      <c r="E137" s="234"/>
      <c r="F137" s="125"/>
      <c r="G137" s="234" t="e">
        <f>G139+G141+G143+G145</f>
        <v>#REF!</v>
      </c>
      <c r="H137" s="234"/>
      <c r="I137" s="234"/>
    </row>
    <row r="138" spans="1:9" ht="28.5" customHeight="1" x14ac:dyDescent="0.25">
      <c r="A138" s="230" t="s">
        <v>470</v>
      </c>
      <c r="B138" s="227" t="s">
        <v>84</v>
      </c>
      <c r="C138" s="228" t="s">
        <v>243</v>
      </c>
      <c r="D138" s="282" t="e">
        <f>#REF!</f>
        <v>#REF!</v>
      </c>
      <c r="E138" s="283"/>
      <c r="F138" s="300" t="e">
        <f>D138-D139</f>
        <v>#REF!</v>
      </c>
      <c r="G138" s="300"/>
      <c r="H138" s="300"/>
      <c r="I138" s="92" t="s">
        <v>593</v>
      </c>
    </row>
    <row r="139" spans="1:9" ht="28.5" customHeight="1" x14ac:dyDescent="0.25">
      <c r="A139" s="230"/>
      <c r="B139" s="227"/>
      <c r="C139" s="228"/>
      <c r="D139" s="282" t="e">
        <f>#REF!</f>
        <v>#REF!</v>
      </c>
      <c r="E139" s="283"/>
      <c r="F139" s="92"/>
      <c r="G139" s="300" t="e">
        <f>#REF!</f>
        <v>#REF!</v>
      </c>
      <c r="H139" s="300"/>
      <c r="I139" s="300"/>
    </row>
    <row r="140" spans="1:9" ht="28.5" customHeight="1" x14ac:dyDescent="0.25">
      <c r="A140" s="291" t="s">
        <v>110</v>
      </c>
      <c r="B140" s="227" t="s">
        <v>82</v>
      </c>
      <c r="C140" s="228" t="s">
        <v>244</v>
      </c>
      <c r="D140" s="282" t="e">
        <f>#REF!</f>
        <v>#REF!</v>
      </c>
      <c r="E140" s="283"/>
      <c r="F140" s="300" t="e">
        <f>D140-D141</f>
        <v>#REF!</v>
      </c>
      <c r="G140" s="300"/>
      <c r="H140" s="300"/>
      <c r="I140" s="92" t="s">
        <v>593</v>
      </c>
    </row>
    <row r="141" spans="1:9" ht="28.5" customHeight="1" x14ac:dyDescent="0.25">
      <c r="A141" s="292"/>
      <c r="B141" s="227"/>
      <c r="C141" s="228"/>
      <c r="D141" s="282" t="e">
        <f>#REF!</f>
        <v>#REF!</v>
      </c>
      <c r="E141" s="283"/>
      <c r="F141" s="92"/>
      <c r="G141" s="300" t="e">
        <f>#REF!</f>
        <v>#REF!</v>
      </c>
      <c r="H141" s="300"/>
      <c r="I141" s="300"/>
    </row>
    <row r="142" spans="1:9" ht="28.5" customHeight="1" x14ac:dyDescent="0.25">
      <c r="A142" s="291" t="s">
        <v>111</v>
      </c>
      <c r="B142" s="227" t="s">
        <v>85</v>
      </c>
      <c r="C142" s="228" t="s">
        <v>245</v>
      </c>
      <c r="D142" s="282" t="e">
        <f>#REF!</f>
        <v>#REF!</v>
      </c>
      <c r="E142" s="283"/>
      <c r="F142" s="300" t="e">
        <f>D142-D143</f>
        <v>#REF!</v>
      </c>
      <c r="G142" s="300"/>
      <c r="H142" s="300"/>
      <c r="I142" s="92" t="s">
        <v>593</v>
      </c>
    </row>
    <row r="143" spans="1:9" ht="28.5" customHeight="1" x14ac:dyDescent="0.25">
      <c r="A143" s="292"/>
      <c r="B143" s="227"/>
      <c r="C143" s="228"/>
      <c r="D143" s="282" t="e">
        <f>#REF!</f>
        <v>#REF!</v>
      </c>
      <c r="E143" s="283"/>
      <c r="F143" s="92"/>
      <c r="G143" s="300" t="e">
        <f>#REF!</f>
        <v>#REF!</v>
      </c>
      <c r="H143" s="300"/>
      <c r="I143" s="300"/>
    </row>
    <row r="144" spans="1:9" ht="28.5" customHeight="1" x14ac:dyDescent="0.25">
      <c r="A144" s="291" t="s">
        <v>112</v>
      </c>
      <c r="B144" s="227" t="s">
        <v>83</v>
      </c>
      <c r="C144" s="228" t="s">
        <v>246</v>
      </c>
      <c r="D144" s="282" t="e">
        <f>#REF!</f>
        <v>#REF!</v>
      </c>
      <c r="E144" s="283"/>
      <c r="F144" s="300" t="e">
        <f>D144-D145</f>
        <v>#REF!</v>
      </c>
      <c r="G144" s="300"/>
      <c r="H144" s="300"/>
      <c r="I144" s="92" t="s">
        <v>593</v>
      </c>
    </row>
    <row r="145" spans="1:9" ht="28.5" customHeight="1" x14ac:dyDescent="0.25">
      <c r="A145" s="292"/>
      <c r="B145" s="227"/>
      <c r="C145" s="228"/>
      <c r="D145" s="282" t="e">
        <f>#REF!</f>
        <v>#REF!</v>
      </c>
      <c r="E145" s="283"/>
      <c r="F145" s="92"/>
      <c r="G145" s="300" t="e">
        <f>#REF!</f>
        <v>#REF!</v>
      </c>
      <c r="H145" s="300"/>
      <c r="I145" s="300"/>
    </row>
    <row r="146" spans="1:9" x14ac:dyDescent="0.25">
      <c r="A146" s="6"/>
      <c r="B146" s="7"/>
      <c r="C146" s="9"/>
      <c r="D146" s="10"/>
      <c r="E146" s="11"/>
      <c r="F146" s="11"/>
      <c r="G146" s="11"/>
      <c r="H146" s="11"/>
      <c r="I146" s="11"/>
    </row>
    <row r="147" spans="1:9" x14ac:dyDescent="0.25">
      <c r="A147" s="6"/>
      <c r="B147" s="7"/>
      <c r="C147" s="9"/>
      <c r="D147" s="10"/>
      <c r="E147" s="11"/>
      <c r="F147" s="11"/>
      <c r="G147" s="11"/>
      <c r="H147" s="11"/>
      <c r="I147" s="11"/>
    </row>
    <row r="148" spans="1:9" x14ac:dyDescent="0.25">
      <c r="A148" s="6"/>
      <c r="B148" s="7"/>
      <c r="C148" s="9"/>
      <c r="D148" s="10"/>
      <c r="E148" s="11"/>
      <c r="F148" s="11"/>
      <c r="G148" s="11"/>
      <c r="H148" s="11"/>
      <c r="I148" s="11"/>
    </row>
    <row r="149" spans="1:9" x14ac:dyDescent="0.25">
      <c r="A149" s="6"/>
      <c r="B149" s="7"/>
      <c r="C149" s="9"/>
      <c r="D149" s="10"/>
      <c r="E149" s="11"/>
      <c r="F149" s="11"/>
      <c r="G149" s="11"/>
      <c r="H149" s="11"/>
      <c r="I149" s="11"/>
    </row>
    <row r="150" spans="1:9" x14ac:dyDescent="0.25">
      <c r="A150" s="6"/>
      <c r="B150" s="7"/>
      <c r="C150" s="9"/>
      <c r="D150" s="10"/>
      <c r="E150" s="11"/>
      <c r="F150" s="11"/>
      <c r="G150" s="11"/>
      <c r="H150" s="11"/>
      <c r="I150" s="11"/>
    </row>
    <row r="151" spans="1:9" x14ac:dyDescent="0.25">
      <c r="A151" s="6"/>
      <c r="B151" s="7"/>
      <c r="C151" s="9"/>
      <c r="D151" s="10"/>
      <c r="E151" s="11"/>
      <c r="F151" s="11"/>
      <c r="G151" s="11"/>
      <c r="H151" s="11"/>
      <c r="I151" s="11"/>
    </row>
    <row r="152" spans="1:9" x14ac:dyDescent="0.25">
      <c r="A152" s="6"/>
      <c r="B152" s="7"/>
      <c r="C152" s="9"/>
      <c r="D152" s="10"/>
      <c r="E152" s="11"/>
      <c r="F152" s="11"/>
      <c r="G152" s="11"/>
      <c r="H152" s="11"/>
      <c r="I152" s="11"/>
    </row>
    <row r="153" spans="1:9" x14ac:dyDescent="0.25">
      <c r="A153" s="6"/>
      <c r="B153" s="7"/>
      <c r="C153" s="9"/>
      <c r="D153" s="10"/>
      <c r="E153" s="11"/>
      <c r="F153" s="11"/>
      <c r="G153" s="11"/>
      <c r="H153" s="11"/>
      <c r="I153" s="11"/>
    </row>
    <row r="154" spans="1:9" x14ac:dyDescent="0.25">
      <c r="A154" s="6"/>
      <c r="B154" s="7"/>
      <c r="C154" s="9"/>
      <c r="D154" s="10"/>
      <c r="E154" s="11"/>
      <c r="F154" s="11"/>
      <c r="G154" s="11"/>
      <c r="H154" s="11"/>
      <c r="I154" s="11"/>
    </row>
    <row r="155" spans="1:9" x14ac:dyDescent="0.25">
      <c r="A155" s="6"/>
      <c r="B155" s="7"/>
      <c r="C155" s="9"/>
      <c r="D155" s="10"/>
      <c r="E155" s="11"/>
      <c r="F155" s="11"/>
      <c r="G155" s="11"/>
      <c r="H155" s="11"/>
      <c r="I155" s="11"/>
    </row>
    <row r="156" spans="1:9" x14ac:dyDescent="0.25">
      <c r="A156" s="6"/>
      <c r="B156" s="7"/>
      <c r="C156" s="9"/>
      <c r="D156" s="10"/>
      <c r="E156" s="11"/>
      <c r="F156" s="11"/>
      <c r="G156" s="11"/>
      <c r="H156" s="11"/>
      <c r="I156" s="11"/>
    </row>
    <row r="157" spans="1:9" x14ac:dyDescent="0.25">
      <c r="A157" s="6"/>
      <c r="B157" s="7"/>
      <c r="C157" s="9"/>
      <c r="D157" s="10"/>
      <c r="E157" s="11"/>
      <c r="F157" s="11"/>
      <c r="G157" s="11"/>
      <c r="H157" s="11"/>
      <c r="I157" s="11"/>
    </row>
    <row r="158" spans="1:9" x14ac:dyDescent="0.25">
      <c r="A158" s="6"/>
      <c r="B158" s="7"/>
      <c r="C158" s="9"/>
      <c r="D158" s="10"/>
      <c r="E158" s="11"/>
      <c r="F158" s="11"/>
      <c r="G158" s="11"/>
      <c r="H158" s="11"/>
      <c r="I158" s="11"/>
    </row>
    <row r="159" spans="1:9" x14ac:dyDescent="0.25">
      <c r="A159" s="6"/>
      <c r="B159" s="7"/>
      <c r="C159" s="9"/>
      <c r="D159" s="10"/>
      <c r="E159" s="11"/>
      <c r="F159" s="11"/>
      <c r="G159" s="11"/>
      <c r="H159" s="11"/>
      <c r="I159" s="11"/>
    </row>
    <row r="160" spans="1:9" x14ac:dyDescent="0.25">
      <c r="A160" s="6"/>
      <c r="B160" s="7"/>
      <c r="C160" s="9"/>
      <c r="D160" s="10"/>
      <c r="E160" s="11"/>
      <c r="F160" s="11"/>
      <c r="G160" s="11"/>
      <c r="H160" s="11"/>
      <c r="I160" s="11"/>
    </row>
    <row r="161" spans="1:9" x14ac:dyDescent="0.25">
      <c r="A161" s="6"/>
      <c r="B161" s="7"/>
      <c r="C161" s="9"/>
      <c r="D161" s="10"/>
      <c r="E161" s="11"/>
      <c r="F161" s="11"/>
      <c r="G161" s="11"/>
      <c r="H161" s="11"/>
      <c r="I161" s="11"/>
    </row>
    <row r="162" spans="1:9" x14ac:dyDescent="0.25">
      <c r="A162" s="6"/>
      <c r="B162" s="7"/>
      <c r="C162" s="9"/>
      <c r="D162" s="10"/>
      <c r="E162" s="11"/>
      <c r="F162" s="11"/>
      <c r="G162" s="11"/>
      <c r="H162" s="11"/>
      <c r="I162" s="11"/>
    </row>
    <row r="163" spans="1:9" x14ac:dyDescent="0.25">
      <c r="A163" s="6"/>
      <c r="B163" s="7"/>
      <c r="C163" s="9"/>
      <c r="D163" s="10"/>
      <c r="E163" s="11"/>
      <c r="F163" s="11"/>
      <c r="G163" s="11"/>
      <c r="H163" s="11"/>
      <c r="I163" s="11"/>
    </row>
    <row r="164" spans="1:9" x14ac:dyDescent="0.25">
      <c r="A164" s="6"/>
      <c r="B164" s="7"/>
      <c r="C164" s="9"/>
      <c r="D164" s="10"/>
      <c r="E164" s="11"/>
      <c r="F164" s="11"/>
      <c r="G164" s="11"/>
      <c r="H164" s="11"/>
      <c r="I164" s="11"/>
    </row>
    <row r="165" spans="1:9" x14ac:dyDescent="0.25">
      <c r="A165" s="6"/>
      <c r="B165" s="7"/>
      <c r="C165" s="9"/>
      <c r="D165" s="10"/>
      <c r="E165" s="11"/>
      <c r="F165" s="11"/>
      <c r="G165" s="11"/>
      <c r="H165" s="11"/>
      <c r="I165" s="11"/>
    </row>
    <row r="166" spans="1:9" x14ac:dyDescent="0.25">
      <c r="A166" s="6"/>
      <c r="B166" s="7"/>
      <c r="C166" s="9"/>
      <c r="D166" s="10"/>
      <c r="E166" s="11"/>
      <c r="F166" s="11"/>
      <c r="G166" s="11"/>
      <c r="H166" s="11"/>
      <c r="I166" s="11"/>
    </row>
    <row r="167" spans="1:9" x14ac:dyDescent="0.25">
      <c r="A167" s="6"/>
      <c r="B167" s="7"/>
      <c r="C167" s="9"/>
      <c r="D167" s="10"/>
      <c r="E167" s="11"/>
      <c r="F167" s="11"/>
      <c r="G167" s="11"/>
      <c r="H167" s="11"/>
      <c r="I167" s="11"/>
    </row>
    <row r="168" spans="1:9" x14ac:dyDescent="0.25">
      <c r="A168" s="6"/>
      <c r="B168" s="7"/>
      <c r="C168" s="9"/>
      <c r="D168" s="10"/>
      <c r="E168" s="11"/>
      <c r="F168" s="11"/>
      <c r="G168" s="11"/>
      <c r="H168" s="11"/>
      <c r="I168" s="11"/>
    </row>
    <row r="169" spans="1:9" x14ac:dyDescent="0.25">
      <c r="A169" s="6"/>
      <c r="B169" s="7"/>
      <c r="C169" s="9"/>
      <c r="D169" s="10"/>
      <c r="E169" s="11"/>
      <c r="F169" s="11"/>
      <c r="G169" s="11"/>
      <c r="H169" s="11"/>
      <c r="I169" s="11"/>
    </row>
    <row r="170" spans="1:9" x14ac:dyDescent="0.25">
      <c r="A170" s="6"/>
      <c r="B170" s="7"/>
      <c r="C170" s="9"/>
      <c r="D170" s="10"/>
      <c r="E170" s="11"/>
      <c r="F170" s="11"/>
      <c r="G170" s="11"/>
      <c r="H170" s="11"/>
      <c r="I170" s="11"/>
    </row>
    <row r="171" spans="1:9" x14ac:dyDescent="0.25">
      <c r="A171" s="6"/>
      <c r="B171" s="7"/>
      <c r="C171" s="9"/>
      <c r="D171" s="10"/>
      <c r="E171" s="11"/>
      <c r="F171" s="11"/>
      <c r="G171" s="11"/>
      <c r="H171" s="11"/>
      <c r="I171" s="11"/>
    </row>
    <row r="172" spans="1:9" x14ac:dyDescent="0.25">
      <c r="A172" s="6"/>
      <c r="B172" s="7"/>
      <c r="C172" s="9"/>
      <c r="D172" s="10"/>
      <c r="E172" s="11"/>
      <c r="F172" s="11"/>
      <c r="G172" s="11"/>
      <c r="H172" s="11"/>
      <c r="I172" s="11"/>
    </row>
    <row r="173" spans="1:9" x14ac:dyDescent="0.25">
      <c r="A173" s="6"/>
      <c r="B173" s="7"/>
      <c r="C173" s="9"/>
      <c r="D173" s="10"/>
      <c r="E173" s="11"/>
      <c r="F173" s="11"/>
      <c r="G173" s="11"/>
      <c r="H173" s="11"/>
      <c r="I173" s="11"/>
    </row>
    <row r="174" spans="1:9" x14ac:dyDescent="0.25">
      <c r="A174" s="6"/>
      <c r="B174" s="7"/>
      <c r="C174" s="9"/>
      <c r="D174" s="10"/>
      <c r="E174" s="11"/>
      <c r="F174" s="11"/>
      <c r="G174" s="11"/>
      <c r="H174" s="11"/>
      <c r="I174" s="11"/>
    </row>
    <row r="175" spans="1:9" x14ac:dyDescent="0.25">
      <c r="A175" s="6"/>
      <c r="B175" s="7"/>
      <c r="C175" s="9"/>
      <c r="D175" s="10"/>
      <c r="E175" s="11"/>
      <c r="F175" s="11"/>
      <c r="G175" s="11"/>
      <c r="H175" s="11"/>
      <c r="I175" s="11"/>
    </row>
    <row r="176" spans="1:9" x14ac:dyDescent="0.25">
      <c r="A176" s="6"/>
      <c r="B176" s="7"/>
      <c r="C176" s="9"/>
      <c r="D176" s="10"/>
      <c r="E176" s="11"/>
      <c r="F176" s="11"/>
      <c r="G176" s="11"/>
      <c r="H176" s="11"/>
      <c r="I176" s="11"/>
    </row>
    <row r="177" spans="1:9" x14ac:dyDescent="0.25">
      <c r="A177" s="6"/>
      <c r="B177" s="7"/>
      <c r="C177" s="9"/>
      <c r="D177" s="10"/>
      <c r="E177" s="11"/>
      <c r="F177" s="11"/>
      <c r="G177" s="11"/>
      <c r="H177" s="11"/>
      <c r="I177" s="11"/>
    </row>
    <row r="178" spans="1:9" x14ac:dyDescent="0.25">
      <c r="A178" s="6"/>
      <c r="B178" s="7"/>
      <c r="C178" s="9"/>
      <c r="D178" s="10"/>
      <c r="E178" s="11"/>
      <c r="F178" s="11"/>
      <c r="G178" s="11"/>
      <c r="H178" s="11"/>
      <c r="I178" s="11"/>
    </row>
    <row r="179" spans="1:9" x14ac:dyDescent="0.25">
      <c r="A179" s="6"/>
      <c r="B179" s="7"/>
      <c r="C179" s="9"/>
      <c r="D179" s="10"/>
      <c r="E179" s="11"/>
      <c r="F179" s="11"/>
      <c r="G179" s="11"/>
      <c r="H179" s="11"/>
      <c r="I179" s="11"/>
    </row>
    <row r="180" spans="1:9" x14ac:dyDescent="0.25">
      <c r="A180" s="6"/>
      <c r="B180" s="7"/>
      <c r="C180" s="9"/>
      <c r="D180" s="10"/>
      <c r="E180" s="11"/>
      <c r="F180" s="11"/>
      <c r="G180" s="11"/>
      <c r="H180" s="11"/>
      <c r="I180" s="11"/>
    </row>
    <row r="181" spans="1:9" x14ac:dyDescent="0.25">
      <c r="A181" s="6"/>
      <c r="B181" s="7"/>
      <c r="C181" s="9"/>
      <c r="D181" s="10"/>
      <c r="E181" s="11"/>
      <c r="F181" s="11"/>
      <c r="G181" s="11"/>
      <c r="H181" s="11"/>
      <c r="I181" s="11"/>
    </row>
    <row r="182" spans="1:9" x14ac:dyDescent="0.25">
      <c r="A182" s="6"/>
      <c r="B182" s="7"/>
      <c r="C182" s="9"/>
      <c r="D182" s="10"/>
      <c r="E182" s="11"/>
      <c r="F182" s="11"/>
      <c r="G182" s="11"/>
      <c r="H182" s="11"/>
      <c r="I182" s="11"/>
    </row>
    <row r="183" spans="1:9" x14ac:dyDescent="0.25">
      <c r="A183" s="6"/>
      <c r="B183" s="7"/>
      <c r="C183" s="9"/>
      <c r="D183" s="10"/>
      <c r="E183" s="11"/>
      <c r="F183" s="11"/>
      <c r="G183" s="11"/>
      <c r="H183" s="11"/>
      <c r="I183" s="11"/>
    </row>
    <row r="184" spans="1:9" x14ac:dyDescent="0.25">
      <c r="A184" s="6"/>
      <c r="B184" s="7"/>
      <c r="C184" s="9"/>
      <c r="D184" s="10"/>
      <c r="E184" s="11"/>
      <c r="F184" s="11"/>
      <c r="G184" s="11"/>
      <c r="H184" s="11"/>
      <c r="I184" s="11"/>
    </row>
    <row r="185" spans="1:9" x14ac:dyDescent="0.25">
      <c r="A185" s="6"/>
      <c r="B185" s="7"/>
      <c r="C185" s="9"/>
      <c r="D185" s="10"/>
      <c r="E185" s="11"/>
      <c r="F185" s="11"/>
      <c r="G185" s="11"/>
      <c r="H185" s="11"/>
      <c r="I185" s="11"/>
    </row>
    <row r="186" spans="1:9" x14ac:dyDescent="0.25">
      <c r="A186" s="6"/>
      <c r="B186" s="7"/>
      <c r="C186" s="9"/>
      <c r="D186" s="10"/>
      <c r="E186" s="11"/>
      <c r="F186" s="11"/>
      <c r="G186" s="11"/>
      <c r="H186" s="11"/>
      <c r="I186" s="11"/>
    </row>
    <row r="187" spans="1:9" x14ac:dyDescent="0.25">
      <c r="A187" s="6"/>
      <c r="B187" s="7"/>
      <c r="C187" s="9"/>
      <c r="D187" s="10"/>
      <c r="E187" s="11"/>
      <c r="F187" s="11"/>
      <c r="G187" s="11"/>
      <c r="H187" s="11"/>
      <c r="I187" s="11"/>
    </row>
    <row r="188" spans="1:9" x14ac:dyDescent="0.25">
      <c r="A188" s="6"/>
      <c r="B188" s="7"/>
      <c r="C188" s="9"/>
      <c r="D188" s="10"/>
      <c r="E188" s="11"/>
      <c r="F188" s="11"/>
      <c r="G188" s="11"/>
      <c r="H188" s="11"/>
      <c r="I188" s="11"/>
    </row>
    <row r="189" spans="1:9" x14ac:dyDescent="0.25">
      <c r="A189" s="6"/>
      <c r="B189" s="7"/>
      <c r="C189" s="9"/>
      <c r="D189" s="10"/>
      <c r="E189" s="11"/>
      <c r="F189" s="11"/>
      <c r="G189" s="11"/>
      <c r="H189" s="11"/>
      <c r="I189" s="11"/>
    </row>
    <row r="190" spans="1:9" x14ac:dyDescent="0.25">
      <c r="A190" s="6"/>
      <c r="B190" s="7"/>
      <c r="C190" s="9"/>
      <c r="D190" s="10"/>
      <c r="E190" s="11"/>
      <c r="F190" s="11"/>
      <c r="G190" s="11"/>
      <c r="H190" s="11"/>
      <c r="I190" s="11"/>
    </row>
    <row r="191" spans="1:9" x14ac:dyDescent="0.25">
      <c r="A191" s="6"/>
      <c r="B191" s="7"/>
      <c r="C191" s="9"/>
      <c r="D191" s="10"/>
      <c r="E191" s="11"/>
      <c r="F191" s="11"/>
      <c r="G191" s="11"/>
      <c r="H191" s="11"/>
      <c r="I191" s="11"/>
    </row>
    <row r="192" spans="1:9" x14ac:dyDescent="0.25">
      <c r="A192" s="6"/>
      <c r="B192" s="7"/>
      <c r="C192" s="9"/>
      <c r="D192" s="10"/>
      <c r="E192" s="11"/>
      <c r="F192" s="11"/>
      <c r="G192" s="11"/>
      <c r="H192" s="11"/>
      <c r="I192" s="11"/>
    </row>
    <row r="193" spans="1:9" x14ac:dyDescent="0.25">
      <c r="A193" s="6"/>
      <c r="B193" s="7"/>
      <c r="C193" s="9"/>
      <c r="D193" s="10"/>
      <c r="E193" s="11"/>
      <c r="F193" s="11"/>
      <c r="G193" s="11"/>
      <c r="H193" s="11"/>
      <c r="I193" s="11"/>
    </row>
    <row r="194" spans="1:9" x14ac:dyDescent="0.25">
      <c r="A194" s="6"/>
      <c r="B194" s="7"/>
      <c r="C194" s="9"/>
      <c r="D194" s="10"/>
      <c r="E194" s="11"/>
      <c r="F194" s="11"/>
      <c r="G194" s="11"/>
      <c r="H194" s="11"/>
      <c r="I194" s="11"/>
    </row>
    <row r="195" spans="1:9" x14ac:dyDescent="0.25">
      <c r="A195" s="6"/>
      <c r="B195" s="7"/>
      <c r="C195" s="9"/>
      <c r="D195" s="10"/>
      <c r="E195" s="11"/>
      <c r="F195" s="11"/>
      <c r="G195" s="11"/>
      <c r="H195" s="11"/>
      <c r="I195" s="11"/>
    </row>
    <row r="196" spans="1:9" x14ac:dyDescent="0.25">
      <c r="A196" s="6"/>
      <c r="B196" s="7"/>
      <c r="C196" s="9"/>
      <c r="D196" s="10"/>
      <c r="E196" s="11"/>
      <c r="F196" s="11"/>
      <c r="G196" s="11"/>
      <c r="H196" s="11"/>
      <c r="I196" s="11"/>
    </row>
    <row r="197" spans="1:9" x14ac:dyDescent="0.25">
      <c r="A197" s="6"/>
      <c r="B197" s="7"/>
      <c r="C197" s="9"/>
      <c r="D197" s="10"/>
      <c r="E197" s="11"/>
      <c r="F197" s="11"/>
      <c r="G197" s="11"/>
      <c r="H197" s="11"/>
      <c r="I197" s="11"/>
    </row>
    <row r="198" spans="1:9" x14ac:dyDescent="0.25">
      <c r="A198" s="6"/>
      <c r="B198" s="7"/>
      <c r="C198" s="9"/>
      <c r="D198" s="10"/>
      <c r="E198" s="11"/>
      <c r="F198" s="11"/>
      <c r="G198" s="11"/>
      <c r="H198" s="11"/>
      <c r="I198" s="11"/>
    </row>
    <row r="199" spans="1:9" x14ac:dyDescent="0.25">
      <c r="A199" s="6"/>
      <c r="B199" s="7"/>
      <c r="C199" s="9"/>
      <c r="D199" s="10"/>
      <c r="E199" s="11"/>
      <c r="F199" s="11"/>
      <c r="G199" s="11"/>
      <c r="H199" s="11"/>
      <c r="I199" s="11"/>
    </row>
    <row r="200" spans="1:9" x14ac:dyDescent="0.25">
      <c r="A200" s="6"/>
      <c r="B200" s="7"/>
      <c r="C200" s="9"/>
      <c r="D200" s="10"/>
      <c r="E200" s="11"/>
      <c r="F200" s="11"/>
      <c r="G200" s="11"/>
      <c r="H200" s="11"/>
      <c r="I200" s="11"/>
    </row>
    <row r="201" spans="1:9" x14ac:dyDescent="0.25">
      <c r="A201" s="6"/>
      <c r="B201" s="7"/>
      <c r="C201" s="9"/>
      <c r="D201" s="10"/>
      <c r="E201" s="11"/>
      <c r="F201" s="11"/>
      <c r="G201" s="11"/>
      <c r="H201" s="11"/>
      <c r="I201" s="11"/>
    </row>
    <row r="202" spans="1:9" x14ac:dyDescent="0.25">
      <c r="A202" s="6"/>
      <c r="B202" s="7"/>
      <c r="C202" s="9"/>
      <c r="D202" s="10"/>
      <c r="E202" s="11"/>
      <c r="F202" s="11"/>
      <c r="G202" s="11"/>
      <c r="H202" s="11"/>
      <c r="I202" s="11"/>
    </row>
    <row r="203" spans="1:9" x14ac:dyDescent="0.25">
      <c r="A203" s="6"/>
      <c r="B203" s="7"/>
      <c r="C203" s="9"/>
      <c r="D203" s="10"/>
      <c r="E203" s="11"/>
      <c r="F203" s="11"/>
      <c r="G203" s="11"/>
      <c r="H203" s="11"/>
      <c r="I203" s="11"/>
    </row>
    <row r="204" spans="1:9" x14ac:dyDescent="0.25">
      <c r="A204" s="6"/>
      <c r="B204" s="7"/>
      <c r="C204" s="9"/>
      <c r="D204" s="10"/>
      <c r="E204" s="11"/>
      <c r="F204" s="11"/>
      <c r="G204" s="11"/>
      <c r="H204" s="11"/>
      <c r="I204" s="11"/>
    </row>
    <row r="205" spans="1:9" x14ac:dyDescent="0.25">
      <c r="A205" s="6"/>
      <c r="B205" s="7"/>
      <c r="C205" s="9"/>
      <c r="D205" s="10"/>
      <c r="E205" s="11"/>
      <c r="F205" s="11"/>
      <c r="G205" s="11"/>
      <c r="H205" s="11"/>
      <c r="I205" s="11"/>
    </row>
    <row r="206" spans="1:9" x14ac:dyDescent="0.25">
      <c r="A206" s="6"/>
      <c r="B206" s="7"/>
      <c r="C206" s="9"/>
      <c r="D206" s="10"/>
      <c r="E206" s="11"/>
      <c r="F206" s="11"/>
      <c r="G206" s="11"/>
      <c r="H206" s="11"/>
      <c r="I206" s="11"/>
    </row>
    <row r="207" spans="1:9" x14ac:dyDescent="0.25">
      <c r="A207" s="6"/>
      <c r="B207" s="7"/>
      <c r="C207" s="9"/>
      <c r="D207" s="10"/>
      <c r="E207" s="11"/>
      <c r="F207" s="11"/>
      <c r="G207" s="11"/>
      <c r="H207" s="11"/>
      <c r="I207" s="11"/>
    </row>
    <row r="208" spans="1:9" x14ac:dyDescent="0.25">
      <c r="A208" s="6"/>
      <c r="B208" s="7"/>
      <c r="C208" s="9"/>
      <c r="D208" s="10"/>
      <c r="E208" s="11"/>
      <c r="F208" s="11"/>
      <c r="G208" s="11"/>
      <c r="H208" s="11"/>
      <c r="I208" s="11"/>
    </row>
    <row r="209" spans="1:9" x14ac:dyDescent="0.25">
      <c r="A209" s="6"/>
      <c r="B209" s="7"/>
      <c r="C209" s="9"/>
      <c r="D209" s="10"/>
      <c r="E209" s="11"/>
      <c r="F209" s="11"/>
      <c r="G209" s="11"/>
      <c r="H209" s="11"/>
      <c r="I209" s="11"/>
    </row>
    <row r="210" spans="1:9" x14ac:dyDescent="0.25">
      <c r="A210" s="6"/>
      <c r="B210" s="7"/>
      <c r="C210" s="9"/>
      <c r="D210" s="10"/>
      <c r="E210" s="11"/>
      <c r="F210" s="11"/>
      <c r="G210" s="11"/>
      <c r="H210" s="11"/>
      <c r="I210" s="11"/>
    </row>
    <row r="211" spans="1:9" x14ac:dyDescent="0.25">
      <c r="A211" s="6"/>
      <c r="B211" s="7"/>
      <c r="C211" s="9"/>
      <c r="D211" s="10"/>
      <c r="E211" s="11"/>
      <c r="F211" s="11"/>
      <c r="G211" s="11"/>
      <c r="H211" s="11"/>
      <c r="I211" s="11"/>
    </row>
    <row r="212" spans="1:9" x14ac:dyDescent="0.25">
      <c r="A212" s="6"/>
      <c r="B212" s="7"/>
      <c r="C212" s="9"/>
      <c r="D212" s="10"/>
      <c r="E212" s="11"/>
      <c r="F212" s="11"/>
      <c r="G212" s="11"/>
      <c r="H212" s="11"/>
      <c r="I212" s="11"/>
    </row>
    <row r="213" spans="1:9" x14ac:dyDescent="0.25">
      <c r="A213" s="6"/>
      <c r="B213" s="7"/>
      <c r="C213" s="9"/>
      <c r="D213" s="10"/>
      <c r="E213" s="11"/>
      <c r="F213" s="11"/>
      <c r="G213" s="11"/>
      <c r="H213" s="11"/>
      <c r="I213" s="11"/>
    </row>
    <row r="214" spans="1:9" x14ac:dyDescent="0.25">
      <c r="A214" s="6"/>
      <c r="B214" s="7"/>
      <c r="C214" s="9"/>
      <c r="D214" s="10"/>
      <c r="E214" s="11"/>
      <c r="F214" s="11"/>
      <c r="G214" s="11"/>
      <c r="H214" s="11"/>
      <c r="I214" s="11"/>
    </row>
    <row r="215" spans="1:9" x14ac:dyDescent="0.25">
      <c r="A215" s="6"/>
      <c r="B215" s="7"/>
      <c r="C215" s="9"/>
      <c r="D215" s="10"/>
      <c r="E215" s="11"/>
      <c r="F215" s="11"/>
      <c r="G215" s="11"/>
      <c r="H215" s="11"/>
      <c r="I215" s="11"/>
    </row>
    <row r="216" spans="1:9" x14ac:dyDescent="0.25">
      <c r="A216" s="6"/>
      <c r="B216" s="7"/>
      <c r="C216" s="9"/>
      <c r="D216" s="10"/>
      <c r="E216" s="11"/>
      <c r="F216" s="11"/>
      <c r="G216" s="11"/>
      <c r="H216" s="11"/>
      <c r="I216" s="11"/>
    </row>
    <row r="217" spans="1:9" x14ac:dyDescent="0.25">
      <c r="A217" s="6"/>
      <c r="B217" s="7"/>
      <c r="C217" s="9"/>
      <c r="D217" s="10"/>
      <c r="E217" s="11"/>
      <c r="F217" s="11"/>
      <c r="G217" s="11"/>
      <c r="H217" s="11"/>
      <c r="I217" s="11"/>
    </row>
    <row r="218" spans="1:9" x14ac:dyDescent="0.25">
      <c r="A218" s="6"/>
      <c r="B218" s="7"/>
      <c r="C218" s="9"/>
      <c r="D218" s="10"/>
      <c r="E218" s="11"/>
      <c r="F218" s="11"/>
      <c r="G218" s="11"/>
      <c r="H218" s="11"/>
      <c r="I218" s="11"/>
    </row>
    <row r="219" spans="1:9" x14ac:dyDescent="0.25">
      <c r="A219" s="6"/>
      <c r="B219" s="7"/>
      <c r="C219" s="9"/>
      <c r="D219" s="10"/>
      <c r="E219" s="11"/>
      <c r="F219" s="11"/>
      <c r="G219" s="11"/>
      <c r="H219" s="11"/>
      <c r="I219" s="11"/>
    </row>
    <row r="220" spans="1:9" x14ac:dyDescent="0.25">
      <c r="A220" s="6"/>
      <c r="B220" s="7"/>
      <c r="C220" s="9"/>
      <c r="D220" s="10"/>
      <c r="E220" s="11"/>
      <c r="F220" s="11"/>
      <c r="G220" s="11"/>
      <c r="H220" s="11"/>
      <c r="I220" s="11"/>
    </row>
    <row r="221" spans="1:9" x14ac:dyDescent="0.25">
      <c r="A221" s="6"/>
      <c r="B221" s="7"/>
      <c r="C221" s="9"/>
      <c r="D221" s="10"/>
      <c r="E221" s="11"/>
      <c r="F221" s="11"/>
      <c r="G221" s="11"/>
      <c r="H221" s="11"/>
      <c r="I221" s="11"/>
    </row>
    <row r="222" spans="1:9" x14ac:dyDescent="0.25">
      <c r="A222" s="6"/>
      <c r="B222" s="7"/>
      <c r="C222" s="9"/>
      <c r="D222" s="10"/>
      <c r="E222" s="11"/>
      <c r="F222" s="11"/>
      <c r="G222" s="11"/>
      <c r="H222" s="11"/>
      <c r="I222" s="11"/>
    </row>
    <row r="223" spans="1:9" x14ac:dyDescent="0.25">
      <c r="A223" s="6"/>
      <c r="B223" s="7"/>
      <c r="C223" s="9"/>
      <c r="D223" s="10"/>
      <c r="E223" s="11"/>
      <c r="F223" s="11"/>
      <c r="G223" s="11"/>
      <c r="H223" s="11"/>
      <c r="I223" s="11"/>
    </row>
    <row r="224" spans="1:9" x14ac:dyDescent="0.25">
      <c r="A224" s="6"/>
      <c r="B224" s="7"/>
      <c r="C224" s="9"/>
      <c r="D224" s="10"/>
      <c r="E224" s="11"/>
      <c r="F224" s="11"/>
      <c r="G224" s="11"/>
      <c r="H224" s="11"/>
      <c r="I224" s="11"/>
    </row>
    <row r="225" spans="1:9" x14ac:dyDescent="0.25">
      <c r="A225" s="6"/>
      <c r="B225" s="7"/>
      <c r="C225" s="9"/>
      <c r="D225" s="10"/>
      <c r="E225" s="11"/>
      <c r="F225" s="11"/>
      <c r="G225" s="11"/>
      <c r="H225" s="11"/>
      <c r="I225" s="11"/>
    </row>
    <row r="226" spans="1:9" x14ac:dyDescent="0.25">
      <c r="A226" s="6"/>
      <c r="B226" s="7"/>
      <c r="C226" s="9"/>
      <c r="D226" s="10"/>
      <c r="E226" s="11"/>
      <c r="F226" s="11"/>
      <c r="G226" s="11"/>
      <c r="H226" s="11"/>
      <c r="I226" s="11"/>
    </row>
    <row r="227" spans="1:9" x14ac:dyDescent="0.25">
      <c r="A227" s="6"/>
      <c r="B227" s="7"/>
      <c r="C227" s="9"/>
      <c r="D227" s="10"/>
      <c r="E227" s="11"/>
      <c r="F227" s="11"/>
      <c r="G227" s="11"/>
      <c r="H227" s="11"/>
      <c r="I227" s="11"/>
    </row>
    <row r="228" spans="1:9" x14ac:dyDescent="0.25">
      <c r="A228" s="6"/>
      <c r="B228" s="7"/>
      <c r="C228" s="9"/>
      <c r="D228" s="10"/>
      <c r="E228" s="11"/>
      <c r="F228" s="11"/>
      <c r="G228" s="11"/>
      <c r="H228" s="11"/>
      <c r="I228" s="11"/>
    </row>
    <row r="229" spans="1:9" x14ac:dyDescent="0.25">
      <c r="A229" s="6"/>
      <c r="B229" s="7"/>
      <c r="C229" s="9"/>
      <c r="D229" s="10"/>
      <c r="E229" s="11"/>
      <c r="F229" s="11"/>
      <c r="G229" s="11"/>
      <c r="H229" s="11"/>
      <c r="I229" s="11"/>
    </row>
    <row r="230" spans="1:9" x14ac:dyDescent="0.25">
      <c r="A230" s="6"/>
      <c r="B230" s="7"/>
      <c r="C230" s="9"/>
      <c r="D230" s="10"/>
      <c r="E230" s="11"/>
      <c r="F230" s="11"/>
      <c r="G230" s="11"/>
      <c r="H230" s="11"/>
      <c r="I230" s="11"/>
    </row>
    <row r="231" spans="1:9" x14ac:dyDescent="0.25">
      <c r="A231" s="6"/>
      <c r="B231" s="7"/>
      <c r="C231" s="9"/>
      <c r="D231" s="10"/>
      <c r="E231" s="11"/>
      <c r="F231" s="11"/>
      <c r="G231" s="11"/>
      <c r="H231" s="11"/>
      <c r="I231" s="11"/>
    </row>
    <row r="232" spans="1:9" x14ac:dyDescent="0.25">
      <c r="A232" s="6"/>
      <c r="B232" s="7"/>
      <c r="C232" s="9"/>
      <c r="D232" s="10"/>
      <c r="E232" s="11"/>
      <c r="F232" s="11"/>
      <c r="G232" s="11"/>
      <c r="H232" s="11"/>
      <c r="I232" s="11"/>
    </row>
    <row r="233" spans="1:9" x14ac:dyDescent="0.25">
      <c r="A233" s="6"/>
      <c r="B233" s="7"/>
      <c r="C233" s="9"/>
      <c r="D233" s="10"/>
      <c r="E233" s="11"/>
      <c r="F233" s="11"/>
      <c r="G233" s="11"/>
      <c r="H233" s="11"/>
      <c r="I233" s="11"/>
    </row>
    <row r="234" spans="1:9" x14ac:dyDescent="0.25">
      <c r="A234" s="6"/>
      <c r="B234" s="7"/>
      <c r="C234" s="9"/>
      <c r="D234" s="10"/>
      <c r="E234" s="11"/>
      <c r="F234" s="11"/>
      <c r="G234" s="11"/>
      <c r="H234" s="11"/>
      <c r="I234" s="11"/>
    </row>
    <row r="235" spans="1:9" x14ac:dyDescent="0.25">
      <c r="A235" s="6"/>
      <c r="B235" s="7"/>
      <c r="C235" s="9"/>
      <c r="D235" s="10"/>
      <c r="E235" s="11"/>
      <c r="F235" s="11"/>
      <c r="G235" s="11"/>
      <c r="H235" s="11"/>
      <c r="I235" s="11"/>
    </row>
    <row r="236" spans="1:9" x14ac:dyDescent="0.25">
      <c r="A236" s="6"/>
      <c r="B236" s="7"/>
      <c r="C236" s="9"/>
      <c r="D236" s="10"/>
      <c r="E236" s="11"/>
      <c r="F236" s="11"/>
      <c r="G236" s="11"/>
      <c r="H236" s="11"/>
      <c r="I236" s="11"/>
    </row>
    <row r="237" spans="1:9" x14ac:dyDescent="0.25">
      <c r="A237" s="6"/>
      <c r="B237" s="7"/>
      <c r="C237" s="9"/>
      <c r="D237" s="10"/>
      <c r="E237" s="11"/>
      <c r="F237" s="11"/>
      <c r="G237" s="11"/>
      <c r="H237" s="11"/>
      <c r="I237" s="11"/>
    </row>
    <row r="238" spans="1:9" x14ac:dyDescent="0.25">
      <c r="A238" s="6"/>
      <c r="B238" s="7"/>
      <c r="C238" s="9"/>
      <c r="D238" s="10"/>
      <c r="E238" s="11"/>
      <c r="F238" s="11"/>
      <c r="G238" s="11"/>
      <c r="H238" s="11"/>
      <c r="I238" s="11"/>
    </row>
    <row r="239" spans="1:9" x14ac:dyDescent="0.25">
      <c r="A239" s="6"/>
      <c r="B239" s="7"/>
      <c r="C239" s="9"/>
      <c r="D239" s="10"/>
      <c r="E239" s="11"/>
      <c r="F239" s="11"/>
      <c r="G239" s="11"/>
      <c r="H239" s="11"/>
      <c r="I239" s="11"/>
    </row>
    <row r="240" spans="1:9" x14ac:dyDescent="0.25">
      <c r="A240" s="6"/>
      <c r="B240" s="7"/>
      <c r="C240" s="9"/>
      <c r="D240" s="10"/>
      <c r="E240" s="11"/>
      <c r="F240" s="11"/>
      <c r="G240" s="11"/>
      <c r="H240" s="11"/>
      <c r="I240" s="11"/>
    </row>
    <row r="241" spans="1:9" x14ac:dyDescent="0.25">
      <c r="A241" s="6"/>
      <c r="B241" s="7"/>
      <c r="C241" s="9"/>
      <c r="D241" s="10"/>
      <c r="E241" s="11"/>
      <c r="F241" s="11"/>
      <c r="G241" s="11"/>
      <c r="H241" s="11"/>
      <c r="I241" s="11"/>
    </row>
    <row r="242" spans="1:9" x14ac:dyDescent="0.25">
      <c r="A242" s="6"/>
      <c r="B242" s="7"/>
      <c r="C242" s="9"/>
      <c r="D242" s="10"/>
      <c r="E242" s="11"/>
      <c r="F242" s="11"/>
      <c r="G242" s="11"/>
      <c r="H242" s="11"/>
      <c r="I242" s="11"/>
    </row>
    <row r="243" spans="1:9" x14ac:dyDescent="0.25">
      <c r="A243" s="6"/>
      <c r="B243" s="7"/>
      <c r="C243" s="9"/>
      <c r="D243" s="10"/>
      <c r="E243" s="11"/>
      <c r="F243" s="11"/>
      <c r="G243" s="11"/>
      <c r="H243" s="11"/>
      <c r="I243" s="11"/>
    </row>
    <row r="244" spans="1:9" x14ac:dyDescent="0.25">
      <c r="A244" s="6"/>
      <c r="B244" s="7"/>
      <c r="C244" s="9"/>
      <c r="D244" s="10"/>
      <c r="E244" s="11"/>
      <c r="F244" s="11"/>
      <c r="G244" s="11"/>
      <c r="H244" s="11"/>
      <c r="I244" s="11"/>
    </row>
    <row r="245" spans="1:9" x14ac:dyDescent="0.25">
      <c r="A245" s="6"/>
      <c r="B245" s="7"/>
      <c r="C245" s="9"/>
      <c r="D245" s="10"/>
      <c r="E245" s="11"/>
      <c r="F245" s="11"/>
      <c r="G245" s="11"/>
      <c r="H245" s="11"/>
      <c r="I245" s="11"/>
    </row>
    <row r="246" spans="1:9" x14ac:dyDescent="0.25">
      <c r="A246" s="6"/>
      <c r="B246" s="7"/>
      <c r="C246" s="9"/>
      <c r="D246" s="10"/>
      <c r="E246" s="11"/>
      <c r="F246" s="11"/>
      <c r="G246" s="11"/>
      <c r="H246" s="11"/>
      <c r="I246" s="11"/>
    </row>
    <row r="247" spans="1:9" x14ac:dyDescent="0.25">
      <c r="A247" s="6"/>
      <c r="B247" s="7"/>
      <c r="C247" s="9"/>
      <c r="D247" s="10"/>
      <c r="E247" s="11"/>
      <c r="F247" s="11"/>
      <c r="G247" s="11"/>
      <c r="H247" s="11"/>
      <c r="I247" s="11"/>
    </row>
    <row r="248" spans="1:9" x14ac:dyDescent="0.25">
      <c r="A248" s="6"/>
      <c r="B248" s="7"/>
      <c r="C248" s="9"/>
      <c r="D248" s="10"/>
      <c r="E248" s="11"/>
      <c r="F248" s="11"/>
      <c r="G248" s="11"/>
      <c r="H248" s="11"/>
      <c r="I248" s="11"/>
    </row>
    <row r="249" spans="1:9" x14ac:dyDescent="0.25">
      <c r="A249" s="6"/>
      <c r="B249" s="7"/>
      <c r="C249" s="9"/>
      <c r="D249" s="10"/>
      <c r="E249" s="11"/>
      <c r="F249" s="11"/>
      <c r="G249" s="11"/>
      <c r="H249" s="11"/>
      <c r="I249" s="11"/>
    </row>
    <row r="250" spans="1:9" x14ac:dyDescent="0.25">
      <c r="A250" s="6"/>
      <c r="B250" s="7"/>
      <c r="C250" s="9"/>
      <c r="D250" s="10"/>
      <c r="E250" s="11"/>
      <c r="F250" s="11"/>
      <c r="G250" s="11"/>
      <c r="H250" s="11"/>
      <c r="I250" s="11"/>
    </row>
    <row r="251" spans="1:9" x14ac:dyDescent="0.25">
      <c r="A251" s="6"/>
      <c r="B251" s="7"/>
      <c r="C251" s="9"/>
      <c r="D251" s="10"/>
      <c r="E251" s="11"/>
      <c r="F251" s="11"/>
      <c r="G251" s="11"/>
      <c r="H251" s="11"/>
      <c r="I251" s="11"/>
    </row>
    <row r="252" spans="1:9" x14ac:dyDescent="0.25">
      <c r="A252" s="6"/>
      <c r="B252" s="7"/>
      <c r="C252" s="9"/>
      <c r="D252" s="10"/>
      <c r="E252" s="11"/>
      <c r="F252" s="11"/>
      <c r="G252" s="11"/>
      <c r="H252" s="11"/>
      <c r="I252" s="11"/>
    </row>
    <row r="253" spans="1:9" x14ac:dyDescent="0.25">
      <c r="A253" s="6"/>
      <c r="B253" s="7"/>
      <c r="C253" s="9"/>
      <c r="D253" s="10"/>
      <c r="E253" s="11"/>
      <c r="F253" s="11"/>
      <c r="G253" s="11"/>
      <c r="H253" s="11"/>
      <c r="I253" s="11"/>
    </row>
    <row r="254" spans="1:9" x14ac:dyDescent="0.25">
      <c r="A254" s="6"/>
      <c r="B254" s="7"/>
      <c r="C254" s="9"/>
      <c r="D254" s="10"/>
      <c r="E254" s="11"/>
      <c r="F254" s="11"/>
      <c r="G254" s="11"/>
      <c r="H254" s="11"/>
      <c r="I254" s="11"/>
    </row>
    <row r="255" spans="1:9" x14ac:dyDescent="0.25">
      <c r="A255" s="6"/>
      <c r="B255" s="7"/>
      <c r="C255" s="9"/>
      <c r="D255" s="10"/>
      <c r="E255" s="11"/>
      <c r="F255" s="11"/>
      <c r="G255" s="11"/>
      <c r="H255" s="11"/>
      <c r="I255" s="11"/>
    </row>
    <row r="256" spans="1:9" x14ac:dyDescent="0.25">
      <c r="A256" s="6"/>
      <c r="B256" s="7"/>
      <c r="C256" s="9"/>
      <c r="D256" s="10"/>
      <c r="E256" s="11"/>
      <c r="F256" s="11"/>
      <c r="G256" s="11"/>
      <c r="H256" s="11"/>
      <c r="I256" s="11"/>
    </row>
    <row r="257" spans="1:9" x14ac:dyDescent="0.25">
      <c r="A257" s="6"/>
      <c r="B257" s="7"/>
      <c r="C257" s="9"/>
      <c r="D257" s="10"/>
      <c r="E257" s="11"/>
      <c r="F257" s="11"/>
      <c r="G257" s="11"/>
      <c r="H257" s="11"/>
      <c r="I257" s="11"/>
    </row>
    <row r="258" spans="1:9" x14ac:dyDescent="0.25">
      <c r="A258" s="6"/>
      <c r="B258" s="7"/>
      <c r="C258" s="9"/>
      <c r="D258" s="10"/>
      <c r="E258" s="11"/>
      <c r="F258" s="11"/>
      <c r="G258" s="11"/>
      <c r="H258" s="11"/>
      <c r="I258" s="11"/>
    </row>
    <row r="259" spans="1:9" x14ac:dyDescent="0.25">
      <c r="A259" s="6"/>
      <c r="B259" s="7"/>
      <c r="C259" s="9"/>
      <c r="D259" s="10"/>
      <c r="E259" s="11"/>
      <c r="F259" s="11"/>
      <c r="G259" s="11"/>
      <c r="H259" s="11"/>
      <c r="I259" s="11"/>
    </row>
    <row r="260" spans="1:9" x14ac:dyDescent="0.25">
      <c r="A260" s="6"/>
      <c r="B260" s="7"/>
      <c r="C260" s="9"/>
      <c r="D260" s="10"/>
      <c r="E260" s="11"/>
      <c r="F260" s="11"/>
      <c r="G260" s="11"/>
      <c r="H260" s="11"/>
      <c r="I260" s="11"/>
    </row>
    <row r="261" spans="1:9" x14ac:dyDescent="0.25">
      <c r="A261" s="6"/>
      <c r="B261" s="7"/>
      <c r="C261" s="9"/>
      <c r="D261" s="10"/>
      <c r="E261" s="11"/>
      <c r="F261" s="11"/>
      <c r="G261" s="11"/>
      <c r="H261" s="11"/>
      <c r="I261" s="11"/>
    </row>
    <row r="262" spans="1:9" x14ac:dyDescent="0.25">
      <c r="A262" s="6"/>
      <c r="B262" s="7"/>
      <c r="C262" s="9"/>
      <c r="D262" s="10"/>
      <c r="E262" s="11"/>
      <c r="F262" s="11"/>
      <c r="G262" s="11"/>
      <c r="H262" s="11"/>
      <c r="I262" s="11"/>
    </row>
    <row r="263" spans="1:9" x14ac:dyDescent="0.25">
      <c r="A263" s="6"/>
      <c r="B263" s="7"/>
      <c r="C263" s="9"/>
      <c r="D263" s="10"/>
      <c r="E263" s="11"/>
      <c r="F263" s="11"/>
      <c r="G263" s="11"/>
      <c r="H263" s="11"/>
      <c r="I263" s="11"/>
    </row>
    <row r="264" spans="1:9" x14ac:dyDescent="0.25">
      <c r="A264" s="6"/>
      <c r="B264" s="7"/>
      <c r="C264" s="9"/>
      <c r="D264" s="10"/>
      <c r="E264" s="11"/>
      <c r="F264" s="11"/>
      <c r="G264" s="11"/>
      <c r="H264" s="11"/>
      <c r="I264" s="11"/>
    </row>
    <row r="265" spans="1:9" x14ac:dyDescent="0.25">
      <c r="A265" s="6"/>
      <c r="B265" s="7"/>
      <c r="C265" s="9"/>
      <c r="D265" s="10"/>
      <c r="E265" s="11"/>
      <c r="F265" s="11"/>
      <c r="G265" s="11"/>
      <c r="H265" s="11"/>
      <c r="I265" s="11"/>
    </row>
    <row r="266" spans="1:9" x14ac:dyDescent="0.25">
      <c r="A266" s="6"/>
      <c r="B266" s="7"/>
      <c r="C266" s="9"/>
      <c r="D266" s="10"/>
      <c r="E266" s="11"/>
      <c r="F266" s="11"/>
      <c r="G266" s="11"/>
      <c r="H266" s="11"/>
      <c r="I266" s="11"/>
    </row>
    <row r="267" spans="1:9" x14ac:dyDescent="0.25">
      <c r="A267" s="6"/>
      <c r="B267" s="7"/>
      <c r="C267" s="9"/>
      <c r="D267" s="10"/>
      <c r="E267" s="11"/>
      <c r="F267" s="11"/>
      <c r="G267" s="11"/>
      <c r="H267" s="11"/>
      <c r="I267" s="11"/>
    </row>
    <row r="268" spans="1:9" x14ac:dyDescent="0.25">
      <c r="A268" s="6"/>
      <c r="B268" s="7"/>
      <c r="C268" s="9"/>
      <c r="D268" s="10"/>
      <c r="E268" s="11"/>
      <c r="F268" s="11"/>
      <c r="G268" s="11"/>
      <c r="H268" s="11"/>
      <c r="I268" s="11"/>
    </row>
    <row r="269" spans="1:9" x14ac:dyDescent="0.25">
      <c r="A269" s="6"/>
      <c r="B269" s="7"/>
      <c r="C269" s="9"/>
      <c r="D269" s="10"/>
      <c r="E269" s="11"/>
      <c r="F269" s="11"/>
      <c r="G269" s="11"/>
      <c r="H269" s="11"/>
      <c r="I269" s="11"/>
    </row>
    <row r="270" spans="1:9" x14ac:dyDescent="0.25">
      <c r="A270" s="6"/>
      <c r="B270" s="7"/>
      <c r="C270" s="9"/>
      <c r="D270" s="10"/>
      <c r="E270" s="11"/>
      <c r="F270" s="11"/>
      <c r="G270" s="11"/>
      <c r="H270" s="11"/>
      <c r="I270" s="11"/>
    </row>
    <row r="271" spans="1:9" x14ac:dyDescent="0.25">
      <c r="A271" s="6"/>
      <c r="B271" s="7"/>
      <c r="C271" s="9"/>
      <c r="D271" s="10"/>
      <c r="E271" s="11"/>
      <c r="F271" s="11"/>
      <c r="G271" s="11"/>
      <c r="H271" s="11"/>
      <c r="I271" s="11"/>
    </row>
    <row r="272" spans="1:9" x14ac:dyDescent="0.25">
      <c r="A272" s="6"/>
      <c r="B272" s="7"/>
      <c r="C272" s="9"/>
      <c r="D272" s="10"/>
      <c r="E272" s="11"/>
      <c r="F272" s="11"/>
      <c r="G272" s="11"/>
      <c r="H272" s="11"/>
      <c r="I272" s="11"/>
    </row>
    <row r="273" spans="1:9" x14ac:dyDescent="0.25">
      <c r="A273" s="6"/>
      <c r="B273" s="7"/>
      <c r="C273" s="9"/>
      <c r="D273" s="10"/>
      <c r="E273" s="11"/>
      <c r="F273" s="11"/>
      <c r="G273" s="11"/>
      <c r="H273" s="11"/>
      <c r="I273" s="11"/>
    </row>
    <row r="274" spans="1:9" x14ac:dyDescent="0.25">
      <c r="A274" s="6"/>
      <c r="B274" s="7"/>
      <c r="C274" s="9"/>
      <c r="D274" s="10"/>
      <c r="E274" s="11"/>
      <c r="F274" s="11"/>
      <c r="G274" s="11"/>
      <c r="H274" s="11"/>
      <c r="I274" s="11"/>
    </row>
    <row r="275" spans="1:9" x14ac:dyDescent="0.25">
      <c r="A275" s="6"/>
      <c r="B275" s="7"/>
      <c r="C275" s="9"/>
      <c r="D275" s="10"/>
      <c r="E275" s="11"/>
      <c r="F275" s="11"/>
      <c r="G275" s="11"/>
      <c r="H275" s="11"/>
      <c r="I275" s="11"/>
    </row>
    <row r="276" spans="1:9" x14ac:dyDescent="0.25">
      <c r="A276" s="6"/>
      <c r="B276" s="7"/>
      <c r="C276" s="9"/>
      <c r="D276" s="10"/>
      <c r="E276" s="11"/>
      <c r="F276" s="11"/>
      <c r="G276" s="11"/>
      <c r="H276" s="11"/>
      <c r="I276" s="11"/>
    </row>
    <row r="277" spans="1:9" x14ac:dyDescent="0.25">
      <c r="A277" s="6"/>
      <c r="B277" s="7"/>
      <c r="C277" s="9"/>
      <c r="D277" s="10"/>
      <c r="E277" s="11"/>
      <c r="F277" s="11"/>
      <c r="G277" s="11"/>
      <c r="H277" s="11"/>
      <c r="I277" s="11"/>
    </row>
    <row r="278" spans="1:9" x14ac:dyDescent="0.25">
      <c r="A278" s="6"/>
      <c r="B278" s="7"/>
      <c r="C278" s="9"/>
      <c r="D278" s="10"/>
      <c r="E278" s="11"/>
      <c r="F278" s="11"/>
      <c r="G278" s="11"/>
      <c r="H278" s="11"/>
      <c r="I278" s="11"/>
    </row>
    <row r="279" spans="1:9" x14ac:dyDescent="0.25">
      <c r="A279" s="6"/>
      <c r="B279" s="7"/>
      <c r="C279" s="9"/>
      <c r="D279" s="10"/>
      <c r="E279" s="11"/>
      <c r="F279" s="11"/>
      <c r="G279" s="11"/>
      <c r="H279" s="11"/>
      <c r="I279" s="11"/>
    </row>
    <row r="280" spans="1:9" x14ac:dyDescent="0.25">
      <c r="A280" s="6"/>
      <c r="B280" s="7"/>
      <c r="C280" s="9"/>
      <c r="D280" s="10"/>
      <c r="E280" s="11"/>
      <c r="F280" s="11"/>
      <c r="G280" s="11"/>
      <c r="H280" s="11"/>
      <c r="I280" s="11"/>
    </row>
    <row r="281" spans="1:9" x14ac:dyDescent="0.25">
      <c r="A281" s="6"/>
      <c r="B281" s="7"/>
      <c r="C281" s="9"/>
      <c r="D281" s="10"/>
      <c r="E281" s="11"/>
      <c r="F281" s="11"/>
      <c r="G281" s="11"/>
      <c r="H281" s="11"/>
      <c r="I281" s="11"/>
    </row>
    <row r="282" spans="1:9" x14ac:dyDescent="0.25">
      <c r="A282" s="6"/>
      <c r="B282" s="7"/>
      <c r="C282" s="9"/>
      <c r="D282" s="10"/>
      <c r="E282" s="11"/>
      <c r="F282" s="11"/>
      <c r="G282" s="11"/>
      <c r="H282" s="11"/>
      <c r="I282" s="11"/>
    </row>
    <row r="283" spans="1:9" x14ac:dyDescent="0.25">
      <c r="A283" s="6"/>
      <c r="B283" s="7"/>
      <c r="C283" s="9"/>
      <c r="D283" s="10"/>
      <c r="E283" s="11"/>
      <c r="F283" s="11"/>
      <c r="G283" s="11"/>
      <c r="H283" s="11"/>
      <c r="I283" s="11"/>
    </row>
    <row r="284" spans="1:9" x14ac:dyDescent="0.25">
      <c r="A284" s="6"/>
      <c r="B284" s="7"/>
      <c r="C284" s="9"/>
      <c r="D284" s="10"/>
      <c r="E284" s="11"/>
      <c r="F284" s="11"/>
      <c r="G284" s="11"/>
      <c r="H284" s="11"/>
      <c r="I284" s="11"/>
    </row>
    <row r="285" spans="1:9" x14ac:dyDescent="0.25">
      <c r="A285" s="6"/>
      <c r="B285" s="7"/>
      <c r="C285" s="9"/>
      <c r="D285" s="10"/>
      <c r="E285" s="11"/>
      <c r="F285" s="11"/>
      <c r="G285" s="11"/>
      <c r="H285" s="11"/>
      <c r="I285" s="11"/>
    </row>
    <row r="286" spans="1:9" x14ac:dyDescent="0.25">
      <c r="A286" s="6"/>
      <c r="B286" s="7"/>
      <c r="C286" s="9"/>
      <c r="D286" s="10"/>
      <c r="E286" s="11"/>
      <c r="F286" s="11"/>
      <c r="G286" s="11"/>
      <c r="H286" s="11"/>
      <c r="I286" s="11"/>
    </row>
    <row r="287" spans="1:9" x14ac:dyDescent="0.25">
      <c r="A287" s="6"/>
      <c r="B287" s="7"/>
      <c r="C287" s="9"/>
      <c r="D287" s="10"/>
      <c r="E287" s="11"/>
      <c r="F287" s="11"/>
      <c r="G287" s="11"/>
      <c r="H287" s="11"/>
      <c r="I287" s="11"/>
    </row>
    <row r="288" spans="1:9" x14ac:dyDescent="0.25">
      <c r="A288" s="6"/>
      <c r="B288" s="7"/>
      <c r="C288" s="9"/>
      <c r="D288" s="10"/>
      <c r="E288" s="11"/>
      <c r="F288" s="11"/>
      <c r="G288" s="11"/>
      <c r="H288" s="11"/>
      <c r="I288" s="11"/>
    </row>
    <row r="289" spans="1:9" x14ac:dyDescent="0.25">
      <c r="A289" s="6"/>
      <c r="B289" s="7"/>
      <c r="C289" s="9"/>
      <c r="D289" s="10"/>
      <c r="E289" s="11"/>
      <c r="F289" s="11"/>
      <c r="G289" s="11"/>
      <c r="H289" s="11"/>
      <c r="I289" s="11"/>
    </row>
    <row r="290" spans="1:9" x14ac:dyDescent="0.25">
      <c r="A290" s="6"/>
      <c r="B290" s="7"/>
      <c r="C290" s="9"/>
      <c r="D290" s="10"/>
      <c r="E290" s="11"/>
      <c r="F290" s="11"/>
      <c r="G290" s="11"/>
      <c r="H290" s="11"/>
      <c r="I290" s="11"/>
    </row>
    <row r="291" spans="1:9" x14ac:dyDescent="0.25">
      <c r="A291" s="6"/>
      <c r="B291" s="7"/>
      <c r="C291" s="9"/>
      <c r="D291" s="10"/>
      <c r="E291" s="11"/>
      <c r="F291" s="11"/>
      <c r="G291" s="11"/>
      <c r="H291" s="11"/>
      <c r="I291" s="11"/>
    </row>
    <row r="292" spans="1:9" x14ac:dyDescent="0.25">
      <c r="A292" s="6"/>
      <c r="B292" s="7"/>
      <c r="C292" s="9"/>
      <c r="D292" s="10"/>
      <c r="E292" s="11"/>
      <c r="F292" s="11"/>
      <c r="G292" s="11"/>
      <c r="H292" s="11"/>
      <c r="I292" s="11"/>
    </row>
    <row r="293" spans="1:9" x14ac:dyDescent="0.25">
      <c r="A293" s="6"/>
      <c r="B293" s="7"/>
      <c r="C293" s="9"/>
      <c r="D293" s="10"/>
      <c r="E293" s="11"/>
      <c r="F293" s="11"/>
      <c r="G293" s="11"/>
      <c r="H293" s="11"/>
      <c r="I293" s="11"/>
    </row>
    <row r="294" spans="1:9" x14ac:dyDescent="0.25">
      <c r="A294" s="6"/>
      <c r="B294" s="7"/>
      <c r="C294" s="9"/>
      <c r="D294" s="10"/>
      <c r="E294" s="11"/>
      <c r="F294" s="11"/>
      <c r="G294" s="11"/>
      <c r="H294" s="11"/>
      <c r="I294" s="11"/>
    </row>
    <row r="295" spans="1:9" x14ac:dyDescent="0.25">
      <c r="A295" s="6"/>
      <c r="B295" s="7"/>
      <c r="C295" s="9"/>
      <c r="D295" s="10"/>
      <c r="E295" s="11"/>
      <c r="F295" s="11"/>
      <c r="G295" s="11"/>
      <c r="H295" s="11"/>
      <c r="I295" s="11"/>
    </row>
    <row r="296" spans="1:9" x14ac:dyDescent="0.25">
      <c r="A296" s="6"/>
      <c r="B296" s="7"/>
      <c r="C296" s="9"/>
      <c r="D296" s="10"/>
      <c r="E296" s="11"/>
      <c r="F296" s="11"/>
      <c r="G296" s="11"/>
      <c r="H296" s="11"/>
      <c r="I296" s="11"/>
    </row>
    <row r="297" spans="1:9" x14ac:dyDescent="0.25">
      <c r="A297" s="6"/>
      <c r="B297" s="7"/>
      <c r="C297" s="9"/>
      <c r="D297" s="10"/>
      <c r="E297" s="11"/>
      <c r="F297" s="11"/>
      <c r="G297" s="11"/>
      <c r="H297" s="11"/>
      <c r="I297" s="11"/>
    </row>
    <row r="298" spans="1:9" x14ac:dyDescent="0.25">
      <c r="A298" s="6"/>
      <c r="B298" s="7"/>
      <c r="C298" s="9"/>
      <c r="D298" s="10"/>
      <c r="E298" s="11"/>
      <c r="F298" s="11"/>
      <c r="G298" s="11"/>
      <c r="H298" s="11"/>
      <c r="I298" s="11"/>
    </row>
    <row r="299" spans="1:9" x14ac:dyDescent="0.25">
      <c r="A299" s="6"/>
      <c r="B299" s="7"/>
      <c r="C299" s="9"/>
      <c r="D299" s="10"/>
      <c r="E299" s="11"/>
      <c r="F299" s="11"/>
      <c r="G299" s="11"/>
      <c r="H299" s="11"/>
      <c r="I299" s="11"/>
    </row>
    <row r="300" spans="1:9" x14ac:dyDescent="0.25">
      <c r="A300" s="6"/>
      <c r="B300" s="7"/>
      <c r="C300" s="9"/>
      <c r="D300" s="10"/>
      <c r="E300" s="11"/>
      <c r="F300" s="11"/>
      <c r="G300" s="11"/>
      <c r="H300" s="11"/>
      <c r="I300" s="11"/>
    </row>
    <row r="301" spans="1:9" x14ac:dyDescent="0.25">
      <c r="A301" s="6"/>
      <c r="B301" s="7"/>
      <c r="C301" s="9"/>
      <c r="D301" s="10"/>
      <c r="E301" s="11"/>
      <c r="F301" s="11"/>
      <c r="G301" s="11"/>
      <c r="H301" s="11"/>
      <c r="I301" s="11"/>
    </row>
    <row r="302" spans="1:9" x14ac:dyDescent="0.25">
      <c r="A302" s="6"/>
      <c r="B302" s="7"/>
      <c r="C302" s="9"/>
      <c r="D302" s="10"/>
      <c r="E302" s="11"/>
      <c r="F302" s="11"/>
      <c r="G302" s="11"/>
      <c r="H302" s="11"/>
      <c r="I302" s="11"/>
    </row>
    <row r="303" spans="1:9" x14ac:dyDescent="0.25">
      <c r="A303" s="6"/>
      <c r="B303" s="7"/>
      <c r="C303" s="9"/>
      <c r="D303" s="10"/>
      <c r="E303" s="11"/>
      <c r="F303" s="11"/>
      <c r="G303" s="11"/>
      <c r="H303" s="11"/>
      <c r="I303" s="11"/>
    </row>
    <row r="304" spans="1:9" x14ac:dyDescent="0.25">
      <c r="A304" s="6"/>
      <c r="B304" s="7"/>
      <c r="C304" s="9"/>
      <c r="D304" s="10"/>
      <c r="E304" s="11"/>
      <c r="F304" s="11"/>
      <c r="G304" s="11"/>
      <c r="H304" s="11"/>
      <c r="I304" s="11"/>
    </row>
    <row r="305" spans="1:9" x14ac:dyDescent="0.25">
      <c r="A305" s="6"/>
      <c r="B305" s="7"/>
      <c r="C305" s="9"/>
      <c r="D305" s="10"/>
      <c r="E305" s="11"/>
      <c r="F305" s="11"/>
      <c r="G305" s="11"/>
      <c r="H305" s="11"/>
      <c r="I305" s="11"/>
    </row>
    <row r="306" spans="1:9" x14ac:dyDescent="0.25">
      <c r="A306" s="6"/>
      <c r="B306" s="7"/>
      <c r="C306" s="9"/>
      <c r="D306" s="10"/>
      <c r="E306" s="11"/>
      <c r="F306" s="11"/>
      <c r="G306" s="11"/>
      <c r="H306" s="11"/>
      <c r="I306" s="11"/>
    </row>
    <row r="307" spans="1:9" x14ac:dyDescent="0.25">
      <c r="A307" s="6"/>
      <c r="B307" s="7"/>
      <c r="C307" s="9"/>
      <c r="D307" s="10"/>
      <c r="E307" s="11"/>
      <c r="F307" s="11"/>
      <c r="G307" s="11"/>
      <c r="H307" s="11"/>
      <c r="I307" s="11"/>
    </row>
    <row r="308" spans="1:9" x14ac:dyDescent="0.25">
      <c r="A308" s="6"/>
      <c r="B308" s="7"/>
      <c r="C308" s="9"/>
      <c r="D308" s="10"/>
      <c r="E308" s="11"/>
      <c r="F308" s="11"/>
      <c r="G308" s="11"/>
      <c r="H308" s="11"/>
      <c r="I308" s="11"/>
    </row>
    <row r="309" spans="1:9" x14ac:dyDescent="0.25">
      <c r="A309" s="6"/>
      <c r="B309" s="7"/>
      <c r="C309" s="9"/>
      <c r="D309" s="10"/>
      <c r="E309" s="11"/>
      <c r="F309" s="11"/>
      <c r="G309" s="11"/>
      <c r="H309" s="11"/>
      <c r="I309" s="11"/>
    </row>
    <row r="310" spans="1:9" x14ac:dyDescent="0.25">
      <c r="A310" s="6"/>
      <c r="B310" s="7"/>
      <c r="C310" s="9"/>
      <c r="D310" s="10"/>
      <c r="E310" s="11"/>
      <c r="F310" s="11"/>
      <c r="G310" s="11"/>
      <c r="H310" s="11"/>
      <c r="I310" s="11"/>
    </row>
    <row r="311" spans="1:9" x14ac:dyDescent="0.25">
      <c r="A311" s="6"/>
      <c r="B311" s="7"/>
      <c r="C311" s="9"/>
      <c r="D311" s="10"/>
      <c r="E311" s="11"/>
      <c r="F311" s="11"/>
      <c r="G311" s="11"/>
      <c r="H311" s="11"/>
      <c r="I311" s="11"/>
    </row>
    <row r="312" spans="1:9" x14ac:dyDescent="0.25">
      <c r="A312" s="6"/>
      <c r="B312" s="7"/>
      <c r="C312" s="9"/>
      <c r="D312" s="10"/>
      <c r="E312" s="11"/>
      <c r="F312" s="11"/>
      <c r="G312" s="11"/>
      <c r="H312" s="11"/>
      <c r="I312" s="11"/>
    </row>
    <row r="313" spans="1:9" x14ac:dyDescent="0.25">
      <c r="A313" s="6"/>
      <c r="B313" s="7"/>
      <c r="C313" s="9"/>
      <c r="D313" s="10"/>
      <c r="E313" s="11"/>
      <c r="F313" s="11"/>
      <c r="G313" s="11"/>
      <c r="H313" s="11"/>
      <c r="I313" s="11"/>
    </row>
    <row r="314" spans="1:9" x14ac:dyDescent="0.25">
      <c r="A314" s="6"/>
      <c r="B314" s="7"/>
      <c r="C314" s="9"/>
      <c r="D314" s="10"/>
      <c r="E314" s="11"/>
      <c r="F314" s="11"/>
      <c r="G314" s="11"/>
      <c r="H314" s="11"/>
      <c r="I314" s="11"/>
    </row>
    <row r="315" spans="1:9" x14ac:dyDescent="0.25">
      <c r="A315" s="6"/>
      <c r="B315" s="7"/>
      <c r="C315" s="9"/>
      <c r="D315" s="10"/>
      <c r="E315" s="11"/>
      <c r="F315" s="11"/>
      <c r="G315" s="11"/>
      <c r="H315" s="11"/>
      <c r="I315" s="11"/>
    </row>
    <row r="316" spans="1:9" x14ac:dyDescent="0.25">
      <c r="A316" s="6"/>
      <c r="B316" s="7"/>
      <c r="C316" s="9"/>
      <c r="D316" s="10"/>
      <c r="E316" s="11"/>
      <c r="F316" s="11"/>
      <c r="G316" s="11"/>
      <c r="H316" s="11"/>
      <c r="I316" s="11"/>
    </row>
    <row r="317" spans="1:9" x14ac:dyDescent="0.25">
      <c r="D317" s="11"/>
      <c r="E317" s="11"/>
      <c r="F317" s="11"/>
      <c r="G317" s="11"/>
      <c r="H317" s="11"/>
      <c r="I317" s="11"/>
    </row>
    <row r="318" spans="1:9" x14ac:dyDescent="0.25">
      <c r="D318" s="11"/>
      <c r="E318" s="11"/>
      <c r="F318" s="11"/>
      <c r="G318" s="11"/>
      <c r="H318" s="11"/>
      <c r="I318" s="11"/>
    </row>
    <row r="319" spans="1:9" x14ac:dyDescent="0.25">
      <c r="D319" s="11"/>
      <c r="E319" s="11"/>
      <c r="F319" s="11"/>
      <c r="G319" s="11"/>
      <c r="H319" s="11"/>
      <c r="I319" s="11"/>
    </row>
    <row r="320" spans="1:9" x14ac:dyDescent="0.25">
      <c r="D320" s="11"/>
      <c r="E320" s="11"/>
      <c r="F320" s="11"/>
      <c r="G320" s="11"/>
      <c r="H320" s="11"/>
      <c r="I320" s="11"/>
    </row>
    <row r="321" spans="4:9" x14ac:dyDescent="0.25">
      <c r="D321" s="11"/>
      <c r="E321" s="11"/>
      <c r="F321" s="11"/>
      <c r="G321" s="11"/>
      <c r="H321" s="11"/>
      <c r="I321" s="11"/>
    </row>
    <row r="322" spans="4:9" x14ac:dyDescent="0.25">
      <c r="D322" s="11"/>
      <c r="E322" s="11"/>
      <c r="F322" s="11"/>
      <c r="G322" s="11"/>
      <c r="H322" s="11"/>
      <c r="I322" s="11"/>
    </row>
    <row r="323" spans="4:9" x14ac:dyDescent="0.25">
      <c r="D323" s="11"/>
      <c r="E323" s="11"/>
      <c r="F323" s="11"/>
      <c r="G323" s="11"/>
      <c r="H323" s="11"/>
      <c r="I323" s="11"/>
    </row>
    <row r="324" spans="4:9" x14ac:dyDescent="0.25">
      <c r="D324" s="11"/>
      <c r="E324" s="11"/>
      <c r="F324" s="11"/>
      <c r="G324" s="11"/>
      <c r="H324" s="11"/>
      <c r="I324" s="11"/>
    </row>
    <row r="325" spans="4:9" x14ac:dyDescent="0.25">
      <c r="D325" s="11"/>
      <c r="E325" s="11"/>
      <c r="F325" s="11"/>
      <c r="G325" s="11"/>
      <c r="H325" s="11"/>
      <c r="I325" s="11"/>
    </row>
    <row r="326" spans="4:9" x14ac:dyDescent="0.25">
      <c r="D326" s="11"/>
      <c r="E326" s="11"/>
      <c r="F326" s="11"/>
      <c r="G326" s="11"/>
      <c r="H326" s="11"/>
      <c r="I326" s="11"/>
    </row>
    <row r="327" spans="4:9" x14ac:dyDescent="0.25">
      <c r="D327" s="11"/>
      <c r="E327" s="11"/>
      <c r="F327" s="11"/>
      <c r="G327" s="11"/>
      <c r="H327" s="11"/>
      <c r="I327" s="11"/>
    </row>
    <row r="328" spans="4:9" x14ac:dyDescent="0.25">
      <c r="D328" s="11"/>
      <c r="E328" s="11"/>
      <c r="F328" s="11"/>
      <c r="G328" s="11"/>
      <c r="H328" s="11"/>
      <c r="I328" s="11"/>
    </row>
    <row r="329" spans="4:9" x14ac:dyDescent="0.25">
      <c r="D329" s="11"/>
      <c r="E329" s="11"/>
      <c r="F329" s="11"/>
      <c r="G329" s="11"/>
      <c r="H329" s="11"/>
      <c r="I329" s="11"/>
    </row>
    <row r="330" spans="4:9" x14ac:dyDescent="0.25">
      <c r="D330" s="11"/>
      <c r="E330" s="11"/>
      <c r="F330" s="11"/>
      <c r="G330" s="11"/>
      <c r="H330" s="11"/>
      <c r="I330" s="11"/>
    </row>
    <row r="331" spans="4:9" x14ac:dyDescent="0.25">
      <c r="D331" s="11"/>
      <c r="E331" s="11"/>
      <c r="F331" s="11"/>
      <c r="G331" s="11"/>
      <c r="H331" s="11"/>
      <c r="I331" s="11"/>
    </row>
    <row r="332" spans="4:9" x14ac:dyDescent="0.25">
      <c r="D332" s="11"/>
      <c r="E332" s="11"/>
      <c r="F332" s="11"/>
      <c r="G332" s="11"/>
      <c r="H332" s="11"/>
      <c r="I332" s="11"/>
    </row>
    <row r="333" spans="4:9" x14ac:dyDescent="0.25">
      <c r="D333" s="11"/>
      <c r="E333" s="11"/>
      <c r="F333" s="11"/>
      <c r="G333" s="11"/>
      <c r="H333" s="11"/>
      <c r="I333" s="11"/>
    </row>
    <row r="334" spans="4:9" x14ac:dyDescent="0.25">
      <c r="D334" s="11"/>
      <c r="E334" s="11"/>
      <c r="F334" s="11"/>
      <c r="G334" s="11"/>
      <c r="H334" s="11"/>
      <c r="I334" s="11"/>
    </row>
    <row r="335" spans="4:9" x14ac:dyDescent="0.25">
      <c r="D335" s="11"/>
      <c r="E335" s="11"/>
      <c r="F335" s="11"/>
      <c r="G335" s="11"/>
      <c r="H335" s="11"/>
      <c r="I335" s="11"/>
    </row>
    <row r="336" spans="4:9" x14ac:dyDescent="0.25">
      <c r="D336" s="11"/>
      <c r="E336" s="11"/>
      <c r="F336" s="11"/>
      <c r="G336" s="11"/>
      <c r="H336" s="11"/>
      <c r="I336" s="11"/>
    </row>
    <row r="337" spans="4:9" x14ac:dyDescent="0.25">
      <c r="D337" s="11"/>
      <c r="E337" s="11"/>
      <c r="F337" s="11"/>
      <c r="G337" s="11"/>
      <c r="H337" s="11"/>
      <c r="I337" s="11"/>
    </row>
    <row r="338" spans="4:9" x14ac:dyDescent="0.25">
      <c r="D338" s="11"/>
      <c r="E338" s="11"/>
      <c r="F338" s="11"/>
      <c r="G338" s="11"/>
      <c r="H338" s="11"/>
      <c r="I338" s="11"/>
    </row>
    <row r="339" spans="4:9" x14ac:dyDescent="0.25">
      <c r="D339" s="11"/>
      <c r="E339" s="11"/>
      <c r="F339" s="11"/>
      <c r="G339" s="11"/>
      <c r="H339" s="11"/>
      <c r="I339" s="11"/>
    </row>
    <row r="340" spans="4:9" x14ac:dyDescent="0.25">
      <c r="D340" s="11"/>
      <c r="E340" s="11"/>
      <c r="F340" s="11"/>
      <c r="G340" s="11"/>
      <c r="H340" s="11"/>
      <c r="I340" s="11"/>
    </row>
    <row r="341" spans="4:9" x14ac:dyDescent="0.25">
      <c r="D341" s="11"/>
      <c r="E341" s="11"/>
      <c r="F341" s="11"/>
      <c r="G341" s="11"/>
      <c r="H341" s="11"/>
      <c r="I341" s="11"/>
    </row>
    <row r="342" spans="4:9" x14ac:dyDescent="0.25">
      <c r="D342" s="11"/>
      <c r="E342" s="11"/>
      <c r="F342" s="11"/>
      <c r="G342" s="11"/>
      <c r="H342" s="11"/>
      <c r="I342" s="11"/>
    </row>
    <row r="343" spans="4:9" x14ac:dyDescent="0.25">
      <c r="D343" s="11"/>
      <c r="E343" s="11"/>
      <c r="F343" s="11"/>
      <c r="G343" s="11"/>
      <c r="H343" s="11"/>
      <c r="I343" s="11"/>
    </row>
    <row r="344" spans="4:9" x14ac:dyDescent="0.25">
      <c r="D344" s="11"/>
      <c r="E344" s="11"/>
      <c r="F344" s="11"/>
      <c r="G344" s="11"/>
      <c r="H344" s="11"/>
      <c r="I344" s="11"/>
    </row>
    <row r="345" spans="4:9" x14ac:dyDescent="0.25">
      <c r="D345" s="11"/>
      <c r="E345" s="11"/>
      <c r="F345" s="11"/>
      <c r="G345" s="11"/>
      <c r="H345" s="11"/>
      <c r="I345" s="11"/>
    </row>
    <row r="346" spans="4:9" x14ac:dyDescent="0.25">
      <c r="D346" s="11"/>
      <c r="E346" s="11"/>
      <c r="F346" s="11"/>
      <c r="G346" s="11"/>
      <c r="H346" s="11"/>
      <c r="I346" s="11"/>
    </row>
    <row r="347" spans="4:9" x14ac:dyDescent="0.25">
      <c r="D347" s="11"/>
      <c r="E347" s="11"/>
      <c r="F347" s="11"/>
      <c r="G347" s="11"/>
      <c r="H347" s="11"/>
      <c r="I347" s="11"/>
    </row>
    <row r="348" spans="4:9" x14ac:dyDescent="0.25">
      <c r="D348" s="11"/>
      <c r="E348" s="11"/>
      <c r="F348" s="11"/>
      <c r="G348" s="11"/>
      <c r="H348" s="11"/>
      <c r="I348" s="11"/>
    </row>
    <row r="349" spans="4:9" x14ac:dyDescent="0.25">
      <c r="D349" s="11"/>
      <c r="E349" s="11"/>
      <c r="F349" s="11"/>
      <c r="G349" s="11"/>
      <c r="H349" s="11"/>
      <c r="I349" s="11"/>
    </row>
    <row r="350" spans="4:9" x14ac:dyDescent="0.25">
      <c r="D350" s="11"/>
      <c r="E350" s="11"/>
      <c r="F350" s="11"/>
      <c r="G350" s="11"/>
      <c r="H350" s="11"/>
      <c r="I350" s="11"/>
    </row>
    <row r="351" spans="4:9" x14ac:dyDescent="0.25">
      <c r="D351" s="11"/>
      <c r="E351" s="11"/>
      <c r="F351" s="11"/>
      <c r="G351" s="11"/>
      <c r="H351" s="11"/>
      <c r="I351" s="11"/>
    </row>
    <row r="352" spans="4:9" x14ac:dyDescent="0.25">
      <c r="D352" s="11"/>
      <c r="E352" s="11"/>
      <c r="F352" s="11"/>
      <c r="G352" s="11"/>
      <c r="H352" s="11"/>
      <c r="I352" s="11"/>
    </row>
    <row r="353" spans="4:9" x14ac:dyDescent="0.25">
      <c r="D353" s="11"/>
      <c r="E353" s="11"/>
      <c r="F353" s="11"/>
      <c r="G353" s="11"/>
      <c r="H353" s="11"/>
      <c r="I353" s="11"/>
    </row>
    <row r="354" spans="4:9" x14ac:dyDescent="0.25">
      <c r="D354" s="11"/>
      <c r="E354" s="11"/>
      <c r="F354" s="11"/>
      <c r="G354" s="11"/>
      <c r="H354" s="11"/>
      <c r="I354" s="11"/>
    </row>
    <row r="355" spans="4:9" x14ac:dyDescent="0.25">
      <c r="D355" s="11"/>
      <c r="E355" s="11"/>
      <c r="F355" s="11"/>
      <c r="G355" s="11"/>
      <c r="H355" s="11"/>
      <c r="I355" s="11"/>
    </row>
    <row r="356" spans="4:9" x14ac:dyDescent="0.25">
      <c r="D356" s="11"/>
      <c r="E356" s="11"/>
      <c r="F356" s="11"/>
      <c r="G356" s="11"/>
      <c r="H356" s="11"/>
      <c r="I356" s="11"/>
    </row>
    <row r="357" spans="4:9" x14ac:dyDescent="0.25">
      <c r="D357" s="11"/>
      <c r="E357" s="11"/>
      <c r="F357" s="11"/>
      <c r="G357" s="11"/>
      <c r="H357" s="11"/>
      <c r="I357" s="11"/>
    </row>
    <row r="358" spans="4:9" x14ac:dyDescent="0.25">
      <c r="D358" s="11"/>
      <c r="E358" s="11"/>
      <c r="F358" s="11"/>
      <c r="G358" s="11"/>
      <c r="H358" s="11"/>
      <c r="I358" s="11"/>
    </row>
    <row r="359" spans="4:9" x14ac:dyDescent="0.25">
      <c r="D359" s="11"/>
      <c r="E359" s="11"/>
      <c r="F359" s="11"/>
      <c r="G359" s="11"/>
      <c r="H359" s="11"/>
      <c r="I359" s="11"/>
    </row>
    <row r="360" spans="4:9" x14ac:dyDescent="0.25">
      <c r="D360" s="11"/>
      <c r="E360" s="11"/>
      <c r="F360" s="11"/>
      <c r="G360" s="11"/>
      <c r="H360" s="11"/>
      <c r="I360" s="11"/>
    </row>
    <row r="361" spans="4:9" x14ac:dyDescent="0.25">
      <c r="D361" s="11"/>
      <c r="E361" s="11"/>
      <c r="F361" s="11"/>
      <c r="G361" s="11"/>
      <c r="H361" s="11"/>
      <c r="I361" s="11"/>
    </row>
    <row r="362" spans="4:9" x14ac:dyDescent="0.25">
      <c r="D362" s="11"/>
      <c r="E362" s="11"/>
      <c r="F362" s="11"/>
      <c r="G362" s="11"/>
      <c r="H362" s="11"/>
      <c r="I362" s="11"/>
    </row>
    <row r="363" spans="4:9" x14ac:dyDescent="0.25">
      <c r="D363" s="11"/>
      <c r="E363" s="11"/>
      <c r="F363" s="11"/>
      <c r="G363" s="11"/>
      <c r="H363" s="11"/>
      <c r="I363" s="11"/>
    </row>
    <row r="364" spans="4:9" x14ac:dyDescent="0.25">
      <c r="D364" s="11"/>
      <c r="E364" s="11"/>
      <c r="F364" s="11"/>
      <c r="G364" s="11"/>
      <c r="H364" s="11"/>
      <c r="I364" s="11"/>
    </row>
    <row r="365" spans="4:9" x14ac:dyDescent="0.25">
      <c r="D365" s="11"/>
      <c r="E365" s="11"/>
      <c r="F365" s="11"/>
      <c r="G365" s="11"/>
      <c r="H365" s="11"/>
      <c r="I365" s="11"/>
    </row>
    <row r="366" spans="4:9" x14ac:dyDescent="0.25">
      <c r="D366" s="11"/>
      <c r="E366" s="11"/>
      <c r="F366" s="11"/>
      <c r="G366" s="11"/>
      <c r="H366" s="11"/>
      <c r="I366" s="11"/>
    </row>
    <row r="367" spans="4:9" x14ac:dyDescent="0.25">
      <c r="D367" s="11"/>
      <c r="E367" s="11"/>
      <c r="F367" s="11"/>
      <c r="G367" s="11"/>
      <c r="H367" s="11"/>
      <c r="I367" s="11"/>
    </row>
    <row r="368" spans="4:9" x14ac:dyDescent="0.25">
      <c r="D368" s="11"/>
      <c r="E368" s="11"/>
      <c r="F368" s="11"/>
      <c r="G368" s="11"/>
      <c r="H368" s="11"/>
      <c r="I368" s="11"/>
    </row>
    <row r="369" spans="4:9" x14ac:dyDescent="0.25">
      <c r="D369" s="11"/>
      <c r="E369" s="11"/>
      <c r="F369" s="11"/>
      <c r="G369" s="11"/>
      <c r="H369" s="11"/>
      <c r="I369" s="11"/>
    </row>
    <row r="370" spans="4:9" x14ac:dyDescent="0.25">
      <c r="D370" s="11"/>
      <c r="E370" s="11"/>
      <c r="F370" s="11"/>
      <c r="G370" s="11"/>
      <c r="H370" s="11"/>
      <c r="I370" s="11"/>
    </row>
    <row r="371" spans="4:9" x14ac:dyDescent="0.25">
      <c r="D371" s="11"/>
      <c r="E371" s="11"/>
      <c r="F371" s="11"/>
      <c r="G371" s="11"/>
      <c r="H371" s="11"/>
      <c r="I371" s="11"/>
    </row>
    <row r="372" spans="4:9" x14ac:dyDescent="0.25">
      <c r="D372" s="11"/>
      <c r="E372" s="11"/>
      <c r="F372" s="11"/>
      <c r="G372" s="11"/>
      <c r="H372" s="11"/>
      <c r="I372" s="11"/>
    </row>
    <row r="373" spans="4:9" x14ac:dyDescent="0.25">
      <c r="D373" s="11"/>
      <c r="E373" s="11"/>
      <c r="F373" s="11"/>
      <c r="G373" s="11"/>
      <c r="H373" s="11"/>
      <c r="I373" s="11"/>
    </row>
    <row r="374" spans="4:9" x14ac:dyDescent="0.25">
      <c r="D374" s="11"/>
      <c r="E374" s="11"/>
      <c r="F374" s="11"/>
      <c r="G374" s="11"/>
      <c r="H374" s="11"/>
      <c r="I374" s="11"/>
    </row>
    <row r="375" spans="4:9" x14ac:dyDescent="0.25">
      <c r="D375" s="11"/>
      <c r="E375" s="11"/>
      <c r="F375" s="11"/>
      <c r="G375" s="11"/>
      <c r="H375" s="11"/>
      <c r="I375" s="11"/>
    </row>
    <row r="376" spans="4:9" x14ac:dyDescent="0.25">
      <c r="D376" s="11"/>
      <c r="E376" s="11"/>
      <c r="F376" s="11"/>
      <c r="G376" s="11"/>
      <c r="H376" s="11"/>
      <c r="I376" s="11"/>
    </row>
    <row r="377" spans="4:9" x14ac:dyDescent="0.25">
      <c r="D377" s="11"/>
      <c r="E377" s="11"/>
      <c r="F377" s="11"/>
      <c r="G377" s="11"/>
      <c r="H377" s="11"/>
      <c r="I377" s="11"/>
    </row>
    <row r="378" spans="4:9" x14ac:dyDescent="0.25">
      <c r="D378" s="11"/>
      <c r="E378" s="11"/>
      <c r="F378" s="11"/>
      <c r="G378" s="11"/>
      <c r="H378" s="11"/>
      <c r="I378" s="11"/>
    </row>
    <row r="379" spans="4:9" x14ac:dyDescent="0.25">
      <c r="D379" s="11"/>
      <c r="E379" s="11"/>
      <c r="F379" s="11"/>
      <c r="G379" s="11"/>
      <c r="H379" s="11"/>
      <c r="I379" s="11"/>
    </row>
    <row r="380" spans="4:9" x14ac:dyDescent="0.25">
      <c r="D380" s="11"/>
      <c r="E380" s="11"/>
      <c r="F380" s="11"/>
      <c r="G380" s="11"/>
      <c r="H380" s="11"/>
      <c r="I380" s="11"/>
    </row>
    <row r="381" spans="4:9" x14ac:dyDescent="0.25">
      <c r="D381" s="11"/>
      <c r="E381" s="11"/>
      <c r="F381" s="11"/>
      <c r="G381" s="11"/>
      <c r="H381" s="11"/>
      <c r="I381" s="11"/>
    </row>
    <row r="382" spans="4:9" x14ac:dyDescent="0.25">
      <c r="D382" s="11"/>
      <c r="E382" s="11"/>
      <c r="F382" s="11"/>
      <c r="G382" s="11"/>
      <c r="H382" s="11"/>
      <c r="I382" s="11"/>
    </row>
    <row r="383" spans="4:9" x14ac:dyDescent="0.25">
      <c r="D383" s="11"/>
      <c r="E383" s="11"/>
      <c r="F383" s="11"/>
      <c r="G383" s="11"/>
      <c r="H383" s="11"/>
      <c r="I383" s="11"/>
    </row>
    <row r="384" spans="4:9" x14ac:dyDescent="0.25">
      <c r="D384" s="11"/>
      <c r="E384" s="11"/>
      <c r="F384" s="11"/>
      <c r="G384" s="11"/>
      <c r="H384" s="11"/>
      <c r="I384" s="11"/>
    </row>
    <row r="385" spans="4:9" x14ac:dyDescent="0.25">
      <c r="D385" s="11"/>
      <c r="E385" s="11"/>
      <c r="F385" s="11"/>
      <c r="G385" s="11"/>
      <c r="H385" s="11"/>
      <c r="I385" s="11"/>
    </row>
    <row r="386" spans="4:9" x14ac:dyDescent="0.25">
      <c r="D386" s="11"/>
      <c r="E386" s="11"/>
      <c r="F386" s="11"/>
      <c r="G386" s="11"/>
      <c r="H386" s="11"/>
      <c r="I386" s="11"/>
    </row>
    <row r="387" spans="4:9" x14ac:dyDescent="0.25">
      <c r="D387" s="11"/>
      <c r="E387" s="11"/>
      <c r="F387" s="11"/>
      <c r="G387" s="11"/>
      <c r="H387" s="11"/>
      <c r="I387" s="11"/>
    </row>
    <row r="388" spans="4:9" x14ac:dyDescent="0.25">
      <c r="D388" s="11"/>
      <c r="E388" s="11"/>
      <c r="F388" s="11"/>
      <c r="G388" s="11"/>
      <c r="H388" s="11"/>
      <c r="I388" s="11"/>
    </row>
    <row r="389" spans="4:9" x14ac:dyDescent="0.25">
      <c r="D389" s="11"/>
      <c r="E389" s="11"/>
      <c r="F389" s="11"/>
      <c r="G389" s="11"/>
      <c r="H389" s="11"/>
      <c r="I389" s="11"/>
    </row>
    <row r="390" spans="4:9" x14ac:dyDescent="0.25">
      <c r="D390" s="11"/>
      <c r="E390" s="11"/>
      <c r="F390" s="11"/>
      <c r="G390" s="11"/>
      <c r="H390" s="11"/>
      <c r="I390" s="11"/>
    </row>
    <row r="391" spans="4:9" x14ac:dyDescent="0.25">
      <c r="D391" s="11"/>
      <c r="E391" s="11"/>
      <c r="F391" s="11"/>
      <c r="G391" s="11"/>
      <c r="H391" s="11"/>
      <c r="I391" s="11"/>
    </row>
    <row r="392" spans="4:9" x14ac:dyDescent="0.25">
      <c r="D392" s="11"/>
      <c r="E392" s="11"/>
      <c r="F392" s="11"/>
      <c r="G392" s="11"/>
      <c r="H392" s="11"/>
      <c r="I392" s="11"/>
    </row>
    <row r="393" spans="4:9" x14ac:dyDescent="0.25">
      <c r="D393" s="11"/>
      <c r="E393" s="11"/>
      <c r="F393" s="11"/>
      <c r="G393" s="11"/>
      <c r="H393" s="11"/>
      <c r="I393" s="11"/>
    </row>
    <row r="394" spans="4:9" x14ac:dyDescent="0.25">
      <c r="D394" s="11"/>
      <c r="E394" s="11"/>
      <c r="F394" s="11"/>
      <c r="G394" s="11"/>
      <c r="H394" s="11"/>
      <c r="I394" s="11"/>
    </row>
    <row r="395" spans="4:9" x14ac:dyDescent="0.25">
      <c r="D395" s="11"/>
      <c r="E395" s="11"/>
      <c r="F395" s="11"/>
      <c r="G395" s="11"/>
      <c r="H395" s="11"/>
      <c r="I395" s="11"/>
    </row>
    <row r="396" spans="4:9" x14ac:dyDescent="0.25">
      <c r="D396" s="11"/>
      <c r="E396" s="11"/>
      <c r="F396" s="11"/>
      <c r="G396" s="11"/>
      <c r="H396" s="11"/>
      <c r="I396" s="11"/>
    </row>
    <row r="397" spans="4:9" x14ac:dyDescent="0.25">
      <c r="D397" s="11"/>
      <c r="E397" s="11"/>
      <c r="F397" s="11"/>
      <c r="G397" s="11"/>
      <c r="H397" s="11"/>
      <c r="I397" s="11"/>
    </row>
    <row r="398" spans="4:9" x14ac:dyDescent="0.25">
      <c r="D398" s="11"/>
      <c r="E398" s="11"/>
      <c r="F398" s="11"/>
      <c r="G398" s="11"/>
      <c r="H398" s="11"/>
      <c r="I398" s="11"/>
    </row>
    <row r="399" spans="4:9" x14ac:dyDescent="0.25">
      <c r="D399" s="11"/>
      <c r="E399" s="11"/>
      <c r="F399" s="11"/>
      <c r="G399" s="11"/>
      <c r="H399" s="11"/>
      <c r="I399" s="11"/>
    </row>
    <row r="400" spans="4:9" x14ac:dyDescent="0.25">
      <c r="D400" s="11"/>
      <c r="E400" s="11"/>
      <c r="F400" s="11"/>
      <c r="G400" s="11"/>
      <c r="H400" s="11"/>
      <c r="I400" s="11"/>
    </row>
    <row r="401" spans="4:9" x14ac:dyDescent="0.25">
      <c r="D401" s="11"/>
      <c r="E401" s="11"/>
      <c r="F401" s="11"/>
      <c r="G401" s="11"/>
      <c r="H401" s="11"/>
      <c r="I401" s="11"/>
    </row>
    <row r="402" spans="4:9" x14ac:dyDescent="0.25">
      <c r="D402" s="11"/>
      <c r="E402" s="11"/>
      <c r="F402" s="11"/>
      <c r="G402" s="11"/>
      <c r="H402" s="11"/>
      <c r="I402" s="11"/>
    </row>
    <row r="403" spans="4:9" x14ac:dyDescent="0.25">
      <c r="D403" s="11"/>
      <c r="E403" s="11"/>
      <c r="F403" s="11"/>
      <c r="G403" s="11"/>
      <c r="H403" s="11"/>
      <c r="I403" s="11"/>
    </row>
    <row r="404" spans="4:9" x14ac:dyDescent="0.25">
      <c r="D404" s="11"/>
      <c r="E404" s="11"/>
      <c r="F404" s="11"/>
      <c r="G404" s="11"/>
      <c r="H404" s="11"/>
      <c r="I404" s="11"/>
    </row>
    <row r="405" spans="4:9" x14ac:dyDescent="0.25">
      <c r="D405" s="11"/>
      <c r="E405" s="11"/>
      <c r="F405" s="11"/>
      <c r="G405" s="11"/>
      <c r="H405" s="11"/>
      <c r="I405" s="11"/>
    </row>
    <row r="406" spans="4:9" x14ac:dyDescent="0.25">
      <c r="D406" s="11"/>
      <c r="E406" s="11"/>
      <c r="F406" s="11"/>
      <c r="G406" s="11"/>
      <c r="H406" s="11"/>
      <c r="I406" s="11"/>
    </row>
    <row r="407" spans="4:9" x14ac:dyDescent="0.25">
      <c r="D407" s="11"/>
      <c r="E407" s="11"/>
      <c r="F407" s="11"/>
      <c r="G407" s="11"/>
      <c r="H407" s="11"/>
      <c r="I407" s="11"/>
    </row>
    <row r="408" spans="4:9" x14ac:dyDescent="0.25">
      <c r="D408" s="11"/>
      <c r="E408" s="11"/>
      <c r="F408" s="11"/>
      <c r="G408" s="11"/>
      <c r="H408" s="11"/>
      <c r="I408" s="11"/>
    </row>
    <row r="409" spans="4:9" x14ac:dyDescent="0.25">
      <c r="D409" s="11"/>
      <c r="E409" s="11"/>
      <c r="F409" s="11"/>
      <c r="G409" s="11"/>
      <c r="H409" s="11"/>
      <c r="I409" s="11"/>
    </row>
    <row r="410" spans="4:9" x14ac:dyDescent="0.25">
      <c r="D410" s="11"/>
      <c r="E410" s="11"/>
      <c r="F410" s="11"/>
      <c r="G410" s="11"/>
      <c r="H410" s="11"/>
      <c r="I410" s="11"/>
    </row>
    <row r="411" spans="4:9" x14ac:dyDescent="0.25">
      <c r="D411" s="11"/>
      <c r="E411" s="11"/>
      <c r="F411" s="11"/>
      <c r="G411" s="11"/>
      <c r="H411" s="11"/>
      <c r="I411" s="11"/>
    </row>
    <row r="412" spans="4:9" x14ac:dyDescent="0.25">
      <c r="D412" s="11"/>
      <c r="E412" s="11"/>
      <c r="F412" s="11"/>
      <c r="G412" s="11"/>
      <c r="H412" s="11"/>
      <c r="I412" s="11"/>
    </row>
    <row r="413" spans="4:9" x14ac:dyDescent="0.25">
      <c r="D413" s="11"/>
      <c r="E413" s="11"/>
      <c r="F413" s="11"/>
      <c r="G413" s="11"/>
      <c r="H413" s="11"/>
      <c r="I413" s="11"/>
    </row>
    <row r="414" spans="4:9" x14ac:dyDescent="0.25">
      <c r="D414" s="11"/>
      <c r="E414" s="11"/>
      <c r="F414" s="11"/>
      <c r="G414" s="11"/>
      <c r="H414" s="11"/>
      <c r="I414" s="11"/>
    </row>
    <row r="415" spans="4:9" x14ac:dyDescent="0.25">
      <c r="D415" s="11"/>
      <c r="E415" s="11"/>
      <c r="F415" s="11"/>
      <c r="G415" s="11"/>
      <c r="H415" s="11"/>
      <c r="I415" s="11"/>
    </row>
    <row r="416" spans="4:9" x14ac:dyDescent="0.25">
      <c r="D416" s="11"/>
      <c r="E416" s="11"/>
      <c r="F416" s="11"/>
      <c r="G416" s="11"/>
      <c r="H416" s="11"/>
      <c r="I416" s="11"/>
    </row>
    <row r="417" spans="4:9" x14ac:dyDescent="0.25">
      <c r="D417" s="11"/>
      <c r="E417" s="11"/>
      <c r="F417" s="11"/>
      <c r="G417" s="11"/>
      <c r="H417" s="11"/>
      <c r="I417" s="11"/>
    </row>
    <row r="418" spans="4:9" x14ac:dyDescent="0.25">
      <c r="D418" s="11"/>
      <c r="E418" s="11"/>
      <c r="F418" s="11"/>
      <c r="G418" s="11"/>
      <c r="H418" s="11"/>
      <c r="I418" s="11"/>
    </row>
    <row r="419" spans="4:9" x14ac:dyDescent="0.25">
      <c r="D419" s="11"/>
      <c r="E419" s="11"/>
      <c r="F419" s="11"/>
      <c r="G419" s="11"/>
      <c r="H419" s="11"/>
      <c r="I419" s="11"/>
    </row>
    <row r="420" spans="4:9" x14ac:dyDescent="0.25">
      <c r="D420" s="11"/>
      <c r="E420" s="11"/>
      <c r="F420" s="11"/>
      <c r="G420" s="11"/>
      <c r="H420" s="11"/>
      <c r="I420" s="11"/>
    </row>
    <row r="421" spans="4:9" x14ac:dyDescent="0.25">
      <c r="D421" s="11"/>
      <c r="E421" s="11"/>
      <c r="F421" s="11"/>
      <c r="G421" s="11"/>
      <c r="H421" s="11"/>
      <c r="I421" s="11"/>
    </row>
    <row r="422" spans="4:9" x14ac:dyDescent="0.25">
      <c r="D422" s="11"/>
      <c r="E422" s="11"/>
      <c r="F422" s="11"/>
      <c r="G422" s="11"/>
      <c r="H422" s="11"/>
      <c r="I422" s="11"/>
    </row>
    <row r="423" spans="4:9" x14ac:dyDescent="0.25">
      <c r="D423" s="11"/>
      <c r="E423" s="11"/>
      <c r="F423" s="11"/>
      <c r="G423" s="11"/>
      <c r="H423" s="11"/>
      <c r="I423" s="11"/>
    </row>
    <row r="424" spans="4:9" x14ac:dyDescent="0.25">
      <c r="D424" s="11"/>
      <c r="E424" s="11"/>
      <c r="F424" s="11"/>
      <c r="G424" s="11"/>
      <c r="H424" s="11"/>
      <c r="I424" s="11"/>
    </row>
    <row r="425" spans="4:9" x14ac:dyDescent="0.25">
      <c r="D425" s="11"/>
      <c r="E425" s="11"/>
      <c r="F425" s="11"/>
      <c r="G425" s="11"/>
      <c r="H425" s="11"/>
      <c r="I425" s="11"/>
    </row>
    <row r="426" spans="4:9" x14ac:dyDescent="0.25">
      <c r="D426" s="11"/>
      <c r="E426" s="11"/>
      <c r="F426" s="11"/>
      <c r="G426" s="11"/>
      <c r="H426" s="11"/>
      <c r="I426" s="11"/>
    </row>
    <row r="427" spans="4:9" x14ac:dyDescent="0.25">
      <c r="D427" s="11"/>
      <c r="E427" s="11"/>
      <c r="F427" s="11"/>
      <c r="G427" s="11"/>
      <c r="H427" s="11"/>
      <c r="I427" s="11"/>
    </row>
    <row r="428" spans="4:9" x14ac:dyDescent="0.25">
      <c r="D428" s="11"/>
      <c r="E428" s="11"/>
      <c r="F428" s="11"/>
      <c r="G428" s="11"/>
      <c r="H428" s="11"/>
      <c r="I428" s="11"/>
    </row>
    <row r="429" spans="4:9" x14ac:dyDescent="0.25">
      <c r="D429" s="11"/>
      <c r="E429" s="11"/>
      <c r="F429" s="11"/>
      <c r="G429" s="11"/>
      <c r="H429" s="11"/>
      <c r="I429" s="11"/>
    </row>
    <row r="430" spans="4:9" x14ac:dyDescent="0.25">
      <c r="D430" s="11"/>
      <c r="E430" s="11"/>
      <c r="F430" s="11"/>
      <c r="G430" s="11"/>
      <c r="H430" s="11"/>
      <c r="I430" s="11"/>
    </row>
    <row r="431" spans="4:9" x14ac:dyDescent="0.25">
      <c r="D431" s="11"/>
      <c r="E431" s="11"/>
      <c r="F431" s="11"/>
      <c r="G431" s="11"/>
      <c r="H431" s="11"/>
      <c r="I431" s="11"/>
    </row>
    <row r="432" spans="4:9" x14ac:dyDescent="0.25">
      <c r="D432" s="11"/>
      <c r="E432" s="11"/>
      <c r="F432" s="11"/>
      <c r="G432" s="11"/>
      <c r="H432" s="11"/>
      <c r="I432" s="11"/>
    </row>
    <row r="433" spans="4:9" x14ac:dyDescent="0.25">
      <c r="D433" s="11"/>
      <c r="E433" s="11"/>
      <c r="F433" s="11"/>
      <c r="G433" s="11"/>
      <c r="H433" s="11"/>
      <c r="I433" s="11"/>
    </row>
    <row r="434" spans="4:9" x14ac:dyDescent="0.25">
      <c r="D434" s="11"/>
      <c r="E434" s="11"/>
      <c r="F434" s="11"/>
      <c r="G434" s="11"/>
      <c r="H434" s="11"/>
      <c r="I434" s="11"/>
    </row>
    <row r="435" spans="4:9" x14ac:dyDescent="0.25">
      <c r="D435" s="11"/>
      <c r="E435" s="11"/>
      <c r="F435" s="11"/>
      <c r="G435" s="11"/>
      <c r="H435" s="11"/>
      <c r="I435" s="11"/>
    </row>
    <row r="436" spans="4:9" x14ac:dyDescent="0.25">
      <c r="D436" s="11"/>
      <c r="E436" s="11"/>
      <c r="F436" s="11"/>
      <c r="G436" s="11"/>
      <c r="H436" s="11"/>
      <c r="I436" s="11"/>
    </row>
    <row r="437" spans="4:9" x14ac:dyDescent="0.25">
      <c r="D437" s="11"/>
      <c r="E437" s="11"/>
      <c r="F437" s="11"/>
      <c r="G437" s="11"/>
      <c r="H437" s="11"/>
      <c r="I437" s="11"/>
    </row>
    <row r="438" spans="4:9" x14ac:dyDescent="0.25">
      <c r="D438" s="11"/>
      <c r="E438" s="11"/>
      <c r="F438" s="11"/>
      <c r="G438" s="11"/>
      <c r="H438" s="11"/>
      <c r="I438" s="11"/>
    </row>
    <row r="439" spans="4:9" x14ac:dyDescent="0.25">
      <c r="D439" s="11"/>
      <c r="E439" s="11"/>
      <c r="F439" s="11"/>
      <c r="G439" s="11"/>
      <c r="H439" s="11"/>
      <c r="I439" s="11"/>
    </row>
    <row r="440" spans="4:9" x14ac:dyDescent="0.25">
      <c r="D440" s="11"/>
      <c r="E440" s="11"/>
      <c r="F440" s="11"/>
      <c r="G440" s="11"/>
      <c r="H440" s="11"/>
      <c r="I440" s="11"/>
    </row>
    <row r="441" spans="4:9" x14ac:dyDescent="0.25">
      <c r="D441" s="11"/>
      <c r="E441" s="11"/>
      <c r="F441" s="11"/>
      <c r="G441" s="11"/>
      <c r="H441" s="11"/>
      <c r="I441" s="11"/>
    </row>
    <row r="442" spans="4:9" x14ac:dyDescent="0.25">
      <c r="D442" s="11"/>
      <c r="E442" s="11"/>
      <c r="F442" s="11"/>
      <c r="G442" s="11"/>
      <c r="H442" s="11"/>
      <c r="I442" s="11"/>
    </row>
    <row r="443" spans="4:9" x14ac:dyDescent="0.25">
      <c r="D443" s="11"/>
      <c r="E443" s="11"/>
      <c r="F443" s="11"/>
      <c r="G443" s="11"/>
      <c r="H443" s="11"/>
      <c r="I443" s="11"/>
    </row>
    <row r="444" spans="4:9" x14ac:dyDescent="0.25">
      <c r="D444" s="11"/>
      <c r="E444" s="11"/>
      <c r="F444" s="11"/>
      <c r="G444" s="11"/>
      <c r="H444" s="11"/>
      <c r="I444" s="11"/>
    </row>
    <row r="445" spans="4:9" x14ac:dyDescent="0.25">
      <c r="D445" s="11"/>
      <c r="E445" s="11"/>
      <c r="F445" s="11"/>
      <c r="G445" s="11"/>
      <c r="H445" s="11"/>
      <c r="I445" s="11"/>
    </row>
    <row r="446" spans="4:9" x14ac:dyDescent="0.25">
      <c r="D446" s="11"/>
      <c r="E446" s="11"/>
      <c r="F446" s="11"/>
      <c r="G446" s="11"/>
      <c r="H446" s="11"/>
      <c r="I446" s="11"/>
    </row>
    <row r="447" spans="4:9" x14ac:dyDescent="0.25">
      <c r="D447" s="11"/>
      <c r="E447" s="11"/>
      <c r="F447" s="11"/>
      <c r="G447" s="11"/>
      <c r="H447" s="11"/>
      <c r="I447" s="11"/>
    </row>
    <row r="448" spans="4:9" x14ac:dyDescent="0.25">
      <c r="D448" s="11"/>
      <c r="E448" s="11"/>
      <c r="F448" s="11"/>
      <c r="G448" s="11"/>
      <c r="H448" s="11"/>
      <c r="I448" s="11"/>
    </row>
    <row r="449" spans="4:9" x14ac:dyDescent="0.25">
      <c r="D449" s="11"/>
      <c r="E449" s="11"/>
      <c r="F449" s="11"/>
      <c r="G449" s="11"/>
      <c r="H449" s="11"/>
      <c r="I449" s="11"/>
    </row>
    <row r="450" spans="4:9" x14ac:dyDescent="0.25">
      <c r="D450" s="11"/>
      <c r="E450" s="11"/>
      <c r="F450" s="11"/>
      <c r="G450" s="11"/>
      <c r="H450" s="11"/>
      <c r="I450" s="11"/>
    </row>
    <row r="451" spans="4:9" x14ac:dyDescent="0.25">
      <c r="D451" s="11"/>
      <c r="E451" s="11"/>
      <c r="F451" s="11"/>
      <c r="G451" s="11"/>
      <c r="H451" s="11"/>
      <c r="I451" s="11"/>
    </row>
    <row r="452" spans="4:9" x14ac:dyDescent="0.25">
      <c r="D452" s="11"/>
      <c r="E452" s="11"/>
      <c r="F452" s="11"/>
      <c r="G452" s="11"/>
      <c r="H452" s="11"/>
      <c r="I452" s="11"/>
    </row>
    <row r="453" spans="4:9" x14ac:dyDescent="0.25">
      <c r="D453" s="11"/>
      <c r="E453" s="11"/>
      <c r="F453" s="11"/>
      <c r="G453" s="11"/>
      <c r="H453" s="11"/>
      <c r="I453" s="11"/>
    </row>
    <row r="454" spans="4:9" x14ac:dyDescent="0.25">
      <c r="D454" s="11"/>
      <c r="E454" s="11"/>
      <c r="F454" s="11"/>
      <c r="G454" s="11"/>
      <c r="H454" s="11"/>
      <c r="I454" s="11"/>
    </row>
    <row r="455" spans="4:9" x14ac:dyDescent="0.25">
      <c r="D455" s="11"/>
      <c r="E455" s="11"/>
      <c r="F455" s="11"/>
      <c r="G455" s="11"/>
      <c r="H455" s="11"/>
      <c r="I455" s="11"/>
    </row>
    <row r="456" spans="4:9" x14ac:dyDescent="0.25">
      <c r="D456" s="11"/>
      <c r="E456" s="11"/>
      <c r="F456" s="11"/>
      <c r="G456" s="11"/>
      <c r="H456" s="11"/>
      <c r="I456" s="11"/>
    </row>
    <row r="457" spans="4:9" x14ac:dyDescent="0.25">
      <c r="D457" s="11"/>
      <c r="E457" s="11"/>
      <c r="F457" s="11"/>
      <c r="G457" s="11"/>
      <c r="H457" s="11"/>
      <c r="I457" s="11"/>
    </row>
    <row r="458" spans="4:9" x14ac:dyDescent="0.25">
      <c r="D458" s="11"/>
      <c r="E458" s="11"/>
      <c r="F458" s="11"/>
      <c r="G458" s="11"/>
      <c r="H458" s="11"/>
      <c r="I458" s="11"/>
    </row>
    <row r="459" spans="4:9" x14ac:dyDescent="0.25">
      <c r="D459" s="11"/>
      <c r="E459" s="11"/>
      <c r="F459" s="11"/>
      <c r="G459" s="11"/>
      <c r="H459" s="11"/>
      <c r="I459" s="11"/>
    </row>
    <row r="460" spans="4:9" x14ac:dyDescent="0.25">
      <c r="D460" s="11"/>
      <c r="E460" s="11"/>
      <c r="F460" s="11"/>
      <c r="G460" s="11"/>
      <c r="H460" s="11"/>
      <c r="I460" s="11"/>
    </row>
    <row r="461" spans="4:9" x14ac:dyDescent="0.25">
      <c r="D461" s="11"/>
      <c r="E461" s="11"/>
      <c r="F461" s="11"/>
      <c r="G461" s="11"/>
      <c r="H461" s="11"/>
      <c r="I461" s="11"/>
    </row>
    <row r="462" spans="4:9" x14ac:dyDescent="0.25">
      <c r="D462" s="11"/>
      <c r="E462" s="11"/>
      <c r="F462" s="11"/>
      <c r="G462" s="11"/>
      <c r="H462" s="11"/>
      <c r="I462" s="11"/>
    </row>
    <row r="463" spans="4:9" x14ac:dyDescent="0.25">
      <c r="D463" s="11"/>
      <c r="E463" s="11"/>
      <c r="F463" s="11"/>
      <c r="G463" s="11"/>
      <c r="H463" s="11"/>
      <c r="I463" s="11"/>
    </row>
    <row r="464" spans="4:9" x14ac:dyDescent="0.25">
      <c r="D464" s="11"/>
      <c r="E464" s="11"/>
      <c r="F464" s="11"/>
      <c r="G464" s="11"/>
      <c r="H464" s="11"/>
      <c r="I464" s="11"/>
    </row>
    <row r="465" spans="4:9" x14ac:dyDescent="0.25">
      <c r="D465" s="11"/>
      <c r="E465" s="11"/>
      <c r="F465" s="11"/>
      <c r="G465" s="11"/>
      <c r="H465" s="11"/>
      <c r="I465" s="11"/>
    </row>
    <row r="466" spans="4:9" x14ac:dyDescent="0.25">
      <c r="D466" s="11"/>
      <c r="E466" s="11"/>
      <c r="F466" s="11"/>
      <c r="G466" s="11"/>
      <c r="H466" s="11"/>
      <c r="I466" s="11"/>
    </row>
    <row r="467" spans="4:9" x14ac:dyDescent="0.25">
      <c r="D467" s="11"/>
      <c r="E467" s="11"/>
      <c r="F467" s="11"/>
      <c r="G467" s="11"/>
      <c r="H467" s="11"/>
      <c r="I467" s="11"/>
    </row>
    <row r="468" spans="4:9" x14ac:dyDescent="0.25">
      <c r="D468" s="11"/>
      <c r="E468" s="11"/>
      <c r="F468" s="11"/>
      <c r="G468" s="11"/>
      <c r="H468" s="11"/>
      <c r="I468" s="11"/>
    </row>
    <row r="469" spans="4:9" x14ac:dyDescent="0.25">
      <c r="D469" s="11"/>
      <c r="E469" s="11"/>
      <c r="F469" s="11"/>
      <c r="G469" s="11"/>
      <c r="H469" s="11"/>
      <c r="I469" s="11"/>
    </row>
    <row r="470" spans="4:9" x14ac:dyDescent="0.25">
      <c r="D470" s="11"/>
      <c r="E470" s="11"/>
      <c r="F470" s="11"/>
      <c r="G470" s="11"/>
      <c r="H470" s="11"/>
      <c r="I470" s="11"/>
    </row>
    <row r="471" spans="4:9" x14ac:dyDescent="0.25">
      <c r="D471" s="11"/>
      <c r="E471" s="11"/>
      <c r="F471" s="11"/>
      <c r="G471" s="11"/>
      <c r="H471" s="11"/>
      <c r="I471" s="11"/>
    </row>
    <row r="472" spans="4:9" x14ac:dyDescent="0.25">
      <c r="D472" s="11"/>
      <c r="E472" s="11"/>
      <c r="F472" s="11"/>
      <c r="G472" s="11"/>
      <c r="H472" s="11"/>
      <c r="I472" s="11"/>
    </row>
    <row r="473" spans="4:9" x14ac:dyDescent="0.25">
      <c r="D473" s="11"/>
      <c r="E473" s="11"/>
      <c r="F473" s="11"/>
      <c r="G473" s="11"/>
      <c r="H473" s="11"/>
      <c r="I473" s="11"/>
    </row>
    <row r="474" spans="4:9" x14ac:dyDescent="0.25">
      <c r="D474" s="11"/>
      <c r="E474" s="11"/>
      <c r="F474" s="11"/>
      <c r="G474" s="11"/>
      <c r="H474" s="11"/>
      <c r="I474" s="11"/>
    </row>
    <row r="475" spans="4:9" x14ac:dyDescent="0.25">
      <c r="D475" s="11"/>
      <c r="E475" s="11"/>
      <c r="F475" s="11"/>
      <c r="G475" s="11"/>
      <c r="H475" s="11"/>
      <c r="I475" s="11"/>
    </row>
    <row r="476" spans="4:9" x14ac:dyDescent="0.25">
      <c r="D476" s="11"/>
      <c r="E476" s="11"/>
      <c r="F476" s="11"/>
      <c r="G476" s="11"/>
      <c r="H476" s="11"/>
      <c r="I476" s="11"/>
    </row>
    <row r="477" spans="4:9" x14ac:dyDescent="0.25">
      <c r="D477" s="11"/>
      <c r="E477" s="11"/>
      <c r="F477" s="11"/>
      <c r="G477" s="11"/>
      <c r="H477" s="11"/>
      <c r="I477" s="11"/>
    </row>
    <row r="478" spans="4:9" x14ac:dyDescent="0.25">
      <c r="D478" s="11"/>
      <c r="E478" s="11"/>
      <c r="F478" s="11"/>
      <c r="G478" s="11"/>
      <c r="H478" s="11"/>
      <c r="I478" s="11"/>
    </row>
    <row r="479" spans="4:9" x14ac:dyDescent="0.25">
      <c r="D479" s="11"/>
      <c r="E479" s="11"/>
      <c r="F479" s="11"/>
      <c r="G479" s="11"/>
      <c r="H479" s="11"/>
      <c r="I479" s="11"/>
    </row>
    <row r="480" spans="4:9" x14ac:dyDescent="0.25">
      <c r="D480" s="11"/>
      <c r="E480" s="11"/>
      <c r="F480" s="11"/>
      <c r="G480" s="11"/>
      <c r="H480" s="11"/>
      <c r="I480" s="11"/>
    </row>
    <row r="481" spans="4:9" x14ac:dyDescent="0.25">
      <c r="D481" s="11"/>
      <c r="E481" s="11"/>
      <c r="F481" s="11"/>
      <c r="G481" s="11"/>
      <c r="H481" s="11"/>
      <c r="I481" s="11"/>
    </row>
    <row r="482" spans="4:9" x14ac:dyDescent="0.25">
      <c r="D482" s="11"/>
      <c r="E482" s="11"/>
      <c r="F482" s="11"/>
      <c r="G482" s="11"/>
      <c r="H482" s="11"/>
      <c r="I482" s="11"/>
    </row>
    <row r="483" spans="4:9" x14ac:dyDescent="0.25">
      <c r="D483" s="11"/>
      <c r="E483" s="11"/>
      <c r="F483" s="11"/>
      <c r="G483" s="11"/>
      <c r="H483" s="11"/>
      <c r="I483" s="11"/>
    </row>
    <row r="484" spans="4:9" x14ac:dyDescent="0.25">
      <c r="D484" s="11"/>
      <c r="E484" s="11"/>
      <c r="F484" s="11"/>
      <c r="G484" s="11"/>
      <c r="H484" s="11"/>
      <c r="I484" s="11"/>
    </row>
    <row r="485" spans="4:9" x14ac:dyDescent="0.25">
      <c r="D485" s="11"/>
      <c r="E485" s="11"/>
      <c r="F485" s="11"/>
      <c r="G485" s="11"/>
      <c r="H485" s="11"/>
      <c r="I485" s="11"/>
    </row>
    <row r="486" spans="4:9" x14ac:dyDescent="0.25">
      <c r="D486" s="11"/>
      <c r="E486" s="11"/>
      <c r="F486" s="11"/>
      <c r="G486" s="11"/>
      <c r="H486" s="11"/>
      <c r="I486" s="11"/>
    </row>
    <row r="487" spans="4:9" x14ac:dyDescent="0.25">
      <c r="D487" s="11"/>
      <c r="E487" s="11"/>
      <c r="F487" s="11"/>
      <c r="G487" s="11"/>
      <c r="H487" s="11"/>
      <c r="I487" s="11"/>
    </row>
    <row r="488" spans="4:9" x14ac:dyDescent="0.25">
      <c r="D488" s="11"/>
      <c r="E488" s="11"/>
      <c r="F488" s="11"/>
      <c r="G488" s="11"/>
      <c r="H488" s="11"/>
      <c r="I488" s="11"/>
    </row>
    <row r="489" spans="4:9" x14ac:dyDescent="0.25">
      <c r="D489" s="11"/>
      <c r="E489" s="11"/>
      <c r="F489" s="11"/>
      <c r="G489" s="11"/>
      <c r="H489" s="11"/>
      <c r="I489" s="11"/>
    </row>
    <row r="490" spans="4:9" x14ac:dyDescent="0.25">
      <c r="D490" s="11"/>
      <c r="E490" s="11"/>
      <c r="F490" s="11"/>
      <c r="G490" s="11"/>
      <c r="H490" s="11"/>
      <c r="I490" s="11"/>
    </row>
    <row r="491" spans="4:9" x14ac:dyDescent="0.25">
      <c r="D491" s="11"/>
      <c r="E491" s="11"/>
      <c r="F491" s="11"/>
      <c r="G491" s="11"/>
      <c r="H491" s="11"/>
      <c r="I491" s="11"/>
    </row>
    <row r="492" spans="4:9" x14ac:dyDescent="0.25">
      <c r="D492" s="11"/>
      <c r="E492" s="11"/>
      <c r="F492" s="11"/>
      <c r="G492" s="11"/>
      <c r="H492" s="11"/>
      <c r="I492" s="11"/>
    </row>
    <row r="493" spans="4:9" x14ac:dyDescent="0.25">
      <c r="D493" s="11"/>
      <c r="E493" s="11"/>
      <c r="F493" s="11"/>
      <c r="G493" s="11"/>
      <c r="H493" s="11"/>
      <c r="I493" s="11"/>
    </row>
    <row r="494" spans="4:9" x14ac:dyDescent="0.25">
      <c r="D494" s="11"/>
      <c r="E494" s="11"/>
      <c r="F494" s="11"/>
      <c r="G494" s="11"/>
      <c r="H494" s="11"/>
      <c r="I494" s="11"/>
    </row>
    <row r="495" spans="4:9" x14ac:dyDescent="0.25">
      <c r="D495" s="11"/>
      <c r="E495" s="11"/>
      <c r="F495" s="11"/>
      <c r="G495" s="11"/>
      <c r="H495" s="11"/>
      <c r="I495" s="11"/>
    </row>
    <row r="496" spans="4:9" x14ac:dyDescent="0.25">
      <c r="D496" s="11"/>
      <c r="E496" s="11"/>
      <c r="F496" s="11"/>
      <c r="G496" s="11"/>
      <c r="H496" s="11"/>
      <c r="I496" s="11"/>
    </row>
    <row r="497" spans="4:9" x14ac:dyDescent="0.25">
      <c r="D497" s="11"/>
      <c r="E497" s="11"/>
      <c r="F497" s="11"/>
      <c r="G497" s="11"/>
      <c r="H497" s="11"/>
      <c r="I497" s="11"/>
    </row>
    <row r="498" spans="4:9" x14ac:dyDescent="0.25">
      <c r="D498" s="11"/>
      <c r="E498" s="11"/>
      <c r="F498" s="11"/>
      <c r="G498" s="11"/>
      <c r="H498" s="11"/>
      <c r="I498" s="11"/>
    </row>
    <row r="499" spans="4:9" x14ac:dyDescent="0.25">
      <c r="D499" s="11"/>
      <c r="E499" s="11"/>
      <c r="F499" s="11"/>
      <c r="G499" s="11"/>
      <c r="H499" s="11"/>
      <c r="I499" s="11"/>
    </row>
    <row r="500" spans="4:9" x14ac:dyDescent="0.25">
      <c r="D500" s="11"/>
      <c r="E500" s="11"/>
      <c r="F500" s="11"/>
      <c r="G500" s="11"/>
      <c r="H500" s="11"/>
      <c r="I500" s="11"/>
    </row>
    <row r="501" spans="4:9" x14ac:dyDescent="0.25">
      <c r="D501" s="11"/>
      <c r="E501" s="11"/>
      <c r="F501" s="11"/>
      <c r="G501" s="11"/>
      <c r="H501" s="11"/>
      <c r="I501" s="11"/>
    </row>
    <row r="502" spans="4:9" x14ac:dyDescent="0.25">
      <c r="D502" s="11"/>
      <c r="E502" s="11"/>
      <c r="F502" s="11"/>
      <c r="G502" s="11"/>
      <c r="H502" s="11"/>
      <c r="I502" s="11"/>
    </row>
    <row r="503" spans="4:9" x14ac:dyDescent="0.25">
      <c r="D503" s="11"/>
      <c r="E503" s="11"/>
      <c r="F503" s="11"/>
      <c r="G503" s="11"/>
      <c r="H503" s="11"/>
      <c r="I503" s="11"/>
    </row>
    <row r="504" spans="4:9" x14ac:dyDescent="0.25">
      <c r="D504" s="11"/>
      <c r="E504" s="11"/>
      <c r="F504" s="11"/>
      <c r="G504" s="11"/>
      <c r="H504" s="11"/>
      <c r="I504" s="11"/>
    </row>
    <row r="505" spans="4:9" x14ac:dyDescent="0.25">
      <c r="D505" s="11"/>
      <c r="E505" s="11"/>
      <c r="F505" s="11"/>
      <c r="G505" s="11"/>
      <c r="H505" s="11"/>
      <c r="I505" s="11"/>
    </row>
    <row r="506" spans="4:9" x14ac:dyDescent="0.25">
      <c r="D506" s="11"/>
      <c r="E506" s="11"/>
      <c r="F506" s="11"/>
      <c r="G506" s="11"/>
      <c r="H506" s="11"/>
      <c r="I506" s="11"/>
    </row>
    <row r="507" spans="4:9" x14ac:dyDescent="0.25">
      <c r="D507" s="11"/>
      <c r="E507" s="11"/>
      <c r="F507" s="11"/>
      <c r="G507" s="11"/>
      <c r="H507" s="11"/>
      <c r="I507" s="11"/>
    </row>
    <row r="508" spans="4:9" x14ac:dyDescent="0.25">
      <c r="D508" s="11"/>
      <c r="E508" s="11"/>
      <c r="F508" s="11"/>
      <c r="G508" s="11"/>
      <c r="H508" s="11"/>
      <c r="I508" s="11"/>
    </row>
    <row r="509" spans="4:9" x14ac:dyDescent="0.25">
      <c r="D509" s="11"/>
      <c r="E509" s="11"/>
      <c r="F509" s="11"/>
      <c r="G509" s="11"/>
      <c r="H509" s="11"/>
      <c r="I509" s="11"/>
    </row>
    <row r="510" spans="4:9" x14ac:dyDescent="0.25">
      <c r="D510" s="11"/>
      <c r="E510" s="11"/>
      <c r="F510" s="11"/>
      <c r="G510" s="11"/>
      <c r="H510" s="11"/>
      <c r="I510" s="11"/>
    </row>
    <row r="511" spans="4:9" x14ac:dyDescent="0.25">
      <c r="D511" s="11"/>
      <c r="E511" s="11"/>
      <c r="F511" s="11"/>
      <c r="G511" s="11"/>
      <c r="H511" s="11"/>
      <c r="I511" s="11"/>
    </row>
    <row r="512" spans="4:9" x14ac:dyDescent="0.25">
      <c r="D512" s="11"/>
      <c r="E512" s="11"/>
      <c r="F512" s="11"/>
      <c r="G512" s="11"/>
      <c r="H512" s="11"/>
      <c r="I512" s="11"/>
    </row>
    <row r="513" spans="4:9" x14ac:dyDescent="0.25">
      <c r="D513" s="11"/>
      <c r="E513" s="11"/>
      <c r="F513" s="11"/>
      <c r="G513" s="11"/>
      <c r="H513" s="11"/>
      <c r="I513" s="11"/>
    </row>
    <row r="514" spans="4:9" x14ac:dyDescent="0.25">
      <c r="D514" s="11"/>
      <c r="E514" s="11"/>
      <c r="F514" s="11"/>
      <c r="G514" s="11"/>
      <c r="H514" s="11"/>
      <c r="I514" s="11"/>
    </row>
    <row r="515" spans="4:9" x14ac:dyDescent="0.25">
      <c r="D515" s="11"/>
      <c r="E515" s="11"/>
      <c r="F515" s="11"/>
      <c r="G515" s="11"/>
      <c r="H515" s="11"/>
      <c r="I515" s="11"/>
    </row>
    <row r="516" spans="4:9" x14ac:dyDescent="0.25">
      <c r="D516" s="11"/>
      <c r="E516" s="11"/>
      <c r="F516" s="11"/>
      <c r="G516" s="11"/>
      <c r="H516" s="11"/>
      <c r="I516" s="11"/>
    </row>
    <row r="517" spans="4:9" x14ac:dyDescent="0.25">
      <c r="D517" s="11"/>
      <c r="E517" s="11"/>
      <c r="F517" s="11"/>
      <c r="G517" s="11"/>
      <c r="H517" s="11"/>
      <c r="I517" s="11"/>
    </row>
    <row r="518" spans="4:9" x14ac:dyDescent="0.25">
      <c r="D518" s="11"/>
      <c r="E518" s="11"/>
      <c r="F518" s="11"/>
      <c r="G518" s="11"/>
      <c r="H518" s="11"/>
      <c r="I518" s="11"/>
    </row>
    <row r="519" spans="4:9" x14ac:dyDescent="0.25">
      <c r="D519" s="11"/>
      <c r="E519" s="11"/>
      <c r="F519" s="11"/>
      <c r="G519" s="11"/>
      <c r="H519" s="11"/>
      <c r="I519" s="11"/>
    </row>
    <row r="520" spans="4:9" x14ac:dyDescent="0.25">
      <c r="D520" s="11"/>
      <c r="E520" s="11"/>
      <c r="F520" s="11"/>
      <c r="G520" s="11"/>
      <c r="H520" s="11"/>
      <c r="I520" s="11"/>
    </row>
    <row r="521" spans="4:9" x14ac:dyDescent="0.25">
      <c r="D521" s="11"/>
      <c r="E521" s="11"/>
      <c r="F521" s="11"/>
      <c r="G521" s="11"/>
      <c r="H521" s="11"/>
      <c r="I521" s="11"/>
    </row>
    <row r="522" spans="4:9" x14ac:dyDescent="0.25">
      <c r="D522" s="11"/>
      <c r="E522" s="11"/>
      <c r="F522" s="11"/>
      <c r="G522" s="11"/>
      <c r="H522" s="11"/>
      <c r="I522" s="11"/>
    </row>
    <row r="523" spans="4:9" x14ac:dyDescent="0.25">
      <c r="D523" s="11"/>
      <c r="E523" s="11"/>
      <c r="F523" s="11"/>
      <c r="G523" s="11"/>
      <c r="H523" s="11"/>
      <c r="I523" s="11"/>
    </row>
    <row r="524" spans="4:9" x14ac:dyDescent="0.25">
      <c r="D524" s="11"/>
      <c r="E524" s="11"/>
      <c r="F524" s="11"/>
      <c r="G524" s="11"/>
      <c r="H524" s="11"/>
      <c r="I524" s="11"/>
    </row>
    <row r="525" spans="4:9" x14ac:dyDescent="0.25">
      <c r="D525" s="11"/>
      <c r="E525" s="11"/>
      <c r="F525" s="11"/>
      <c r="G525" s="11"/>
      <c r="H525" s="11"/>
      <c r="I525" s="11"/>
    </row>
    <row r="526" spans="4:9" x14ac:dyDescent="0.25">
      <c r="D526" s="11"/>
      <c r="E526" s="11"/>
      <c r="F526" s="11"/>
      <c r="G526" s="11"/>
      <c r="H526" s="11"/>
      <c r="I526" s="11"/>
    </row>
    <row r="527" spans="4:9" x14ac:dyDescent="0.25">
      <c r="D527" s="11"/>
      <c r="E527" s="11"/>
      <c r="F527" s="11"/>
      <c r="G527" s="11"/>
      <c r="H527" s="11"/>
      <c r="I527" s="11"/>
    </row>
    <row r="528" spans="4:9" x14ac:dyDescent="0.25">
      <c r="D528" s="11"/>
      <c r="E528" s="11"/>
      <c r="F528" s="11"/>
      <c r="G528" s="11"/>
      <c r="H528" s="11"/>
      <c r="I528" s="11"/>
    </row>
    <row r="529" spans="4:9" x14ac:dyDescent="0.25">
      <c r="D529" s="11"/>
      <c r="E529" s="11"/>
      <c r="F529" s="11"/>
      <c r="G529" s="11"/>
      <c r="H529" s="11"/>
      <c r="I529" s="11"/>
    </row>
    <row r="530" spans="4:9" x14ac:dyDescent="0.25">
      <c r="D530" s="11"/>
      <c r="E530" s="11"/>
      <c r="F530" s="11"/>
      <c r="G530" s="11"/>
      <c r="H530" s="11"/>
      <c r="I530" s="11"/>
    </row>
    <row r="531" spans="4:9" x14ac:dyDescent="0.25">
      <c r="D531" s="11"/>
      <c r="E531" s="11"/>
      <c r="F531" s="11"/>
      <c r="G531" s="11"/>
      <c r="H531" s="11"/>
      <c r="I531" s="11"/>
    </row>
    <row r="532" spans="4:9" x14ac:dyDescent="0.25">
      <c r="D532" s="11"/>
      <c r="E532" s="11"/>
      <c r="F532" s="11"/>
      <c r="G532" s="11"/>
      <c r="H532" s="11"/>
      <c r="I532" s="11"/>
    </row>
    <row r="533" spans="4:9" x14ac:dyDescent="0.25">
      <c r="D533" s="11"/>
      <c r="E533" s="11"/>
      <c r="F533" s="11"/>
      <c r="G533" s="11"/>
      <c r="H533" s="11"/>
      <c r="I533" s="11"/>
    </row>
    <row r="534" spans="4:9" x14ac:dyDescent="0.25">
      <c r="D534" s="11"/>
      <c r="E534" s="11"/>
      <c r="F534" s="11"/>
      <c r="G534" s="11"/>
      <c r="H534" s="11"/>
      <c r="I534" s="11"/>
    </row>
    <row r="535" spans="4:9" x14ac:dyDescent="0.25">
      <c r="D535" s="11"/>
      <c r="E535" s="11"/>
      <c r="F535" s="11"/>
      <c r="G535" s="11"/>
      <c r="H535" s="11"/>
      <c r="I535" s="11"/>
    </row>
    <row r="536" spans="4:9" x14ac:dyDescent="0.25">
      <c r="D536" s="11"/>
      <c r="E536" s="11"/>
      <c r="F536" s="11"/>
      <c r="G536" s="11"/>
      <c r="H536" s="11"/>
      <c r="I536" s="11"/>
    </row>
    <row r="537" spans="4:9" x14ac:dyDescent="0.25">
      <c r="D537" s="11"/>
      <c r="E537" s="11"/>
      <c r="F537" s="11"/>
      <c r="G537" s="11"/>
      <c r="H537" s="11"/>
      <c r="I537" s="11"/>
    </row>
    <row r="538" spans="4:9" x14ac:dyDescent="0.25">
      <c r="D538" s="11"/>
      <c r="E538" s="11"/>
      <c r="F538" s="11"/>
      <c r="G538" s="11"/>
      <c r="H538" s="11"/>
      <c r="I538" s="11"/>
    </row>
    <row r="539" spans="4:9" x14ac:dyDescent="0.25">
      <c r="D539" s="11"/>
      <c r="E539" s="11"/>
      <c r="F539" s="11"/>
      <c r="G539" s="11"/>
      <c r="H539" s="11"/>
      <c r="I539" s="11"/>
    </row>
    <row r="540" spans="4:9" x14ac:dyDescent="0.25">
      <c r="D540" s="11"/>
      <c r="E540" s="11"/>
      <c r="F540" s="11"/>
      <c r="G540" s="11"/>
      <c r="H540" s="11"/>
      <c r="I540" s="11"/>
    </row>
    <row r="541" spans="4:9" x14ac:dyDescent="0.25">
      <c r="D541" s="11"/>
      <c r="E541" s="11"/>
      <c r="F541" s="11"/>
      <c r="G541" s="11"/>
      <c r="H541" s="11"/>
      <c r="I541" s="11"/>
    </row>
    <row r="542" spans="4:9" x14ac:dyDescent="0.25">
      <c r="D542" s="11"/>
      <c r="E542" s="11"/>
      <c r="F542" s="11"/>
      <c r="G542" s="11"/>
      <c r="H542" s="11"/>
      <c r="I542" s="11"/>
    </row>
    <row r="543" spans="4:9" x14ac:dyDescent="0.25">
      <c r="D543" s="11"/>
      <c r="E543" s="11"/>
      <c r="F543" s="11"/>
      <c r="G543" s="11"/>
      <c r="H543" s="11"/>
      <c r="I543" s="11"/>
    </row>
    <row r="544" spans="4:9" x14ac:dyDescent="0.25">
      <c r="D544" s="11"/>
      <c r="E544" s="11"/>
      <c r="F544" s="11"/>
      <c r="G544" s="11"/>
      <c r="H544" s="11"/>
      <c r="I544" s="11"/>
    </row>
    <row r="545" spans="4:9" x14ac:dyDescent="0.25">
      <c r="D545" s="11"/>
      <c r="E545" s="11"/>
      <c r="F545" s="11"/>
      <c r="G545" s="11"/>
      <c r="H545" s="11"/>
      <c r="I545" s="11"/>
    </row>
    <row r="546" spans="4:9" x14ac:dyDescent="0.25">
      <c r="D546" s="11"/>
      <c r="E546" s="11"/>
      <c r="F546" s="11"/>
      <c r="G546" s="11"/>
      <c r="H546" s="11"/>
      <c r="I546" s="11"/>
    </row>
    <row r="547" spans="4:9" x14ac:dyDescent="0.25">
      <c r="D547" s="11"/>
      <c r="E547" s="11"/>
      <c r="F547" s="11"/>
      <c r="G547" s="11"/>
      <c r="H547" s="11"/>
      <c r="I547" s="11"/>
    </row>
    <row r="548" spans="4:9" x14ac:dyDescent="0.25">
      <c r="D548" s="11"/>
      <c r="E548" s="11"/>
      <c r="F548" s="11"/>
      <c r="G548" s="11"/>
      <c r="H548" s="11"/>
      <c r="I548" s="11"/>
    </row>
    <row r="549" spans="4:9" x14ac:dyDescent="0.25">
      <c r="D549" s="11"/>
      <c r="E549" s="11"/>
      <c r="F549" s="11"/>
      <c r="G549" s="11"/>
      <c r="H549" s="11"/>
      <c r="I549" s="11"/>
    </row>
    <row r="550" spans="4:9" x14ac:dyDescent="0.25">
      <c r="D550" s="11"/>
      <c r="E550" s="11"/>
      <c r="F550" s="11"/>
      <c r="G550" s="11"/>
      <c r="H550" s="11"/>
      <c r="I550" s="11"/>
    </row>
    <row r="551" spans="4:9" x14ac:dyDescent="0.25">
      <c r="D551" s="11"/>
      <c r="E551" s="11"/>
      <c r="F551" s="11"/>
      <c r="G551" s="11"/>
      <c r="H551" s="11"/>
      <c r="I551" s="11"/>
    </row>
    <row r="552" spans="4:9" x14ac:dyDescent="0.25">
      <c r="D552" s="11"/>
      <c r="E552" s="11"/>
      <c r="F552" s="11"/>
      <c r="G552" s="11"/>
      <c r="H552" s="11"/>
      <c r="I552" s="11"/>
    </row>
    <row r="553" spans="4:9" x14ac:dyDescent="0.25">
      <c r="D553" s="11"/>
      <c r="E553" s="11"/>
      <c r="F553" s="11"/>
      <c r="G553" s="11"/>
      <c r="H553" s="11"/>
      <c r="I553" s="11"/>
    </row>
    <row r="554" spans="4:9" x14ac:dyDescent="0.25">
      <c r="D554" s="11"/>
      <c r="E554" s="11"/>
      <c r="F554" s="11"/>
      <c r="G554" s="11"/>
      <c r="H554" s="11"/>
      <c r="I554" s="11"/>
    </row>
    <row r="555" spans="4:9" x14ac:dyDescent="0.25">
      <c r="D555" s="11"/>
      <c r="E555" s="11"/>
      <c r="F555" s="11"/>
      <c r="G555" s="11"/>
      <c r="H555" s="11"/>
      <c r="I555" s="11"/>
    </row>
    <row r="556" spans="4:9" x14ac:dyDescent="0.25">
      <c r="D556" s="11"/>
      <c r="E556" s="11"/>
      <c r="F556" s="11"/>
      <c r="G556" s="11"/>
      <c r="H556" s="11"/>
      <c r="I556" s="11"/>
    </row>
    <row r="557" spans="4:9" x14ac:dyDescent="0.25">
      <c r="D557" s="11"/>
      <c r="E557" s="11"/>
      <c r="F557" s="11"/>
      <c r="G557" s="11"/>
      <c r="H557" s="11"/>
      <c r="I557" s="11"/>
    </row>
    <row r="558" spans="4:9" x14ac:dyDescent="0.25">
      <c r="D558" s="11"/>
      <c r="E558" s="11"/>
      <c r="F558" s="11"/>
      <c r="G558" s="11"/>
      <c r="H558" s="11"/>
      <c r="I558" s="11"/>
    </row>
    <row r="559" spans="4:9" x14ac:dyDescent="0.25">
      <c r="D559" s="11"/>
      <c r="E559" s="11"/>
      <c r="F559" s="11"/>
      <c r="G559" s="11"/>
      <c r="H559" s="11"/>
      <c r="I559" s="11"/>
    </row>
    <row r="560" spans="4:9" x14ac:dyDescent="0.25">
      <c r="D560" s="11"/>
      <c r="E560" s="11"/>
      <c r="F560" s="11"/>
      <c r="G560" s="11"/>
      <c r="H560" s="11"/>
      <c r="I560" s="11"/>
    </row>
    <row r="561" spans="4:9" x14ac:dyDescent="0.25">
      <c r="D561" s="11"/>
      <c r="E561" s="11"/>
      <c r="F561" s="11"/>
      <c r="G561" s="11"/>
      <c r="H561" s="11"/>
      <c r="I561" s="11"/>
    </row>
    <row r="562" spans="4:9" x14ac:dyDescent="0.25">
      <c r="D562" s="11"/>
      <c r="E562" s="11"/>
      <c r="F562" s="11"/>
      <c r="G562" s="11"/>
      <c r="H562" s="11"/>
      <c r="I562" s="11"/>
    </row>
    <row r="563" spans="4:9" x14ac:dyDescent="0.25">
      <c r="D563" s="11"/>
      <c r="E563" s="11"/>
      <c r="F563" s="11"/>
      <c r="G563" s="11"/>
      <c r="H563" s="11"/>
      <c r="I563" s="11"/>
    </row>
    <row r="564" spans="4:9" x14ac:dyDescent="0.25">
      <c r="D564" s="11"/>
      <c r="E564" s="11"/>
      <c r="F564" s="11"/>
      <c r="G564" s="11"/>
      <c r="H564" s="11"/>
      <c r="I564" s="11"/>
    </row>
    <row r="565" spans="4:9" x14ac:dyDescent="0.25">
      <c r="D565" s="11"/>
      <c r="E565" s="11"/>
      <c r="F565" s="11"/>
      <c r="G565" s="11"/>
      <c r="H565" s="11"/>
      <c r="I565" s="11"/>
    </row>
    <row r="566" spans="4:9" x14ac:dyDescent="0.25">
      <c r="D566" s="11"/>
      <c r="E566" s="11"/>
      <c r="F566" s="11"/>
      <c r="G566" s="11"/>
      <c r="H566" s="11"/>
      <c r="I566" s="11"/>
    </row>
    <row r="567" spans="4:9" x14ac:dyDescent="0.25">
      <c r="D567" s="11"/>
      <c r="E567" s="11"/>
      <c r="F567" s="11"/>
      <c r="G567" s="11"/>
      <c r="H567" s="11"/>
      <c r="I567" s="11"/>
    </row>
    <row r="568" spans="4:9" x14ac:dyDescent="0.25">
      <c r="D568" s="11"/>
      <c r="E568" s="11"/>
      <c r="F568" s="11"/>
      <c r="G568" s="11"/>
      <c r="H568" s="11"/>
      <c r="I568" s="11"/>
    </row>
    <row r="569" spans="4:9" x14ac:dyDescent="0.25">
      <c r="D569" s="11"/>
      <c r="E569" s="11"/>
      <c r="F569" s="11"/>
      <c r="G569" s="11"/>
      <c r="H569" s="11"/>
      <c r="I569" s="11"/>
    </row>
    <row r="570" spans="4:9" x14ac:dyDescent="0.25">
      <c r="D570" s="11"/>
      <c r="E570" s="11"/>
      <c r="F570" s="11"/>
      <c r="G570" s="11"/>
      <c r="H570" s="11"/>
      <c r="I570" s="11"/>
    </row>
    <row r="571" spans="4:9" x14ac:dyDescent="0.25">
      <c r="D571" s="11"/>
      <c r="E571" s="11"/>
      <c r="F571" s="11"/>
      <c r="G571" s="11"/>
      <c r="H571" s="11"/>
      <c r="I571" s="11"/>
    </row>
    <row r="572" spans="4:9" x14ac:dyDescent="0.25">
      <c r="D572" s="11"/>
      <c r="E572" s="11"/>
      <c r="F572" s="11"/>
      <c r="G572" s="11"/>
      <c r="H572" s="11"/>
      <c r="I572" s="11"/>
    </row>
    <row r="573" spans="4:9" x14ac:dyDescent="0.25">
      <c r="D573" s="11"/>
      <c r="E573" s="11"/>
      <c r="F573" s="11"/>
      <c r="G573" s="11"/>
      <c r="H573" s="11"/>
      <c r="I573" s="11"/>
    </row>
    <row r="574" spans="4:9" x14ac:dyDescent="0.25">
      <c r="D574" s="11"/>
      <c r="E574" s="11"/>
      <c r="F574" s="11"/>
      <c r="G574" s="11"/>
      <c r="H574" s="11"/>
      <c r="I574" s="11"/>
    </row>
    <row r="575" spans="4:9" x14ac:dyDescent="0.25">
      <c r="D575" s="11"/>
      <c r="E575" s="11"/>
      <c r="F575" s="11"/>
      <c r="G575" s="11"/>
      <c r="H575" s="11"/>
      <c r="I575" s="11"/>
    </row>
    <row r="576" spans="4:9" x14ac:dyDescent="0.25">
      <c r="D576" s="11"/>
      <c r="E576" s="11"/>
      <c r="F576" s="11"/>
      <c r="G576" s="11"/>
      <c r="H576" s="11"/>
      <c r="I576" s="11"/>
    </row>
    <row r="577" spans="4:9" x14ac:dyDescent="0.25">
      <c r="D577" s="11"/>
      <c r="E577" s="11"/>
      <c r="F577" s="11"/>
      <c r="G577" s="11"/>
      <c r="H577" s="11"/>
      <c r="I577" s="11"/>
    </row>
    <row r="578" spans="4:9" x14ac:dyDescent="0.25">
      <c r="D578" s="11"/>
      <c r="E578" s="11"/>
      <c r="F578" s="11"/>
      <c r="G578" s="11"/>
      <c r="H578" s="11"/>
      <c r="I578" s="11"/>
    </row>
    <row r="579" spans="4:9" x14ac:dyDescent="0.25">
      <c r="D579" s="11"/>
      <c r="E579" s="11"/>
      <c r="F579" s="11"/>
      <c r="G579" s="11"/>
      <c r="H579" s="11"/>
      <c r="I579" s="11"/>
    </row>
    <row r="580" spans="4:9" x14ac:dyDescent="0.25">
      <c r="D580" s="11"/>
      <c r="E580" s="11"/>
      <c r="F580" s="11"/>
      <c r="G580" s="11"/>
      <c r="H580" s="11"/>
      <c r="I580" s="11"/>
    </row>
    <row r="581" spans="4:9" x14ac:dyDescent="0.25">
      <c r="D581" s="11"/>
      <c r="E581" s="11"/>
      <c r="F581" s="11"/>
      <c r="G581" s="11"/>
      <c r="H581" s="11"/>
      <c r="I581" s="11"/>
    </row>
    <row r="582" spans="4:9" x14ac:dyDescent="0.25">
      <c r="D582" s="11"/>
      <c r="E582" s="11"/>
      <c r="F582" s="11"/>
      <c r="G582" s="11"/>
      <c r="H582" s="11"/>
      <c r="I582" s="11"/>
    </row>
    <row r="583" spans="4:9" x14ac:dyDescent="0.25">
      <c r="D583" s="11"/>
      <c r="E583" s="11"/>
      <c r="F583" s="11"/>
      <c r="G583" s="11"/>
      <c r="H583" s="11"/>
      <c r="I583" s="11"/>
    </row>
    <row r="584" spans="4:9" x14ac:dyDescent="0.25">
      <c r="D584" s="11"/>
      <c r="E584" s="11"/>
      <c r="F584" s="11"/>
      <c r="G584" s="11"/>
      <c r="H584" s="11"/>
      <c r="I584" s="11"/>
    </row>
    <row r="585" spans="4:9" x14ac:dyDescent="0.25">
      <c r="D585" s="11"/>
      <c r="E585" s="11"/>
      <c r="F585" s="11"/>
      <c r="G585" s="11"/>
      <c r="H585" s="11"/>
      <c r="I585" s="11"/>
    </row>
    <row r="586" spans="4:9" x14ac:dyDescent="0.25">
      <c r="D586" s="11"/>
      <c r="E586" s="11"/>
      <c r="F586" s="11"/>
      <c r="G586" s="11"/>
      <c r="H586" s="11"/>
      <c r="I586" s="11"/>
    </row>
    <row r="587" spans="4:9" x14ac:dyDescent="0.25">
      <c r="D587" s="11"/>
      <c r="E587" s="11"/>
      <c r="F587" s="11"/>
      <c r="G587" s="11"/>
      <c r="H587" s="11"/>
      <c r="I587" s="11"/>
    </row>
    <row r="588" spans="4:9" x14ac:dyDescent="0.25">
      <c r="D588" s="11"/>
      <c r="E588" s="11"/>
      <c r="F588" s="11"/>
      <c r="G588" s="11"/>
      <c r="H588" s="11"/>
      <c r="I588" s="11"/>
    </row>
    <row r="589" spans="4:9" x14ac:dyDescent="0.25">
      <c r="D589" s="11"/>
      <c r="E589" s="11"/>
      <c r="F589" s="11"/>
      <c r="G589" s="11"/>
      <c r="H589" s="11"/>
      <c r="I589" s="11"/>
    </row>
    <row r="590" spans="4:9" x14ac:dyDescent="0.25">
      <c r="D590" s="11"/>
      <c r="E590" s="11"/>
      <c r="F590" s="11"/>
      <c r="G590" s="11"/>
      <c r="H590" s="11"/>
      <c r="I590" s="11"/>
    </row>
    <row r="591" spans="4:9" x14ac:dyDescent="0.25">
      <c r="D591" s="11"/>
      <c r="E591" s="11"/>
      <c r="F591" s="11"/>
      <c r="G591" s="11"/>
      <c r="H591" s="11"/>
      <c r="I591" s="11"/>
    </row>
    <row r="592" spans="4:9" x14ac:dyDescent="0.25">
      <c r="D592" s="11"/>
      <c r="E592" s="11"/>
      <c r="F592" s="11"/>
      <c r="G592" s="11"/>
      <c r="H592" s="11"/>
      <c r="I592" s="11"/>
    </row>
    <row r="593" spans="4:9" x14ac:dyDescent="0.25">
      <c r="D593" s="11"/>
      <c r="E593" s="11"/>
      <c r="F593" s="11"/>
      <c r="G593" s="11"/>
      <c r="H593" s="11"/>
      <c r="I593" s="11"/>
    </row>
    <row r="594" spans="4:9" x14ac:dyDescent="0.25">
      <c r="D594" s="11"/>
      <c r="E594" s="11"/>
      <c r="F594" s="11"/>
      <c r="G594" s="11"/>
      <c r="H594" s="11"/>
      <c r="I594" s="11"/>
    </row>
    <row r="595" spans="4:9" x14ac:dyDescent="0.25">
      <c r="D595" s="11"/>
      <c r="E595" s="11"/>
      <c r="F595" s="11"/>
      <c r="G595" s="11"/>
      <c r="H595" s="11"/>
      <c r="I595" s="11"/>
    </row>
    <row r="596" spans="4:9" x14ac:dyDescent="0.25">
      <c r="D596" s="11"/>
      <c r="E596" s="11"/>
      <c r="F596" s="11"/>
      <c r="G596" s="11"/>
      <c r="H596" s="11"/>
      <c r="I596" s="11"/>
    </row>
    <row r="597" spans="4:9" x14ac:dyDescent="0.25">
      <c r="D597" s="11"/>
      <c r="E597" s="11"/>
      <c r="F597" s="11"/>
      <c r="G597" s="11"/>
      <c r="H597" s="11"/>
      <c r="I597" s="11"/>
    </row>
    <row r="598" spans="4:9" x14ac:dyDescent="0.25">
      <c r="D598" s="11"/>
      <c r="E598" s="11"/>
      <c r="F598" s="11"/>
      <c r="G598" s="11"/>
      <c r="H598" s="11"/>
      <c r="I598" s="11"/>
    </row>
    <row r="599" spans="4:9" x14ac:dyDescent="0.25">
      <c r="D599" s="11"/>
      <c r="E599" s="11"/>
      <c r="F599" s="11"/>
      <c r="G599" s="11"/>
      <c r="H599" s="11"/>
      <c r="I599" s="11"/>
    </row>
    <row r="600" spans="4:9" x14ac:dyDescent="0.25">
      <c r="D600" s="11"/>
      <c r="E600" s="11"/>
      <c r="F600" s="11"/>
      <c r="G600" s="11"/>
      <c r="H600" s="11"/>
      <c r="I600" s="11"/>
    </row>
    <row r="601" spans="4:9" x14ac:dyDescent="0.25">
      <c r="D601" s="11"/>
      <c r="E601" s="11"/>
      <c r="F601" s="11"/>
      <c r="G601" s="11"/>
      <c r="H601" s="11"/>
      <c r="I601" s="11"/>
    </row>
    <row r="602" spans="4:9" x14ac:dyDescent="0.25">
      <c r="D602" s="11"/>
      <c r="E602" s="11"/>
      <c r="F602" s="11"/>
      <c r="G602" s="11"/>
      <c r="H602" s="11"/>
      <c r="I602" s="11"/>
    </row>
    <row r="603" spans="4:9" x14ac:dyDescent="0.25">
      <c r="D603" s="11"/>
      <c r="E603" s="11"/>
      <c r="F603" s="11"/>
      <c r="G603" s="11"/>
      <c r="H603" s="11"/>
      <c r="I603" s="11"/>
    </row>
    <row r="604" spans="4:9" x14ac:dyDescent="0.25">
      <c r="D604" s="11"/>
      <c r="E604" s="11"/>
      <c r="F604" s="11"/>
      <c r="G604" s="11"/>
      <c r="H604" s="11"/>
      <c r="I604" s="11"/>
    </row>
    <row r="605" spans="4:9" x14ac:dyDescent="0.25">
      <c r="D605" s="11"/>
      <c r="E605" s="11"/>
      <c r="F605" s="11"/>
      <c r="G605" s="11"/>
      <c r="H605" s="11"/>
      <c r="I605" s="11"/>
    </row>
    <row r="606" spans="4:9" x14ac:dyDescent="0.25">
      <c r="D606" s="11"/>
      <c r="E606" s="11"/>
      <c r="F606" s="11"/>
      <c r="G606" s="11"/>
      <c r="H606" s="11"/>
      <c r="I606" s="11"/>
    </row>
    <row r="607" spans="4:9" x14ac:dyDescent="0.25">
      <c r="D607" s="11"/>
      <c r="E607" s="11"/>
      <c r="F607" s="11"/>
      <c r="G607" s="11"/>
      <c r="H607" s="11"/>
      <c r="I607" s="11"/>
    </row>
    <row r="608" spans="4:9" x14ac:dyDescent="0.25">
      <c r="D608" s="11"/>
      <c r="E608" s="11"/>
      <c r="F608" s="11"/>
      <c r="G608" s="11"/>
      <c r="H608" s="11"/>
      <c r="I608" s="11"/>
    </row>
    <row r="609" spans="4:9" x14ac:dyDescent="0.25">
      <c r="D609" s="11"/>
      <c r="E609" s="11"/>
      <c r="F609" s="11"/>
      <c r="G609" s="11"/>
      <c r="H609" s="11"/>
      <c r="I609" s="11"/>
    </row>
    <row r="610" spans="4:9" x14ac:dyDescent="0.25">
      <c r="D610" s="11"/>
      <c r="E610" s="11"/>
      <c r="F610" s="11"/>
      <c r="G610" s="11"/>
      <c r="H610" s="11"/>
      <c r="I610" s="11"/>
    </row>
    <row r="611" spans="4:9" x14ac:dyDescent="0.25">
      <c r="D611" s="11"/>
      <c r="E611" s="11"/>
      <c r="F611" s="11"/>
      <c r="G611" s="11"/>
      <c r="H611" s="11"/>
      <c r="I611" s="11"/>
    </row>
    <row r="612" spans="4:9" x14ac:dyDescent="0.25">
      <c r="D612" s="11"/>
      <c r="E612" s="11"/>
      <c r="F612" s="11"/>
      <c r="G612" s="11"/>
      <c r="H612" s="11"/>
      <c r="I612" s="11"/>
    </row>
    <row r="613" spans="4:9" x14ac:dyDescent="0.25">
      <c r="D613" s="11"/>
      <c r="E613" s="11"/>
      <c r="F613" s="11"/>
      <c r="G613" s="11"/>
      <c r="H613" s="11"/>
      <c r="I613" s="11"/>
    </row>
    <row r="614" spans="4:9" x14ac:dyDescent="0.25">
      <c r="D614" s="11"/>
      <c r="E614" s="11"/>
      <c r="F614" s="11"/>
      <c r="G614" s="11"/>
      <c r="H614" s="11"/>
      <c r="I614" s="11"/>
    </row>
    <row r="615" spans="4:9" x14ac:dyDescent="0.25">
      <c r="D615" s="11"/>
      <c r="E615" s="11"/>
      <c r="F615" s="11"/>
      <c r="G615" s="11"/>
      <c r="H615" s="11"/>
      <c r="I615" s="11"/>
    </row>
    <row r="616" spans="4:9" x14ac:dyDescent="0.25">
      <c r="D616" s="11"/>
      <c r="E616" s="11"/>
      <c r="F616" s="11"/>
      <c r="G616" s="11"/>
      <c r="H616" s="11"/>
      <c r="I616" s="11"/>
    </row>
    <row r="617" spans="4:9" x14ac:dyDescent="0.25">
      <c r="D617" s="11"/>
      <c r="E617" s="11"/>
      <c r="F617" s="11"/>
      <c r="G617" s="11"/>
      <c r="H617" s="11"/>
      <c r="I617" s="11"/>
    </row>
    <row r="618" spans="4:9" x14ac:dyDescent="0.25">
      <c r="D618" s="11"/>
      <c r="E618" s="11"/>
      <c r="F618" s="11"/>
      <c r="G618" s="11"/>
      <c r="H618" s="11"/>
      <c r="I618" s="11"/>
    </row>
    <row r="619" spans="4:9" x14ac:dyDescent="0.25">
      <c r="D619" s="11"/>
      <c r="E619" s="11"/>
      <c r="F619" s="11"/>
      <c r="G619" s="11"/>
      <c r="H619" s="11"/>
      <c r="I619" s="11"/>
    </row>
    <row r="620" spans="4:9" x14ac:dyDescent="0.25">
      <c r="D620" s="11"/>
      <c r="E620" s="11"/>
      <c r="F620" s="11"/>
      <c r="G620" s="11"/>
      <c r="H620" s="11"/>
      <c r="I620" s="11"/>
    </row>
    <row r="621" spans="4:9" x14ac:dyDescent="0.25">
      <c r="D621" s="11"/>
      <c r="E621" s="11"/>
      <c r="F621" s="11"/>
      <c r="G621" s="11"/>
      <c r="H621" s="11"/>
      <c r="I621" s="11"/>
    </row>
    <row r="622" spans="4:9" x14ac:dyDescent="0.25">
      <c r="D622" s="11"/>
      <c r="E622" s="11"/>
      <c r="F622" s="11"/>
      <c r="G622" s="11"/>
      <c r="H622" s="11"/>
      <c r="I622" s="11"/>
    </row>
    <row r="623" spans="4:9" x14ac:dyDescent="0.25">
      <c r="D623" s="11"/>
      <c r="E623" s="11"/>
      <c r="F623" s="11"/>
      <c r="G623" s="11"/>
      <c r="H623" s="11"/>
      <c r="I623" s="11"/>
    </row>
    <row r="624" spans="4:9" x14ac:dyDescent="0.25">
      <c r="D624" s="11"/>
      <c r="E624" s="11"/>
      <c r="F624" s="11"/>
      <c r="G624" s="11"/>
      <c r="H624" s="11"/>
      <c r="I624" s="11"/>
    </row>
    <row r="625" spans="4:9" x14ac:dyDescent="0.25">
      <c r="D625" s="11"/>
      <c r="E625" s="11"/>
      <c r="F625" s="11"/>
      <c r="G625" s="11"/>
      <c r="H625" s="11"/>
      <c r="I625" s="11"/>
    </row>
    <row r="626" spans="4:9" x14ac:dyDescent="0.25">
      <c r="D626" s="11"/>
      <c r="E626" s="11"/>
      <c r="F626" s="11"/>
      <c r="G626" s="11"/>
      <c r="H626" s="11"/>
      <c r="I626" s="11"/>
    </row>
    <row r="627" spans="4:9" x14ac:dyDescent="0.25">
      <c r="D627" s="11"/>
      <c r="E627" s="11"/>
      <c r="F627" s="11"/>
      <c r="G627" s="11"/>
      <c r="H627" s="11"/>
      <c r="I627" s="11"/>
    </row>
    <row r="628" spans="4:9" x14ac:dyDescent="0.25">
      <c r="D628" s="11"/>
      <c r="E628" s="11"/>
      <c r="F628" s="11"/>
      <c r="G628" s="11"/>
      <c r="H628" s="11"/>
      <c r="I628" s="11"/>
    </row>
    <row r="629" spans="4:9" x14ac:dyDescent="0.25">
      <c r="D629" s="11"/>
      <c r="E629" s="11"/>
      <c r="F629" s="11"/>
      <c r="G629" s="11"/>
      <c r="H629" s="11"/>
      <c r="I629" s="11"/>
    </row>
    <row r="630" spans="4:9" x14ac:dyDescent="0.25">
      <c r="D630" s="11"/>
      <c r="E630" s="11"/>
      <c r="F630" s="11"/>
      <c r="G630" s="11"/>
      <c r="H630" s="11"/>
      <c r="I630" s="11"/>
    </row>
    <row r="631" spans="4:9" x14ac:dyDescent="0.25">
      <c r="D631" s="11"/>
      <c r="E631" s="11"/>
      <c r="F631" s="11"/>
      <c r="G631" s="11"/>
      <c r="H631" s="11"/>
      <c r="I631" s="11"/>
    </row>
    <row r="632" spans="4:9" x14ac:dyDescent="0.25">
      <c r="D632" s="11"/>
      <c r="E632" s="11"/>
      <c r="F632" s="11"/>
      <c r="G632" s="11"/>
      <c r="H632" s="11"/>
      <c r="I632" s="11"/>
    </row>
    <row r="633" spans="4:9" x14ac:dyDescent="0.25">
      <c r="D633" s="11"/>
      <c r="E633" s="11"/>
      <c r="F633" s="11"/>
      <c r="G633" s="11"/>
      <c r="H633" s="11"/>
      <c r="I633" s="11"/>
    </row>
    <row r="634" spans="4:9" x14ac:dyDescent="0.25">
      <c r="D634" s="11"/>
      <c r="E634" s="11"/>
      <c r="F634" s="11"/>
      <c r="G634" s="11"/>
      <c r="H634" s="11"/>
      <c r="I634" s="11"/>
    </row>
    <row r="635" spans="4:9" x14ac:dyDescent="0.25">
      <c r="D635" s="11"/>
      <c r="E635" s="11"/>
      <c r="F635" s="11"/>
      <c r="G635" s="11"/>
      <c r="H635" s="11"/>
      <c r="I635" s="11"/>
    </row>
    <row r="636" spans="4:9" x14ac:dyDescent="0.25">
      <c r="D636" s="11"/>
      <c r="E636" s="11"/>
      <c r="F636" s="11"/>
      <c r="G636" s="11"/>
      <c r="H636" s="11"/>
      <c r="I636" s="11"/>
    </row>
    <row r="637" spans="4:9" x14ac:dyDescent="0.25">
      <c r="D637" s="11"/>
      <c r="E637" s="11"/>
      <c r="F637" s="11"/>
      <c r="G637" s="11"/>
      <c r="H637" s="11"/>
      <c r="I637" s="11"/>
    </row>
    <row r="638" spans="4:9" x14ac:dyDescent="0.25">
      <c r="D638" s="11"/>
      <c r="E638" s="11"/>
      <c r="F638" s="11"/>
      <c r="G638" s="11"/>
      <c r="H638" s="11"/>
      <c r="I638" s="11"/>
    </row>
    <row r="639" spans="4:9" x14ac:dyDescent="0.25">
      <c r="D639" s="11"/>
      <c r="E639" s="11"/>
      <c r="F639" s="11"/>
      <c r="G639" s="11"/>
      <c r="H639" s="11"/>
      <c r="I639" s="11"/>
    </row>
    <row r="640" spans="4:9" x14ac:dyDescent="0.25">
      <c r="D640" s="11"/>
      <c r="E640" s="11"/>
      <c r="F640" s="11"/>
      <c r="G640" s="11"/>
      <c r="H640" s="11"/>
      <c r="I640" s="11"/>
    </row>
    <row r="641" spans="4:9" x14ac:dyDescent="0.25">
      <c r="D641" s="11"/>
      <c r="E641" s="11"/>
      <c r="F641" s="11"/>
      <c r="G641" s="11"/>
      <c r="H641" s="11"/>
      <c r="I641" s="11"/>
    </row>
    <row r="642" spans="4:9" x14ac:dyDescent="0.25">
      <c r="D642" s="11"/>
      <c r="E642" s="11"/>
      <c r="F642" s="11"/>
      <c r="G642" s="11"/>
      <c r="H642" s="11"/>
      <c r="I642" s="11"/>
    </row>
    <row r="643" spans="4:9" x14ac:dyDescent="0.25">
      <c r="D643" s="11"/>
      <c r="E643" s="11"/>
      <c r="F643" s="11"/>
      <c r="G643" s="11"/>
      <c r="H643" s="11"/>
      <c r="I643" s="11"/>
    </row>
    <row r="644" spans="4:9" x14ac:dyDescent="0.25">
      <c r="D644" s="11"/>
      <c r="E644" s="11"/>
      <c r="F644" s="11"/>
      <c r="G644" s="11"/>
      <c r="H644" s="11"/>
      <c r="I644" s="11"/>
    </row>
    <row r="645" spans="4:9" x14ac:dyDescent="0.25">
      <c r="D645" s="11"/>
      <c r="E645" s="11"/>
      <c r="F645" s="11"/>
      <c r="G645" s="11"/>
      <c r="H645" s="11"/>
      <c r="I645" s="11"/>
    </row>
    <row r="646" spans="4:9" x14ac:dyDescent="0.25">
      <c r="D646" s="11"/>
      <c r="E646" s="11"/>
      <c r="F646" s="11"/>
      <c r="G646" s="11"/>
      <c r="H646" s="11"/>
      <c r="I646" s="11"/>
    </row>
    <row r="647" spans="4:9" x14ac:dyDescent="0.25">
      <c r="D647" s="11"/>
      <c r="E647" s="11"/>
      <c r="F647" s="11"/>
      <c r="G647" s="11"/>
      <c r="H647" s="11"/>
      <c r="I647" s="11"/>
    </row>
    <row r="648" spans="4:9" x14ac:dyDescent="0.25">
      <c r="D648" s="11"/>
      <c r="E648" s="11"/>
      <c r="F648" s="11"/>
      <c r="G648" s="11"/>
      <c r="H648" s="11"/>
      <c r="I648" s="11"/>
    </row>
    <row r="649" spans="4:9" x14ac:dyDescent="0.25">
      <c r="D649" s="11"/>
      <c r="E649" s="11"/>
      <c r="F649" s="11"/>
      <c r="G649" s="11"/>
      <c r="H649" s="11"/>
      <c r="I649" s="11"/>
    </row>
    <row r="650" spans="4:9" x14ac:dyDescent="0.25">
      <c r="D650" s="11"/>
      <c r="E650" s="11"/>
      <c r="F650" s="11"/>
      <c r="G650" s="11"/>
      <c r="H650" s="11"/>
      <c r="I650" s="11"/>
    </row>
    <row r="651" spans="4:9" x14ac:dyDescent="0.25">
      <c r="D651" s="11"/>
      <c r="E651" s="11"/>
      <c r="F651" s="11"/>
      <c r="G651" s="11"/>
      <c r="H651" s="11"/>
      <c r="I651" s="11"/>
    </row>
    <row r="652" spans="4:9" x14ac:dyDescent="0.25">
      <c r="D652" s="11"/>
      <c r="E652" s="11"/>
      <c r="F652" s="11"/>
      <c r="G652" s="11"/>
      <c r="H652" s="11"/>
      <c r="I652" s="11"/>
    </row>
    <row r="653" spans="4:9" x14ac:dyDescent="0.25">
      <c r="D653" s="11"/>
      <c r="E653" s="11"/>
      <c r="F653" s="11"/>
      <c r="G653" s="11"/>
      <c r="H653" s="11"/>
      <c r="I653" s="11"/>
    </row>
    <row r="654" spans="4:9" x14ac:dyDescent="0.25">
      <c r="D654" s="11"/>
      <c r="E654" s="11"/>
      <c r="F654" s="11"/>
      <c r="G654" s="11"/>
      <c r="H654" s="11"/>
      <c r="I654" s="11"/>
    </row>
    <row r="655" spans="4:9" x14ac:dyDescent="0.25">
      <c r="D655" s="11"/>
      <c r="E655" s="11"/>
      <c r="F655" s="11"/>
      <c r="G655" s="11"/>
      <c r="H655" s="11"/>
      <c r="I655" s="11"/>
    </row>
    <row r="656" spans="4:9" x14ac:dyDescent="0.25">
      <c r="D656" s="11"/>
      <c r="E656" s="11"/>
      <c r="F656" s="11"/>
      <c r="G656" s="11"/>
      <c r="H656" s="11"/>
      <c r="I656" s="11"/>
    </row>
    <row r="657" spans="4:9" x14ac:dyDescent="0.25">
      <c r="D657" s="11"/>
      <c r="E657" s="11"/>
      <c r="F657" s="11"/>
      <c r="G657" s="11"/>
      <c r="H657" s="11"/>
      <c r="I657" s="11"/>
    </row>
    <row r="658" spans="4:9" x14ac:dyDescent="0.25">
      <c r="D658" s="11"/>
      <c r="E658" s="11"/>
      <c r="F658" s="11"/>
      <c r="G658" s="11"/>
      <c r="H658" s="11"/>
      <c r="I658" s="11"/>
    </row>
    <row r="659" spans="4:9" x14ac:dyDescent="0.25">
      <c r="D659" s="11"/>
      <c r="E659" s="11"/>
      <c r="F659" s="11"/>
      <c r="G659" s="11"/>
      <c r="H659" s="11"/>
      <c r="I659" s="11"/>
    </row>
    <row r="660" spans="4:9" x14ac:dyDescent="0.25">
      <c r="D660" s="11"/>
      <c r="E660" s="11"/>
      <c r="F660" s="11"/>
      <c r="G660" s="11"/>
      <c r="H660" s="11"/>
      <c r="I660" s="11"/>
    </row>
    <row r="661" spans="4:9" x14ac:dyDescent="0.25">
      <c r="D661" s="11"/>
      <c r="E661" s="11"/>
      <c r="F661" s="11"/>
      <c r="G661" s="11"/>
      <c r="H661" s="11"/>
      <c r="I661" s="11"/>
    </row>
    <row r="662" spans="4:9" x14ac:dyDescent="0.25">
      <c r="D662" s="11"/>
      <c r="E662" s="11"/>
      <c r="F662" s="11"/>
      <c r="G662" s="11"/>
      <c r="H662" s="11"/>
      <c r="I662" s="11"/>
    </row>
    <row r="663" spans="4:9" x14ac:dyDescent="0.25">
      <c r="D663" s="11"/>
      <c r="E663" s="11"/>
      <c r="F663" s="11"/>
      <c r="G663" s="11"/>
      <c r="H663" s="11"/>
      <c r="I663" s="11"/>
    </row>
    <row r="664" spans="4:9" x14ac:dyDescent="0.25">
      <c r="D664" s="11"/>
      <c r="E664" s="11"/>
      <c r="F664" s="11"/>
      <c r="G664" s="11"/>
      <c r="H664" s="11"/>
      <c r="I664" s="11"/>
    </row>
    <row r="665" spans="4:9" x14ac:dyDescent="0.25">
      <c r="D665" s="11"/>
      <c r="E665" s="11"/>
      <c r="F665" s="11"/>
      <c r="G665" s="11"/>
      <c r="H665" s="11"/>
      <c r="I665" s="11"/>
    </row>
    <row r="666" spans="4:9" x14ac:dyDescent="0.25">
      <c r="D666" s="11"/>
      <c r="E666" s="11"/>
      <c r="F666" s="11"/>
      <c r="G666" s="11"/>
      <c r="H666" s="11"/>
      <c r="I666" s="11"/>
    </row>
    <row r="667" spans="4:9" x14ac:dyDescent="0.25">
      <c r="D667" s="11"/>
      <c r="E667" s="11"/>
      <c r="F667" s="11"/>
      <c r="G667" s="11"/>
      <c r="H667" s="11"/>
      <c r="I667" s="11"/>
    </row>
    <row r="668" spans="4:9" x14ac:dyDescent="0.25">
      <c r="D668" s="11"/>
      <c r="E668" s="11"/>
      <c r="F668" s="11"/>
      <c r="G668" s="11"/>
      <c r="H668" s="11"/>
      <c r="I668" s="11"/>
    </row>
    <row r="669" spans="4:9" x14ac:dyDescent="0.25">
      <c r="D669" s="11"/>
      <c r="E669" s="11"/>
      <c r="F669" s="11"/>
      <c r="G669" s="11"/>
      <c r="H669" s="11"/>
      <c r="I669" s="11"/>
    </row>
    <row r="670" spans="4:9" x14ac:dyDescent="0.25">
      <c r="D670" s="11"/>
      <c r="E670" s="11"/>
      <c r="F670" s="11"/>
      <c r="G670" s="11"/>
      <c r="H670" s="11"/>
      <c r="I670" s="11"/>
    </row>
    <row r="671" spans="4:9" x14ac:dyDescent="0.25">
      <c r="D671" s="11"/>
      <c r="E671" s="11"/>
      <c r="F671" s="11"/>
      <c r="G671" s="11"/>
      <c r="H671" s="11"/>
      <c r="I671" s="11"/>
    </row>
    <row r="672" spans="4:9" x14ac:dyDescent="0.25">
      <c r="D672" s="11"/>
      <c r="E672" s="11"/>
      <c r="F672" s="11"/>
      <c r="G672" s="11"/>
      <c r="H672" s="11"/>
      <c r="I672" s="11"/>
    </row>
    <row r="673" spans="4:9" x14ac:dyDescent="0.25">
      <c r="D673" s="11"/>
      <c r="E673" s="11"/>
      <c r="F673" s="11"/>
      <c r="G673" s="11"/>
      <c r="H673" s="11"/>
      <c r="I673" s="11"/>
    </row>
    <row r="674" spans="4:9" x14ac:dyDescent="0.25">
      <c r="D674" s="11"/>
      <c r="E674" s="11"/>
      <c r="F674" s="11"/>
      <c r="G674" s="11"/>
      <c r="H674" s="11"/>
      <c r="I674" s="11"/>
    </row>
    <row r="675" spans="4:9" x14ac:dyDescent="0.25">
      <c r="D675" s="11"/>
      <c r="E675" s="11"/>
      <c r="F675" s="11"/>
      <c r="G675" s="11"/>
      <c r="H675" s="11"/>
      <c r="I675" s="11"/>
    </row>
    <row r="676" spans="4:9" x14ac:dyDescent="0.25">
      <c r="D676" s="11"/>
      <c r="E676" s="11"/>
      <c r="F676" s="11"/>
      <c r="G676" s="11"/>
      <c r="H676" s="11"/>
      <c r="I676" s="11"/>
    </row>
    <row r="677" spans="4:9" x14ac:dyDescent="0.25">
      <c r="D677" s="11"/>
      <c r="E677" s="11"/>
      <c r="F677" s="11"/>
      <c r="G677" s="11"/>
      <c r="H677" s="11"/>
      <c r="I677" s="11"/>
    </row>
    <row r="678" spans="4:9" x14ac:dyDescent="0.25">
      <c r="D678" s="11"/>
      <c r="E678" s="11"/>
      <c r="F678" s="11"/>
      <c r="G678" s="11"/>
      <c r="H678" s="11"/>
      <c r="I678" s="11"/>
    </row>
    <row r="679" spans="4:9" x14ac:dyDescent="0.25">
      <c r="D679" s="11"/>
      <c r="E679" s="11"/>
      <c r="F679" s="11"/>
      <c r="G679" s="11"/>
      <c r="H679" s="11"/>
      <c r="I679" s="11"/>
    </row>
    <row r="680" spans="4:9" x14ac:dyDescent="0.25">
      <c r="D680" s="11"/>
      <c r="E680" s="11"/>
      <c r="F680" s="11"/>
      <c r="G680" s="11"/>
      <c r="H680" s="11"/>
      <c r="I680" s="11"/>
    </row>
    <row r="681" spans="4:9" x14ac:dyDescent="0.25">
      <c r="D681" s="11"/>
      <c r="E681" s="11"/>
      <c r="F681" s="11"/>
      <c r="G681" s="11"/>
      <c r="H681" s="11"/>
      <c r="I681" s="11"/>
    </row>
    <row r="682" spans="4:9" x14ac:dyDescent="0.25">
      <c r="D682" s="11"/>
      <c r="E682" s="11"/>
      <c r="F682" s="11"/>
      <c r="G682" s="11"/>
      <c r="H682" s="11"/>
      <c r="I682" s="11"/>
    </row>
    <row r="683" spans="4:9" x14ac:dyDescent="0.25">
      <c r="D683" s="11"/>
      <c r="E683" s="11"/>
      <c r="F683" s="11"/>
      <c r="G683" s="11"/>
      <c r="H683" s="11"/>
      <c r="I683" s="11"/>
    </row>
    <row r="684" spans="4:9" x14ac:dyDescent="0.25">
      <c r="D684" s="11"/>
      <c r="E684" s="11"/>
      <c r="F684" s="11"/>
      <c r="G684" s="11"/>
      <c r="H684" s="11"/>
      <c r="I684" s="11"/>
    </row>
    <row r="685" spans="4:9" x14ac:dyDescent="0.25">
      <c r="D685" s="11"/>
      <c r="E685" s="11"/>
      <c r="F685" s="11"/>
      <c r="G685" s="11"/>
      <c r="H685" s="11"/>
      <c r="I685" s="11"/>
    </row>
    <row r="686" spans="4:9" x14ac:dyDescent="0.25">
      <c r="D686" s="11"/>
      <c r="E686" s="11"/>
      <c r="F686" s="11"/>
      <c r="G686" s="11"/>
      <c r="H686" s="11"/>
      <c r="I686" s="11"/>
    </row>
    <row r="687" spans="4:9" x14ac:dyDescent="0.25">
      <c r="D687" s="11"/>
      <c r="E687" s="11"/>
      <c r="F687" s="11"/>
      <c r="G687" s="11"/>
      <c r="H687" s="11"/>
      <c r="I687" s="11"/>
    </row>
    <row r="688" spans="4:9" x14ac:dyDescent="0.25">
      <c r="D688" s="11"/>
      <c r="E688" s="11"/>
      <c r="F688" s="11"/>
      <c r="G688" s="11"/>
      <c r="H688" s="11"/>
      <c r="I688" s="11"/>
    </row>
    <row r="689" spans="4:9" x14ac:dyDescent="0.25">
      <c r="D689" s="11"/>
      <c r="E689" s="11"/>
      <c r="F689" s="11"/>
      <c r="G689" s="11"/>
      <c r="H689" s="11"/>
      <c r="I689" s="11"/>
    </row>
    <row r="690" spans="4:9" x14ac:dyDescent="0.25">
      <c r="D690" s="11"/>
      <c r="E690" s="11"/>
      <c r="F690" s="11"/>
      <c r="G690" s="11"/>
      <c r="H690" s="11"/>
      <c r="I690" s="11"/>
    </row>
    <row r="691" spans="4:9" x14ac:dyDescent="0.25">
      <c r="D691" s="11"/>
      <c r="E691" s="11"/>
      <c r="F691" s="11"/>
      <c r="G691" s="11"/>
      <c r="H691" s="11"/>
      <c r="I691" s="11"/>
    </row>
    <row r="692" spans="4:9" x14ac:dyDescent="0.25">
      <c r="D692" s="11"/>
      <c r="E692" s="11"/>
      <c r="F692" s="11"/>
      <c r="G692" s="11"/>
      <c r="H692" s="11"/>
      <c r="I692" s="11"/>
    </row>
    <row r="693" spans="4:9" x14ac:dyDescent="0.25">
      <c r="D693" s="11"/>
      <c r="E693" s="11"/>
      <c r="F693" s="11"/>
      <c r="G693" s="11"/>
      <c r="H693" s="11"/>
      <c r="I693" s="11"/>
    </row>
    <row r="694" spans="4:9" x14ac:dyDescent="0.25">
      <c r="D694" s="11"/>
      <c r="E694" s="11"/>
      <c r="F694" s="11"/>
      <c r="G694" s="11"/>
      <c r="H694" s="11"/>
      <c r="I694" s="11"/>
    </row>
    <row r="695" spans="4:9" x14ac:dyDescent="0.25">
      <c r="D695" s="11"/>
      <c r="E695" s="11"/>
      <c r="F695" s="11"/>
      <c r="G695" s="11"/>
      <c r="H695" s="11"/>
      <c r="I695" s="11"/>
    </row>
    <row r="696" spans="4:9" x14ac:dyDescent="0.25">
      <c r="D696" s="11"/>
      <c r="E696" s="11"/>
      <c r="F696" s="11"/>
      <c r="G696" s="11"/>
      <c r="H696" s="11"/>
      <c r="I696" s="11"/>
    </row>
    <row r="697" spans="4:9" x14ac:dyDescent="0.25">
      <c r="D697" s="11"/>
      <c r="E697" s="11"/>
      <c r="F697" s="11"/>
      <c r="G697" s="11"/>
      <c r="H697" s="11"/>
      <c r="I697" s="11"/>
    </row>
    <row r="698" spans="4:9" x14ac:dyDescent="0.25">
      <c r="D698" s="11"/>
      <c r="E698" s="11"/>
      <c r="F698" s="11"/>
      <c r="G698" s="11"/>
      <c r="H698" s="11"/>
      <c r="I698" s="11"/>
    </row>
    <row r="699" spans="4:9" x14ac:dyDescent="0.25">
      <c r="D699" s="11"/>
      <c r="E699" s="11"/>
      <c r="F699" s="11"/>
      <c r="G699" s="11"/>
      <c r="H699" s="11"/>
      <c r="I699" s="11"/>
    </row>
    <row r="700" spans="4:9" x14ac:dyDescent="0.25">
      <c r="D700" s="11"/>
      <c r="E700" s="11"/>
      <c r="F700" s="11"/>
      <c r="G700" s="11"/>
      <c r="H700" s="11"/>
      <c r="I700" s="11"/>
    </row>
    <row r="701" spans="4:9" x14ac:dyDescent="0.25">
      <c r="D701" s="11"/>
      <c r="E701" s="11"/>
      <c r="F701" s="11"/>
      <c r="G701" s="11"/>
      <c r="H701" s="11"/>
      <c r="I701" s="11"/>
    </row>
    <row r="702" spans="4:9" x14ac:dyDescent="0.25">
      <c r="D702" s="11"/>
      <c r="E702" s="11"/>
      <c r="F702" s="11"/>
      <c r="G702" s="11"/>
      <c r="H702" s="11"/>
      <c r="I702" s="11"/>
    </row>
    <row r="703" spans="4:9" x14ac:dyDescent="0.25">
      <c r="D703" s="11"/>
      <c r="E703" s="11"/>
      <c r="F703" s="11"/>
      <c r="G703" s="11"/>
      <c r="H703" s="11"/>
      <c r="I703" s="11"/>
    </row>
    <row r="704" spans="4:9" x14ac:dyDescent="0.25">
      <c r="D704" s="11"/>
      <c r="E704" s="11"/>
      <c r="F704" s="11"/>
      <c r="G704" s="11"/>
      <c r="H704" s="11"/>
      <c r="I704" s="11"/>
    </row>
    <row r="705" spans="4:9" x14ac:dyDescent="0.25">
      <c r="D705" s="11"/>
      <c r="E705" s="11"/>
      <c r="F705" s="11"/>
      <c r="G705" s="11"/>
      <c r="H705" s="11"/>
      <c r="I705" s="11"/>
    </row>
    <row r="706" spans="4:9" x14ac:dyDescent="0.25">
      <c r="D706" s="11"/>
      <c r="E706" s="11"/>
      <c r="F706" s="11"/>
      <c r="G706" s="11"/>
      <c r="H706" s="11"/>
      <c r="I706" s="11"/>
    </row>
    <row r="707" spans="4:9" x14ac:dyDescent="0.25">
      <c r="D707" s="11"/>
      <c r="E707" s="11"/>
      <c r="F707" s="11"/>
      <c r="G707" s="11"/>
      <c r="H707" s="11"/>
      <c r="I707" s="11"/>
    </row>
    <row r="708" spans="4:9" x14ac:dyDescent="0.25">
      <c r="D708" s="11"/>
      <c r="E708" s="11"/>
      <c r="F708" s="11"/>
      <c r="G708" s="11"/>
      <c r="H708" s="11"/>
      <c r="I708" s="11"/>
    </row>
    <row r="709" spans="4:9" x14ac:dyDescent="0.25">
      <c r="D709" s="11"/>
      <c r="E709" s="11"/>
      <c r="F709" s="11"/>
      <c r="G709" s="11"/>
      <c r="H709" s="11"/>
      <c r="I709" s="11"/>
    </row>
    <row r="710" spans="4:9" x14ac:dyDescent="0.25">
      <c r="D710" s="11"/>
      <c r="E710" s="11"/>
      <c r="F710" s="11"/>
      <c r="G710" s="11"/>
      <c r="H710" s="11"/>
      <c r="I710" s="11"/>
    </row>
    <row r="711" spans="4:9" x14ac:dyDescent="0.25">
      <c r="D711" s="11"/>
      <c r="E711" s="11"/>
      <c r="F711" s="11"/>
      <c r="G711" s="11"/>
      <c r="H711" s="11"/>
      <c r="I711" s="11"/>
    </row>
    <row r="712" spans="4:9" x14ac:dyDescent="0.25">
      <c r="D712" s="11"/>
      <c r="E712" s="11"/>
      <c r="F712" s="11"/>
      <c r="G712" s="11"/>
      <c r="H712" s="11"/>
      <c r="I712" s="11"/>
    </row>
    <row r="713" spans="4:9" x14ac:dyDescent="0.25">
      <c r="D713" s="11"/>
      <c r="E713" s="11"/>
      <c r="F713" s="11"/>
      <c r="G713" s="11"/>
      <c r="H713" s="11"/>
      <c r="I713" s="11"/>
    </row>
    <row r="714" spans="4:9" x14ac:dyDescent="0.25">
      <c r="D714" s="11"/>
      <c r="E714" s="11"/>
      <c r="F714" s="11"/>
      <c r="G714" s="11"/>
      <c r="H714" s="11"/>
      <c r="I714" s="11"/>
    </row>
    <row r="715" spans="4:9" x14ac:dyDescent="0.25">
      <c r="D715" s="11"/>
      <c r="E715" s="11"/>
      <c r="F715" s="11"/>
      <c r="G715" s="11"/>
      <c r="H715" s="11"/>
      <c r="I715" s="11"/>
    </row>
    <row r="716" spans="4:9" x14ac:dyDescent="0.25">
      <c r="D716" s="11"/>
      <c r="E716" s="11"/>
      <c r="F716" s="11"/>
      <c r="G716" s="11"/>
      <c r="H716" s="11"/>
      <c r="I716" s="11"/>
    </row>
    <row r="717" spans="4:9" x14ac:dyDescent="0.25">
      <c r="D717" s="11"/>
      <c r="E717" s="11"/>
      <c r="F717" s="11"/>
      <c r="G717" s="11"/>
      <c r="H717" s="11"/>
      <c r="I717" s="11"/>
    </row>
    <row r="718" spans="4:9" x14ac:dyDescent="0.25">
      <c r="D718" s="11"/>
      <c r="E718" s="11"/>
      <c r="F718" s="11"/>
      <c r="G718" s="11"/>
      <c r="H718" s="11"/>
      <c r="I718" s="11"/>
    </row>
    <row r="719" spans="4:9" x14ac:dyDescent="0.25">
      <c r="D719" s="11"/>
      <c r="E719" s="11"/>
      <c r="F719" s="11"/>
      <c r="G719" s="11"/>
      <c r="H719" s="11"/>
      <c r="I719" s="11"/>
    </row>
    <row r="720" spans="4:9" x14ac:dyDescent="0.25">
      <c r="D720" s="11"/>
      <c r="E720" s="11"/>
      <c r="F720" s="11"/>
      <c r="G720" s="11"/>
      <c r="H720" s="11"/>
      <c r="I720" s="11"/>
    </row>
    <row r="721" spans="4:9" x14ac:dyDescent="0.25">
      <c r="D721" s="11"/>
      <c r="E721" s="11"/>
      <c r="F721" s="11"/>
      <c r="G721" s="11"/>
      <c r="H721" s="11"/>
      <c r="I721" s="11"/>
    </row>
    <row r="722" spans="4:9" x14ac:dyDescent="0.25">
      <c r="D722" s="11"/>
      <c r="E722" s="11"/>
      <c r="F722" s="11"/>
      <c r="G722" s="11"/>
      <c r="H722" s="11"/>
      <c r="I722" s="11"/>
    </row>
    <row r="723" spans="4:9" x14ac:dyDescent="0.25">
      <c r="D723" s="11"/>
      <c r="E723" s="11"/>
      <c r="F723" s="11"/>
      <c r="G723" s="11"/>
      <c r="H723" s="11"/>
      <c r="I723" s="11"/>
    </row>
    <row r="724" spans="4:9" x14ac:dyDescent="0.25">
      <c r="D724" s="11"/>
      <c r="E724" s="11"/>
      <c r="F724" s="11"/>
      <c r="G724" s="11"/>
      <c r="H724" s="11"/>
      <c r="I724" s="11"/>
    </row>
    <row r="725" spans="4:9" x14ac:dyDescent="0.25">
      <c r="D725" s="11"/>
      <c r="E725" s="11"/>
      <c r="F725" s="11"/>
      <c r="G725" s="11"/>
      <c r="H725" s="11"/>
      <c r="I725" s="11"/>
    </row>
    <row r="726" spans="4:9" x14ac:dyDescent="0.25">
      <c r="D726" s="11"/>
      <c r="E726" s="11"/>
      <c r="F726" s="11"/>
      <c r="G726" s="11"/>
      <c r="H726" s="11"/>
      <c r="I726" s="11"/>
    </row>
    <row r="727" spans="4:9" x14ac:dyDescent="0.25">
      <c r="D727" s="11"/>
      <c r="E727" s="11"/>
      <c r="F727" s="11"/>
      <c r="G727" s="11"/>
      <c r="H727" s="11"/>
      <c r="I727" s="11"/>
    </row>
    <row r="728" spans="4:9" x14ac:dyDescent="0.25">
      <c r="D728" s="11"/>
      <c r="E728" s="11"/>
      <c r="F728" s="11"/>
      <c r="G728" s="11"/>
      <c r="H728" s="11"/>
      <c r="I728" s="11"/>
    </row>
    <row r="729" spans="4:9" x14ac:dyDescent="0.25">
      <c r="D729" s="11"/>
      <c r="E729" s="11"/>
      <c r="F729" s="11"/>
      <c r="G729" s="11"/>
      <c r="H729" s="11"/>
      <c r="I729" s="11"/>
    </row>
    <row r="730" spans="4:9" x14ac:dyDescent="0.25">
      <c r="D730" s="11"/>
      <c r="E730" s="11"/>
      <c r="F730" s="11"/>
      <c r="G730" s="11"/>
      <c r="H730" s="11"/>
      <c r="I730" s="11"/>
    </row>
    <row r="731" spans="4:9" x14ac:dyDescent="0.25">
      <c r="D731" s="11"/>
      <c r="E731" s="11"/>
      <c r="F731" s="11"/>
      <c r="G731" s="11"/>
      <c r="H731" s="11"/>
      <c r="I731" s="11"/>
    </row>
    <row r="732" spans="4:9" x14ac:dyDescent="0.25">
      <c r="D732" s="11"/>
      <c r="E732" s="11"/>
      <c r="F732" s="11"/>
      <c r="G732" s="11"/>
      <c r="H732" s="11"/>
      <c r="I732" s="11"/>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7" type="noConversion"/>
  <conditionalFormatting sqref="D10:I23 D28:I31 D35:I46 D49:I62 D66:I67 D72:I83 D86:I93 D97:I102 D105:I120 D123:I124 D128:I135 D138:I145">
    <cfRule type="cellIs" dxfId="9" priority="1" stopIfTrue="1" operator="equal">
      <formula>0</formula>
    </cfRule>
  </conditionalFormatting>
  <conditionalFormatting sqref="D26:I27">
    <cfRule type="cellIs" dxfId="8"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T74"/>
  <sheetViews>
    <sheetView view="pageBreakPreview" zoomScaleNormal="85" workbookViewId="0">
      <selection activeCell="B1" sqref="B1"/>
    </sheetView>
  </sheetViews>
  <sheetFormatPr defaultColWidth="9.109375" defaultRowHeight="13.2" x14ac:dyDescent="0.25"/>
  <cols>
    <col min="1" max="1" width="6.33203125" style="27" customWidth="1"/>
    <col min="2" max="2" width="42.33203125" style="45" customWidth="1"/>
    <col min="3" max="3" width="6.33203125" style="90" customWidth="1"/>
    <col min="4" max="4" width="26.33203125" style="27" customWidth="1"/>
    <col min="5" max="5" width="29.109375" style="27" customWidth="1"/>
    <col min="6" max="7" width="12.109375" style="4" customWidth="1"/>
    <col min="8" max="16384" width="9.109375" style="4"/>
  </cols>
  <sheetData>
    <row r="1" spans="1:7" ht="21" x14ac:dyDescent="0.25">
      <c r="A1" s="93" t="s">
        <v>997</v>
      </c>
      <c r="B1" s="93" t="s">
        <v>1010</v>
      </c>
      <c r="C1" s="131" t="s">
        <v>1011</v>
      </c>
      <c r="D1" s="93" t="s">
        <v>1012</v>
      </c>
      <c r="E1" s="93" t="s">
        <v>459</v>
      </c>
      <c r="F1" s="13"/>
      <c r="G1" s="13"/>
    </row>
    <row r="2" spans="1:7" ht="33" customHeight="1" x14ac:dyDescent="0.25">
      <c r="A2" s="95"/>
      <c r="B2" s="96" t="s">
        <v>1013</v>
      </c>
      <c r="C2" s="88" t="s">
        <v>838</v>
      </c>
      <c r="D2" s="99" t="e">
        <f>D3+D24+D66</f>
        <v>#REF!</v>
      </c>
      <c r="E2" s="99" t="e">
        <f>E3+E24+E66</f>
        <v>#REF!</v>
      </c>
      <c r="F2" s="8"/>
      <c r="G2" s="8"/>
    </row>
    <row r="3" spans="1:7" ht="30" customHeight="1" x14ac:dyDescent="0.25">
      <c r="A3" s="52" t="s">
        <v>107</v>
      </c>
      <c r="B3" s="96" t="s">
        <v>1014</v>
      </c>
      <c r="C3" s="88" t="s">
        <v>839</v>
      </c>
      <c r="D3" s="99" t="e">
        <f>D4+D8+D9+D10+D13+D16+D20+D23</f>
        <v>#REF!</v>
      </c>
      <c r="E3" s="99" t="e">
        <f>E4+E8+E9+E10+E13+E16+E20+E23</f>
        <v>#REF!</v>
      </c>
    </row>
    <row r="4" spans="1:7" ht="30" customHeight="1" x14ac:dyDescent="0.25">
      <c r="A4" s="52" t="s">
        <v>128</v>
      </c>
      <c r="B4" s="96" t="s">
        <v>1015</v>
      </c>
      <c r="C4" s="88" t="s">
        <v>840</v>
      </c>
      <c r="D4" s="99" t="e">
        <f>D5+D6+D7</f>
        <v>#REF!</v>
      </c>
      <c r="E4" s="99" t="e">
        <f>E5+E6+E7</f>
        <v>#REF!</v>
      </c>
    </row>
    <row r="5" spans="1:7" ht="30" customHeight="1" x14ac:dyDescent="0.25">
      <c r="A5" s="83" t="s">
        <v>129</v>
      </c>
      <c r="B5" s="97" t="s">
        <v>1016</v>
      </c>
      <c r="C5" s="85" t="s">
        <v>841</v>
      </c>
      <c r="D5" s="144" t="e">
        <f>#REF!</f>
        <v>#REF!</v>
      </c>
      <c r="E5" s="144" t="e">
        <f>#REF!</f>
        <v>#REF!</v>
      </c>
    </row>
    <row r="6" spans="1:7" ht="30" customHeight="1" x14ac:dyDescent="0.25">
      <c r="A6" s="83" t="s">
        <v>130</v>
      </c>
      <c r="B6" s="97" t="s">
        <v>1017</v>
      </c>
      <c r="C6" s="85" t="s">
        <v>842</v>
      </c>
      <c r="D6" s="144" t="e">
        <f>#REF!</f>
        <v>#REF!</v>
      </c>
      <c r="E6" s="144" t="e">
        <f>#REF!</f>
        <v>#REF!</v>
      </c>
    </row>
    <row r="7" spans="1:7" ht="30" customHeight="1" x14ac:dyDescent="0.25">
      <c r="A7" s="83" t="s">
        <v>131</v>
      </c>
      <c r="B7" s="97" t="s">
        <v>1018</v>
      </c>
      <c r="C7" s="85" t="s">
        <v>843</v>
      </c>
      <c r="D7" s="144" t="e">
        <f>#REF!</f>
        <v>#REF!</v>
      </c>
      <c r="E7" s="144" t="e">
        <f>#REF!</f>
        <v>#REF!</v>
      </c>
    </row>
    <row r="8" spans="1:7" ht="30" customHeight="1" x14ac:dyDescent="0.25">
      <c r="A8" s="52" t="s">
        <v>132</v>
      </c>
      <c r="B8" s="96" t="s">
        <v>1019</v>
      </c>
      <c r="C8" s="88" t="s">
        <v>844</v>
      </c>
      <c r="D8" s="144" t="e">
        <f>#REF!</f>
        <v>#REF!</v>
      </c>
      <c r="E8" s="144" t="e">
        <f>#REF!</f>
        <v>#REF!</v>
      </c>
    </row>
    <row r="9" spans="1:7" ht="30" customHeight="1" x14ac:dyDescent="0.25">
      <c r="A9" s="52" t="s">
        <v>134</v>
      </c>
      <c r="B9" s="96" t="s">
        <v>368</v>
      </c>
      <c r="C9" s="88" t="s">
        <v>845</v>
      </c>
      <c r="D9" s="144" t="e">
        <f>#REF!</f>
        <v>#REF!</v>
      </c>
      <c r="E9" s="144" t="e">
        <f>#REF!</f>
        <v>#REF!</v>
      </c>
    </row>
    <row r="10" spans="1:7" ht="30" customHeight="1" x14ac:dyDescent="0.25">
      <c r="A10" s="52" t="s">
        <v>136</v>
      </c>
      <c r="B10" s="96" t="s">
        <v>1020</v>
      </c>
      <c r="C10" s="88" t="s">
        <v>846</v>
      </c>
      <c r="D10" s="99" t="e">
        <f>D11+D12</f>
        <v>#REF!</v>
      </c>
      <c r="E10" s="99" t="e">
        <f>E11+E12</f>
        <v>#REF!</v>
      </c>
    </row>
    <row r="11" spans="1:7" ht="30" customHeight="1" x14ac:dyDescent="0.25">
      <c r="A11" s="83" t="s">
        <v>137</v>
      </c>
      <c r="B11" s="97" t="s">
        <v>1021</v>
      </c>
      <c r="C11" s="85" t="s">
        <v>847</v>
      </c>
      <c r="D11" s="144" t="e">
        <f>#REF!</f>
        <v>#REF!</v>
      </c>
      <c r="E11" s="144" t="e">
        <f>#REF!</f>
        <v>#REF!</v>
      </c>
    </row>
    <row r="12" spans="1:7" ht="30" customHeight="1" x14ac:dyDescent="0.25">
      <c r="A12" s="122" t="s">
        <v>547</v>
      </c>
      <c r="B12" s="97" t="s">
        <v>1022</v>
      </c>
      <c r="C12" s="85" t="s">
        <v>848</v>
      </c>
      <c r="D12" s="144" t="e">
        <f>#REF!</f>
        <v>#REF!</v>
      </c>
      <c r="E12" s="144" t="e">
        <f>#REF!</f>
        <v>#REF!</v>
      </c>
    </row>
    <row r="13" spans="1:7" ht="30" customHeight="1" x14ac:dyDescent="0.25">
      <c r="A13" s="52" t="s">
        <v>138</v>
      </c>
      <c r="B13" s="96" t="s">
        <v>1023</v>
      </c>
      <c r="C13" s="88" t="s">
        <v>849</v>
      </c>
      <c r="D13" s="99" t="e">
        <f>D14+D15</f>
        <v>#REF!</v>
      </c>
      <c r="E13" s="99" t="e">
        <f>E14+E15</f>
        <v>#REF!</v>
      </c>
    </row>
    <row r="14" spans="1:7" ht="30" customHeight="1" x14ac:dyDescent="0.25">
      <c r="A14" s="83" t="s">
        <v>851</v>
      </c>
      <c r="B14" s="97" t="s">
        <v>1024</v>
      </c>
      <c r="C14" s="85" t="s">
        <v>850</v>
      </c>
      <c r="D14" s="144" t="e">
        <f>#REF!</f>
        <v>#REF!</v>
      </c>
      <c r="E14" s="144" t="e">
        <f>#REF!</f>
        <v>#REF!</v>
      </c>
    </row>
    <row r="15" spans="1:7" ht="30" customHeight="1" x14ac:dyDescent="0.25">
      <c r="A15" s="122" t="s">
        <v>547</v>
      </c>
      <c r="B15" s="97" t="s">
        <v>1025</v>
      </c>
      <c r="C15" s="85" t="s">
        <v>852</v>
      </c>
      <c r="D15" s="144" t="e">
        <f>#REF!</f>
        <v>#REF!</v>
      </c>
      <c r="E15" s="144" t="e">
        <f>#REF!</f>
        <v>#REF!</v>
      </c>
    </row>
    <row r="16" spans="1:7" ht="30" customHeight="1" x14ac:dyDescent="0.25">
      <c r="A16" s="52" t="s">
        <v>853</v>
      </c>
      <c r="B16" s="96" t="s">
        <v>1026</v>
      </c>
      <c r="C16" s="88" t="s">
        <v>854</v>
      </c>
      <c r="D16" s="99" t="e">
        <f>D17+D18+D19</f>
        <v>#REF!</v>
      </c>
      <c r="E16" s="99" t="e">
        <f>E17+E18+E19</f>
        <v>#REF!</v>
      </c>
    </row>
    <row r="17" spans="1:7" ht="30" customHeight="1" x14ac:dyDescent="0.25">
      <c r="A17" s="83" t="s">
        <v>855</v>
      </c>
      <c r="B17" s="97" t="s">
        <v>1027</v>
      </c>
      <c r="C17" s="85" t="s">
        <v>856</v>
      </c>
      <c r="D17" s="144" t="e">
        <f>#REF!</f>
        <v>#REF!</v>
      </c>
      <c r="E17" s="144" t="e">
        <f>#REF!</f>
        <v>#REF!</v>
      </c>
    </row>
    <row r="18" spans="1:7" ht="30" customHeight="1" x14ac:dyDescent="0.25">
      <c r="A18" s="122" t="s">
        <v>547</v>
      </c>
      <c r="B18" s="97" t="s">
        <v>1028</v>
      </c>
      <c r="C18" s="85" t="s">
        <v>857</v>
      </c>
      <c r="D18" s="144" t="e">
        <f>#REF!</f>
        <v>#REF!</v>
      </c>
      <c r="E18" s="144" t="e">
        <f>#REF!</f>
        <v>#REF!</v>
      </c>
    </row>
    <row r="19" spans="1:7" ht="30" customHeight="1" x14ac:dyDescent="0.25">
      <c r="A19" s="122" t="s">
        <v>324</v>
      </c>
      <c r="B19" s="97" t="s">
        <v>1029</v>
      </c>
      <c r="C19" s="85" t="s">
        <v>858</v>
      </c>
      <c r="D19" s="144" t="e">
        <f>#REF!</f>
        <v>#REF!</v>
      </c>
      <c r="E19" s="144" t="e">
        <f>#REF!</f>
        <v>#REF!</v>
      </c>
    </row>
    <row r="20" spans="1:7" ht="30" customHeight="1" x14ac:dyDescent="0.25">
      <c r="A20" s="52" t="s">
        <v>859</v>
      </c>
      <c r="B20" s="96" t="s">
        <v>1030</v>
      </c>
      <c r="C20" s="88" t="s">
        <v>860</v>
      </c>
      <c r="D20" s="99" t="e">
        <f>D21+D22</f>
        <v>#REF!</v>
      </c>
      <c r="E20" s="99" t="e">
        <f>E21+E22</f>
        <v>#REF!</v>
      </c>
    </row>
    <row r="21" spans="1:7" ht="30" customHeight="1" x14ac:dyDescent="0.25">
      <c r="A21" s="83" t="s">
        <v>137</v>
      </c>
      <c r="B21" s="97" t="s">
        <v>373</v>
      </c>
      <c r="C21" s="85" t="s">
        <v>861</v>
      </c>
      <c r="D21" s="144" t="e">
        <f>#REF!</f>
        <v>#REF!</v>
      </c>
      <c r="E21" s="144" t="e">
        <f>#REF!</f>
        <v>#REF!</v>
      </c>
    </row>
    <row r="22" spans="1:7" ht="30" customHeight="1" x14ac:dyDescent="0.25">
      <c r="A22" s="83" t="s">
        <v>125</v>
      </c>
      <c r="B22" s="97" t="s">
        <v>374</v>
      </c>
      <c r="C22" s="85" t="s">
        <v>862</v>
      </c>
      <c r="D22" s="144" t="e">
        <f>#REF!</f>
        <v>#REF!</v>
      </c>
      <c r="E22" s="144" t="e">
        <f>#REF!</f>
        <v>#REF!</v>
      </c>
    </row>
    <row r="23" spans="1:7" ht="47.25" customHeight="1" x14ac:dyDescent="0.25">
      <c r="A23" s="52" t="s">
        <v>863</v>
      </c>
      <c r="B23" s="96" t="s">
        <v>1031</v>
      </c>
      <c r="C23" s="88" t="s">
        <v>279</v>
      </c>
      <c r="D23" s="99" t="e">
        <f>#REF!</f>
        <v>#REF!</v>
      </c>
      <c r="E23" s="99" t="e">
        <f>#REF!</f>
        <v>#REF!</v>
      </c>
    </row>
    <row r="24" spans="1:7" ht="30" customHeight="1" x14ac:dyDescent="0.25">
      <c r="A24" s="52" t="s">
        <v>108</v>
      </c>
      <c r="B24" s="96" t="s">
        <v>1032</v>
      </c>
      <c r="C24" s="88" t="s">
        <v>280</v>
      </c>
      <c r="D24" s="99" t="e">
        <f>D25+D42+D45+D46+D60+D65+D63</f>
        <v>#REF!</v>
      </c>
      <c r="E24" s="99" t="e">
        <f>E25+E42+E45+E46+E60+E65+E63</f>
        <v>#REF!</v>
      </c>
    </row>
    <row r="25" spans="1:7" ht="30" customHeight="1" x14ac:dyDescent="0.25">
      <c r="A25" s="52" t="s">
        <v>109</v>
      </c>
      <c r="B25" s="96" t="s">
        <v>1033</v>
      </c>
      <c r="C25" s="88" t="s">
        <v>281</v>
      </c>
      <c r="D25" s="99" t="e">
        <f>D26+D30+D31+D33+D34+D35+D36+D37+D38+D39+D40+D41</f>
        <v>#REF!</v>
      </c>
      <c r="E25" s="99" t="e">
        <f>E26+E30+E31+E33+E34+E35+E36+E37+E38+E39+E40+E41</f>
        <v>#REF!</v>
      </c>
      <c r="F25" s="8"/>
      <c r="G25" s="8"/>
    </row>
    <row r="26" spans="1:7" ht="30" customHeight="1" x14ac:dyDescent="0.25">
      <c r="A26" s="52" t="s">
        <v>139</v>
      </c>
      <c r="B26" s="96" t="s">
        <v>1034</v>
      </c>
      <c r="C26" s="88" t="s">
        <v>282</v>
      </c>
      <c r="D26" s="126" t="e">
        <f>D27+D28+D29</f>
        <v>#REF!</v>
      </c>
      <c r="E26" s="126" t="e">
        <f>E27+E28+E29</f>
        <v>#REF!</v>
      </c>
    </row>
    <row r="27" spans="1:7" ht="33.75" customHeight="1" x14ac:dyDescent="0.25">
      <c r="A27" s="122" t="s">
        <v>864</v>
      </c>
      <c r="B27" s="97" t="s">
        <v>1035</v>
      </c>
      <c r="C27" s="85" t="s">
        <v>283</v>
      </c>
      <c r="D27" s="144" t="e">
        <f>#REF!</f>
        <v>#REF!</v>
      </c>
      <c r="E27" s="144" t="e">
        <f>#REF!</f>
        <v>#REF!</v>
      </c>
    </row>
    <row r="28" spans="1:7" ht="30" customHeight="1" x14ac:dyDescent="0.25">
      <c r="A28" s="122" t="s">
        <v>865</v>
      </c>
      <c r="B28" s="97" t="s">
        <v>1036</v>
      </c>
      <c r="C28" s="85" t="s">
        <v>284</v>
      </c>
      <c r="D28" s="144" t="e">
        <f>#REF!</f>
        <v>#REF!</v>
      </c>
      <c r="E28" s="144" t="e">
        <f>#REF!</f>
        <v>#REF!</v>
      </c>
    </row>
    <row r="29" spans="1:7" ht="30" customHeight="1" x14ac:dyDescent="0.25">
      <c r="A29" s="122" t="s">
        <v>866</v>
      </c>
      <c r="B29" s="97" t="s">
        <v>1037</v>
      </c>
      <c r="C29" s="85" t="s">
        <v>285</v>
      </c>
      <c r="D29" s="144" t="e">
        <f>#REF!</f>
        <v>#REF!</v>
      </c>
      <c r="E29" s="144" t="e">
        <f>#REF!</f>
        <v>#REF!</v>
      </c>
    </row>
    <row r="30" spans="1:7" ht="30" customHeight="1" x14ac:dyDescent="0.25">
      <c r="A30" s="83" t="s">
        <v>130</v>
      </c>
      <c r="B30" s="97" t="s">
        <v>977</v>
      </c>
      <c r="C30" s="85" t="s">
        <v>286</v>
      </c>
      <c r="D30" s="144" t="e">
        <f>#REF!</f>
        <v>#REF!</v>
      </c>
      <c r="E30" s="144" t="e">
        <f>#REF!</f>
        <v>#REF!</v>
      </c>
    </row>
    <row r="31" spans="1:7" ht="30" customHeight="1" x14ac:dyDescent="0.25">
      <c r="A31" s="83" t="s">
        <v>131</v>
      </c>
      <c r="B31" s="97" t="s">
        <v>1038</v>
      </c>
      <c r="C31" s="85" t="s">
        <v>287</v>
      </c>
      <c r="D31" s="144" t="e">
        <f>#REF!</f>
        <v>#REF!</v>
      </c>
      <c r="E31" s="144" t="e">
        <f>#REF!</f>
        <v>#REF!</v>
      </c>
      <c r="F31" s="8"/>
      <c r="G31" s="8"/>
    </row>
    <row r="32" spans="1:7" ht="34.5" customHeight="1" x14ac:dyDescent="0.25">
      <c r="A32" s="93" t="s">
        <v>997</v>
      </c>
      <c r="B32" s="93" t="s">
        <v>1010</v>
      </c>
      <c r="C32" s="131" t="s">
        <v>1011</v>
      </c>
      <c r="D32" s="93" t="s">
        <v>1012</v>
      </c>
      <c r="E32" s="93" t="s">
        <v>459</v>
      </c>
      <c r="F32" s="8"/>
      <c r="G32" s="8"/>
    </row>
    <row r="33" spans="1:20" ht="30" customHeight="1" x14ac:dyDescent="0.25">
      <c r="A33" s="122" t="s">
        <v>330</v>
      </c>
      <c r="B33" s="97" t="s">
        <v>1039</v>
      </c>
      <c r="C33" s="85" t="s">
        <v>288</v>
      </c>
      <c r="D33" s="144" t="e">
        <f>#REF!</f>
        <v>#REF!</v>
      </c>
      <c r="E33" s="144" t="e">
        <f>#REF!</f>
        <v>#REF!</v>
      </c>
    </row>
    <row r="34" spans="1:20" ht="27.75" customHeight="1" x14ac:dyDescent="0.25">
      <c r="A34" s="122" t="s">
        <v>331</v>
      </c>
      <c r="B34" s="97" t="s">
        <v>1040</v>
      </c>
      <c r="C34" s="85" t="s">
        <v>289</v>
      </c>
      <c r="D34" s="144" t="e">
        <f>#REF!</f>
        <v>#REF!</v>
      </c>
      <c r="E34" s="144" t="e">
        <f>#REF!</f>
        <v>#REF!</v>
      </c>
    </row>
    <row r="35" spans="1:20" ht="30" customHeight="1" x14ac:dyDescent="0.25">
      <c r="A35" s="122" t="s">
        <v>323</v>
      </c>
      <c r="B35" s="97" t="s">
        <v>376</v>
      </c>
      <c r="C35" s="85" t="s">
        <v>290</v>
      </c>
      <c r="D35" s="144" t="e">
        <f>#REF!</f>
        <v>#REF!</v>
      </c>
      <c r="E35" s="144" t="e">
        <f>#REF!</f>
        <v>#REF!</v>
      </c>
    </row>
    <row r="36" spans="1:20" ht="30" customHeight="1" x14ac:dyDescent="0.25">
      <c r="A36" s="122" t="s">
        <v>325</v>
      </c>
      <c r="B36" s="97" t="s">
        <v>377</v>
      </c>
      <c r="C36" s="85" t="s">
        <v>291</v>
      </c>
      <c r="D36" s="144" t="e">
        <f>#REF!</f>
        <v>#REF!</v>
      </c>
      <c r="E36" s="144" t="e">
        <f>#REF!</f>
        <v>#REF!</v>
      </c>
    </row>
    <row r="37" spans="1:20" ht="30" customHeight="1" x14ac:dyDescent="0.25">
      <c r="A37" s="122" t="s">
        <v>867</v>
      </c>
      <c r="B37" s="97" t="s">
        <v>1041</v>
      </c>
      <c r="C37" s="85" t="s">
        <v>327</v>
      </c>
      <c r="D37" s="144" t="e">
        <f>#REF!</f>
        <v>#REF!</v>
      </c>
      <c r="E37" s="144" t="e">
        <f>#REF!</f>
        <v>#REF!</v>
      </c>
    </row>
    <row r="38" spans="1:20" ht="30" customHeight="1" x14ac:dyDescent="0.25">
      <c r="A38" s="122" t="s">
        <v>811</v>
      </c>
      <c r="B38" s="97" t="s">
        <v>1042</v>
      </c>
      <c r="C38" s="85" t="s">
        <v>292</v>
      </c>
      <c r="D38" s="144" t="e">
        <f>#REF!</f>
        <v>#REF!</v>
      </c>
      <c r="E38" s="144" t="e">
        <f>#REF!</f>
        <v>#REF!</v>
      </c>
      <c r="F38" s="14"/>
      <c r="G38" s="15"/>
      <c r="H38" s="16"/>
    </row>
    <row r="39" spans="1:20" ht="30" customHeight="1" x14ac:dyDescent="0.25">
      <c r="A39" s="122" t="s">
        <v>659</v>
      </c>
      <c r="B39" s="97" t="s">
        <v>1043</v>
      </c>
      <c r="C39" s="85" t="s">
        <v>293</v>
      </c>
      <c r="D39" s="144" t="e">
        <f>#REF!</f>
        <v>#REF!</v>
      </c>
      <c r="E39" s="144" t="e">
        <f>#REF!</f>
        <v>#REF!</v>
      </c>
    </row>
    <row r="40" spans="1:20" ht="30" customHeight="1" x14ac:dyDescent="0.25">
      <c r="A40" s="122" t="s">
        <v>812</v>
      </c>
      <c r="B40" s="97" t="s">
        <v>1044</v>
      </c>
      <c r="C40" s="85" t="s">
        <v>600</v>
      </c>
      <c r="D40" s="144" t="e">
        <f>#REF!</f>
        <v>#REF!</v>
      </c>
      <c r="E40" s="144" t="e">
        <f>#REF!</f>
        <v>#REF!</v>
      </c>
    </row>
    <row r="41" spans="1:20" ht="30" customHeight="1" x14ac:dyDescent="0.25">
      <c r="A41" s="122" t="s">
        <v>868</v>
      </c>
      <c r="B41" s="97" t="s">
        <v>1045</v>
      </c>
      <c r="C41" s="85" t="s">
        <v>328</v>
      </c>
      <c r="D41" s="144" t="e">
        <f>#REF!</f>
        <v>#REF!</v>
      </c>
      <c r="E41" s="144" t="e">
        <f>#REF!</f>
        <v>#REF!</v>
      </c>
    </row>
    <row r="42" spans="1:20" ht="30" customHeight="1" x14ac:dyDescent="0.25">
      <c r="A42" s="52" t="s">
        <v>140</v>
      </c>
      <c r="B42" s="96" t="s">
        <v>1046</v>
      </c>
      <c r="C42" s="123" t="s">
        <v>329</v>
      </c>
      <c r="D42" s="99" t="e">
        <f>D43+D44</f>
        <v>#REF!</v>
      </c>
      <c r="E42" s="99" t="e">
        <f>E43+E44</f>
        <v>#REF!</v>
      </c>
      <c r="S42" s="3"/>
      <c r="T42" s="3"/>
    </row>
    <row r="43" spans="1:20" ht="36" customHeight="1" x14ac:dyDescent="0.25">
      <c r="A43" s="83" t="s">
        <v>141</v>
      </c>
      <c r="B43" s="97" t="s">
        <v>1047</v>
      </c>
      <c r="C43" s="85" t="s">
        <v>601</v>
      </c>
      <c r="D43" s="144" t="e">
        <f>#REF!</f>
        <v>#REF!</v>
      </c>
      <c r="E43" s="144" t="e">
        <f>#REF!</f>
        <v>#REF!</v>
      </c>
    </row>
    <row r="44" spans="1:20" ht="30" customHeight="1" x14ac:dyDescent="0.25">
      <c r="A44" s="83" t="s">
        <v>110</v>
      </c>
      <c r="B44" s="97" t="s">
        <v>1048</v>
      </c>
      <c r="C44" s="85" t="s">
        <v>35</v>
      </c>
      <c r="D44" s="144" t="e">
        <f>#REF!</f>
        <v>#REF!</v>
      </c>
      <c r="E44" s="144" t="e">
        <f>#REF!</f>
        <v>#REF!</v>
      </c>
    </row>
    <row r="45" spans="1:20" ht="30" customHeight="1" x14ac:dyDescent="0.25">
      <c r="A45" s="52" t="s">
        <v>123</v>
      </c>
      <c r="B45" s="96" t="s">
        <v>1049</v>
      </c>
      <c r="C45" s="88" t="s">
        <v>36</v>
      </c>
      <c r="D45" s="144" t="e">
        <f>#REF!</f>
        <v>#REF!</v>
      </c>
      <c r="E45" s="144" t="e">
        <f>#REF!</f>
        <v>#REF!</v>
      </c>
    </row>
    <row r="46" spans="1:20" ht="30" customHeight="1" x14ac:dyDescent="0.25">
      <c r="A46" s="95" t="s">
        <v>144</v>
      </c>
      <c r="B46" s="96" t="s">
        <v>1050</v>
      </c>
      <c r="C46" s="88" t="s">
        <v>37</v>
      </c>
      <c r="D46" s="126" t="e">
        <f>D47+D51+D52+D53+D54+D55+D56+D57+D58+D59</f>
        <v>#REF!</v>
      </c>
      <c r="E46" s="126" t="e">
        <f>E47+E51+E52+E53+E54+E55+E56+E57+E58+E59</f>
        <v>#REF!</v>
      </c>
    </row>
    <row r="47" spans="1:20" ht="30" customHeight="1" x14ac:dyDescent="0.25">
      <c r="A47" s="133" t="s">
        <v>869</v>
      </c>
      <c r="B47" s="134" t="s">
        <v>1218</v>
      </c>
      <c r="C47" s="123" t="s">
        <v>38</v>
      </c>
      <c r="D47" s="126" t="e">
        <f>D48+D49+D50</f>
        <v>#REF!</v>
      </c>
      <c r="E47" s="126" t="e">
        <f>E48+E49+E50</f>
        <v>#REF!</v>
      </c>
    </row>
    <row r="48" spans="1:20" ht="30" customHeight="1" x14ac:dyDescent="0.25">
      <c r="A48" s="98" t="s">
        <v>870</v>
      </c>
      <c r="B48" s="97" t="s">
        <v>1051</v>
      </c>
      <c r="C48" s="124" t="s">
        <v>691</v>
      </c>
      <c r="D48" s="144" t="e">
        <f>#REF!</f>
        <v>#REF!</v>
      </c>
      <c r="E48" s="144" t="e">
        <f>#REF!</f>
        <v>#REF!</v>
      </c>
    </row>
    <row r="49" spans="1:5" ht="30" customHeight="1" x14ac:dyDescent="0.25">
      <c r="A49" s="98" t="s">
        <v>871</v>
      </c>
      <c r="B49" s="97" t="s">
        <v>1052</v>
      </c>
      <c r="C49" s="85" t="s">
        <v>692</v>
      </c>
      <c r="D49" s="144" t="e">
        <f>#REF!</f>
        <v>#REF!</v>
      </c>
      <c r="E49" s="144" t="e">
        <f>#REF!</f>
        <v>#REF!</v>
      </c>
    </row>
    <row r="50" spans="1:5" ht="30" customHeight="1" x14ac:dyDescent="0.25">
      <c r="A50" s="98" t="s">
        <v>872</v>
      </c>
      <c r="B50" s="97" t="s">
        <v>1053</v>
      </c>
      <c r="C50" s="85" t="s">
        <v>873</v>
      </c>
      <c r="D50" s="144" t="e">
        <f>#REF!</f>
        <v>#REF!</v>
      </c>
      <c r="E50" s="144" t="e">
        <f>#REF!</f>
        <v>#REF!</v>
      </c>
    </row>
    <row r="51" spans="1:5" ht="30" customHeight="1" x14ac:dyDescent="0.25">
      <c r="A51" s="122" t="s">
        <v>547</v>
      </c>
      <c r="B51" s="97" t="s">
        <v>977</v>
      </c>
      <c r="C51" s="85" t="s">
        <v>874</v>
      </c>
      <c r="D51" s="144" t="e">
        <f>#REF!</f>
        <v>#REF!</v>
      </c>
      <c r="E51" s="144" t="e">
        <f>#REF!</f>
        <v>#REF!</v>
      </c>
    </row>
    <row r="52" spans="1:5" ht="30" customHeight="1" x14ac:dyDescent="0.25">
      <c r="A52" s="122" t="s">
        <v>324</v>
      </c>
      <c r="B52" s="97" t="s">
        <v>1054</v>
      </c>
      <c r="C52" s="85" t="s">
        <v>875</v>
      </c>
      <c r="D52" s="144" t="e">
        <f>#REF!</f>
        <v>#REF!</v>
      </c>
      <c r="E52" s="144" t="e">
        <f>#REF!</f>
        <v>#REF!</v>
      </c>
    </row>
    <row r="53" spans="1:5" ht="30" customHeight="1" x14ac:dyDescent="0.25">
      <c r="A53" s="122" t="s">
        <v>330</v>
      </c>
      <c r="B53" s="97" t="s">
        <v>1055</v>
      </c>
      <c r="C53" s="85" t="s">
        <v>876</v>
      </c>
      <c r="D53" s="144" t="e">
        <f>#REF!</f>
        <v>#REF!</v>
      </c>
      <c r="E53" s="144" t="e">
        <f>#REF!</f>
        <v>#REF!</v>
      </c>
    </row>
    <row r="54" spans="1:5" ht="30" customHeight="1" x14ac:dyDescent="0.25">
      <c r="A54" s="122" t="s">
        <v>331</v>
      </c>
      <c r="B54" s="97" t="s">
        <v>1056</v>
      </c>
      <c r="C54" s="85" t="s">
        <v>877</v>
      </c>
      <c r="D54" s="144" t="e">
        <f>#REF!</f>
        <v>#REF!</v>
      </c>
      <c r="E54" s="144" t="e">
        <f>#REF!</f>
        <v>#REF!</v>
      </c>
    </row>
    <row r="55" spans="1:5" ht="30" customHeight="1" x14ac:dyDescent="0.25">
      <c r="A55" s="122" t="s">
        <v>323</v>
      </c>
      <c r="B55" s="97" t="s">
        <v>1057</v>
      </c>
      <c r="C55" s="85" t="s">
        <v>878</v>
      </c>
      <c r="D55" s="144" t="e">
        <f>#REF!</f>
        <v>#REF!</v>
      </c>
      <c r="E55" s="144" t="e">
        <f>#REF!</f>
        <v>#REF!</v>
      </c>
    </row>
    <row r="56" spans="1:5" ht="30" customHeight="1" x14ac:dyDescent="0.25">
      <c r="A56" s="122" t="s">
        <v>325</v>
      </c>
      <c r="B56" s="97" t="s">
        <v>1058</v>
      </c>
      <c r="C56" s="85" t="s">
        <v>879</v>
      </c>
      <c r="D56" s="144" t="e">
        <f>#REF!</f>
        <v>#REF!</v>
      </c>
      <c r="E56" s="144" t="e">
        <f>#REF!</f>
        <v>#REF!</v>
      </c>
    </row>
    <row r="57" spans="1:5" ht="30" customHeight="1" x14ac:dyDescent="0.25">
      <c r="A57" s="122" t="s">
        <v>867</v>
      </c>
      <c r="B57" s="97" t="s">
        <v>1059</v>
      </c>
      <c r="C57" s="85" t="s">
        <v>880</v>
      </c>
      <c r="D57" s="144" t="e">
        <f>#REF!</f>
        <v>#REF!</v>
      </c>
      <c r="E57" s="144" t="e">
        <f>#REF!</f>
        <v>#REF!</v>
      </c>
    </row>
    <row r="58" spans="1:5" ht="30" customHeight="1" x14ac:dyDescent="0.25">
      <c r="A58" s="122" t="s">
        <v>811</v>
      </c>
      <c r="B58" s="97" t="s">
        <v>1060</v>
      </c>
      <c r="C58" s="85" t="s">
        <v>881</v>
      </c>
      <c r="D58" s="144" t="e">
        <f>#REF!</f>
        <v>#REF!</v>
      </c>
      <c r="E58" s="144" t="e">
        <f>#REF!</f>
        <v>#REF!</v>
      </c>
    </row>
    <row r="59" spans="1:5" ht="30" customHeight="1" x14ac:dyDescent="0.25">
      <c r="A59" s="122" t="s">
        <v>659</v>
      </c>
      <c r="B59" s="97" t="s">
        <v>1061</v>
      </c>
      <c r="C59" s="85" t="s">
        <v>882</v>
      </c>
      <c r="D59" s="144" t="e">
        <f>#REF!</f>
        <v>#REF!</v>
      </c>
      <c r="E59" s="144" t="e">
        <f>#REF!</f>
        <v>#REF!</v>
      </c>
    </row>
    <row r="60" spans="1:5" ht="30" customHeight="1" x14ac:dyDescent="0.25">
      <c r="A60" s="95" t="s">
        <v>39</v>
      </c>
      <c r="B60" s="96" t="s">
        <v>1062</v>
      </c>
      <c r="C60" s="123" t="s">
        <v>883</v>
      </c>
      <c r="D60" s="126" t="e">
        <f>D61+D62</f>
        <v>#REF!</v>
      </c>
      <c r="E60" s="126" t="e">
        <f>E61+E62</f>
        <v>#REF!</v>
      </c>
    </row>
    <row r="61" spans="1:5" ht="30" customHeight="1" x14ac:dyDescent="0.25">
      <c r="A61" s="98" t="s">
        <v>40</v>
      </c>
      <c r="B61" s="97" t="s">
        <v>1063</v>
      </c>
      <c r="C61" s="85" t="s">
        <v>884</v>
      </c>
      <c r="D61" s="144" t="e">
        <f>#REF!</f>
        <v>#REF!</v>
      </c>
      <c r="E61" s="144" t="e">
        <f>#REF!</f>
        <v>#REF!</v>
      </c>
    </row>
    <row r="62" spans="1:5" ht="30" customHeight="1" x14ac:dyDescent="0.25">
      <c r="A62" s="98" t="s">
        <v>125</v>
      </c>
      <c r="B62" s="97" t="s">
        <v>1064</v>
      </c>
      <c r="C62" s="85" t="s">
        <v>885</v>
      </c>
      <c r="D62" s="144" t="e">
        <f>#REF!</f>
        <v>#REF!</v>
      </c>
      <c r="E62" s="144" t="e">
        <f>#REF!</f>
        <v>#REF!</v>
      </c>
    </row>
    <row r="63" spans="1:5" ht="30" customHeight="1" x14ac:dyDescent="0.25">
      <c r="A63" s="135" t="s">
        <v>887</v>
      </c>
      <c r="B63" s="134" t="s">
        <v>1065</v>
      </c>
      <c r="C63" s="123" t="s">
        <v>886</v>
      </c>
      <c r="D63" s="144" t="e">
        <f>#REF!</f>
        <v>#REF!</v>
      </c>
      <c r="E63" s="144" t="e">
        <f>#REF!</f>
        <v>#REF!</v>
      </c>
    </row>
    <row r="64" spans="1:5" ht="30" customHeight="1" x14ac:dyDescent="0.25">
      <c r="A64" s="93" t="s">
        <v>997</v>
      </c>
      <c r="B64" s="93" t="s">
        <v>1010</v>
      </c>
      <c r="C64" s="131" t="s">
        <v>1011</v>
      </c>
      <c r="D64" s="93" t="s">
        <v>1012</v>
      </c>
      <c r="E64" s="93" t="s">
        <v>459</v>
      </c>
    </row>
    <row r="65" spans="1:5" ht="30" customHeight="1" x14ac:dyDescent="0.25">
      <c r="A65" s="135" t="s">
        <v>888</v>
      </c>
      <c r="B65" s="134" t="s">
        <v>1066</v>
      </c>
      <c r="C65" s="123" t="s">
        <v>889</v>
      </c>
      <c r="D65" s="144" t="e">
        <f>#REF!</f>
        <v>#REF!</v>
      </c>
      <c r="E65" s="144" t="e">
        <f>#REF!</f>
        <v>#REF!</v>
      </c>
    </row>
    <row r="66" spans="1:5" ht="30" customHeight="1" x14ac:dyDescent="0.25">
      <c r="A66" s="95" t="s">
        <v>124</v>
      </c>
      <c r="B66" s="96" t="s">
        <v>1067</v>
      </c>
      <c r="C66" s="123" t="s">
        <v>890</v>
      </c>
      <c r="D66" s="99" t="e">
        <f>D67+D68+D69+D70</f>
        <v>#REF!</v>
      </c>
      <c r="E66" s="99" t="e">
        <f>E67+E68+E69+E70</f>
        <v>#REF!</v>
      </c>
    </row>
    <row r="67" spans="1:5" ht="30" customHeight="1" x14ac:dyDescent="0.25">
      <c r="A67" s="98" t="s">
        <v>322</v>
      </c>
      <c r="B67" s="97" t="s">
        <v>1068</v>
      </c>
      <c r="C67" s="85" t="s">
        <v>891</v>
      </c>
      <c r="D67" s="144" t="e">
        <f>#REF!</f>
        <v>#REF!</v>
      </c>
      <c r="E67" s="144" t="e">
        <f>#REF!</f>
        <v>#REF!</v>
      </c>
    </row>
    <row r="68" spans="1:5" ht="30" customHeight="1" x14ac:dyDescent="0.25">
      <c r="A68" s="98" t="s">
        <v>130</v>
      </c>
      <c r="B68" s="97" t="s">
        <v>1069</v>
      </c>
      <c r="C68" s="85" t="s">
        <v>892</v>
      </c>
      <c r="D68" s="144" t="e">
        <f>#REF!</f>
        <v>#REF!</v>
      </c>
      <c r="E68" s="144" t="e">
        <f>#REF!</f>
        <v>#REF!</v>
      </c>
    </row>
    <row r="69" spans="1:5" ht="30" customHeight="1" x14ac:dyDescent="0.25">
      <c r="A69" s="98" t="s">
        <v>131</v>
      </c>
      <c r="B69" s="97" t="s">
        <v>1070</v>
      </c>
      <c r="C69" s="85" t="s">
        <v>893</v>
      </c>
      <c r="D69" s="144" t="e">
        <f>#REF!</f>
        <v>#REF!</v>
      </c>
      <c r="E69" s="144" t="e">
        <f>#REF!</f>
        <v>#REF!</v>
      </c>
    </row>
    <row r="70" spans="1:5" ht="30" customHeight="1" x14ac:dyDescent="0.25">
      <c r="A70" s="98" t="s">
        <v>602</v>
      </c>
      <c r="B70" s="97" t="s">
        <v>1071</v>
      </c>
      <c r="C70" s="85" t="s">
        <v>894</v>
      </c>
      <c r="D70" s="144" t="e">
        <f>#REF!</f>
        <v>#REF!</v>
      </c>
      <c r="E70" s="144" t="e">
        <f>#REF!</f>
        <v>#REF!</v>
      </c>
    </row>
    <row r="73" spans="1:5" x14ac:dyDescent="0.25">
      <c r="B73" s="45" t="s">
        <v>809</v>
      </c>
      <c r="D73" s="130" t="e">
        <f>IF(ROUND(#REF!-P_de!D2,0)=0,"OK","CHYBA")</f>
        <v>#REF!</v>
      </c>
      <c r="E73" s="130" t="e">
        <f>IF(ROUND(#REF!-P_de!E2,0)=0,"OK","CHYBA")</f>
        <v>#REF!</v>
      </c>
    </row>
    <row r="74" spans="1:5" x14ac:dyDescent="0.25">
      <c r="B74" s="216" t="s">
        <v>810</v>
      </c>
      <c r="C74" s="216"/>
      <c r="D74" s="130" t="e">
        <f>IF(ROUND(D23-#REF!,0)=0,"OK","CHYBA")</f>
        <v>#REF!</v>
      </c>
      <c r="E74" s="130" t="e">
        <f>IF(ROUND(E23-#REF!,0)=0,"OK","CHYBA")</f>
        <v>#REF!</v>
      </c>
    </row>
  </sheetData>
  <mergeCells count="1">
    <mergeCell ref="B74:C74"/>
  </mergeCells>
  <conditionalFormatting sqref="D73:E74">
    <cfRule type="cellIs" dxfId="7"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H314"/>
  <sheetViews>
    <sheetView view="pageBreakPreview" workbookViewId="0">
      <selection activeCell="D5" sqref="D5"/>
    </sheetView>
  </sheetViews>
  <sheetFormatPr defaultColWidth="9.109375" defaultRowHeight="13.2" x14ac:dyDescent="0.25"/>
  <cols>
    <col min="1" max="1" width="6" style="27" customWidth="1"/>
    <col min="2" max="2" width="42.33203125" style="45" customWidth="1"/>
    <col min="3" max="3" width="6.33203125" style="90" customWidth="1"/>
    <col min="4" max="4" width="26.109375" style="28" customWidth="1"/>
    <col min="5" max="5" width="29.109375" style="28" customWidth="1"/>
    <col min="6" max="7" width="12.109375" style="1" customWidth="1"/>
    <col min="8" max="16384" width="9.109375" style="1"/>
  </cols>
  <sheetData>
    <row r="1" spans="1:7" s="117" customFormat="1" ht="45.15" customHeight="1" x14ac:dyDescent="0.2">
      <c r="A1" s="93" t="s">
        <v>363</v>
      </c>
      <c r="B1" s="93" t="s">
        <v>582</v>
      </c>
      <c r="C1" s="94" t="s">
        <v>364</v>
      </c>
      <c r="D1" s="93" t="s">
        <v>458</v>
      </c>
      <c r="E1" s="93" t="s">
        <v>459</v>
      </c>
      <c r="F1" s="13"/>
      <c r="G1" s="13"/>
    </row>
    <row r="2" spans="1:7" ht="33.75" customHeight="1" x14ac:dyDescent="0.25">
      <c r="A2" s="95"/>
      <c r="B2" s="96" t="s">
        <v>519</v>
      </c>
      <c r="C2" s="88" t="s">
        <v>247</v>
      </c>
      <c r="D2" s="99" t="e">
        <f>D3+D24+D58</f>
        <v>#REF!</v>
      </c>
      <c r="E2" s="99" t="e">
        <f>E3+E24+E58</f>
        <v>#REF!</v>
      </c>
      <c r="F2" s="8"/>
      <c r="G2" s="8"/>
    </row>
    <row r="3" spans="1:7" ht="33.75" customHeight="1" x14ac:dyDescent="0.25">
      <c r="A3" s="52" t="s">
        <v>107</v>
      </c>
      <c r="B3" s="96" t="s">
        <v>87</v>
      </c>
      <c r="C3" s="88" t="s">
        <v>248</v>
      </c>
      <c r="D3" s="99" t="e">
        <f>D4+D9+D16+D20+D23</f>
        <v>#REF!</v>
      </c>
      <c r="E3" s="99" t="e">
        <f>E4+E9+E16+E20+E23</f>
        <v>#REF!</v>
      </c>
      <c r="F3" s="4"/>
      <c r="G3" s="4"/>
    </row>
    <row r="4" spans="1:7" ht="33.75" customHeight="1" x14ac:dyDescent="0.25">
      <c r="A4" s="52" t="s">
        <v>128</v>
      </c>
      <c r="B4" s="96" t="s">
        <v>88</v>
      </c>
      <c r="C4" s="88" t="s">
        <v>249</v>
      </c>
      <c r="D4" s="99" t="e">
        <f>D5+D6+D7+D8</f>
        <v>#REF!</v>
      </c>
      <c r="E4" s="99" t="e">
        <f>E5+E6+E7+E8</f>
        <v>#REF!</v>
      </c>
      <c r="F4" s="4"/>
      <c r="G4" s="4"/>
    </row>
    <row r="5" spans="1:7" ht="33.75" customHeight="1" x14ac:dyDescent="0.25">
      <c r="A5" s="83" t="s">
        <v>129</v>
      </c>
      <c r="B5" s="97" t="s">
        <v>421</v>
      </c>
      <c r="C5" s="85" t="s">
        <v>250</v>
      </c>
      <c r="D5" s="100" t="e">
        <f>#REF!</f>
        <v>#REF!</v>
      </c>
      <c r="E5" s="100" t="e">
        <f>#REF!</f>
        <v>#REF!</v>
      </c>
      <c r="F5" s="4"/>
      <c r="G5" s="4"/>
    </row>
    <row r="6" spans="1:7" ht="33.75" customHeight="1" x14ac:dyDescent="0.25">
      <c r="A6" s="83" t="s">
        <v>130</v>
      </c>
      <c r="B6" s="97" t="s">
        <v>365</v>
      </c>
      <c r="C6" s="85" t="s">
        <v>251</v>
      </c>
      <c r="D6" s="100" t="e">
        <f>#REF!</f>
        <v>#REF!</v>
      </c>
      <c r="E6" s="100" t="e">
        <f>#REF!</f>
        <v>#REF!</v>
      </c>
      <c r="F6" s="4"/>
      <c r="G6" s="4"/>
    </row>
    <row r="7" spans="1:7" ht="33.75" customHeight="1" x14ac:dyDescent="0.25">
      <c r="A7" s="83" t="s">
        <v>131</v>
      </c>
      <c r="B7" s="97" t="s">
        <v>366</v>
      </c>
      <c r="C7" s="85" t="s">
        <v>252</v>
      </c>
      <c r="D7" s="100" t="e">
        <f>#REF!</f>
        <v>#REF!</v>
      </c>
      <c r="E7" s="100" t="e">
        <f>#REF!</f>
        <v>#REF!</v>
      </c>
      <c r="F7" s="4"/>
      <c r="G7" s="4"/>
    </row>
    <row r="8" spans="1:7" ht="33.75" customHeight="1" x14ac:dyDescent="0.25">
      <c r="A8" s="83" t="s">
        <v>602</v>
      </c>
      <c r="B8" s="97" t="s">
        <v>86</v>
      </c>
      <c r="C8" s="85" t="s">
        <v>253</v>
      </c>
      <c r="D8" s="100" t="e">
        <f>#REF!</f>
        <v>#REF!</v>
      </c>
      <c r="E8" s="100" t="e">
        <f>#REF!</f>
        <v>#REF!</v>
      </c>
      <c r="F8" s="4"/>
      <c r="G8" s="4"/>
    </row>
    <row r="9" spans="1:7" ht="33.75" customHeight="1" x14ac:dyDescent="0.25">
      <c r="A9" s="52" t="s">
        <v>132</v>
      </c>
      <c r="B9" s="96" t="s">
        <v>89</v>
      </c>
      <c r="C9" s="88" t="s">
        <v>254</v>
      </c>
      <c r="D9" s="99" t="e">
        <f>D10+D11+D12+D13+D14+D15</f>
        <v>#REF!</v>
      </c>
      <c r="E9" s="99" t="e">
        <f>E10+E11+E12+E13+E14+E15</f>
        <v>#REF!</v>
      </c>
      <c r="F9" s="4"/>
      <c r="G9" s="4"/>
    </row>
    <row r="10" spans="1:7" ht="33.75" customHeight="1" x14ac:dyDescent="0.25">
      <c r="A10" s="83" t="s">
        <v>133</v>
      </c>
      <c r="B10" s="97" t="s">
        <v>367</v>
      </c>
      <c r="C10" s="85" t="s">
        <v>255</v>
      </c>
      <c r="D10" s="100" t="e">
        <f>#REF!</f>
        <v>#REF!</v>
      </c>
      <c r="E10" s="100" t="e">
        <f>#REF!</f>
        <v>#REF!</v>
      </c>
      <c r="F10" s="8"/>
      <c r="G10" s="8"/>
    </row>
    <row r="11" spans="1:7" ht="33.75" customHeight="1" x14ac:dyDescent="0.25">
      <c r="A11" s="83" t="s">
        <v>110</v>
      </c>
      <c r="B11" s="97" t="s">
        <v>368</v>
      </c>
      <c r="C11" s="85" t="s">
        <v>256</v>
      </c>
      <c r="D11" s="100" t="e">
        <f>#REF!</f>
        <v>#REF!</v>
      </c>
      <c r="E11" s="100" t="e">
        <f>#REF!</f>
        <v>#REF!</v>
      </c>
      <c r="F11" s="4"/>
      <c r="G11" s="4"/>
    </row>
    <row r="12" spans="1:7" ht="33.75" customHeight="1" x14ac:dyDescent="0.25">
      <c r="A12" s="83" t="s">
        <v>111</v>
      </c>
      <c r="B12" s="97" t="s">
        <v>101</v>
      </c>
      <c r="C12" s="85" t="s">
        <v>257</v>
      </c>
      <c r="D12" s="100" t="e">
        <f>#REF!</f>
        <v>#REF!</v>
      </c>
      <c r="E12" s="100" t="e">
        <f>#REF!</f>
        <v>#REF!</v>
      </c>
      <c r="F12" s="4"/>
      <c r="G12" s="4"/>
    </row>
    <row r="13" spans="1:7" ht="33.75" customHeight="1" x14ac:dyDescent="0.25">
      <c r="A13" s="83" t="s">
        <v>112</v>
      </c>
      <c r="B13" s="97" t="s">
        <v>369</v>
      </c>
      <c r="C13" s="85" t="s">
        <v>258</v>
      </c>
      <c r="D13" s="100" t="e">
        <f>#REF!</f>
        <v>#REF!</v>
      </c>
      <c r="E13" s="100" t="e">
        <f>#REF!</f>
        <v>#REF!</v>
      </c>
      <c r="F13" s="4"/>
      <c r="G13" s="4"/>
    </row>
    <row r="14" spans="1:7" ht="33.75" customHeight="1" x14ac:dyDescent="0.25">
      <c r="A14" s="83" t="s">
        <v>113</v>
      </c>
      <c r="B14" s="97" t="s">
        <v>370</v>
      </c>
      <c r="C14" s="85" t="s">
        <v>259</v>
      </c>
      <c r="D14" s="100" t="e">
        <f>#REF!</f>
        <v>#REF!</v>
      </c>
      <c r="E14" s="100" t="e">
        <f>#REF!</f>
        <v>#REF!</v>
      </c>
      <c r="F14" s="4"/>
      <c r="G14" s="4"/>
    </row>
    <row r="15" spans="1:7" ht="43.5" customHeight="1" x14ac:dyDescent="0.25">
      <c r="A15" s="83" t="s">
        <v>114</v>
      </c>
      <c r="B15" s="97" t="s">
        <v>544</v>
      </c>
      <c r="C15" s="85" t="s">
        <v>260</v>
      </c>
      <c r="D15" s="100" t="e">
        <f>#REF!</f>
        <v>#REF!</v>
      </c>
      <c r="E15" s="100" t="e">
        <f>#REF!</f>
        <v>#REF!</v>
      </c>
      <c r="F15" s="4"/>
      <c r="G15" s="4"/>
    </row>
    <row r="16" spans="1:7" ht="33.75" customHeight="1" x14ac:dyDescent="0.25">
      <c r="A16" s="52" t="s">
        <v>134</v>
      </c>
      <c r="B16" s="96" t="s">
        <v>90</v>
      </c>
      <c r="C16" s="88" t="s">
        <v>261</v>
      </c>
      <c r="D16" s="99" t="e">
        <f>D17+D18+D19</f>
        <v>#REF!</v>
      </c>
      <c r="E16" s="99" t="e">
        <f>E17+E18+E19</f>
        <v>#REF!</v>
      </c>
      <c r="F16" s="4"/>
      <c r="G16" s="4"/>
    </row>
    <row r="17" spans="1:7" ht="33.75" customHeight="1" x14ac:dyDescent="0.25">
      <c r="A17" s="83" t="s">
        <v>135</v>
      </c>
      <c r="B17" s="97" t="s">
        <v>371</v>
      </c>
      <c r="C17" s="85" t="s">
        <v>262</v>
      </c>
      <c r="D17" s="100" t="e">
        <f>#REF!</f>
        <v>#REF!</v>
      </c>
      <c r="E17" s="100" t="e">
        <f>#REF!</f>
        <v>#REF!</v>
      </c>
      <c r="F17" s="4"/>
      <c r="G17" s="4"/>
    </row>
    <row r="18" spans="1:7" ht="33.75" customHeight="1" x14ac:dyDescent="0.25">
      <c r="A18" s="83" t="s">
        <v>116</v>
      </c>
      <c r="B18" s="97" t="s">
        <v>559</v>
      </c>
      <c r="C18" s="85" t="s">
        <v>263</v>
      </c>
      <c r="D18" s="100" t="e">
        <f>#REF!</f>
        <v>#REF!</v>
      </c>
      <c r="E18" s="100" t="e">
        <f>#REF!</f>
        <v>#REF!</v>
      </c>
      <c r="F18" s="4"/>
      <c r="G18" s="4"/>
    </row>
    <row r="19" spans="1:7" ht="33.75" customHeight="1" x14ac:dyDescent="0.25">
      <c r="A19" s="83" t="s">
        <v>117</v>
      </c>
      <c r="B19" s="97" t="s">
        <v>372</v>
      </c>
      <c r="C19" s="85" t="s">
        <v>264</v>
      </c>
      <c r="D19" s="100" t="e">
        <f>#REF!</f>
        <v>#REF!</v>
      </c>
      <c r="E19" s="100" t="e">
        <f>#REF!</f>
        <v>#REF!</v>
      </c>
      <c r="F19" s="8"/>
      <c r="G19" s="8"/>
    </row>
    <row r="20" spans="1:7" ht="33.75" customHeight="1" x14ac:dyDescent="0.25">
      <c r="A20" s="52" t="s">
        <v>136</v>
      </c>
      <c r="B20" s="96" t="s">
        <v>91</v>
      </c>
      <c r="C20" s="88" t="s">
        <v>265</v>
      </c>
      <c r="D20" s="99" t="e">
        <f>D21+D22</f>
        <v>#REF!</v>
      </c>
      <c r="E20" s="99" t="e">
        <f>E21+E22</f>
        <v>#REF!</v>
      </c>
      <c r="F20" s="4"/>
      <c r="G20" s="4"/>
    </row>
    <row r="21" spans="1:7" ht="33.75" customHeight="1" x14ac:dyDescent="0.25">
      <c r="A21" s="83" t="s">
        <v>137</v>
      </c>
      <c r="B21" s="97" t="s">
        <v>373</v>
      </c>
      <c r="C21" s="85" t="s">
        <v>266</v>
      </c>
      <c r="D21" s="100" t="e">
        <f>#REF!</f>
        <v>#REF!</v>
      </c>
      <c r="E21" s="100" t="e">
        <f>#REF!</f>
        <v>#REF!</v>
      </c>
      <c r="F21" s="4"/>
      <c r="G21" s="4"/>
    </row>
    <row r="22" spans="1:7" ht="33.75" customHeight="1" x14ac:dyDescent="0.25">
      <c r="A22" s="83" t="s">
        <v>125</v>
      </c>
      <c r="B22" s="97" t="s">
        <v>374</v>
      </c>
      <c r="C22" s="85" t="s">
        <v>333</v>
      </c>
      <c r="D22" s="100" t="e">
        <f>#REF!</f>
        <v>#REF!</v>
      </c>
      <c r="E22" s="100" t="e">
        <f>#REF!</f>
        <v>#REF!</v>
      </c>
      <c r="F22" s="4"/>
      <c r="G22" s="4"/>
    </row>
    <row r="23" spans="1:7" ht="33.75" customHeight="1" x14ac:dyDescent="0.25">
      <c r="A23" s="52" t="s">
        <v>138</v>
      </c>
      <c r="B23" s="96" t="s">
        <v>508</v>
      </c>
      <c r="C23" s="88" t="s">
        <v>267</v>
      </c>
      <c r="D23" s="99" t="e">
        <f>#REF!</f>
        <v>#REF!</v>
      </c>
      <c r="E23" s="99" t="e">
        <f>#REF!</f>
        <v>#REF!</v>
      </c>
      <c r="F23" s="4"/>
      <c r="G23" s="4"/>
    </row>
    <row r="24" spans="1:7" ht="33.75" customHeight="1" x14ac:dyDescent="0.25">
      <c r="A24" s="52" t="s">
        <v>108</v>
      </c>
      <c r="B24" s="96" t="s">
        <v>509</v>
      </c>
      <c r="C24" s="88" t="s">
        <v>268</v>
      </c>
      <c r="D24" s="99" t="e">
        <f>D25+D30+D43+D54+D55</f>
        <v>#REF!</v>
      </c>
      <c r="E24" s="99" t="e">
        <f>E25+E30+E43+E54+E55</f>
        <v>#REF!</v>
      </c>
      <c r="F24" s="4"/>
      <c r="G24" s="4"/>
    </row>
    <row r="25" spans="1:7" ht="33.75" customHeight="1" x14ac:dyDescent="0.25">
      <c r="A25" s="52" t="s">
        <v>109</v>
      </c>
      <c r="B25" s="96" t="s">
        <v>92</v>
      </c>
      <c r="C25" s="88" t="s">
        <v>269</v>
      </c>
      <c r="D25" s="99" t="e">
        <f>D26+D27+D28+D29</f>
        <v>#REF!</v>
      </c>
      <c r="E25" s="99" t="e">
        <f>E26+E27+E28+E29</f>
        <v>#REF!</v>
      </c>
      <c r="F25" s="8"/>
      <c r="G25" s="8"/>
    </row>
    <row r="26" spans="1:7" ht="33.75" customHeight="1" x14ac:dyDescent="0.25">
      <c r="A26" s="83" t="s">
        <v>139</v>
      </c>
      <c r="B26" s="97" t="s">
        <v>93</v>
      </c>
      <c r="C26" s="85" t="s">
        <v>270</v>
      </c>
      <c r="D26" s="100" t="e">
        <f>#REF!</f>
        <v>#REF!</v>
      </c>
      <c r="E26" s="100" t="e">
        <f>#REF!</f>
        <v>#REF!</v>
      </c>
      <c r="F26" s="4"/>
      <c r="G26" s="4"/>
    </row>
    <row r="27" spans="1:7" ht="33.75" customHeight="1" x14ac:dyDescent="0.25">
      <c r="A27" s="83" t="s">
        <v>130</v>
      </c>
      <c r="B27" s="97" t="s">
        <v>94</v>
      </c>
      <c r="C27" s="85" t="s">
        <v>271</v>
      </c>
      <c r="D27" s="100" t="e">
        <f>#REF!</f>
        <v>#REF!</v>
      </c>
      <c r="E27" s="100" t="e">
        <f>#REF!</f>
        <v>#REF!</v>
      </c>
      <c r="F27" s="4"/>
      <c r="G27" s="4"/>
    </row>
    <row r="28" spans="1:7" ht="33.75" customHeight="1" x14ac:dyDescent="0.25">
      <c r="A28" s="83" t="s">
        <v>131</v>
      </c>
      <c r="B28" s="97" t="s">
        <v>375</v>
      </c>
      <c r="C28" s="85" t="s">
        <v>272</v>
      </c>
      <c r="D28" s="100" t="e">
        <f>#REF!</f>
        <v>#REF!</v>
      </c>
      <c r="E28" s="100" t="e">
        <f>#REF!</f>
        <v>#REF!</v>
      </c>
      <c r="F28" s="8"/>
      <c r="G28" s="8"/>
    </row>
    <row r="29" spans="1:7" ht="33.75" customHeight="1" x14ac:dyDescent="0.25">
      <c r="A29" s="83" t="s">
        <v>602</v>
      </c>
      <c r="B29" s="97" t="s">
        <v>95</v>
      </c>
      <c r="C29" s="85" t="s">
        <v>319</v>
      </c>
      <c r="D29" s="100" t="e">
        <f>#REF!</f>
        <v>#REF!</v>
      </c>
      <c r="E29" s="100" t="e">
        <f>#REF!</f>
        <v>#REF!</v>
      </c>
      <c r="F29" s="8"/>
      <c r="G29" s="8"/>
    </row>
    <row r="30" spans="1:7" ht="33.75" customHeight="1" x14ac:dyDescent="0.25">
      <c r="A30" s="52" t="s">
        <v>140</v>
      </c>
      <c r="B30" s="96" t="s">
        <v>510</v>
      </c>
      <c r="C30" s="88" t="s">
        <v>273</v>
      </c>
      <c r="D30" s="99" t="e">
        <f>D32++D33+D34+D35+D36+D37+D38+D39+D40+D41+D42</f>
        <v>#REF!</v>
      </c>
      <c r="E30" s="99" t="e">
        <f>E32++E33+E34+E35+E36+E37+E38+E39+E40+E41+E42</f>
        <v>#REF!</v>
      </c>
      <c r="F30" s="4"/>
      <c r="G30" s="4"/>
    </row>
    <row r="31" spans="1:7" s="117" customFormat="1" ht="45.15" customHeight="1" x14ac:dyDescent="0.2">
      <c r="A31" s="93" t="s">
        <v>363</v>
      </c>
      <c r="B31" s="93" t="s">
        <v>582</v>
      </c>
      <c r="C31" s="94" t="s">
        <v>364</v>
      </c>
      <c r="D31" s="93" t="s">
        <v>458</v>
      </c>
      <c r="E31" s="93" t="str">
        <f>E1</f>
        <v>Unmittelbare Vorperiode
5</v>
      </c>
      <c r="F31" s="13"/>
      <c r="G31" s="13"/>
    </row>
    <row r="32" spans="1:7" ht="33.75" customHeight="1" x14ac:dyDescent="0.25">
      <c r="A32" s="83" t="s">
        <v>141</v>
      </c>
      <c r="B32" s="97" t="s">
        <v>511</v>
      </c>
      <c r="C32" s="85" t="s">
        <v>274</v>
      </c>
      <c r="D32" s="100" t="e">
        <f>#REF!</f>
        <v>#REF!</v>
      </c>
      <c r="E32" s="100" t="e">
        <f>#REF!</f>
        <v>#REF!</v>
      </c>
      <c r="F32" s="4"/>
      <c r="G32" s="4"/>
    </row>
    <row r="33" spans="1:8" ht="33.75" customHeight="1" x14ac:dyDescent="0.25">
      <c r="A33" s="83" t="s">
        <v>304</v>
      </c>
      <c r="B33" s="97" t="s">
        <v>471</v>
      </c>
      <c r="C33" s="85" t="s">
        <v>275</v>
      </c>
      <c r="D33" s="100" t="e">
        <f>#REF!</f>
        <v>#REF!</v>
      </c>
      <c r="E33" s="100" t="e">
        <f>#REF!</f>
        <v>#REF!</v>
      </c>
      <c r="F33" s="4"/>
      <c r="G33" s="4"/>
    </row>
    <row r="34" spans="1:8" ht="33.75" customHeight="1" x14ac:dyDescent="0.25">
      <c r="A34" s="83" t="s">
        <v>305</v>
      </c>
      <c r="B34" s="97" t="s">
        <v>560</v>
      </c>
      <c r="C34" s="85" t="s">
        <v>276</v>
      </c>
      <c r="D34" s="100" t="e">
        <f>#REF!</f>
        <v>#REF!</v>
      </c>
      <c r="E34" s="100" t="e">
        <f>#REF!</f>
        <v>#REF!</v>
      </c>
      <c r="F34" s="4"/>
      <c r="G34" s="4"/>
    </row>
    <row r="35" spans="1:8" ht="33.75" customHeight="1" x14ac:dyDescent="0.25">
      <c r="A35" s="83" t="s">
        <v>303</v>
      </c>
      <c r="B35" s="97" t="s">
        <v>545</v>
      </c>
      <c r="C35" s="85" t="s">
        <v>277</v>
      </c>
      <c r="D35" s="100" t="e">
        <f>#REF!</f>
        <v>#REF!</v>
      </c>
      <c r="E35" s="100" t="e">
        <f>#REF!</f>
        <v>#REF!</v>
      </c>
      <c r="F35" s="14"/>
      <c r="G35" s="15"/>
      <c r="H35" s="2"/>
    </row>
    <row r="36" spans="1:8" ht="33.75" customHeight="1" x14ac:dyDescent="0.25">
      <c r="A36" s="83" t="s">
        <v>113</v>
      </c>
      <c r="B36" s="97" t="s">
        <v>561</v>
      </c>
      <c r="C36" s="85" t="s">
        <v>278</v>
      </c>
      <c r="D36" s="100" t="e">
        <f>#REF!</f>
        <v>#REF!</v>
      </c>
      <c r="E36" s="100" t="e">
        <f>#REF!</f>
        <v>#REF!</v>
      </c>
      <c r="F36" s="4"/>
      <c r="G36" s="4"/>
    </row>
    <row r="37" spans="1:8" ht="33.75" customHeight="1" x14ac:dyDescent="0.25">
      <c r="A37" s="83" t="s">
        <v>315</v>
      </c>
      <c r="B37" s="97" t="s">
        <v>376</v>
      </c>
      <c r="C37" s="85" t="s">
        <v>279</v>
      </c>
      <c r="D37" s="100" t="e">
        <f>#REF!</f>
        <v>#REF!</v>
      </c>
      <c r="E37" s="100" t="e">
        <f>#REF!</f>
        <v>#REF!</v>
      </c>
      <c r="F37" s="4"/>
      <c r="G37" s="4"/>
    </row>
    <row r="38" spans="1:8" ht="33.75" customHeight="1" x14ac:dyDescent="0.25">
      <c r="A38" s="83" t="s">
        <v>314</v>
      </c>
      <c r="B38" s="97" t="s">
        <v>377</v>
      </c>
      <c r="C38" s="85" t="s">
        <v>280</v>
      </c>
      <c r="D38" s="100" t="e">
        <f>#REF!</f>
        <v>#REF!</v>
      </c>
      <c r="E38" s="100" t="e">
        <f>#REF!</f>
        <v>#REF!</v>
      </c>
      <c r="F38" s="4"/>
      <c r="G38" s="4"/>
    </row>
    <row r="39" spans="1:8" ht="33.75" customHeight="1" x14ac:dyDescent="0.25">
      <c r="A39" s="83" t="s">
        <v>313</v>
      </c>
      <c r="B39" s="97" t="s">
        <v>562</v>
      </c>
      <c r="C39" s="85" t="s">
        <v>281</v>
      </c>
      <c r="D39" s="100" t="e">
        <f>#REF!</f>
        <v>#REF!</v>
      </c>
      <c r="E39" s="100" t="e">
        <f>#REF!</f>
        <v>#REF!</v>
      </c>
      <c r="F39" s="4"/>
      <c r="G39" s="4"/>
    </row>
    <row r="40" spans="1:8" ht="33.75" customHeight="1" x14ac:dyDescent="0.25">
      <c r="A40" s="83" t="s">
        <v>316</v>
      </c>
      <c r="B40" s="97" t="s">
        <v>378</v>
      </c>
      <c r="C40" s="85" t="s">
        <v>282</v>
      </c>
      <c r="D40" s="100" t="e">
        <f>#REF!</f>
        <v>#REF!</v>
      </c>
      <c r="E40" s="100" t="e">
        <f>#REF!</f>
        <v>#REF!</v>
      </c>
      <c r="F40" s="4"/>
      <c r="G40" s="4"/>
    </row>
    <row r="41" spans="1:8" ht="33.75" customHeight="1" x14ac:dyDescent="0.25">
      <c r="A41" s="83" t="s">
        <v>317</v>
      </c>
      <c r="B41" s="97" t="s">
        <v>102</v>
      </c>
      <c r="C41" s="85" t="s">
        <v>283</v>
      </c>
      <c r="D41" s="100" t="e">
        <f>#REF!</f>
        <v>#REF!</v>
      </c>
      <c r="E41" s="100" t="e">
        <f>#REF!</f>
        <v>#REF!</v>
      </c>
      <c r="F41" s="4"/>
      <c r="G41" s="4"/>
    </row>
    <row r="42" spans="1:8" ht="33.75" customHeight="1" x14ac:dyDescent="0.25">
      <c r="A42" s="83" t="s">
        <v>512</v>
      </c>
      <c r="B42" s="97" t="s">
        <v>379</v>
      </c>
      <c r="C42" s="85" t="s">
        <v>284</v>
      </c>
      <c r="D42" s="100" t="e">
        <f>#REF!</f>
        <v>#REF!</v>
      </c>
      <c r="E42" s="100" t="e">
        <f>#REF!</f>
        <v>#REF!</v>
      </c>
      <c r="F42" s="4"/>
      <c r="G42" s="4"/>
    </row>
    <row r="43" spans="1:8" ht="33.75" customHeight="1" x14ac:dyDescent="0.25">
      <c r="A43" s="52" t="s">
        <v>123</v>
      </c>
      <c r="B43" s="96" t="s">
        <v>516</v>
      </c>
      <c r="C43" s="88" t="s">
        <v>285</v>
      </c>
      <c r="D43" s="99" t="e">
        <f>D44+D45+D46+D47+D48+D49+D50+D51+D52+D53</f>
        <v>#REF!</v>
      </c>
      <c r="E43" s="99" t="e">
        <f>E44+E45+E46+E47+E48+E49+E50+E51+E52+E53</f>
        <v>#REF!</v>
      </c>
      <c r="F43" s="4"/>
      <c r="G43" s="4"/>
    </row>
    <row r="44" spans="1:8" ht="33.75" customHeight="1" x14ac:dyDescent="0.25">
      <c r="A44" s="83" t="s">
        <v>143</v>
      </c>
      <c r="B44" s="97" t="s">
        <v>104</v>
      </c>
      <c r="C44" s="85" t="s">
        <v>286</v>
      </c>
      <c r="D44" s="100" t="e">
        <f>#REF!</f>
        <v>#REF!</v>
      </c>
      <c r="E44" s="100" t="e">
        <f>#REF!</f>
        <v>#REF!</v>
      </c>
      <c r="F44" s="4"/>
      <c r="G44" s="4"/>
    </row>
    <row r="45" spans="1:8" ht="33.75" customHeight="1" x14ac:dyDescent="0.25">
      <c r="A45" s="83" t="s">
        <v>110</v>
      </c>
      <c r="B45" s="97" t="s">
        <v>471</v>
      </c>
      <c r="C45" s="124" t="s">
        <v>287</v>
      </c>
      <c r="D45" s="100" t="e">
        <f>#REF!</f>
        <v>#REF!</v>
      </c>
      <c r="E45" s="100" t="e">
        <f>#REF!</f>
        <v>#REF!</v>
      </c>
      <c r="F45" s="4"/>
      <c r="G45" s="4"/>
    </row>
    <row r="46" spans="1:8" ht="33.75" customHeight="1" x14ac:dyDescent="0.25">
      <c r="A46" s="98" t="s">
        <v>305</v>
      </c>
      <c r="B46" s="97" t="s">
        <v>563</v>
      </c>
      <c r="C46" s="124" t="s">
        <v>288</v>
      </c>
      <c r="D46" s="100" t="e">
        <f>#REF!</f>
        <v>#REF!</v>
      </c>
      <c r="E46" s="100" t="e">
        <f>#REF!</f>
        <v>#REF!</v>
      </c>
      <c r="F46" s="4"/>
      <c r="G46" s="4"/>
    </row>
    <row r="47" spans="1:8" ht="33.75" customHeight="1" x14ac:dyDescent="0.25">
      <c r="A47" s="98" t="s">
        <v>318</v>
      </c>
      <c r="B47" s="97" t="s">
        <v>564</v>
      </c>
      <c r="C47" s="124" t="s">
        <v>289</v>
      </c>
      <c r="D47" s="100" t="e">
        <f>#REF!</f>
        <v>#REF!</v>
      </c>
      <c r="E47" s="100" t="e">
        <f>#REF!</f>
        <v>#REF!</v>
      </c>
      <c r="F47" s="4"/>
      <c r="G47" s="4"/>
    </row>
    <row r="48" spans="1:8" ht="33.75" customHeight="1" x14ac:dyDescent="0.25">
      <c r="A48" s="83" t="s">
        <v>306</v>
      </c>
      <c r="B48" s="97" t="s">
        <v>105</v>
      </c>
      <c r="C48" s="124" t="s">
        <v>290</v>
      </c>
      <c r="D48" s="100" t="e">
        <f>#REF!</f>
        <v>#REF!</v>
      </c>
      <c r="E48" s="100" t="e">
        <f>#REF!</f>
        <v>#REF!</v>
      </c>
      <c r="F48" s="4"/>
      <c r="G48" s="4"/>
    </row>
    <row r="49" spans="1:7" ht="33.75" customHeight="1" x14ac:dyDescent="0.25">
      <c r="A49" s="98" t="s">
        <v>315</v>
      </c>
      <c r="B49" s="97" t="s">
        <v>106</v>
      </c>
      <c r="C49" s="124" t="s">
        <v>291</v>
      </c>
      <c r="D49" s="100" t="e">
        <f>#REF!</f>
        <v>#REF!</v>
      </c>
      <c r="E49" s="100" t="e">
        <f>#REF!</f>
        <v>#REF!</v>
      </c>
      <c r="F49" s="4"/>
      <c r="G49" s="4"/>
    </row>
    <row r="50" spans="1:7" ht="33.75" customHeight="1" x14ac:dyDescent="0.25">
      <c r="A50" s="98" t="s">
        <v>314</v>
      </c>
      <c r="B50" s="97" t="s">
        <v>380</v>
      </c>
      <c r="C50" s="124" t="s">
        <v>327</v>
      </c>
      <c r="D50" s="100" t="e">
        <f>#REF!</f>
        <v>#REF!</v>
      </c>
      <c r="E50" s="100" t="e">
        <f>#REF!</f>
        <v>#REF!</v>
      </c>
      <c r="F50" s="4"/>
      <c r="G50" s="4"/>
    </row>
    <row r="51" spans="1:7" ht="33.75" customHeight="1" x14ac:dyDescent="0.25">
      <c r="A51" s="98" t="s">
        <v>313</v>
      </c>
      <c r="B51" s="97" t="s">
        <v>381</v>
      </c>
      <c r="C51" s="124" t="s">
        <v>292</v>
      </c>
      <c r="D51" s="100" t="e">
        <f>#REF!</f>
        <v>#REF!</v>
      </c>
      <c r="E51" s="100" t="e">
        <f>#REF!</f>
        <v>#REF!</v>
      </c>
      <c r="F51" s="4"/>
      <c r="G51" s="4"/>
    </row>
    <row r="52" spans="1:7" ht="33.75" customHeight="1" x14ac:dyDescent="0.25">
      <c r="A52" s="98" t="s">
        <v>142</v>
      </c>
      <c r="B52" s="97" t="s">
        <v>549</v>
      </c>
      <c r="C52" s="124" t="s">
        <v>293</v>
      </c>
      <c r="D52" s="100" t="e">
        <f>#REF!</f>
        <v>#REF!</v>
      </c>
      <c r="E52" s="100" t="e">
        <f>#REF!</f>
        <v>#REF!</v>
      </c>
      <c r="F52" s="4"/>
      <c r="G52" s="4"/>
    </row>
    <row r="53" spans="1:7" ht="33.75" customHeight="1" x14ac:dyDescent="0.25">
      <c r="A53" s="98" t="s">
        <v>513</v>
      </c>
      <c r="B53" s="97" t="s">
        <v>382</v>
      </c>
      <c r="C53" s="124" t="s">
        <v>600</v>
      </c>
      <c r="D53" s="100" t="e">
        <f>#REF!</f>
        <v>#REF!</v>
      </c>
      <c r="E53" s="100" t="e">
        <f>#REF!</f>
        <v>#REF!</v>
      </c>
      <c r="F53" s="4"/>
      <c r="G53" s="4"/>
    </row>
    <row r="54" spans="1:7" ht="33.75" customHeight="1" x14ac:dyDescent="0.25">
      <c r="A54" s="95" t="s">
        <v>144</v>
      </c>
      <c r="B54" s="96" t="s">
        <v>384</v>
      </c>
      <c r="C54" s="123" t="s">
        <v>328</v>
      </c>
      <c r="D54" s="126" t="e">
        <f>#REF!</f>
        <v>#REF!</v>
      </c>
      <c r="E54" s="126" t="e">
        <f>#REF!</f>
        <v>#REF!</v>
      </c>
      <c r="F54" s="4"/>
      <c r="G54" s="4"/>
    </row>
    <row r="55" spans="1:7" ht="33.75" customHeight="1" x14ac:dyDescent="0.25">
      <c r="A55" s="95" t="s">
        <v>39</v>
      </c>
      <c r="B55" s="96" t="s">
        <v>514</v>
      </c>
      <c r="C55" s="123" t="s">
        <v>329</v>
      </c>
      <c r="D55" s="126" t="e">
        <f>D56+D57</f>
        <v>#REF!</v>
      </c>
      <c r="E55" s="126" t="e">
        <f>E56+E57</f>
        <v>#REF!</v>
      </c>
      <c r="F55" s="4"/>
      <c r="G55" s="4"/>
    </row>
    <row r="56" spans="1:7" ht="33.75" customHeight="1" x14ac:dyDescent="0.25">
      <c r="A56" s="98" t="s">
        <v>40</v>
      </c>
      <c r="B56" s="97" t="s">
        <v>383</v>
      </c>
      <c r="C56" s="124" t="s">
        <v>601</v>
      </c>
      <c r="D56" s="100" t="e">
        <f>#REF!</f>
        <v>#REF!</v>
      </c>
      <c r="E56" s="100" t="e">
        <f>#REF!</f>
        <v>#REF!</v>
      </c>
      <c r="F56" s="4"/>
      <c r="G56" s="4"/>
    </row>
    <row r="57" spans="1:7" ht="33.75" customHeight="1" x14ac:dyDescent="0.25">
      <c r="A57" s="98" t="s">
        <v>125</v>
      </c>
      <c r="B57" s="97" t="s">
        <v>565</v>
      </c>
      <c r="C57" s="124" t="s">
        <v>35</v>
      </c>
      <c r="D57" s="100" t="e">
        <f>#REF!</f>
        <v>#REF!</v>
      </c>
      <c r="E57" s="100" t="e">
        <f>#REF!</f>
        <v>#REF!</v>
      </c>
      <c r="F57" s="4"/>
      <c r="G57" s="4"/>
    </row>
    <row r="58" spans="1:7" ht="33.75" customHeight="1" x14ac:dyDescent="0.25">
      <c r="A58" s="95" t="s">
        <v>124</v>
      </c>
      <c r="B58" s="96" t="s">
        <v>515</v>
      </c>
      <c r="C58" s="124" t="s">
        <v>36</v>
      </c>
      <c r="D58" s="99" t="e">
        <f>D59+D60+D61+D62</f>
        <v>#REF!</v>
      </c>
      <c r="E58" s="99" t="e">
        <f>E59+E60+E61+E62</f>
        <v>#REF!</v>
      </c>
      <c r="F58" s="4"/>
      <c r="G58" s="4"/>
    </row>
    <row r="59" spans="1:7" ht="33.75" customHeight="1" x14ac:dyDescent="0.25">
      <c r="A59" s="98" t="s">
        <v>322</v>
      </c>
      <c r="B59" s="97" t="s">
        <v>96</v>
      </c>
      <c r="C59" s="124" t="s">
        <v>37</v>
      </c>
      <c r="D59" s="100" t="e">
        <f>#REF!</f>
        <v>#REF!</v>
      </c>
      <c r="E59" s="100" t="e">
        <f>#REF!</f>
        <v>#REF!</v>
      </c>
      <c r="F59" s="4"/>
      <c r="G59" s="4"/>
    </row>
    <row r="60" spans="1:7" ht="33.75" customHeight="1" x14ac:dyDescent="0.25">
      <c r="A60" s="98" t="s">
        <v>130</v>
      </c>
      <c r="B60" s="97" t="s">
        <v>97</v>
      </c>
      <c r="C60" s="124" t="s">
        <v>38</v>
      </c>
      <c r="D60" s="100" t="e">
        <f>#REF!</f>
        <v>#REF!</v>
      </c>
      <c r="E60" s="100" t="e">
        <f>#REF!</f>
        <v>#REF!</v>
      </c>
      <c r="F60" s="4"/>
      <c r="G60" s="4"/>
    </row>
    <row r="61" spans="1:7" ht="33.15" customHeight="1" x14ac:dyDescent="0.25">
      <c r="A61" s="98" t="s">
        <v>131</v>
      </c>
      <c r="B61" s="97" t="s">
        <v>98</v>
      </c>
      <c r="C61" s="124" t="s">
        <v>691</v>
      </c>
      <c r="D61" s="100" t="e">
        <f>#REF!</f>
        <v>#REF!</v>
      </c>
      <c r="E61" s="100" t="e">
        <f>#REF!</f>
        <v>#REF!</v>
      </c>
      <c r="F61" s="4"/>
      <c r="G61" s="4"/>
    </row>
    <row r="62" spans="1:7" ht="32.25" customHeight="1" x14ac:dyDescent="0.25">
      <c r="A62" s="98" t="s">
        <v>602</v>
      </c>
      <c r="B62" s="97" t="s">
        <v>99</v>
      </c>
      <c r="C62" s="124" t="s">
        <v>692</v>
      </c>
      <c r="D62" s="100" t="e">
        <f>#REF!</f>
        <v>#REF!</v>
      </c>
      <c r="E62" s="100" t="e">
        <f>#REF!</f>
        <v>#REF!</v>
      </c>
      <c r="F62" s="4"/>
      <c r="G62" s="4"/>
    </row>
    <row r="63" spans="1:7" x14ac:dyDescent="0.25">
      <c r="D63" s="27"/>
      <c r="F63" s="4"/>
      <c r="G63" s="4"/>
    </row>
    <row r="64" spans="1:7" x14ac:dyDescent="0.25">
      <c r="D64" s="27"/>
      <c r="F64" s="4"/>
      <c r="G64" s="4"/>
    </row>
    <row r="65" spans="4:7" x14ac:dyDescent="0.25">
      <c r="D65" s="27"/>
      <c r="F65" s="4"/>
      <c r="G65" s="4"/>
    </row>
    <row r="66" spans="4:7" x14ac:dyDescent="0.25">
      <c r="D66" s="27"/>
      <c r="F66" s="4"/>
      <c r="G66" s="4"/>
    </row>
    <row r="67" spans="4:7" x14ac:dyDescent="0.25">
      <c r="D67" s="27"/>
      <c r="F67" s="4"/>
      <c r="G67" s="4"/>
    </row>
    <row r="68" spans="4:7" x14ac:dyDescent="0.25">
      <c r="D68" s="27"/>
      <c r="F68" s="4"/>
      <c r="G68" s="4"/>
    </row>
    <row r="69" spans="4:7" x14ac:dyDescent="0.25">
      <c r="D69" s="27"/>
      <c r="F69" s="4"/>
      <c r="G69" s="4"/>
    </row>
    <row r="70" spans="4:7" x14ac:dyDescent="0.25">
      <c r="D70" s="27"/>
      <c r="F70" s="4"/>
      <c r="G70" s="4"/>
    </row>
    <row r="71" spans="4:7" x14ac:dyDescent="0.25">
      <c r="D71" s="27"/>
      <c r="F71" s="4"/>
      <c r="G71" s="4"/>
    </row>
    <row r="72" spans="4:7" x14ac:dyDescent="0.25">
      <c r="D72" s="27"/>
      <c r="F72" s="4"/>
      <c r="G72" s="4"/>
    </row>
    <row r="73" spans="4:7" x14ac:dyDescent="0.25">
      <c r="D73" s="27"/>
      <c r="F73" s="4"/>
      <c r="G73" s="4"/>
    </row>
    <row r="74" spans="4:7" x14ac:dyDescent="0.25">
      <c r="D74" s="27"/>
      <c r="F74" s="4"/>
      <c r="G74" s="4"/>
    </row>
    <row r="75" spans="4:7" x14ac:dyDescent="0.25">
      <c r="D75" s="27"/>
      <c r="F75" s="4"/>
      <c r="G75" s="4"/>
    </row>
    <row r="76" spans="4:7" x14ac:dyDescent="0.25">
      <c r="D76" s="27"/>
      <c r="F76" s="4"/>
      <c r="G76" s="4"/>
    </row>
    <row r="77" spans="4:7" x14ac:dyDescent="0.25">
      <c r="D77" s="27"/>
      <c r="F77" s="4"/>
      <c r="G77" s="4"/>
    </row>
    <row r="78" spans="4:7" x14ac:dyDescent="0.25">
      <c r="D78" s="27"/>
      <c r="F78" s="4"/>
      <c r="G78" s="4"/>
    </row>
    <row r="79" spans="4:7" x14ac:dyDescent="0.25">
      <c r="D79" s="27"/>
      <c r="F79" s="4"/>
      <c r="G79" s="4"/>
    </row>
    <row r="80" spans="4:7" x14ac:dyDescent="0.25">
      <c r="D80" s="27"/>
      <c r="F80" s="4"/>
      <c r="G80" s="4"/>
    </row>
    <row r="81" spans="4:7" x14ac:dyDescent="0.25">
      <c r="D81" s="27"/>
      <c r="F81" s="4"/>
      <c r="G81" s="4"/>
    </row>
    <row r="82" spans="4:7" x14ac:dyDescent="0.25">
      <c r="D82" s="27"/>
      <c r="F82" s="4"/>
      <c r="G82" s="4"/>
    </row>
    <row r="83" spans="4:7" x14ac:dyDescent="0.25">
      <c r="D83" s="27"/>
      <c r="F83" s="4"/>
      <c r="G83" s="4"/>
    </row>
    <row r="84" spans="4:7" x14ac:dyDescent="0.25">
      <c r="D84" s="27"/>
      <c r="F84" s="4"/>
      <c r="G84" s="4"/>
    </row>
    <row r="85" spans="4:7" x14ac:dyDescent="0.25">
      <c r="D85" s="27"/>
      <c r="F85" s="4"/>
      <c r="G85" s="4"/>
    </row>
    <row r="86" spans="4:7" x14ac:dyDescent="0.25">
      <c r="D86" s="27"/>
      <c r="F86" s="4"/>
      <c r="G86" s="4"/>
    </row>
    <row r="87" spans="4:7" x14ac:dyDescent="0.25">
      <c r="D87" s="27"/>
      <c r="F87" s="4"/>
      <c r="G87" s="4"/>
    </row>
    <row r="88" spans="4:7" x14ac:dyDescent="0.25">
      <c r="D88" s="27"/>
      <c r="F88" s="4"/>
      <c r="G88" s="4"/>
    </row>
    <row r="89" spans="4:7" x14ac:dyDescent="0.25">
      <c r="D89" s="27"/>
      <c r="F89" s="4"/>
      <c r="G89" s="4"/>
    </row>
    <row r="90" spans="4:7" x14ac:dyDescent="0.25">
      <c r="D90" s="27"/>
      <c r="F90" s="4"/>
      <c r="G90" s="4"/>
    </row>
    <row r="91" spans="4:7" x14ac:dyDescent="0.25">
      <c r="D91" s="27"/>
      <c r="F91" s="4"/>
      <c r="G91" s="4"/>
    </row>
    <row r="92" spans="4:7" x14ac:dyDescent="0.25">
      <c r="D92" s="27"/>
      <c r="F92" s="4"/>
      <c r="G92" s="4"/>
    </row>
    <row r="93" spans="4:7" x14ac:dyDescent="0.25">
      <c r="D93" s="27"/>
      <c r="F93" s="4"/>
      <c r="G93" s="4"/>
    </row>
    <row r="94" spans="4:7" x14ac:dyDescent="0.25">
      <c r="D94" s="27"/>
      <c r="F94" s="4"/>
      <c r="G94" s="4"/>
    </row>
    <row r="95" spans="4:7" x14ac:dyDescent="0.25">
      <c r="D95" s="27"/>
      <c r="F95" s="4"/>
      <c r="G95" s="4"/>
    </row>
    <row r="96" spans="4:7" x14ac:dyDescent="0.25">
      <c r="D96" s="27"/>
      <c r="F96" s="4"/>
      <c r="G96" s="4"/>
    </row>
    <row r="97" spans="4:7" x14ac:dyDescent="0.25">
      <c r="D97" s="27"/>
      <c r="F97" s="4"/>
      <c r="G97" s="4"/>
    </row>
    <row r="98" spans="4:7" x14ac:dyDescent="0.25">
      <c r="D98" s="27"/>
      <c r="F98" s="4"/>
      <c r="G98" s="4"/>
    </row>
    <row r="99" spans="4:7" x14ac:dyDescent="0.25">
      <c r="D99" s="27"/>
      <c r="F99" s="4"/>
      <c r="G99" s="4"/>
    </row>
    <row r="100" spans="4:7" x14ac:dyDescent="0.25">
      <c r="D100" s="27"/>
      <c r="F100" s="4"/>
      <c r="G100" s="4"/>
    </row>
    <row r="101" spans="4:7" x14ac:dyDescent="0.25">
      <c r="D101" s="27"/>
      <c r="F101" s="4"/>
      <c r="G101" s="4"/>
    </row>
    <row r="102" spans="4:7" x14ac:dyDescent="0.25">
      <c r="D102" s="27"/>
      <c r="F102" s="4"/>
      <c r="G102" s="4"/>
    </row>
    <row r="103" spans="4:7" x14ac:dyDescent="0.25">
      <c r="D103" s="27"/>
      <c r="F103" s="4"/>
      <c r="G103" s="4"/>
    </row>
    <row r="104" spans="4:7" x14ac:dyDescent="0.25">
      <c r="D104" s="27"/>
      <c r="F104" s="4"/>
      <c r="G104" s="4"/>
    </row>
    <row r="105" spans="4:7" x14ac:dyDescent="0.25">
      <c r="D105" s="27"/>
      <c r="F105" s="4"/>
      <c r="G105" s="4"/>
    </row>
    <row r="106" spans="4:7" x14ac:dyDescent="0.25">
      <c r="D106" s="27"/>
      <c r="F106" s="4"/>
      <c r="G106" s="4"/>
    </row>
    <row r="107" spans="4:7" x14ac:dyDescent="0.25">
      <c r="D107" s="27"/>
      <c r="F107" s="4"/>
      <c r="G107" s="4"/>
    </row>
    <row r="108" spans="4:7" x14ac:dyDescent="0.25">
      <c r="D108" s="27"/>
      <c r="F108" s="4"/>
      <c r="G108" s="4"/>
    </row>
    <row r="109" spans="4:7" x14ac:dyDescent="0.25">
      <c r="D109" s="27"/>
      <c r="F109" s="4"/>
      <c r="G109" s="4"/>
    </row>
    <row r="110" spans="4:7" x14ac:dyDescent="0.25">
      <c r="D110" s="27"/>
      <c r="F110" s="4"/>
      <c r="G110" s="4"/>
    </row>
    <row r="111" spans="4:7" x14ac:dyDescent="0.25">
      <c r="D111" s="27"/>
      <c r="F111" s="4"/>
      <c r="G111" s="4"/>
    </row>
    <row r="112" spans="4:7" x14ac:dyDescent="0.25">
      <c r="D112" s="27"/>
      <c r="F112" s="4"/>
      <c r="G112" s="4"/>
    </row>
    <row r="113" spans="4:7" x14ac:dyDescent="0.25">
      <c r="D113" s="27"/>
      <c r="F113" s="4"/>
      <c r="G113" s="4"/>
    </row>
    <row r="114" spans="4:7" x14ac:dyDescent="0.25">
      <c r="D114" s="27"/>
      <c r="F114" s="4"/>
      <c r="G114" s="4"/>
    </row>
    <row r="115" spans="4:7" x14ac:dyDescent="0.25">
      <c r="D115" s="27"/>
      <c r="F115" s="4"/>
      <c r="G115" s="4"/>
    </row>
    <row r="116" spans="4:7" x14ac:dyDescent="0.25">
      <c r="D116" s="27"/>
      <c r="F116" s="4"/>
      <c r="G116" s="4"/>
    </row>
    <row r="117" spans="4:7" x14ac:dyDescent="0.25">
      <c r="D117" s="27"/>
      <c r="F117" s="4"/>
      <c r="G117" s="4"/>
    </row>
    <row r="118" spans="4:7" x14ac:dyDescent="0.25">
      <c r="D118" s="27"/>
      <c r="F118" s="4"/>
      <c r="G118" s="4"/>
    </row>
    <row r="119" spans="4:7" x14ac:dyDescent="0.25">
      <c r="D119" s="27"/>
      <c r="F119" s="4"/>
      <c r="G119" s="4"/>
    </row>
    <row r="120" spans="4:7" x14ac:dyDescent="0.25">
      <c r="D120" s="27"/>
      <c r="F120" s="4"/>
      <c r="G120" s="4"/>
    </row>
    <row r="121" spans="4:7" x14ac:dyDescent="0.25">
      <c r="D121" s="27"/>
      <c r="F121" s="4"/>
      <c r="G121" s="4"/>
    </row>
    <row r="122" spans="4:7" x14ac:dyDescent="0.25">
      <c r="D122" s="27"/>
      <c r="F122" s="4"/>
      <c r="G122" s="4"/>
    </row>
    <row r="123" spans="4:7" x14ac:dyDescent="0.25">
      <c r="D123" s="27"/>
      <c r="F123" s="4"/>
      <c r="G123" s="4"/>
    </row>
    <row r="124" spans="4:7" x14ac:dyDescent="0.25">
      <c r="D124" s="27"/>
      <c r="F124" s="4"/>
      <c r="G124" s="4"/>
    </row>
    <row r="125" spans="4:7" x14ac:dyDescent="0.25">
      <c r="D125" s="27"/>
      <c r="F125" s="4"/>
      <c r="G125" s="4"/>
    </row>
    <row r="126" spans="4:7" x14ac:dyDescent="0.25">
      <c r="D126" s="27"/>
      <c r="F126" s="4"/>
      <c r="G126" s="4"/>
    </row>
    <row r="127" spans="4:7" x14ac:dyDescent="0.25">
      <c r="D127" s="27"/>
      <c r="F127" s="4"/>
      <c r="G127" s="4"/>
    </row>
    <row r="128" spans="4:7" x14ac:dyDescent="0.25">
      <c r="D128" s="27"/>
      <c r="F128" s="4"/>
      <c r="G128" s="4"/>
    </row>
    <row r="129" spans="4:7" x14ac:dyDescent="0.25">
      <c r="D129" s="30"/>
      <c r="F129" s="4"/>
      <c r="G129" s="4"/>
    </row>
    <row r="130" spans="4:7" x14ac:dyDescent="0.25">
      <c r="D130" s="30"/>
      <c r="F130" s="4"/>
      <c r="G130" s="4"/>
    </row>
    <row r="131" spans="4:7" x14ac:dyDescent="0.25">
      <c r="D131" s="30"/>
      <c r="F131" s="4"/>
      <c r="G131" s="4"/>
    </row>
    <row r="132" spans="4:7" x14ac:dyDescent="0.25">
      <c r="D132" s="30"/>
      <c r="F132" s="4"/>
      <c r="G132" s="4"/>
    </row>
    <row r="133" spans="4:7" x14ac:dyDescent="0.25">
      <c r="D133" s="30"/>
      <c r="F133" s="4"/>
      <c r="G133" s="4"/>
    </row>
    <row r="134" spans="4:7" x14ac:dyDescent="0.25">
      <c r="D134" s="30"/>
      <c r="F134" s="4"/>
      <c r="G134" s="4"/>
    </row>
    <row r="135" spans="4:7" x14ac:dyDescent="0.25">
      <c r="D135" s="30"/>
      <c r="F135" s="4"/>
      <c r="G135" s="4"/>
    </row>
    <row r="136" spans="4:7" x14ac:dyDescent="0.25">
      <c r="D136" s="30"/>
      <c r="F136" s="4"/>
      <c r="G136" s="4"/>
    </row>
    <row r="137" spans="4:7" x14ac:dyDescent="0.25">
      <c r="D137" s="30"/>
      <c r="F137" s="4"/>
      <c r="G137" s="4"/>
    </row>
    <row r="138" spans="4:7" x14ac:dyDescent="0.25">
      <c r="D138" s="30"/>
      <c r="F138" s="4"/>
      <c r="G138" s="4"/>
    </row>
    <row r="139" spans="4:7" x14ac:dyDescent="0.25">
      <c r="D139" s="30"/>
      <c r="F139" s="4"/>
      <c r="G139" s="4"/>
    </row>
    <row r="140" spans="4:7" x14ac:dyDescent="0.25">
      <c r="D140" s="30"/>
      <c r="F140" s="4"/>
      <c r="G140" s="4"/>
    </row>
    <row r="141" spans="4:7" x14ac:dyDescent="0.25">
      <c r="D141" s="30"/>
      <c r="F141" s="4"/>
      <c r="G141" s="4"/>
    </row>
    <row r="142" spans="4:7" x14ac:dyDescent="0.25">
      <c r="D142" s="30"/>
      <c r="F142" s="4"/>
      <c r="G142" s="4"/>
    </row>
    <row r="143" spans="4:7" x14ac:dyDescent="0.25">
      <c r="D143" s="30"/>
      <c r="F143" s="4"/>
      <c r="G143" s="4"/>
    </row>
    <row r="144" spans="4:7" x14ac:dyDescent="0.25">
      <c r="D144" s="30"/>
      <c r="F144" s="4"/>
      <c r="G144" s="4"/>
    </row>
    <row r="145" spans="4:7" x14ac:dyDescent="0.25">
      <c r="D145" s="30"/>
      <c r="F145" s="4"/>
      <c r="G145" s="4"/>
    </row>
    <row r="146" spans="4:7" x14ac:dyDescent="0.25">
      <c r="D146" s="30"/>
      <c r="F146" s="4"/>
      <c r="G146" s="4"/>
    </row>
    <row r="147" spans="4:7" x14ac:dyDescent="0.25">
      <c r="D147" s="30"/>
      <c r="F147" s="4"/>
      <c r="G147" s="4"/>
    </row>
    <row r="148" spans="4:7" x14ac:dyDescent="0.25">
      <c r="D148" s="30"/>
    </row>
    <row r="149" spans="4:7" x14ac:dyDescent="0.25">
      <c r="D149" s="30"/>
    </row>
    <row r="150" spans="4:7" x14ac:dyDescent="0.25">
      <c r="D150" s="30"/>
    </row>
    <row r="151" spans="4:7" x14ac:dyDescent="0.25">
      <c r="D151" s="30"/>
    </row>
    <row r="152" spans="4:7" x14ac:dyDescent="0.25">
      <c r="D152" s="30"/>
    </row>
    <row r="153" spans="4:7" x14ac:dyDescent="0.25">
      <c r="D153" s="30"/>
    </row>
    <row r="154" spans="4:7" x14ac:dyDescent="0.25">
      <c r="D154" s="30"/>
    </row>
    <row r="155" spans="4:7" x14ac:dyDescent="0.25">
      <c r="D155" s="30"/>
    </row>
    <row r="156" spans="4:7" x14ac:dyDescent="0.25">
      <c r="D156" s="30"/>
    </row>
    <row r="157" spans="4:7" x14ac:dyDescent="0.25">
      <c r="D157" s="30"/>
    </row>
    <row r="158" spans="4:7" x14ac:dyDescent="0.25">
      <c r="D158" s="30"/>
    </row>
    <row r="159" spans="4:7" x14ac:dyDescent="0.25">
      <c r="D159" s="30"/>
    </row>
    <row r="160" spans="4:7" x14ac:dyDescent="0.25">
      <c r="D160" s="30"/>
    </row>
    <row r="161" spans="4:4" x14ac:dyDescent="0.25">
      <c r="D161" s="30"/>
    </row>
    <row r="162" spans="4:4" x14ac:dyDescent="0.25">
      <c r="D162" s="30"/>
    </row>
    <row r="163" spans="4:4" x14ac:dyDescent="0.25">
      <c r="D163" s="30"/>
    </row>
    <row r="164" spans="4:4" x14ac:dyDescent="0.25">
      <c r="D164" s="30"/>
    </row>
    <row r="165" spans="4:4" x14ac:dyDescent="0.25">
      <c r="D165" s="30"/>
    </row>
    <row r="166" spans="4:4" x14ac:dyDescent="0.25">
      <c r="D166" s="30"/>
    </row>
    <row r="167" spans="4:4" x14ac:dyDescent="0.25">
      <c r="D167" s="30"/>
    </row>
    <row r="168" spans="4:4" x14ac:dyDescent="0.25">
      <c r="D168" s="30"/>
    </row>
    <row r="169" spans="4:4" x14ac:dyDescent="0.25">
      <c r="D169" s="30"/>
    </row>
    <row r="170" spans="4:4" x14ac:dyDescent="0.25">
      <c r="D170" s="30"/>
    </row>
    <row r="171" spans="4:4" x14ac:dyDescent="0.25">
      <c r="D171" s="30"/>
    </row>
    <row r="172" spans="4:4" x14ac:dyDescent="0.25">
      <c r="D172" s="30"/>
    </row>
    <row r="173" spans="4:4" x14ac:dyDescent="0.25">
      <c r="D173" s="30"/>
    </row>
    <row r="174" spans="4:4" x14ac:dyDescent="0.25">
      <c r="D174" s="30"/>
    </row>
    <row r="175" spans="4:4" x14ac:dyDescent="0.25">
      <c r="D175" s="30"/>
    </row>
    <row r="176" spans="4:4" x14ac:dyDescent="0.25">
      <c r="D176" s="30"/>
    </row>
    <row r="177" spans="4:4" x14ac:dyDescent="0.25">
      <c r="D177" s="30"/>
    </row>
    <row r="178" spans="4:4" x14ac:dyDescent="0.25">
      <c r="D178" s="30"/>
    </row>
    <row r="179" spans="4:4" x14ac:dyDescent="0.25">
      <c r="D179" s="30"/>
    </row>
    <row r="180" spans="4:4" x14ac:dyDescent="0.25">
      <c r="D180" s="30"/>
    </row>
    <row r="181" spans="4:4" x14ac:dyDescent="0.25">
      <c r="D181" s="30"/>
    </row>
    <row r="182" spans="4:4" x14ac:dyDescent="0.25">
      <c r="D182" s="30"/>
    </row>
    <row r="183" spans="4:4" x14ac:dyDescent="0.25">
      <c r="D183" s="30"/>
    </row>
    <row r="184" spans="4:4" x14ac:dyDescent="0.25">
      <c r="D184" s="30"/>
    </row>
    <row r="185" spans="4:4" x14ac:dyDescent="0.25">
      <c r="D185" s="30"/>
    </row>
    <row r="186" spans="4:4" x14ac:dyDescent="0.25">
      <c r="D186" s="30"/>
    </row>
    <row r="187" spans="4:4" x14ac:dyDescent="0.25">
      <c r="D187" s="30"/>
    </row>
    <row r="188" spans="4:4" x14ac:dyDescent="0.25">
      <c r="D188" s="30"/>
    </row>
    <row r="189" spans="4:4" x14ac:dyDescent="0.25">
      <c r="D189" s="30"/>
    </row>
    <row r="190" spans="4:4" x14ac:dyDescent="0.25">
      <c r="D190" s="30"/>
    </row>
    <row r="191" spans="4:4" x14ac:dyDescent="0.25">
      <c r="D191" s="30"/>
    </row>
    <row r="192" spans="4:4" x14ac:dyDescent="0.25">
      <c r="D192" s="30"/>
    </row>
    <row r="193" spans="4:4" x14ac:dyDescent="0.25">
      <c r="D193" s="30"/>
    </row>
    <row r="194" spans="4:4" x14ac:dyDescent="0.25">
      <c r="D194" s="30"/>
    </row>
    <row r="195" spans="4:4" x14ac:dyDescent="0.25">
      <c r="D195" s="30"/>
    </row>
    <row r="196" spans="4:4" x14ac:dyDescent="0.25">
      <c r="D196" s="30"/>
    </row>
    <row r="197" spans="4:4" x14ac:dyDescent="0.25">
      <c r="D197" s="30"/>
    </row>
    <row r="198" spans="4:4" x14ac:dyDescent="0.25">
      <c r="D198" s="30"/>
    </row>
    <row r="199" spans="4:4" x14ac:dyDescent="0.25">
      <c r="D199" s="30"/>
    </row>
    <row r="200" spans="4:4" x14ac:dyDescent="0.25">
      <c r="D200" s="30"/>
    </row>
    <row r="201" spans="4:4" x14ac:dyDescent="0.25">
      <c r="D201" s="30"/>
    </row>
    <row r="202" spans="4:4" x14ac:dyDescent="0.25">
      <c r="D202" s="30"/>
    </row>
    <row r="203" spans="4:4" x14ac:dyDescent="0.25">
      <c r="D203" s="30"/>
    </row>
    <row r="204" spans="4:4" x14ac:dyDescent="0.25">
      <c r="D204" s="30"/>
    </row>
    <row r="205" spans="4:4" x14ac:dyDescent="0.25">
      <c r="D205" s="30"/>
    </row>
    <row r="206" spans="4:4" x14ac:dyDescent="0.25">
      <c r="D206" s="30"/>
    </row>
    <row r="207" spans="4:4" x14ac:dyDescent="0.25">
      <c r="D207" s="30"/>
    </row>
    <row r="208" spans="4:4" x14ac:dyDescent="0.25">
      <c r="D208" s="30"/>
    </row>
    <row r="209" spans="4:4" x14ac:dyDescent="0.25">
      <c r="D209" s="30"/>
    </row>
    <row r="210" spans="4:4" x14ac:dyDescent="0.25">
      <c r="D210" s="30"/>
    </row>
    <row r="211" spans="4:4" x14ac:dyDescent="0.25">
      <c r="D211" s="30"/>
    </row>
    <row r="212" spans="4:4" x14ac:dyDescent="0.25">
      <c r="D212" s="30"/>
    </row>
    <row r="213" spans="4:4" x14ac:dyDescent="0.25">
      <c r="D213" s="30"/>
    </row>
    <row r="214" spans="4:4" x14ac:dyDescent="0.25">
      <c r="D214" s="30"/>
    </row>
    <row r="215" spans="4:4" x14ac:dyDescent="0.25">
      <c r="D215" s="30"/>
    </row>
    <row r="216" spans="4:4" x14ac:dyDescent="0.25">
      <c r="D216" s="30"/>
    </row>
    <row r="217" spans="4:4" x14ac:dyDescent="0.25">
      <c r="D217" s="30"/>
    </row>
    <row r="218" spans="4:4" x14ac:dyDescent="0.25">
      <c r="D218" s="30"/>
    </row>
    <row r="219" spans="4:4" x14ac:dyDescent="0.25">
      <c r="D219" s="30"/>
    </row>
    <row r="220" spans="4:4" x14ac:dyDescent="0.25">
      <c r="D220" s="30"/>
    </row>
    <row r="221" spans="4:4" x14ac:dyDescent="0.25">
      <c r="D221" s="30"/>
    </row>
    <row r="222" spans="4:4" x14ac:dyDescent="0.25">
      <c r="D222" s="30"/>
    </row>
    <row r="223" spans="4:4" x14ac:dyDescent="0.25">
      <c r="D223" s="30"/>
    </row>
    <row r="224" spans="4:4" x14ac:dyDescent="0.25">
      <c r="D224" s="30"/>
    </row>
    <row r="225" spans="4:4" x14ac:dyDescent="0.25">
      <c r="D225" s="30"/>
    </row>
    <row r="226" spans="4:4" x14ac:dyDescent="0.25">
      <c r="D226" s="30"/>
    </row>
    <row r="227" spans="4:4" x14ac:dyDescent="0.25">
      <c r="D227" s="30"/>
    </row>
    <row r="228" spans="4:4" x14ac:dyDescent="0.25">
      <c r="D228" s="30"/>
    </row>
    <row r="229" spans="4:4" x14ac:dyDescent="0.25">
      <c r="D229" s="30"/>
    </row>
    <row r="230" spans="4:4" x14ac:dyDescent="0.25">
      <c r="D230" s="30"/>
    </row>
    <row r="231" spans="4:4" x14ac:dyDescent="0.25">
      <c r="D231" s="30"/>
    </row>
    <row r="232" spans="4:4" x14ac:dyDescent="0.25">
      <c r="D232" s="30"/>
    </row>
    <row r="233" spans="4:4" x14ac:dyDescent="0.25">
      <c r="D233" s="30"/>
    </row>
    <row r="234" spans="4:4" x14ac:dyDescent="0.25">
      <c r="D234" s="30"/>
    </row>
    <row r="235" spans="4:4" x14ac:dyDescent="0.25">
      <c r="D235" s="30"/>
    </row>
    <row r="236" spans="4:4" x14ac:dyDescent="0.25">
      <c r="D236" s="30"/>
    </row>
    <row r="237" spans="4:4" x14ac:dyDescent="0.25">
      <c r="D237" s="30"/>
    </row>
    <row r="238" spans="4:4" x14ac:dyDescent="0.25">
      <c r="D238" s="30"/>
    </row>
    <row r="239" spans="4:4" x14ac:dyDescent="0.25">
      <c r="D239" s="30"/>
    </row>
    <row r="240" spans="4:4" x14ac:dyDescent="0.25">
      <c r="D240" s="30"/>
    </row>
    <row r="241" spans="4:4" x14ac:dyDescent="0.25">
      <c r="D241" s="30"/>
    </row>
    <row r="242" spans="4:4" x14ac:dyDescent="0.25">
      <c r="D242" s="30"/>
    </row>
    <row r="243" spans="4:4" x14ac:dyDescent="0.25">
      <c r="D243" s="30"/>
    </row>
    <row r="244" spans="4:4" x14ac:dyDescent="0.25">
      <c r="D244" s="30"/>
    </row>
    <row r="245" spans="4:4" x14ac:dyDescent="0.25">
      <c r="D245" s="30"/>
    </row>
    <row r="246" spans="4:4" x14ac:dyDescent="0.25">
      <c r="D246" s="30"/>
    </row>
    <row r="247" spans="4:4" x14ac:dyDescent="0.25">
      <c r="D247" s="30"/>
    </row>
    <row r="248" spans="4:4" x14ac:dyDescent="0.25">
      <c r="D248" s="30"/>
    </row>
    <row r="249" spans="4:4" x14ac:dyDescent="0.25">
      <c r="D249" s="30"/>
    </row>
    <row r="250" spans="4:4" x14ac:dyDescent="0.25">
      <c r="D250" s="30"/>
    </row>
    <row r="251" spans="4:4" x14ac:dyDescent="0.25">
      <c r="D251" s="30"/>
    </row>
    <row r="252" spans="4:4" x14ac:dyDescent="0.25">
      <c r="D252" s="30"/>
    </row>
    <row r="253" spans="4:4" x14ac:dyDescent="0.25">
      <c r="D253" s="30"/>
    </row>
    <row r="254" spans="4:4" x14ac:dyDescent="0.25">
      <c r="D254" s="30"/>
    </row>
    <row r="255" spans="4:4" x14ac:dyDescent="0.25">
      <c r="D255" s="30"/>
    </row>
    <row r="256" spans="4:4" x14ac:dyDescent="0.25">
      <c r="D256" s="30"/>
    </row>
    <row r="257" spans="4:4" x14ac:dyDescent="0.25">
      <c r="D257" s="30"/>
    </row>
    <row r="258" spans="4:4" x14ac:dyDescent="0.25">
      <c r="D258" s="30"/>
    </row>
    <row r="259" spans="4:4" x14ac:dyDescent="0.25">
      <c r="D259" s="30"/>
    </row>
    <row r="260" spans="4:4" x14ac:dyDescent="0.25">
      <c r="D260" s="30"/>
    </row>
    <row r="261" spans="4:4" x14ac:dyDescent="0.25">
      <c r="D261" s="30"/>
    </row>
    <row r="262" spans="4:4" x14ac:dyDescent="0.25">
      <c r="D262" s="30"/>
    </row>
    <row r="263" spans="4:4" x14ac:dyDescent="0.25">
      <c r="D263" s="30"/>
    </row>
    <row r="264" spans="4:4" x14ac:dyDescent="0.25">
      <c r="D264" s="30"/>
    </row>
    <row r="265" spans="4:4" x14ac:dyDescent="0.25">
      <c r="D265" s="30"/>
    </row>
    <row r="266" spans="4:4" x14ac:dyDescent="0.25">
      <c r="D266" s="30"/>
    </row>
    <row r="267" spans="4:4" x14ac:dyDescent="0.25">
      <c r="D267" s="30"/>
    </row>
    <row r="268" spans="4:4" x14ac:dyDescent="0.25">
      <c r="D268" s="30"/>
    </row>
    <row r="269" spans="4:4" x14ac:dyDescent="0.25">
      <c r="D269" s="30"/>
    </row>
    <row r="270" spans="4:4" x14ac:dyDescent="0.25">
      <c r="D270" s="30"/>
    </row>
    <row r="271" spans="4:4" x14ac:dyDescent="0.25">
      <c r="D271" s="30"/>
    </row>
    <row r="272" spans="4:4" x14ac:dyDescent="0.25">
      <c r="D272" s="30"/>
    </row>
    <row r="273" spans="4:4" x14ac:dyDescent="0.25">
      <c r="D273" s="30"/>
    </row>
    <row r="274" spans="4:4" x14ac:dyDescent="0.25">
      <c r="D274" s="30"/>
    </row>
    <row r="275" spans="4:4" x14ac:dyDescent="0.25">
      <c r="D275" s="30"/>
    </row>
    <row r="276" spans="4:4" x14ac:dyDescent="0.25">
      <c r="D276" s="30"/>
    </row>
    <row r="277" spans="4:4" x14ac:dyDescent="0.25">
      <c r="D277" s="30"/>
    </row>
    <row r="278" spans="4:4" x14ac:dyDescent="0.25">
      <c r="D278" s="30"/>
    </row>
    <row r="279" spans="4:4" x14ac:dyDescent="0.25">
      <c r="D279" s="30"/>
    </row>
    <row r="280" spans="4:4" x14ac:dyDescent="0.25">
      <c r="D280" s="30"/>
    </row>
    <row r="281" spans="4:4" x14ac:dyDescent="0.25">
      <c r="D281" s="30"/>
    </row>
    <row r="282" spans="4:4" x14ac:dyDescent="0.25">
      <c r="D282" s="30"/>
    </row>
    <row r="283" spans="4:4" x14ac:dyDescent="0.25">
      <c r="D283" s="30"/>
    </row>
    <row r="284" spans="4:4" x14ac:dyDescent="0.25">
      <c r="D284" s="30"/>
    </row>
    <row r="285" spans="4:4" x14ac:dyDescent="0.25">
      <c r="D285" s="30"/>
    </row>
    <row r="286" spans="4:4" x14ac:dyDescent="0.25">
      <c r="D286" s="30"/>
    </row>
    <row r="287" spans="4:4" x14ac:dyDescent="0.25">
      <c r="D287" s="30"/>
    </row>
    <row r="288" spans="4:4" x14ac:dyDescent="0.25">
      <c r="D288" s="30"/>
    </row>
    <row r="289" spans="4:4" x14ac:dyDescent="0.25">
      <c r="D289" s="30"/>
    </row>
    <row r="290" spans="4:4" x14ac:dyDescent="0.25">
      <c r="D290" s="30"/>
    </row>
    <row r="291" spans="4:4" x14ac:dyDescent="0.25">
      <c r="D291" s="30"/>
    </row>
    <row r="292" spans="4:4" x14ac:dyDescent="0.25">
      <c r="D292" s="30"/>
    </row>
    <row r="293" spans="4:4" x14ac:dyDescent="0.25">
      <c r="D293" s="30"/>
    </row>
    <row r="294" spans="4:4" x14ac:dyDescent="0.25">
      <c r="D294" s="30"/>
    </row>
    <row r="295" spans="4:4" x14ac:dyDescent="0.25">
      <c r="D295" s="30"/>
    </row>
    <row r="296" spans="4:4" x14ac:dyDescent="0.25">
      <c r="D296" s="30"/>
    </row>
    <row r="297" spans="4:4" x14ac:dyDescent="0.25">
      <c r="D297" s="30"/>
    </row>
    <row r="298" spans="4:4" x14ac:dyDescent="0.25">
      <c r="D298" s="30"/>
    </row>
    <row r="299" spans="4:4" x14ac:dyDescent="0.25">
      <c r="D299" s="30"/>
    </row>
    <row r="300" spans="4:4" x14ac:dyDescent="0.25">
      <c r="D300" s="30"/>
    </row>
    <row r="301" spans="4:4" x14ac:dyDescent="0.25">
      <c r="D301" s="30"/>
    </row>
    <row r="302" spans="4:4" x14ac:dyDescent="0.25">
      <c r="D302" s="30"/>
    </row>
    <row r="303" spans="4:4" x14ac:dyDescent="0.25">
      <c r="D303" s="30"/>
    </row>
    <row r="304" spans="4:4" x14ac:dyDescent="0.25">
      <c r="D304" s="30"/>
    </row>
    <row r="305" spans="4:4" x14ac:dyDescent="0.25">
      <c r="D305" s="30"/>
    </row>
    <row r="306" spans="4:4" x14ac:dyDescent="0.25">
      <c r="D306" s="30"/>
    </row>
    <row r="307" spans="4:4" x14ac:dyDescent="0.25">
      <c r="D307" s="30"/>
    </row>
    <row r="308" spans="4:4" x14ac:dyDescent="0.25">
      <c r="D308" s="30"/>
    </row>
    <row r="309" spans="4:4" x14ac:dyDescent="0.25">
      <c r="D309" s="30"/>
    </row>
    <row r="310" spans="4:4" x14ac:dyDescent="0.25">
      <c r="D310" s="30"/>
    </row>
    <row r="311" spans="4:4" x14ac:dyDescent="0.25">
      <c r="D311" s="30"/>
    </row>
    <row r="312" spans="4:4" x14ac:dyDescent="0.25">
      <c r="D312" s="30"/>
    </row>
    <row r="313" spans="4:4" x14ac:dyDescent="0.25">
      <c r="D313" s="30"/>
    </row>
    <row r="314" spans="4:4" x14ac:dyDescent="0.25">
      <c r="D314" s="30"/>
    </row>
  </sheetData>
  <phoneticPr fontId="7" type="noConversion"/>
  <conditionalFormatting sqref="D5:E8 D10:E15 D17:E19 D26:E29 D32:E53 D56:E57 D59:E62">
    <cfRule type="cellIs" dxfId="6"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K48"/>
  <sheetViews>
    <sheetView showGridLines="0" view="pageBreakPreview" zoomScaleSheetLayoutView="100" workbookViewId="0">
      <selection activeCell="D1" sqref="D1"/>
    </sheetView>
  </sheetViews>
  <sheetFormatPr defaultColWidth="2.5546875" defaultRowHeight="18" customHeight="1" x14ac:dyDescent="0.25"/>
  <cols>
    <col min="1" max="35" width="2.5546875" style="28" customWidth="1"/>
    <col min="36" max="36" width="2.6640625" style="28" customWidth="1"/>
    <col min="37" max="16384" width="2.5546875" style="4"/>
  </cols>
  <sheetData>
    <row r="1" spans="1:37" ht="15.75" customHeight="1" x14ac:dyDescent="0.25">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7" s="3" customFormat="1" ht="21.15"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7" s="3" customFormat="1" ht="17.25" customHeight="1" x14ac:dyDescent="0.2">
      <c r="A3" s="206" t="s">
        <v>551</v>
      </c>
      <c r="B3" s="206"/>
      <c r="C3" s="206"/>
      <c r="D3" s="206"/>
      <c r="E3" s="206"/>
      <c r="F3" s="206"/>
      <c r="G3" s="206"/>
      <c r="H3" s="206"/>
      <c r="I3" s="206"/>
      <c r="J3" s="206"/>
      <c r="K3" s="206"/>
      <c r="L3" s="206"/>
      <c r="M3" s="206"/>
      <c r="N3" s="206"/>
      <c r="O3" s="206"/>
      <c r="P3" s="27"/>
      <c r="Q3" s="27"/>
      <c r="R3" s="27"/>
      <c r="S3" s="27"/>
      <c r="T3" s="27"/>
      <c r="U3" s="27"/>
      <c r="V3" s="27"/>
      <c r="W3" s="27"/>
      <c r="X3" s="27"/>
      <c r="Y3" s="27"/>
      <c r="Z3" s="27"/>
      <c r="AA3" s="27"/>
      <c r="AB3" s="27"/>
      <c r="AC3" s="218"/>
      <c r="AD3" s="219"/>
      <c r="AE3" s="219"/>
      <c r="AF3" s="219"/>
      <c r="AG3" s="219"/>
      <c r="AH3" s="219"/>
      <c r="AI3" s="27"/>
      <c r="AJ3" s="27"/>
    </row>
    <row r="4" spans="1:37" s="3" customFormat="1" ht="17.25" customHeight="1" x14ac:dyDescent="0.2">
      <c r="A4" s="45"/>
      <c r="B4" s="45"/>
      <c r="C4" s="45"/>
      <c r="D4" s="45"/>
      <c r="E4" s="45"/>
      <c r="F4" s="45"/>
      <c r="G4" s="45"/>
      <c r="H4" s="45"/>
      <c r="I4" s="45"/>
      <c r="J4" s="45"/>
      <c r="K4" s="45"/>
      <c r="L4" s="45"/>
      <c r="M4" s="45"/>
      <c r="N4" s="45"/>
      <c r="O4" s="45"/>
      <c r="P4" s="27"/>
      <c r="Q4" s="27"/>
      <c r="R4" s="27"/>
      <c r="S4" s="27"/>
      <c r="T4" s="27"/>
      <c r="U4" s="27"/>
      <c r="V4" s="27"/>
      <c r="W4" s="27"/>
      <c r="X4" s="27"/>
      <c r="Y4" s="27"/>
      <c r="Z4" s="27"/>
      <c r="AA4" s="27"/>
      <c r="AB4" s="27"/>
      <c r="AC4" s="30"/>
      <c r="AD4" s="27"/>
      <c r="AE4" s="27"/>
      <c r="AF4" s="27"/>
      <c r="AG4" s="27"/>
      <c r="AH4" s="27"/>
      <c r="AI4" s="27"/>
      <c r="AJ4" s="27"/>
    </row>
    <row r="5" spans="1:37" s="3" customFormat="1" ht="17.25" customHeight="1" x14ac:dyDescent="0.2">
      <c r="A5" s="67"/>
      <c r="B5" s="67"/>
      <c r="C5" s="67"/>
      <c r="D5" s="67"/>
      <c r="E5" s="67"/>
      <c r="F5" s="67"/>
      <c r="G5" s="67"/>
      <c r="H5" s="67"/>
      <c r="I5" s="67"/>
      <c r="J5" s="67"/>
      <c r="K5" s="67"/>
      <c r="L5" s="67"/>
      <c r="M5" s="67"/>
      <c r="N5" s="67"/>
      <c r="O5" s="67"/>
      <c r="P5" s="27"/>
      <c r="Q5" s="27"/>
      <c r="R5" s="27"/>
      <c r="S5" s="27"/>
      <c r="T5" s="27"/>
      <c r="U5" s="27"/>
      <c r="V5" s="27"/>
      <c r="W5" s="27"/>
      <c r="X5" s="27"/>
      <c r="Y5" s="27"/>
      <c r="Z5" s="27"/>
      <c r="AA5" s="27"/>
      <c r="AB5" s="27"/>
      <c r="AC5" s="30"/>
      <c r="AD5" s="27"/>
      <c r="AE5" s="27"/>
      <c r="AF5" s="27"/>
      <c r="AG5" s="27"/>
      <c r="AH5" s="27"/>
      <c r="AI5" s="27"/>
      <c r="AJ5" s="27"/>
    </row>
    <row r="6" spans="1:37" s="3" customFormat="1" ht="25.5" customHeight="1" x14ac:dyDescent="0.3">
      <c r="A6" s="220" t="s">
        <v>437</v>
      </c>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7"/>
      <c r="AJ6" s="27"/>
    </row>
    <row r="7" spans="1:37" s="3" customFormat="1" ht="12" customHeight="1" x14ac:dyDescent="0.3">
      <c r="A7" s="33"/>
      <c r="B7" s="33"/>
      <c r="C7" s="33"/>
      <c r="D7" s="33"/>
      <c r="E7" s="33"/>
      <c r="F7" s="33"/>
      <c r="G7" s="33"/>
      <c r="H7" s="33"/>
      <c r="I7" s="33"/>
      <c r="J7" s="64"/>
      <c r="K7" s="65"/>
      <c r="L7" s="65"/>
      <c r="M7" s="65"/>
      <c r="N7" s="65"/>
      <c r="O7" s="65"/>
      <c r="P7" s="65"/>
      <c r="Q7" s="65"/>
      <c r="R7" s="65"/>
      <c r="S7" s="65"/>
      <c r="T7" s="65"/>
      <c r="U7" s="65"/>
      <c r="V7" s="65"/>
      <c r="W7" s="65"/>
      <c r="X7" s="65"/>
      <c r="Y7" s="65"/>
      <c r="Z7" s="65"/>
      <c r="AA7" s="65"/>
      <c r="AB7" s="66"/>
      <c r="AC7" s="33"/>
      <c r="AD7" s="33"/>
      <c r="AE7" s="33"/>
      <c r="AF7" s="33"/>
      <c r="AG7" s="33"/>
      <c r="AH7" s="33"/>
      <c r="AI7" s="27"/>
      <c r="AJ7" s="27"/>
    </row>
    <row r="8" spans="1:37" s="3" customFormat="1" ht="24.9" customHeight="1" x14ac:dyDescent="0.2">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t="e">
        <f>#REF!</f>
        <v>#REF!</v>
      </c>
      <c r="W8" s="222" t="str">
        <f>TSS_de!W8</f>
        <v>(in vollen EUR)</v>
      </c>
      <c r="X8" s="223"/>
      <c r="Y8" s="223"/>
      <c r="Z8" s="223"/>
      <c r="AA8" s="223"/>
      <c r="AB8" s="224"/>
      <c r="AC8" s="27"/>
      <c r="AD8" s="27"/>
      <c r="AE8" s="27"/>
      <c r="AF8" s="27"/>
      <c r="AG8" s="27"/>
      <c r="AH8" s="27"/>
      <c r="AI8" s="27"/>
      <c r="AJ8" s="27"/>
    </row>
    <row r="9" spans="1:37" ht="21.9" customHeight="1" x14ac:dyDescent="0.25">
      <c r="A9" s="225"/>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16"/>
      <c r="AJ9" s="217"/>
    </row>
    <row r="10" spans="1:37" ht="12.9" customHeight="1"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7"/>
    </row>
    <row r="11" spans="1:37" ht="12.9" customHeight="1" x14ac:dyDescent="0.25">
      <c r="A11" s="216"/>
      <c r="B11" s="217"/>
      <c r="C11" s="217"/>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row>
    <row r="12" spans="1:37" ht="12.9" customHeight="1" x14ac:dyDescent="0.25">
      <c r="A12" s="217"/>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row>
    <row r="13" spans="1:37" ht="12.9" customHeight="1" x14ac:dyDescent="0.25">
      <c r="A13" s="20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7"/>
    </row>
    <row r="14" spans="1:37" ht="12.9" customHeight="1" x14ac:dyDescent="0.25">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7" ht="17.25" customHeight="1" x14ac:dyDescent="0.25">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7" ht="18" customHeight="1" x14ac:dyDescent="0.25">
      <c r="A16" s="58" t="s">
        <v>552</v>
      </c>
      <c r="B16" s="27"/>
      <c r="C16" s="27"/>
      <c r="D16" s="27"/>
      <c r="E16" s="27"/>
      <c r="F16" s="27"/>
      <c r="G16" s="27"/>
      <c r="H16" s="27"/>
      <c r="I16" s="27"/>
      <c r="J16" s="27"/>
      <c r="K16" s="57"/>
      <c r="L16" s="42"/>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41">
        <v>2</v>
      </c>
      <c r="AH16" s="41">
        <v>0</v>
      </c>
      <c r="AI16" s="41" t="e">
        <f>#REF!</f>
        <v>#REF!</v>
      </c>
      <c r="AJ16" s="41" t="e">
        <f>#REF!</f>
        <v>#REF!</v>
      </c>
      <c r="AK16" s="24"/>
    </row>
    <row r="17" spans="1:37" ht="18" customHeight="1" x14ac:dyDescent="0.25">
      <c r="A17" s="153" t="e">
        <f>#REF!</f>
        <v>#REF!</v>
      </c>
      <c r="B17" s="153" t="e">
        <f>#REF!</f>
        <v>#REF!</v>
      </c>
      <c r="C17" s="153" t="e">
        <f>#REF!</f>
        <v>#REF!</v>
      </c>
      <c r="D17" s="153" t="e">
        <f>#REF!</f>
        <v>#REF!</v>
      </c>
      <c r="E17" s="153" t="e">
        <f>#REF!</f>
        <v>#REF!</v>
      </c>
      <c r="F17" s="153" t="e">
        <f>#REF!</f>
        <v>#REF!</v>
      </c>
      <c r="G17" s="153" t="e">
        <f>#REF!</f>
        <v>#REF!</v>
      </c>
      <c r="H17" s="153" t="e">
        <f>#REF!</f>
        <v>#REF!</v>
      </c>
      <c r="I17" s="27"/>
      <c r="J17" s="27"/>
      <c r="K17" s="57"/>
      <c r="L17" s="42"/>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c r="AK17" s="24"/>
    </row>
    <row r="18" spans="1:37" ht="18" customHeight="1" x14ac:dyDescent="0.25">
      <c r="A18" s="58" t="s">
        <v>595</v>
      </c>
      <c r="B18" s="27"/>
      <c r="C18" s="27"/>
      <c r="D18" s="27"/>
      <c r="E18" s="27"/>
      <c r="F18" s="27"/>
      <c r="G18" s="27"/>
      <c r="H18" s="27"/>
      <c r="I18" s="27"/>
      <c r="J18" s="27"/>
      <c r="K18" s="57"/>
      <c r="L18" s="27"/>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68"/>
      <c r="AG18" s="41">
        <v>2</v>
      </c>
      <c r="AH18" s="41">
        <v>0</v>
      </c>
      <c r="AI18" s="41" t="e">
        <f>#REF!</f>
        <v>#REF!</v>
      </c>
      <c r="AJ18" s="41" t="e">
        <f>#REF!</f>
        <v>#REF!</v>
      </c>
      <c r="AK18" s="24"/>
    </row>
    <row r="19" spans="1:37" ht="18" customHeight="1" x14ac:dyDescent="0.25">
      <c r="A19" s="153" t="e">
        <f>#REF!</f>
        <v>#REF!</v>
      </c>
      <c r="B19" s="153" t="e">
        <f>#REF!</f>
        <v>#REF!</v>
      </c>
      <c r="C19" s="153" t="e">
        <f>#REF!</f>
        <v>#REF!</v>
      </c>
      <c r="D19" s="153" t="e">
        <f>#REF!</f>
        <v>#REF!</v>
      </c>
      <c r="E19" s="153" t="e">
        <f>#REF!</f>
        <v>#REF!</v>
      </c>
      <c r="F19" s="153" t="e">
        <f>#REF!</f>
        <v>#REF!</v>
      </c>
      <c r="G19" s="153" t="e">
        <f>#REF!</f>
        <v>#REF!</v>
      </c>
      <c r="H19" s="50"/>
      <c r="I19" s="51"/>
      <c r="J19" s="51"/>
      <c r="K19" s="51"/>
      <c r="L19" s="50"/>
      <c r="M19" s="51"/>
      <c r="N19" s="51"/>
      <c r="O19" s="51"/>
      <c r="P19" s="51"/>
      <c r="Q19" s="51"/>
      <c r="R19" s="51"/>
      <c r="S19" s="51"/>
      <c r="T19" s="51"/>
      <c r="U19" s="51"/>
      <c r="V19" s="51"/>
      <c r="W19" s="51"/>
      <c r="X19" s="50"/>
      <c r="Y19" s="51"/>
      <c r="Z19" s="51"/>
      <c r="AA19" s="51"/>
      <c r="AB19" s="51"/>
      <c r="AC19" s="51"/>
      <c r="AD19" s="51"/>
      <c r="AE19" s="51"/>
      <c r="AF19" s="61"/>
      <c r="AG19" s="61"/>
      <c r="AH19" s="61"/>
      <c r="AI19" s="61"/>
      <c r="AJ19" s="59"/>
    </row>
    <row r="20" spans="1:37" ht="18" customHeight="1" x14ac:dyDescent="0.25">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51"/>
      <c r="AG20" s="51"/>
      <c r="AH20" s="51"/>
      <c r="AI20" s="51"/>
      <c r="AJ20" s="62"/>
    </row>
    <row r="21" spans="1:37" ht="18" customHeight="1" x14ac:dyDescent="0.25">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c r="AK21" s="24"/>
    </row>
    <row r="22" spans="1:37" ht="18" customHeight="1" x14ac:dyDescent="0.25">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c r="AK22" s="24"/>
    </row>
    <row r="23" spans="1:37" ht="18" customHeight="1" x14ac:dyDescent="0.25">
      <c r="A23" s="305" t="s">
        <v>431</v>
      </c>
      <c r="B23" s="306"/>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7"/>
      <c r="AK23" s="24"/>
    </row>
    <row r="24" spans="1:37" ht="18" customHeight="1" x14ac:dyDescent="0.25">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7" ht="18" customHeight="1" x14ac:dyDescent="0.25">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152"/>
      <c r="AD25" s="151" t="e">
        <f>#REF!</f>
        <v>#REF!</v>
      </c>
      <c r="AE25" s="151" t="e">
        <f>#REF!</f>
        <v>#REF!</v>
      </c>
      <c r="AF25" s="151" t="e">
        <f>#REF!</f>
        <v>#REF!</v>
      </c>
      <c r="AG25" s="151" t="e">
        <f>#REF!</f>
        <v>#REF!</v>
      </c>
      <c r="AH25" s="151" t="e">
        <f>#REF!</f>
        <v>#REF!</v>
      </c>
      <c r="AI25" s="151" t="e">
        <f>#REF!</f>
        <v>#REF!</v>
      </c>
      <c r="AJ25" s="151" t="e">
        <f>#REF!</f>
        <v>#REF!</v>
      </c>
    </row>
    <row r="26" spans="1:37" ht="18" customHeight="1" x14ac:dyDescent="0.25">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18" customHeight="1" x14ac:dyDescent="0.25">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41" t="e">
        <f>#REF!</f>
        <v>#REF!</v>
      </c>
      <c r="AH27" s="41" t="e">
        <f>#REF!</f>
        <v>#REF!</v>
      </c>
      <c r="AI27" s="41" t="e">
        <f>#REF!</f>
        <v>#REF!</v>
      </c>
      <c r="AJ27" s="41" t="e">
        <f>#REF!</f>
        <v>#REF!</v>
      </c>
      <c r="AK27" s="6"/>
    </row>
    <row r="28" spans="1:37" ht="18" customHeight="1" x14ac:dyDescent="0.25">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7" ht="18" customHeight="1" x14ac:dyDescent="0.25">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18" customHeight="1" x14ac:dyDescent="0.25">
      <c r="A30" s="58" t="s">
        <v>464</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18" customHeight="1" x14ac:dyDescent="0.25">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18" customHeight="1" x14ac:dyDescent="0.25">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9"/>
    </row>
    <row r="33" spans="1:36" ht="18" customHeight="1" x14ac:dyDescent="0.25">
      <c r="A33" s="53" t="s">
        <v>445</v>
      </c>
      <c r="B33" s="54"/>
      <c r="C33" s="54"/>
      <c r="D33" s="54"/>
      <c r="E33" s="54"/>
      <c r="F33" s="54"/>
      <c r="G33" s="54"/>
      <c r="H33" s="54"/>
      <c r="I33" s="54"/>
      <c r="J33" s="54"/>
      <c r="K33" s="207" t="s">
        <v>575</v>
      </c>
      <c r="L33" s="208"/>
      <c r="M33" s="208"/>
      <c r="N33" s="208"/>
      <c r="O33" s="208"/>
      <c r="P33" s="208"/>
      <c r="Q33" s="208"/>
      <c r="R33" s="209"/>
      <c r="S33" s="207" t="s">
        <v>584</v>
      </c>
      <c r="T33" s="208"/>
      <c r="U33" s="208"/>
      <c r="V33" s="208"/>
      <c r="W33" s="208"/>
      <c r="X33" s="208"/>
      <c r="Y33" s="208"/>
      <c r="Z33" s="209"/>
      <c r="AA33" s="207" t="s">
        <v>574</v>
      </c>
      <c r="AB33" s="208"/>
      <c r="AC33" s="208"/>
      <c r="AD33" s="208"/>
      <c r="AE33" s="208"/>
      <c r="AF33" s="208"/>
      <c r="AG33" s="208"/>
      <c r="AH33" s="208"/>
      <c r="AI33" s="208"/>
      <c r="AJ33" s="209"/>
    </row>
    <row r="34" spans="1:36" ht="18" customHeight="1" x14ac:dyDescent="0.25">
      <c r="A34" s="151" t="e">
        <f>#REF!</f>
        <v>#REF!</v>
      </c>
      <c r="B34" s="151" t="e">
        <f>#REF!</f>
        <v>#REF!</v>
      </c>
      <c r="C34" s="40" t="s">
        <v>435</v>
      </c>
      <c r="D34" s="151" t="e">
        <f>#REF!</f>
        <v>#REF!</v>
      </c>
      <c r="E34" s="41" t="e">
        <f>#REF!</f>
        <v>#REF!</v>
      </c>
      <c r="F34" s="40" t="s">
        <v>435</v>
      </c>
      <c r="G34" s="151" t="e">
        <f>#REF!</f>
        <v>#REF!</v>
      </c>
      <c r="H34" s="151" t="e">
        <f>#REF!</f>
        <v>#REF!</v>
      </c>
      <c r="I34" s="151" t="e">
        <f>#REF!</f>
        <v>#REF!</v>
      </c>
      <c r="J34" s="151" t="e">
        <f>#REF!</f>
        <v>#REF!</v>
      </c>
      <c r="K34" s="210" t="s">
        <v>447</v>
      </c>
      <c r="L34" s="211"/>
      <c r="M34" s="211"/>
      <c r="N34" s="211"/>
      <c r="O34" s="211"/>
      <c r="P34" s="211"/>
      <c r="Q34" s="211"/>
      <c r="R34" s="212"/>
      <c r="S34" s="210"/>
      <c r="T34" s="211"/>
      <c r="U34" s="211"/>
      <c r="V34" s="211"/>
      <c r="W34" s="211"/>
      <c r="X34" s="211"/>
      <c r="Y34" s="211"/>
      <c r="Z34" s="212"/>
      <c r="AA34" s="210"/>
      <c r="AB34" s="211"/>
      <c r="AC34" s="211"/>
      <c r="AD34" s="211"/>
      <c r="AE34" s="211"/>
      <c r="AF34" s="211"/>
      <c r="AG34" s="211"/>
      <c r="AH34" s="211"/>
      <c r="AI34" s="211"/>
      <c r="AJ34" s="212"/>
    </row>
    <row r="35" spans="1:36" ht="18" customHeight="1" x14ac:dyDescent="0.25">
      <c r="A35" s="58"/>
      <c r="B35" s="27"/>
      <c r="C35" s="27"/>
      <c r="D35" s="27"/>
      <c r="E35" s="27"/>
      <c r="F35" s="27"/>
      <c r="G35" s="27"/>
      <c r="H35" s="27"/>
      <c r="I35" s="27"/>
      <c r="J35" s="27"/>
      <c r="K35" s="210" t="s">
        <v>448</v>
      </c>
      <c r="L35" s="211"/>
      <c r="M35" s="211"/>
      <c r="N35" s="211"/>
      <c r="O35" s="211"/>
      <c r="P35" s="211"/>
      <c r="Q35" s="211"/>
      <c r="R35" s="212"/>
      <c r="S35" s="210"/>
      <c r="T35" s="211"/>
      <c r="U35" s="211"/>
      <c r="V35" s="211"/>
      <c r="W35" s="211"/>
      <c r="X35" s="211"/>
      <c r="Y35" s="211"/>
      <c r="Z35" s="212"/>
      <c r="AA35" s="210"/>
      <c r="AB35" s="211"/>
      <c r="AC35" s="211"/>
      <c r="AD35" s="211"/>
      <c r="AE35" s="211"/>
      <c r="AF35" s="211"/>
      <c r="AG35" s="211"/>
      <c r="AH35" s="211"/>
      <c r="AI35" s="211"/>
      <c r="AJ35" s="212"/>
    </row>
    <row r="36" spans="1:36" ht="18" customHeight="1" x14ac:dyDescent="0.25">
      <c r="A36" s="53" t="s">
        <v>446</v>
      </c>
      <c r="B36" s="54"/>
      <c r="C36" s="54"/>
      <c r="D36" s="54"/>
      <c r="E36" s="54"/>
      <c r="F36" s="54"/>
      <c r="G36" s="54"/>
      <c r="H36" s="54"/>
      <c r="I36" s="54"/>
      <c r="J36" s="55"/>
      <c r="K36" s="210" t="s">
        <v>449</v>
      </c>
      <c r="L36" s="211"/>
      <c r="M36" s="211"/>
      <c r="N36" s="211"/>
      <c r="O36" s="211"/>
      <c r="P36" s="211"/>
      <c r="Q36" s="211"/>
      <c r="R36" s="212"/>
      <c r="S36" s="210"/>
      <c r="T36" s="211"/>
      <c r="U36" s="211"/>
      <c r="V36" s="211"/>
      <c r="W36" s="211"/>
      <c r="X36" s="211"/>
      <c r="Y36" s="211"/>
      <c r="Z36" s="212"/>
      <c r="AA36" s="210"/>
      <c r="AB36" s="211"/>
      <c r="AC36" s="211"/>
      <c r="AD36" s="211"/>
      <c r="AE36" s="211"/>
      <c r="AF36" s="211"/>
      <c r="AG36" s="211"/>
      <c r="AH36" s="211"/>
      <c r="AI36" s="211"/>
      <c r="AJ36" s="212"/>
    </row>
    <row r="37" spans="1:36" ht="18" customHeight="1" x14ac:dyDescent="0.25">
      <c r="A37" s="41" t="e">
        <f>#REF!</f>
        <v>#REF!</v>
      </c>
      <c r="B37" s="41" t="e">
        <f>#REF!</f>
        <v>#REF!</v>
      </c>
      <c r="C37" s="68"/>
      <c r="D37" s="151" t="e">
        <f>#REF!</f>
        <v>#REF!</v>
      </c>
      <c r="E37" s="41" t="e">
        <f>#REF!</f>
        <v>#REF!</v>
      </c>
      <c r="F37" s="68"/>
      <c r="G37" s="151" t="e">
        <f>#REF!</f>
        <v>#REF!</v>
      </c>
      <c r="H37" s="151" t="e">
        <f>#REF!</f>
        <v>#REF!</v>
      </c>
      <c r="I37" s="56" t="e">
        <f>#REF!</f>
        <v>#REF!</v>
      </c>
      <c r="J37" s="56" t="e">
        <f>#REF!</f>
        <v>#REF!</v>
      </c>
      <c r="K37" s="213" t="s">
        <v>450</v>
      </c>
      <c r="L37" s="214"/>
      <c r="M37" s="214"/>
      <c r="N37" s="214"/>
      <c r="O37" s="214"/>
      <c r="P37" s="214"/>
      <c r="Q37" s="214"/>
      <c r="R37" s="215"/>
      <c r="S37" s="213"/>
      <c r="T37" s="214"/>
      <c r="U37" s="214"/>
      <c r="V37" s="214"/>
      <c r="W37" s="214"/>
      <c r="X37" s="214"/>
      <c r="Y37" s="214"/>
      <c r="Z37" s="215"/>
      <c r="AA37" s="213"/>
      <c r="AB37" s="214"/>
      <c r="AC37" s="214"/>
      <c r="AD37" s="214"/>
      <c r="AE37" s="214"/>
      <c r="AF37" s="214"/>
      <c r="AG37" s="214"/>
      <c r="AH37" s="214"/>
      <c r="AI37" s="214"/>
      <c r="AJ37" s="215"/>
    </row>
    <row r="38" spans="1:36" ht="18" customHeight="1" x14ac:dyDescent="0.2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row>
    <row r="39" spans="1:36" ht="18" customHeight="1" x14ac:dyDescent="0.25">
      <c r="A39" s="30"/>
      <c r="B39" s="30"/>
      <c r="C39" s="30"/>
      <c r="D39" s="30"/>
      <c r="E39" s="30"/>
      <c r="F39" s="30"/>
      <c r="G39" s="30"/>
      <c r="H39" s="30"/>
      <c r="I39" s="30"/>
      <c r="J39" s="30"/>
      <c r="K39" s="30"/>
      <c r="L39" s="30"/>
      <c r="M39" s="30"/>
      <c r="N39" s="30"/>
      <c r="O39" s="30"/>
      <c r="P39" s="30"/>
      <c r="Q39" s="30"/>
      <c r="R39" s="30"/>
      <c r="S39" s="30"/>
      <c r="T39" s="30"/>
      <c r="U39" s="30"/>
      <c r="V39" s="30"/>
      <c r="W39" s="30"/>
      <c r="X39" s="30"/>
      <c r="AI39" s="30"/>
      <c r="AJ39" s="30"/>
    </row>
    <row r="40" spans="1:36" ht="47.25" customHeight="1" x14ac:dyDescent="0.25">
      <c r="A40" s="30"/>
      <c r="B40" s="30"/>
      <c r="C40" s="30"/>
      <c r="D40" s="30"/>
      <c r="E40" s="30"/>
      <c r="F40" s="30"/>
      <c r="G40" s="30"/>
      <c r="H40" s="30"/>
      <c r="I40" s="30"/>
      <c r="J40" s="30"/>
      <c r="K40" s="30"/>
      <c r="L40" s="30"/>
      <c r="M40" s="30"/>
      <c r="N40" s="30"/>
      <c r="O40" s="30"/>
      <c r="P40" s="30"/>
      <c r="Q40" s="30"/>
      <c r="R40" s="30"/>
      <c r="S40" s="30"/>
      <c r="T40" s="30"/>
      <c r="U40" s="30"/>
      <c r="V40" s="30"/>
      <c r="W40" s="30"/>
      <c r="X40" s="30"/>
      <c r="AI40" s="30"/>
      <c r="AJ40" s="30"/>
    </row>
    <row r="41" spans="1:36" ht="50.25" customHeight="1" x14ac:dyDescent="0.25">
      <c r="A41" s="30"/>
      <c r="B41" s="30"/>
      <c r="C41" s="30"/>
      <c r="D41" s="30"/>
      <c r="E41" s="30"/>
      <c r="F41" s="30"/>
      <c r="G41" s="30"/>
      <c r="H41" s="30"/>
      <c r="I41" s="30"/>
      <c r="J41" s="30"/>
      <c r="K41" s="30"/>
      <c r="L41" s="30"/>
      <c r="M41" s="30"/>
      <c r="N41" s="30"/>
      <c r="O41" s="30"/>
      <c r="P41" s="30"/>
      <c r="Q41" s="30"/>
      <c r="R41" s="30"/>
      <c r="S41" s="30"/>
      <c r="T41" s="30"/>
      <c r="U41" s="30"/>
      <c r="V41" s="30"/>
      <c r="W41" s="30"/>
      <c r="X41" s="30"/>
      <c r="AI41" s="30"/>
      <c r="AJ41" s="30"/>
    </row>
    <row r="42" spans="1:36" ht="16.5" customHeight="1" x14ac:dyDescent="0.25">
      <c r="A42" s="30"/>
      <c r="B42" s="30"/>
      <c r="C42" s="30"/>
      <c r="D42" s="30"/>
      <c r="E42" s="30"/>
      <c r="F42" s="30"/>
      <c r="G42" s="30"/>
      <c r="H42" s="30"/>
      <c r="I42" s="30"/>
      <c r="J42" s="30"/>
      <c r="K42" s="30"/>
      <c r="L42" s="30"/>
      <c r="M42" s="30"/>
      <c r="N42" s="30"/>
      <c r="O42" s="30"/>
      <c r="P42" s="30"/>
      <c r="Q42" s="30"/>
      <c r="R42" s="30"/>
      <c r="S42" s="30"/>
      <c r="T42" s="30"/>
      <c r="U42" s="30"/>
      <c r="V42" s="30"/>
      <c r="W42" s="30"/>
      <c r="X42" s="30"/>
      <c r="AI42" s="30"/>
      <c r="AJ42" s="30"/>
    </row>
    <row r="43" spans="1:36" ht="11.25" customHeight="1" x14ac:dyDescent="0.25">
      <c r="A43" s="30"/>
      <c r="B43" s="30"/>
      <c r="C43" s="30"/>
      <c r="D43" s="30"/>
      <c r="E43" s="30"/>
      <c r="F43" s="30"/>
      <c r="G43" s="30"/>
      <c r="H43" s="30"/>
      <c r="I43" s="30"/>
      <c r="J43" s="30"/>
      <c r="K43" s="30"/>
      <c r="L43" s="30"/>
      <c r="M43" s="30"/>
      <c r="N43" s="30"/>
      <c r="O43" s="30"/>
      <c r="P43" s="30"/>
      <c r="Q43" s="30"/>
      <c r="R43" s="30"/>
      <c r="S43" s="30"/>
      <c r="T43" s="30"/>
      <c r="U43" s="30"/>
      <c r="V43" s="30"/>
      <c r="W43" s="30"/>
      <c r="X43" s="30"/>
      <c r="AI43" s="30"/>
      <c r="AJ43" s="30"/>
    </row>
    <row r="44" spans="1:36" ht="16.5" customHeight="1" x14ac:dyDescent="0.2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row>
    <row r="45" spans="1:36" ht="18" customHeight="1" x14ac:dyDescent="0.25">
      <c r="A45" s="30"/>
      <c r="B45" s="30"/>
      <c r="C45" s="30"/>
      <c r="D45" s="30"/>
      <c r="E45" s="30"/>
      <c r="F45" s="30"/>
      <c r="G45" s="30"/>
      <c r="H45" s="30"/>
      <c r="I45" s="30"/>
      <c r="J45" s="71"/>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row>
    <row r="46" spans="1:36" ht="18" customHeight="1" x14ac:dyDescent="0.2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row>
    <row r="47" spans="1:36" ht="18" customHeight="1" x14ac:dyDescent="0.2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row>
    <row r="48" spans="1:36" ht="18" customHeight="1" x14ac:dyDescent="0.2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7"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G320"/>
  <sheetViews>
    <sheetView view="pageBreakPreview" topLeftCell="A7" workbookViewId="0">
      <selection activeCell="D14" sqref="D14"/>
    </sheetView>
  </sheetViews>
  <sheetFormatPr defaultColWidth="9.109375" defaultRowHeight="13.2" x14ac:dyDescent="0.25"/>
  <cols>
    <col min="1" max="1" width="7.109375" style="27" customWidth="1"/>
    <col min="2" max="2" width="56.44140625" style="45" customWidth="1"/>
    <col min="3" max="3" width="6.33203125" style="27" customWidth="1"/>
    <col min="4" max="5" width="25.88671875" style="28" customWidth="1"/>
    <col min="6" max="7" width="12.109375" style="1" customWidth="1"/>
    <col min="8" max="16384" width="9.109375" style="1"/>
  </cols>
  <sheetData>
    <row r="1" spans="1:7" s="117" customFormat="1" ht="16.5" customHeight="1" x14ac:dyDescent="0.2">
      <c r="A1" s="308" t="s">
        <v>363</v>
      </c>
      <c r="B1" s="310" t="s">
        <v>573</v>
      </c>
      <c r="C1" s="310" t="s">
        <v>385</v>
      </c>
      <c r="D1" s="251" t="s">
        <v>386</v>
      </c>
      <c r="E1" s="251"/>
      <c r="F1" s="13"/>
      <c r="G1" s="13"/>
    </row>
    <row r="2" spans="1:7" s="117" customFormat="1" ht="36" customHeight="1" x14ac:dyDescent="0.2">
      <c r="A2" s="309"/>
      <c r="B2" s="311"/>
      <c r="C2" s="311"/>
      <c r="D2" s="93" t="s">
        <v>387</v>
      </c>
      <c r="E2" s="93" t="s">
        <v>389</v>
      </c>
      <c r="F2" s="13"/>
      <c r="G2" s="13"/>
    </row>
    <row r="3" spans="1:7" ht="33.75" customHeight="1" x14ac:dyDescent="0.25">
      <c r="A3" s="107" t="s">
        <v>173</v>
      </c>
      <c r="B3" s="97" t="s">
        <v>518</v>
      </c>
      <c r="C3" s="85" t="s">
        <v>174</v>
      </c>
      <c r="D3" s="100" t="e">
        <f>#REF!</f>
        <v>#REF!</v>
      </c>
      <c r="E3" s="100" t="e">
        <f>#REF!</f>
        <v>#REF!</v>
      </c>
      <c r="F3" s="8"/>
      <c r="G3" s="8"/>
    </row>
    <row r="4" spans="1:7" ht="33.75" customHeight="1" x14ac:dyDescent="0.25">
      <c r="A4" s="98" t="s">
        <v>107</v>
      </c>
      <c r="B4" s="97" t="s">
        <v>472</v>
      </c>
      <c r="C4" s="85" t="s">
        <v>175</v>
      </c>
      <c r="D4" s="100" t="e">
        <f>#REF!</f>
        <v>#REF!</v>
      </c>
      <c r="E4" s="100" t="e">
        <f>#REF!</f>
        <v>#REF!</v>
      </c>
      <c r="F4" s="4"/>
      <c r="G4" s="4"/>
    </row>
    <row r="5" spans="1:7" ht="33.75" customHeight="1" x14ac:dyDescent="0.25">
      <c r="A5" s="95" t="s">
        <v>147</v>
      </c>
      <c r="B5" s="96" t="s">
        <v>566</v>
      </c>
      <c r="C5" s="88" t="s">
        <v>176</v>
      </c>
      <c r="D5" s="99" t="e">
        <f>D3-D4</f>
        <v>#REF!</v>
      </c>
      <c r="E5" s="99" t="e">
        <f>E3-E4</f>
        <v>#REF!</v>
      </c>
      <c r="F5" s="4"/>
      <c r="G5" s="4"/>
    </row>
    <row r="6" spans="1:7" ht="33.75" customHeight="1" x14ac:dyDescent="0.25">
      <c r="A6" s="108" t="s">
        <v>148</v>
      </c>
      <c r="B6" s="96" t="s">
        <v>390</v>
      </c>
      <c r="C6" s="88" t="s">
        <v>177</v>
      </c>
      <c r="D6" s="99" t="e">
        <f>D7+D8+D9</f>
        <v>#REF!</v>
      </c>
      <c r="E6" s="99" t="e">
        <f>E7+E8+E9</f>
        <v>#REF!</v>
      </c>
      <c r="F6" s="4"/>
      <c r="G6" s="4"/>
    </row>
    <row r="7" spans="1:7" ht="33.75" customHeight="1" x14ac:dyDescent="0.25">
      <c r="A7" s="107" t="s">
        <v>149</v>
      </c>
      <c r="B7" s="97" t="s">
        <v>517</v>
      </c>
      <c r="C7" s="85" t="s">
        <v>178</v>
      </c>
      <c r="D7" s="100" t="e">
        <f>#REF!</f>
        <v>#REF!</v>
      </c>
      <c r="E7" s="100" t="e">
        <f>#REF!</f>
        <v>#REF!</v>
      </c>
      <c r="F7" s="4"/>
      <c r="G7" s="4"/>
    </row>
    <row r="8" spans="1:7" ht="33.75" customHeight="1" x14ac:dyDescent="0.25">
      <c r="A8" s="107" t="s">
        <v>130</v>
      </c>
      <c r="B8" s="97" t="s">
        <v>391</v>
      </c>
      <c r="C8" s="85" t="s">
        <v>179</v>
      </c>
      <c r="D8" s="100" t="e">
        <f>#REF!</f>
        <v>#REF!</v>
      </c>
      <c r="E8" s="100" t="e">
        <f>#REF!</f>
        <v>#REF!</v>
      </c>
      <c r="F8" s="4"/>
      <c r="G8" s="4"/>
    </row>
    <row r="9" spans="1:7" ht="33.75" customHeight="1" x14ac:dyDescent="0.25">
      <c r="A9" s="107" t="s">
        <v>131</v>
      </c>
      <c r="B9" s="97" t="s">
        <v>392</v>
      </c>
      <c r="C9" s="85" t="s">
        <v>180</v>
      </c>
      <c r="D9" s="100" t="e">
        <f>#REF!</f>
        <v>#REF!</v>
      </c>
      <c r="E9" s="100" t="e">
        <f>#REF!</f>
        <v>#REF!</v>
      </c>
      <c r="F9" s="4"/>
      <c r="G9" s="4"/>
    </row>
    <row r="10" spans="1:7" ht="33.75" customHeight="1" x14ac:dyDescent="0.25">
      <c r="A10" s="95" t="s">
        <v>108</v>
      </c>
      <c r="B10" s="96" t="s">
        <v>393</v>
      </c>
      <c r="C10" s="88" t="s">
        <v>181</v>
      </c>
      <c r="D10" s="99" t="e">
        <f>D11+D12</f>
        <v>#REF!</v>
      </c>
      <c r="E10" s="99" t="e">
        <f>E11+E12</f>
        <v>#REF!</v>
      </c>
      <c r="F10" s="8"/>
      <c r="G10" s="8"/>
    </row>
    <row r="11" spans="1:7" ht="33.75" customHeight="1" x14ac:dyDescent="0.25">
      <c r="A11" s="98" t="s">
        <v>320</v>
      </c>
      <c r="B11" s="97" t="s">
        <v>490</v>
      </c>
      <c r="C11" s="85" t="s">
        <v>182</v>
      </c>
      <c r="D11" s="100" t="e">
        <f>#REF!</f>
        <v>#REF!</v>
      </c>
      <c r="E11" s="100" t="e">
        <f>#REF!</f>
        <v>#REF!</v>
      </c>
      <c r="F11" s="4"/>
      <c r="G11" s="4"/>
    </row>
    <row r="12" spans="1:7" ht="33.75" customHeight="1" x14ac:dyDescent="0.25">
      <c r="A12" s="107" t="s">
        <v>321</v>
      </c>
      <c r="B12" s="97" t="s">
        <v>394</v>
      </c>
      <c r="C12" s="85">
        <v>10</v>
      </c>
      <c r="D12" s="100" t="e">
        <f>#REF!</f>
        <v>#REF!</v>
      </c>
      <c r="E12" s="100" t="e">
        <f>#REF!</f>
        <v>#REF!</v>
      </c>
      <c r="F12" s="4"/>
      <c r="G12" s="4"/>
    </row>
    <row r="13" spans="1:7" ht="33.75" customHeight="1" x14ac:dyDescent="0.25">
      <c r="A13" s="108" t="s">
        <v>147</v>
      </c>
      <c r="B13" s="96" t="s">
        <v>395</v>
      </c>
      <c r="C13" s="88">
        <v>11</v>
      </c>
      <c r="D13" s="99" t="e">
        <f>D5+D6-D10</f>
        <v>#REF!</v>
      </c>
      <c r="E13" s="99" t="e">
        <f>E5+E6-E10</f>
        <v>#REF!</v>
      </c>
      <c r="F13" s="4"/>
      <c r="G13" s="4"/>
    </row>
    <row r="14" spans="1:7" ht="33.75" customHeight="1" x14ac:dyDescent="0.25">
      <c r="A14" s="98" t="s">
        <v>124</v>
      </c>
      <c r="B14" s="97" t="s">
        <v>396</v>
      </c>
      <c r="C14" s="85">
        <v>12</v>
      </c>
      <c r="D14" s="100" t="e">
        <f>SUM(D15:D18)</f>
        <v>#REF!</v>
      </c>
      <c r="E14" s="100" t="e">
        <f>SUM(E15:E18)</f>
        <v>#REF!</v>
      </c>
      <c r="F14" s="4"/>
      <c r="G14" s="4"/>
    </row>
    <row r="15" spans="1:7" ht="33.75" customHeight="1" x14ac:dyDescent="0.25">
      <c r="A15" s="98" t="s">
        <v>151</v>
      </c>
      <c r="B15" s="97" t="s">
        <v>422</v>
      </c>
      <c r="C15" s="85">
        <v>13</v>
      </c>
      <c r="D15" s="100" t="e">
        <f>#REF!</f>
        <v>#REF!</v>
      </c>
      <c r="E15" s="100" t="e">
        <f>#REF!</f>
        <v>#REF!</v>
      </c>
      <c r="F15" s="4"/>
      <c r="G15" s="4"/>
    </row>
    <row r="16" spans="1:7" ht="33.75" customHeight="1" x14ac:dyDescent="0.25">
      <c r="A16" s="107" t="s">
        <v>150</v>
      </c>
      <c r="B16" s="97" t="s">
        <v>397</v>
      </c>
      <c r="C16" s="85">
        <v>14</v>
      </c>
      <c r="D16" s="100" t="e">
        <f>#REF!</f>
        <v>#REF!</v>
      </c>
      <c r="E16" s="100" t="e">
        <f>#REF!</f>
        <v>#REF!</v>
      </c>
      <c r="F16" s="4"/>
      <c r="G16" s="4"/>
    </row>
    <row r="17" spans="1:7" ht="33.75" customHeight="1" x14ac:dyDescent="0.25">
      <c r="A17" s="107" t="s">
        <v>152</v>
      </c>
      <c r="B17" s="97" t="s">
        <v>398</v>
      </c>
      <c r="C17" s="85">
        <v>15</v>
      </c>
      <c r="D17" s="100" t="e">
        <f>#REF!</f>
        <v>#REF!</v>
      </c>
      <c r="E17" s="100" t="e">
        <f>#REF!</f>
        <v>#REF!</v>
      </c>
      <c r="F17" s="4"/>
      <c r="G17" s="4"/>
    </row>
    <row r="18" spans="1:7" ht="33.75" customHeight="1" x14ac:dyDescent="0.25">
      <c r="A18" s="107" t="s">
        <v>153</v>
      </c>
      <c r="B18" s="97" t="s">
        <v>399</v>
      </c>
      <c r="C18" s="85">
        <v>16</v>
      </c>
      <c r="D18" s="100" t="e">
        <f>#REF!</f>
        <v>#REF!</v>
      </c>
      <c r="E18" s="100" t="e">
        <f>#REF!</f>
        <v>#REF!</v>
      </c>
      <c r="F18" s="4"/>
      <c r="G18" s="4"/>
    </row>
    <row r="19" spans="1:7" ht="33.75" customHeight="1" x14ac:dyDescent="0.25">
      <c r="A19" s="98" t="s">
        <v>127</v>
      </c>
      <c r="B19" s="97" t="s">
        <v>400</v>
      </c>
      <c r="C19" s="85">
        <v>17</v>
      </c>
      <c r="D19" s="100" t="e">
        <f>#REF!</f>
        <v>#REF!</v>
      </c>
      <c r="E19" s="100" t="e">
        <f>#REF!</f>
        <v>#REF!</v>
      </c>
      <c r="F19" s="8"/>
      <c r="G19" s="8"/>
    </row>
    <row r="20" spans="1:7" ht="33.75" customHeight="1" x14ac:dyDescent="0.25">
      <c r="A20" s="98" t="s">
        <v>154</v>
      </c>
      <c r="B20" s="97" t="s">
        <v>460</v>
      </c>
      <c r="C20" s="85">
        <v>18</v>
      </c>
      <c r="D20" s="100" t="e">
        <f>#REF!</f>
        <v>#REF!</v>
      </c>
      <c r="E20" s="100" t="e">
        <f>#REF!</f>
        <v>#REF!</v>
      </c>
      <c r="F20" s="4"/>
      <c r="G20" s="4"/>
    </row>
    <row r="21" spans="1:7" ht="33.75" customHeight="1" x14ac:dyDescent="0.25">
      <c r="A21" s="107" t="s">
        <v>155</v>
      </c>
      <c r="B21" s="97" t="s">
        <v>401</v>
      </c>
      <c r="C21" s="85">
        <v>19</v>
      </c>
      <c r="D21" s="100" t="e">
        <f>#REF!</f>
        <v>#REF!</v>
      </c>
      <c r="E21" s="100" t="e">
        <f>#REF!</f>
        <v>#REF!</v>
      </c>
      <c r="F21" s="4"/>
      <c r="G21" s="4"/>
    </row>
    <row r="22" spans="1:7" ht="33.75" customHeight="1" x14ac:dyDescent="0.25">
      <c r="A22" s="98" t="s">
        <v>156</v>
      </c>
      <c r="B22" s="97" t="s">
        <v>577</v>
      </c>
      <c r="C22" s="85">
        <v>20</v>
      </c>
      <c r="D22" s="100" t="e">
        <f>#REF!</f>
        <v>#REF!</v>
      </c>
      <c r="E22" s="100" t="e">
        <f>#REF!</f>
        <v>#REF!</v>
      </c>
      <c r="F22" s="4"/>
      <c r="G22" s="4"/>
    </row>
    <row r="23" spans="1:7" ht="33.75" customHeight="1" x14ac:dyDescent="0.25">
      <c r="A23" s="98" t="s">
        <v>158</v>
      </c>
      <c r="B23" s="97" t="s">
        <v>603</v>
      </c>
      <c r="C23" s="85" t="s">
        <v>42</v>
      </c>
      <c r="D23" s="100" t="e">
        <f>#REF!</f>
        <v>#REF!</v>
      </c>
      <c r="E23" s="100" t="e">
        <f>#REF!</f>
        <v>#REF!</v>
      </c>
      <c r="F23" s="4"/>
      <c r="G23" s="4"/>
    </row>
    <row r="24" spans="1:7" ht="33.75" customHeight="1" x14ac:dyDescent="0.25">
      <c r="A24" s="107" t="s">
        <v>157</v>
      </c>
      <c r="B24" s="97" t="s">
        <v>473</v>
      </c>
      <c r="C24" s="85" t="s">
        <v>43</v>
      </c>
      <c r="D24" s="100" t="e">
        <f>#REF!</f>
        <v>#REF!</v>
      </c>
      <c r="E24" s="100" t="e">
        <f>#REF!</f>
        <v>#REF!</v>
      </c>
      <c r="F24" s="4"/>
      <c r="G24" s="4"/>
    </row>
    <row r="25" spans="1:7" ht="33.75" customHeight="1" x14ac:dyDescent="0.25">
      <c r="A25" s="98" t="s">
        <v>159</v>
      </c>
      <c r="B25" s="97" t="s">
        <v>474</v>
      </c>
      <c r="C25" s="85" t="s">
        <v>44</v>
      </c>
      <c r="D25" s="100" t="e">
        <f>#REF!</f>
        <v>#REF!</v>
      </c>
      <c r="E25" s="100" t="e">
        <f>#REF!</f>
        <v>#REF!</v>
      </c>
      <c r="F25" s="4"/>
      <c r="G25" s="4"/>
    </row>
    <row r="26" spans="1:7" ht="33.75" customHeight="1" x14ac:dyDescent="0.25">
      <c r="A26" s="107" t="s">
        <v>491</v>
      </c>
      <c r="B26" s="97" t="s">
        <v>567</v>
      </c>
      <c r="C26" s="85" t="s">
        <v>45</v>
      </c>
      <c r="D26" s="100" t="e">
        <f>#REF!</f>
        <v>#REF!</v>
      </c>
      <c r="E26" s="100" t="e">
        <f>#REF!</f>
        <v>#REF!</v>
      </c>
      <c r="F26" s="8"/>
      <c r="G26" s="8"/>
    </row>
    <row r="27" spans="1:7" ht="33.75" customHeight="1" x14ac:dyDescent="0.25">
      <c r="A27" s="98" t="s">
        <v>146</v>
      </c>
      <c r="B27" s="97" t="s">
        <v>568</v>
      </c>
      <c r="C27" s="85" t="s">
        <v>46</v>
      </c>
      <c r="D27" s="100" t="e">
        <f>#REF!</f>
        <v>#REF!</v>
      </c>
      <c r="E27" s="100" t="e">
        <f>#REF!</f>
        <v>#REF!</v>
      </c>
      <c r="F27" s="4"/>
      <c r="G27" s="4"/>
    </row>
    <row r="28" spans="1:7" ht="33.75" customHeight="1" x14ac:dyDescent="0.25">
      <c r="A28" s="108" t="s">
        <v>167</v>
      </c>
      <c r="B28" s="96" t="s">
        <v>546</v>
      </c>
      <c r="C28" s="88" t="s">
        <v>47</v>
      </c>
      <c r="D28" s="99" t="e">
        <f>D13-D14-D19-D20+D21-D22-D23+D24-D25+(-D26)-(-D27)</f>
        <v>#REF!</v>
      </c>
      <c r="E28" s="99" t="e">
        <f>E13-E14-E19-E20+E21-E22-E23+E24-E25+(-E26)-(-E27)</f>
        <v>#REF!</v>
      </c>
      <c r="F28" s="4"/>
      <c r="G28" s="4"/>
    </row>
    <row r="29" spans="1:7" ht="33.75" customHeight="1" x14ac:dyDescent="0.25">
      <c r="A29" s="107" t="s">
        <v>461</v>
      </c>
      <c r="B29" s="97" t="s">
        <v>578</v>
      </c>
      <c r="C29" s="85" t="s">
        <v>48</v>
      </c>
      <c r="D29" s="100" t="e">
        <f>#REF!</f>
        <v>#REF!</v>
      </c>
      <c r="E29" s="100" t="e">
        <f>#REF!</f>
        <v>#REF!</v>
      </c>
      <c r="F29" s="8"/>
      <c r="G29" s="8"/>
    </row>
    <row r="30" spans="1:7" s="117" customFormat="1" ht="16.5" customHeight="1" x14ac:dyDescent="0.2">
      <c r="A30" s="308" t="s">
        <v>363</v>
      </c>
      <c r="B30" s="310" t="s">
        <v>573</v>
      </c>
      <c r="C30" s="310" t="s">
        <v>385</v>
      </c>
      <c r="D30" s="251" t="s">
        <v>386</v>
      </c>
      <c r="E30" s="251"/>
      <c r="F30" s="13"/>
      <c r="G30" s="13"/>
    </row>
    <row r="31" spans="1:7" s="117" customFormat="1" ht="36" customHeight="1" x14ac:dyDescent="0.2">
      <c r="A31" s="309"/>
      <c r="B31" s="311"/>
      <c r="C31" s="311"/>
      <c r="D31" s="93" t="s">
        <v>387</v>
      </c>
      <c r="E31" s="93" t="s">
        <v>389</v>
      </c>
      <c r="F31" s="13"/>
      <c r="G31" s="13"/>
    </row>
    <row r="32" spans="1:7" ht="33.75" customHeight="1" x14ac:dyDescent="0.25">
      <c r="A32" s="98" t="s">
        <v>483</v>
      </c>
      <c r="B32" s="97" t="s">
        <v>569</v>
      </c>
      <c r="C32" s="85" t="s">
        <v>49</v>
      </c>
      <c r="D32" s="100" t="e">
        <f>#REF!</f>
        <v>#REF!</v>
      </c>
      <c r="E32" s="100" t="e">
        <f>#REF!</f>
        <v>#REF!</v>
      </c>
      <c r="F32" s="4"/>
      <c r="G32" s="4"/>
    </row>
    <row r="33" spans="1:7" ht="33.75" customHeight="1" x14ac:dyDescent="0.25">
      <c r="A33" s="107" t="s">
        <v>462</v>
      </c>
      <c r="B33" s="97" t="s">
        <v>23</v>
      </c>
      <c r="C33" s="85" t="s">
        <v>50</v>
      </c>
      <c r="D33" s="100" t="e">
        <f>D34+D35+D36</f>
        <v>#REF!</v>
      </c>
      <c r="E33" s="100" t="e">
        <f>E34+E35+E36</f>
        <v>#REF!</v>
      </c>
      <c r="F33" s="4"/>
      <c r="G33" s="4"/>
    </row>
    <row r="34" spans="1:7" ht="33.75" customHeight="1" x14ac:dyDescent="0.25">
      <c r="A34" s="107" t="s">
        <v>481</v>
      </c>
      <c r="B34" s="97" t="s">
        <v>570</v>
      </c>
      <c r="C34" s="85" t="s">
        <v>51</v>
      </c>
      <c r="D34" s="100" t="e">
        <f>#REF!</f>
        <v>#REF!</v>
      </c>
      <c r="E34" s="100" t="e">
        <f>#REF!</f>
        <v>#REF!</v>
      </c>
      <c r="F34" s="4"/>
      <c r="G34" s="4"/>
    </row>
    <row r="35" spans="1:7" ht="33.75" customHeight="1" x14ac:dyDescent="0.25">
      <c r="A35" s="107" t="s">
        <v>110</v>
      </c>
      <c r="B35" s="97" t="s">
        <v>402</v>
      </c>
      <c r="C35" s="85" t="s">
        <v>52</v>
      </c>
      <c r="D35" s="100" t="e">
        <f>#REF!</f>
        <v>#REF!</v>
      </c>
      <c r="E35" s="100" t="e">
        <f>#REF!</f>
        <v>#REF!</v>
      </c>
      <c r="F35" s="4"/>
      <c r="G35" s="4"/>
    </row>
    <row r="36" spans="1:7" ht="33.75" customHeight="1" x14ac:dyDescent="0.25">
      <c r="A36" s="107" t="s">
        <v>111</v>
      </c>
      <c r="B36" s="97" t="s">
        <v>403</v>
      </c>
      <c r="C36" s="85" t="s">
        <v>53</v>
      </c>
      <c r="D36" s="100" t="e">
        <f>#REF!</f>
        <v>#REF!</v>
      </c>
      <c r="E36" s="100" t="e">
        <f>#REF!</f>
        <v>#REF!</v>
      </c>
      <c r="F36" s="4"/>
      <c r="G36" s="4"/>
    </row>
    <row r="37" spans="1:7" ht="33.75" customHeight="1" x14ac:dyDescent="0.25">
      <c r="A37" s="107" t="s">
        <v>482</v>
      </c>
      <c r="B37" s="97" t="s">
        <v>404</v>
      </c>
      <c r="C37" s="85" t="s">
        <v>54</v>
      </c>
      <c r="D37" s="100" t="e">
        <f>#REF!</f>
        <v>#REF!</v>
      </c>
      <c r="E37" s="100" t="e">
        <f>#REF!</f>
        <v>#REF!</v>
      </c>
      <c r="F37" s="4"/>
      <c r="G37" s="4"/>
    </row>
    <row r="38" spans="1:7" ht="33.75" customHeight="1" x14ac:dyDescent="0.25">
      <c r="A38" s="98" t="s">
        <v>160</v>
      </c>
      <c r="B38" s="97" t="s">
        <v>579</v>
      </c>
      <c r="C38" s="85" t="s">
        <v>55</v>
      </c>
      <c r="D38" s="100" t="e">
        <f>#REF!</f>
        <v>#REF!</v>
      </c>
      <c r="E38" s="100" t="e">
        <f>#REF!</f>
        <v>#REF!</v>
      </c>
      <c r="F38" s="4"/>
      <c r="G38" s="4"/>
    </row>
    <row r="39" spans="1:7" ht="33.75" customHeight="1" x14ac:dyDescent="0.25">
      <c r="A39" s="107" t="s">
        <v>161</v>
      </c>
      <c r="B39" s="97" t="s">
        <v>405</v>
      </c>
      <c r="C39" s="85" t="s">
        <v>56</v>
      </c>
      <c r="D39" s="100" t="e">
        <f>#REF!</f>
        <v>#REF!</v>
      </c>
      <c r="E39" s="100" t="e">
        <f>#REF!</f>
        <v>#REF!</v>
      </c>
      <c r="F39" s="4"/>
      <c r="G39" s="4"/>
    </row>
    <row r="40" spans="1:7" ht="33.75" customHeight="1" x14ac:dyDescent="0.25">
      <c r="A40" s="98" t="s">
        <v>162</v>
      </c>
      <c r="B40" s="97" t="s">
        <v>580</v>
      </c>
      <c r="C40" s="85" t="s">
        <v>57</v>
      </c>
      <c r="D40" s="100" t="e">
        <f>#REF!</f>
        <v>#REF!</v>
      </c>
      <c r="E40" s="100" t="e">
        <f>#REF!</f>
        <v>#REF!</v>
      </c>
      <c r="F40" s="4"/>
      <c r="G40" s="4"/>
    </row>
    <row r="41" spans="1:7" ht="33.75" customHeight="1" x14ac:dyDescent="0.25">
      <c r="A41" s="98" t="s">
        <v>163</v>
      </c>
      <c r="B41" s="44" t="s">
        <v>581</v>
      </c>
      <c r="C41" s="85" t="s">
        <v>58</v>
      </c>
      <c r="D41" s="100" t="e">
        <f>#REF!</f>
        <v>#REF!</v>
      </c>
      <c r="E41" s="100" t="e">
        <f>#REF!</f>
        <v>#REF!</v>
      </c>
      <c r="F41" s="4"/>
      <c r="G41" s="4"/>
    </row>
    <row r="42" spans="1:7" ht="33.75" customHeight="1" x14ac:dyDescent="0.25">
      <c r="A42" s="107" t="s">
        <v>484</v>
      </c>
      <c r="B42" s="97" t="s">
        <v>406</v>
      </c>
      <c r="C42" s="85" t="s">
        <v>59</v>
      </c>
      <c r="D42" s="100" t="e">
        <f>#REF!</f>
        <v>#REF!</v>
      </c>
      <c r="E42" s="100" t="e">
        <f>#REF!</f>
        <v>#REF!</v>
      </c>
      <c r="F42" s="4"/>
      <c r="G42" s="4"/>
    </row>
    <row r="43" spans="1:7" ht="33.75" customHeight="1" x14ac:dyDescent="0.25">
      <c r="A43" s="98" t="s">
        <v>164</v>
      </c>
      <c r="B43" s="97" t="s">
        <v>407</v>
      </c>
      <c r="C43" s="85" t="s">
        <v>60</v>
      </c>
      <c r="D43" s="100" t="e">
        <f>#REF!</f>
        <v>#REF!</v>
      </c>
      <c r="E43" s="100" t="e">
        <f>#REF!</f>
        <v>#REF!</v>
      </c>
      <c r="F43" s="4"/>
      <c r="G43" s="4"/>
    </row>
    <row r="44" spans="1:7" ht="33.75" customHeight="1" x14ac:dyDescent="0.25">
      <c r="A44" s="107" t="s">
        <v>485</v>
      </c>
      <c r="B44" s="97" t="s">
        <v>408</v>
      </c>
      <c r="C44" s="85" t="s">
        <v>61</v>
      </c>
      <c r="D44" s="100" t="e">
        <f>#REF!</f>
        <v>#REF!</v>
      </c>
      <c r="E44" s="100" t="e">
        <f>#REF!</f>
        <v>#REF!</v>
      </c>
      <c r="F44" s="4"/>
      <c r="G44" s="4"/>
    </row>
    <row r="45" spans="1:7" ht="33.75" customHeight="1" x14ac:dyDescent="0.25">
      <c r="A45" s="98" t="s">
        <v>165</v>
      </c>
      <c r="B45" s="97" t="s">
        <v>409</v>
      </c>
      <c r="C45" s="85" t="s">
        <v>62</v>
      </c>
      <c r="D45" s="100" t="e">
        <f>#REF!</f>
        <v>#REF!</v>
      </c>
      <c r="E45" s="100" t="e">
        <f>#REF!</f>
        <v>#REF!</v>
      </c>
      <c r="F45" s="4"/>
      <c r="G45" s="4"/>
    </row>
    <row r="46" spans="1:7" ht="33.75" customHeight="1" x14ac:dyDescent="0.25">
      <c r="A46" s="84" t="s">
        <v>486</v>
      </c>
      <c r="B46" s="97" t="s">
        <v>410</v>
      </c>
      <c r="C46" s="85" t="s">
        <v>63</v>
      </c>
      <c r="D46" s="100" t="e">
        <f>#REF!</f>
        <v>#REF!</v>
      </c>
      <c r="E46" s="100" t="e">
        <f>#REF!</f>
        <v>#REF!</v>
      </c>
      <c r="F46" s="4"/>
      <c r="G46" s="4"/>
    </row>
    <row r="47" spans="1:7" ht="33.75" customHeight="1" x14ac:dyDescent="0.25">
      <c r="A47" s="98" t="s">
        <v>166</v>
      </c>
      <c r="B47" s="97" t="s">
        <v>475</v>
      </c>
      <c r="C47" s="85" t="s">
        <v>64</v>
      </c>
      <c r="D47" s="100" t="e">
        <f>#REF!</f>
        <v>#REF!</v>
      </c>
      <c r="E47" s="100" t="e">
        <f>#REF!</f>
        <v>#REF!</v>
      </c>
      <c r="F47" s="4"/>
      <c r="G47" s="15"/>
    </row>
    <row r="48" spans="1:7" ht="33.75" customHeight="1" x14ac:dyDescent="0.25">
      <c r="A48" s="84" t="s">
        <v>487</v>
      </c>
      <c r="B48" s="97" t="s">
        <v>411</v>
      </c>
      <c r="C48" s="85" t="s">
        <v>65</v>
      </c>
      <c r="D48" s="100" t="e">
        <f>#REF!</f>
        <v>#REF!</v>
      </c>
      <c r="E48" s="100" t="e">
        <f>#REF!</f>
        <v>#REF!</v>
      </c>
      <c r="F48" s="4"/>
      <c r="G48" s="15"/>
    </row>
    <row r="49" spans="1:7" ht="33.75" customHeight="1" x14ac:dyDescent="0.25">
      <c r="A49" s="98" t="s">
        <v>604</v>
      </c>
      <c r="B49" s="97" t="s">
        <v>412</v>
      </c>
      <c r="C49" s="85" t="s">
        <v>66</v>
      </c>
      <c r="D49" s="100" t="e">
        <f>#REF!</f>
        <v>#REF!</v>
      </c>
      <c r="E49" s="100" t="e">
        <f>#REF!</f>
        <v>#REF!</v>
      </c>
      <c r="F49" s="4"/>
      <c r="G49" s="18"/>
    </row>
    <row r="50" spans="1:7" ht="33.75" customHeight="1" x14ac:dyDescent="0.25">
      <c r="A50" s="108" t="s">
        <v>167</v>
      </c>
      <c r="B50" s="96" t="s">
        <v>606</v>
      </c>
      <c r="C50" s="88" t="s">
        <v>71</v>
      </c>
      <c r="D50" s="99" t="e">
        <f>D29-D32+D33+D37-D38+D39-D40-D41+D42-D43+D44-D45+D46-D47+(-D48)-(-D49)</f>
        <v>#REF!</v>
      </c>
      <c r="E50" s="99" t="e">
        <f>E29-E32+E33+E37-E38+E39-E40-E41+E42-E43+E44-E45+E46-E47+(-E48)-(-E49)</f>
        <v>#REF!</v>
      </c>
      <c r="F50" s="4"/>
      <c r="G50" s="18"/>
    </row>
    <row r="51" spans="1:7" ht="33.75" customHeight="1" x14ac:dyDescent="0.25">
      <c r="A51" s="108" t="s">
        <v>169</v>
      </c>
      <c r="B51" s="96" t="s">
        <v>608</v>
      </c>
      <c r="C51" s="88" t="s">
        <v>72</v>
      </c>
      <c r="D51" s="99" t="e">
        <f>D28+D50</f>
        <v>#REF!</v>
      </c>
      <c r="E51" s="99" t="e">
        <f>E28+E50</f>
        <v>#REF!</v>
      </c>
      <c r="F51" s="4"/>
      <c r="G51" s="18"/>
    </row>
    <row r="52" spans="1:7" ht="33.75" customHeight="1" x14ac:dyDescent="0.25">
      <c r="A52" s="98" t="s">
        <v>168</v>
      </c>
      <c r="B52" s="97" t="s">
        <v>607</v>
      </c>
      <c r="C52" s="85" t="s">
        <v>73</v>
      </c>
      <c r="D52" s="100" t="e">
        <f>SUM(D53:D54)</f>
        <v>#REF!</v>
      </c>
      <c r="E52" s="100" t="e">
        <f>SUM(E53:E54)</f>
        <v>#REF!</v>
      </c>
      <c r="F52" s="4"/>
      <c r="G52" s="18"/>
    </row>
    <row r="53" spans="1:7" ht="33.75" customHeight="1" x14ac:dyDescent="0.25">
      <c r="A53" s="98" t="s">
        <v>605</v>
      </c>
      <c r="B53" s="97" t="s">
        <v>418</v>
      </c>
      <c r="C53" s="85" t="s">
        <v>74</v>
      </c>
      <c r="D53" s="100" t="e">
        <f>#REF!</f>
        <v>#REF!</v>
      </c>
      <c r="E53" s="100" t="e">
        <f>#REF!</f>
        <v>#REF!</v>
      </c>
      <c r="F53" s="4"/>
      <c r="G53" s="4"/>
    </row>
    <row r="54" spans="1:7" ht="33.75" customHeight="1" x14ac:dyDescent="0.25">
      <c r="A54" s="107" t="s">
        <v>150</v>
      </c>
      <c r="B54" s="97" t="s">
        <v>413</v>
      </c>
      <c r="C54" s="85" t="s">
        <v>295</v>
      </c>
      <c r="D54" s="100" t="e">
        <f>#REF!</f>
        <v>#REF!</v>
      </c>
      <c r="E54" s="100" t="e">
        <f>#REF!</f>
        <v>#REF!</v>
      </c>
      <c r="F54" s="4"/>
      <c r="G54" s="4"/>
    </row>
    <row r="55" spans="1:7" ht="33.75" customHeight="1" x14ac:dyDescent="0.25">
      <c r="A55" s="108" t="s">
        <v>169</v>
      </c>
      <c r="B55" s="96" t="s">
        <v>609</v>
      </c>
      <c r="C55" s="88" t="s">
        <v>296</v>
      </c>
      <c r="D55" s="99" t="e">
        <f>D51-D52</f>
        <v>#REF!</v>
      </c>
      <c r="E55" s="99" t="e">
        <f>E51-E52</f>
        <v>#REF!</v>
      </c>
      <c r="F55" s="4"/>
      <c r="G55" s="4"/>
    </row>
    <row r="56" spans="1:7" ht="33.75" customHeight="1" x14ac:dyDescent="0.25">
      <c r="A56" s="84" t="s">
        <v>489</v>
      </c>
      <c r="B56" s="109" t="s">
        <v>414</v>
      </c>
      <c r="C56" s="85" t="s">
        <v>297</v>
      </c>
      <c r="D56" s="100" t="e">
        <f>#REF!</f>
        <v>#REF!</v>
      </c>
      <c r="E56" s="100" t="e">
        <f>#REF!</f>
        <v>#REF!</v>
      </c>
      <c r="F56" s="4"/>
      <c r="G56" s="4"/>
    </row>
    <row r="57" spans="1:7" ht="33.75" customHeight="1" x14ac:dyDescent="0.25">
      <c r="A57" s="98" t="s">
        <v>170</v>
      </c>
      <c r="B57" s="110" t="s">
        <v>415</v>
      </c>
      <c r="C57" s="85" t="s">
        <v>298</v>
      </c>
      <c r="D57" s="100" t="e">
        <f>#REF!</f>
        <v>#REF!</v>
      </c>
      <c r="E57" s="100" t="e">
        <f>#REF!</f>
        <v>#REF!</v>
      </c>
      <c r="F57" s="4"/>
      <c r="G57" s="4"/>
    </row>
    <row r="58" spans="1:7" ht="33.75" customHeight="1" x14ac:dyDescent="0.25">
      <c r="A58" s="108" t="s">
        <v>167</v>
      </c>
      <c r="B58" s="96" t="s">
        <v>610</v>
      </c>
      <c r="C58" s="88" t="s">
        <v>299</v>
      </c>
      <c r="D58" s="99" t="e">
        <f>D56-D57</f>
        <v>#REF!</v>
      </c>
      <c r="E58" s="99" t="e">
        <f>E56-E57</f>
        <v>#REF!</v>
      </c>
      <c r="F58" s="4"/>
      <c r="G58" s="4"/>
    </row>
    <row r="59" spans="1:7" ht="17.25" customHeight="1" x14ac:dyDescent="0.25">
      <c r="A59" s="308" t="s">
        <v>363</v>
      </c>
      <c r="B59" s="310" t="s">
        <v>573</v>
      </c>
      <c r="C59" s="310" t="s">
        <v>385</v>
      </c>
      <c r="D59" s="251" t="s">
        <v>386</v>
      </c>
      <c r="E59" s="251"/>
      <c r="F59" s="4"/>
      <c r="G59" s="4"/>
    </row>
    <row r="60" spans="1:7" ht="35.25" customHeight="1" x14ac:dyDescent="0.25">
      <c r="A60" s="309"/>
      <c r="B60" s="311"/>
      <c r="C60" s="311"/>
      <c r="D60" s="93" t="s">
        <v>387</v>
      </c>
      <c r="E60" s="93" t="s">
        <v>389</v>
      </c>
      <c r="F60" s="4"/>
      <c r="G60" s="4"/>
    </row>
    <row r="61" spans="1:7" ht="33.75" customHeight="1" x14ac:dyDescent="0.25">
      <c r="A61" s="98" t="s">
        <v>171</v>
      </c>
      <c r="B61" s="97" t="s">
        <v>611</v>
      </c>
      <c r="C61" s="85" t="s">
        <v>300</v>
      </c>
      <c r="D61" s="100" t="e">
        <f>D62+D63</f>
        <v>#REF!</v>
      </c>
      <c r="E61" s="100" t="e">
        <f>E62+E63</f>
        <v>#REF!</v>
      </c>
      <c r="F61" s="4"/>
      <c r="G61" s="4"/>
    </row>
    <row r="62" spans="1:7" ht="33.75" customHeight="1" x14ac:dyDescent="0.25">
      <c r="A62" s="98" t="s">
        <v>75</v>
      </c>
      <c r="B62" s="109" t="s">
        <v>416</v>
      </c>
      <c r="C62" s="85" t="s">
        <v>301</v>
      </c>
      <c r="D62" s="100" t="e">
        <f>#REF!</f>
        <v>#REF!</v>
      </c>
      <c r="E62" s="100" t="e">
        <f>#REF!</f>
        <v>#REF!</v>
      </c>
      <c r="F62" s="4"/>
      <c r="G62" s="4"/>
    </row>
    <row r="63" spans="1:7" ht="33.75" customHeight="1" x14ac:dyDescent="0.25">
      <c r="A63" s="107" t="s">
        <v>150</v>
      </c>
      <c r="B63" s="111" t="s">
        <v>417</v>
      </c>
      <c r="C63" s="85" t="s">
        <v>302</v>
      </c>
      <c r="D63" s="100" t="e">
        <f>#REF!</f>
        <v>#REF!</v>
      </c>
      <c r="E63" s="100" t="e">
        <f>#REF!</f>
        <v>#REF!</v>
      </c>
      <c r="F63" s="4"/>
      <c r="G63" s="4"/>
    </row>
    <row r="64" spans="1:7" ht="33.75" customHeight="1" x14ac:dyDescent="0.25">
      <c r="A64" s="108" t="s">
        <v>167</v>
      </c>
      <c r="B64" s="96" t="s">
        <v>612</v>
      </c>
      <c r="C64" s="88" t="s">
        <v>76</v>
      </c>
      <c r="D64" s="99" t="e">
        <f>D58-D61</f>
        <v>#REF!</v>
      </c>
      <c r="E64" s="99" t="e">
        <f>E58-E61</f>
        <v>#REF!</v>
      </c>
      <c r="F64" s="4"/>
      <c r="G64" s="4"/>
    </row>
    <row r="65" spans="1:7" ht="33.75" customHeight="1" x14ac:dyDescent="0.25">
      <c r="A65" s="108" t="s">
        <v>172</v>
      </c>
      <c r="B65" s="96" t="s">
        <v>613</v>
      </c>
      <c r="C65" s="88" t="s">
        <v>77</v>
      </c>
      <c r="D65" s="99" t="e">
        <f>D51+D58</f>
        <v>#REF!</v>
      </c>
      <c r="E65" s="99" t="e">
        <f>E51+E58</f>
        <v>#REF!</v>
      </c>
      <c r="F65" s="4"/>
      <c r="G65" s="4"/>
    </row>
    <row r="66" spans="1:7" ht="33.75" customHeight="1" x14ac:dyDescent="0.25">
      <c r="A66" s="98" t="s">
        <v>68</v>
      </c>
      <c r="B66" s="97" t="s">
        <v>571</v>
      </c>
      <c r="C66" s="85" t="s">
        <v>78</v>
      </c>
      <c r="D66" s="100" t="e">
        <f>#REF!</f>
        <v>#REF!</v>
      </c>
      <c r="E66" s="100" t="e">
        <f>#REF!</f>
        <v>#REF!</v>
      </c>
      <c r="F66" s="4"/>
      <c r="G66" s="4"/>
    </row>
    <row r="67" spans="1:7" ht="33.75" customHeight="1" x14ac:dyDescent="0.25">
      <c r="A67" s="108" t="s">
        <v>172</v>
      </c>
      <c r="B67" s="96" t="s">
        <v>614</v>
      </c>
      <c r="C67" s="88" t="s">
        <v>79</v>
      </c>
      <c r="D67" s="99" t="e">
        <f>D55+D64-D66</f>
        <v>#REF!</v>
      </c>
      <c r="E67" s="99" t="e">
        <f>E55+E64-E66</f>
        <v>#REF!</v>
      </c>
      <c r="F67" s="4"/>
      <c r="G67" s="4"/>
    </row>
    <row r="68" spans="1:7" x14ac:dyDescent="0.25">
      <c r="C68" s="101"/>
      <c r="D68" s="102"/>
      <c r="F68" s="4"/>
      <c r="G68" s="4"/>
    </row>
    <row r="69" spans="1:7" x14ac:dyDescent="0.25">
      <c r="C69" s="101"/>
      <c r="D69" s="102"/>
      <c r="E69" s="103"/>
      <c r="F69" s="4"/>
      <c r="G69" s="4"/>
    </row>
    <row r="70" spans="1:7" x14ac:dyDescent="0.25">
      <c r="C70" s="101"/>
      <c r="D70" s="27"/>
      <c r="F70" s="4"/>
      <c r="G70" s="4"/>
    </row>
    <row r="71" spans="1:7" x14ac:dyDescent="0.25">
      <c r="C71" s="101"/>
      <c r="D71" s="27"/>
      <c r="F71" s="4"/>
      <c r="G71" s="4"/>
    </row>
    <row r="72" spans="1:7" x14ac:dyDescent="0.25">
      <c r="C72" s="104"/>
      <c r="D72" s="102"/>
      <c r="E72" s="103"/>
      <c r="F72" s="4"/>
      <c r="G72" s="4"/>
    </row>
    <row r="73" spans="1:7" x14ac:dyDescent="0.25">
      <c r="C73" s="101"/>
      <c r="D73" s="27"/>
      <c r="F73" s="4"/>
      <c r="G73" s="4"/>
    </row>
    <row r="74" spans="1:7" x14ac:dyDescent="0.25">
      <c r="C74" s="104"/>
      <c r="D74" s="102"/>
      <c r="E74" s="103"/>
      <c r="F74" s="4"/>
      <c r="G74" s="4"/>
    </row>
    <row r="75" spans="1:7" x14ac:dyDescent="0.25">
      <c r="A75" s="105"/>
      <c r="B75" s="106"/>
      <c r="C75" s="104"/>
      <c r="D75" s="102"/>
      <c r="E75" s="103"/>
      <c r="F75" s="4"/>
      <c r="G75" s="4"/>
    </row>
    <row r="76" spans="1:7" x14ac:dyDescent="0.25">
      <c r="C76" s="46"/>
      <c r="D76" s="27"/>
      <c r="F76" s="4"/>
      <c r="G76" s="4"/>
    </row>
    <row r="77" spans="1:7" x14ac:dyDescent="0.25">
      <c r="D77" s="27"/>
      <c r="F77" s="4"/>
      <c r="G77" s="4"/>
    </row>
    <row r="78" spans="1:7" x14ac:dyDescent="0.25">
      <c r="D78" s="27"/>
      <c r="F78" s="4"/>
      <c r="G78" s="4"/>
    </row>
    <row r="79" spans="1:7" x14ac:dyDescent="0.25">
      <c r="D79" s="27"/>
      <c r="F79" s="4"/>
      <c r="G79" s="4"/>
    </row>
    <row r="80" spans="1:7" x14ac:dyDescent="0.25">
      <c r="D80" s="27"/>
      <c r="F80" s="4"/>
      <c r="G80" s="4"/>
    </row>
    <row r="81" spans="4:7" x14ac:dyDescent="0.25">
      <c r="D81" s="27"/>
      <c r="F81" s="4"/>
      <c r="G81" s="4"/>
    </row>
    <row r="82" spans="4:7" x14ac:dyDescent="0.25">
      <c r="D82" s="27"/>
      <c r="F82" s="4"/>
      <c r="G82" s="4"/>
    </row>
    <row r="83" spans="4:7" x14ac:dyDescent="0.25">
      <c r="D83" s="27"/>
      <c r="F83" s="4"/>
      <c r="G83" s="4"/>
    </row>
    <row r="84" spans="4:7" x14ac:dyDescent="0.25">
      <c r="D84" s="27"/>
      <c r="F84" s="4"/>
      <c r="G84" s="4"/>
    </row>
    <row r="85" spans="4:7" x14ac:dyDescent="0.25">
      <c r="D85" s="27"/>
      <c r="F85" s="4"/>
      <c r="G85" s="4"/>
    </row>
    <row r="86" spans="4:7" x14ac:dyDescent="0.25">
      <c r="D86" s="27"/>
      <c r="F86" s="4"/>
      <c r="G86" s="4"/>
    </row>
    <row r="87" spans="4:7" x14ac:dyDescent="0.25">
      <c r="D87" s="27"/>
      <c r="F87" s="4"/>
      <c r="G87" s="4"/>
    </row>
    <row r="88" spans="4:7" x14ac:dyDescent="0.25">
      <c r="D88" s="27"/>
      <c r="F88" s="4"/>
      <c r="G88" s="4"/>
    </row>
    <row r="89" spans="4:7" x14ac:dyDescent="0.25">
      <c r="D89" s="27"/>
      <c r="F89" s="4"/>
      <c r="G89" s="4"/>
    </row>
    <row r="90" spans="4:7" x14ac:dyDescent="0.25">
      <c r="D90" s="27"/>
      <c r="F90" s="4"/>
      <c r="G90" s="4"/>
    </row>
    <row r="91" spans="4:7" x14ac:dyDescent="0.25">
      <c r="D91" s="27"/>
      <c r="F91" s="4"/>
      <c r="G91" s="4"/>
    </row>
    <row r="92" spans="4:7" x14ac:dyDescent="0.25">
      <c r="D92" s="27"/>
      <c r="F92" s="4"/>
      <c r="G92" s="4"/>
    </row>
    <row r="93" spans="4:7" x14ac:dyDescent="0.25">
      <c r="D93" s="27"/>
      <c r="F93" s="4"/>
      <c r="G93" s="4"/>
    </row>
    <row r="94" spans="4:7" x14ac:dyDescent="0.25">
      <c r="D94" s="27"/>
      <c r="F94" s="4"/>
      <c r="G94" s="4"/>
    </row>
    <row r="95" spans="4:7" x14ac:dyDescent="0.25">
      <c r="D95" s="27"/>
      <c r="F95" s="4"/>
      <c r="G95" s="4"/>
    </row>
    <row r="96" spans="4:7" x14ac:dyDescent="0.25">
      <c r="D96" s="27"/>
      <c r="F96" s="4"/>
      <c r="G96" s="4"/>
    </row>
    <row r="97" spans="4:7" x14ac:dyDescent="0.25">
      <c r="D97" s="27"/>
      <c r="F97" s="4"/>
      <c r="G97" s="4"/>
    </row>
    <row r="98" spans="4:7" x14ac:dyDescent="0.25">
      <c r="D98" s="27"/>
      <c r="F98" s="4"/>
      <c r="G98" s="4"/>
    </row>
    <row r="99" spans="4:7" x14ac:dyDescent="0.25">
      <c r="D99" s="27"/>
      <c r="F99" s="4"/>
      <c r="G99" s="4"/>
    </row>
    <row r="100" spans="4:7" x14ac:dyDescent="0.25">
      <c r="D100" s="27"/>
      <c r="F100" s="4"/>
      <c r="G100" s="4"/>
    </row>
    <row r="101" spans="4:7" x14ac:dyDescent="0.25">
      <c r="D101" s="27"/>
      <c r="F101" s="4"/>
      <c r="G101" s="4"/>
    </row>
    <row r="102" spans="4:7" x14ac:dyDescent="0.25">
      <c r="D102" s="27"/>
      <c r="F102" s="4"/>
      <c r="G102" s="4"/>
    </row>
    <row r="103" spans="4:7" x14ac:dyDescent="0.25">
      <c r="D103" s="27"/>
      <c r="F103" s="4"/>
      <c r="G103" s="4"/>
    </row>
    <row r="104" spans="4:7" x14ac:dyDescent="0.25">
      <c r="D104" s="27"/>
      <c r="F104" s="4"/>
      <c r="G104" s="4"/>
    </row>
    <row r="105" spans="4:7" x14ac:dyDescent="0.25">
      <c r="D105" s="27"/>
      <c r="F105" s="4"/>
      <c r="G105" s="4"/>
    </row>
    <row r="106" spans="4:7" x14ac:dyDescent="0.25">
      <c r="D106" s="27"/>
      <c r="F106" s="4"/>
      <c r="G106" s="4"/>
    </row>
    <row r="107" spans="4:7" x14ac:dyDescent="0.25">
      <c r="D107" s="27"/>
      <c r="F107" s="4"/>
      <c r="G107" s="4"/>
    </row>
    <row r="108" spans="4:7" x14ac:dyDescent="0.25">
      <c r="D108" s="27"/>
      <c r="F108" s="4"/>
      <c r="G108" s="4"/>
    </row>
    <row r="109" spans="4:7" x14ac:dyDescent="0.25">
      <c r="D109" s="27"/>
      <c r="F109" s="4"/>
      <c r="G109" s="4"/>
    </row>
    <row r="110" spans="4:7" x14ac:dyDescent="0.25">
      <c r="D110" s="27"/>
      <c r="F110" s="4"/>
      <c r="G110" s="4"/>
    </row>
    <row r="111" spans="4:7" x14ac:dyDescent="0.25">
      <c r="D111" s="27"/>
      <c r="F111" s="4"/>
      <c r="G111" s="4"/>
    </row>
    <row r="112" spans="4:7" x14ac:dyDescent="0.25">
      <c r="D112" s="27"/>
      <c r="F112" s="4"/>
      <c r="G112" s="4"/>
    </row>
    <row r="113" spans="4:7" x14ac:dyDescent="0.25">
      <c r="D113" s="27"/>
      <c r="F113" s="4"/>
      <c r="G113" s="4"/>
    </row>
    <row r="114" spans="4:7" x14ac:dyDescent="0.25">
      <c r="D114" s="27"/>
      <c r="F114" s="4"/>
      <c r="G114" s="4"/>
    </row>
    <row r="115" spans="4:7" x14ac:dyDescent="0.25">
      <c r="D115" s="27"/>
      <c r="F115" s="4"/>
      <c r="G115" s="4"/>
    </row>
    <row r="116" spans="4:7" x14ac:dyDescent="0.25">
      <c r="D116" s="27"/>
      <c r="F116" s="4"/>
      <c r="G116" s="4"/>
    </row>
    <row r="117" spans="4:7" x14ac:dyDescent="0.25">
      <c r="D117" s="27"/>
      <c r="F117" s="4"/>
      <c r="G117" s="4"/>
    </row>
    <row r="118" spans="4:7" x14ac:dyDescent="0.25">
      <c r="D118" s="27"/>
      <c r="F118" s="4"/>
      <c r="G118" s="4"/>
    </row>
    <row r="119" spans="4:7" x14ac:dyDescent="0.25">
      <c r="D119" s="27"/>
      <c r="F119" s="4"/>
      <c r="G119" s="4"/>
    </row>
    <row r="120" spans="4:7" x14ac:dyDescent="0.25">
      <c r="D120" s="27"/>
      <c r="F120" s="4"/>
      <c r="G120" s="4"/>
    </row>
    <row r="121" spans="4:7" x14ac:dyDescent="0.25">
      <c r="D121" s="27"/>
      <c r="F121" s="4"/>
      <c r="G121" s="4"/>
    </row>
    <row r="122" spans="4:7" x14ac:dyDescent="0.25">
      <c r="D122" s="27"/>
      <c r="F122" s="4"/>
      <c r="G122" s="4"/>
    </row>
    <row r="123" spans="4:7" x14ac:dyDescent="0.25">
      <c r="D123" s="27"/>
      <c r="F123" s="4"/>
      <c r="G123" s="4"/>
    </row>
    <row r="124" spans="4:7" x14ac:dyDescent="0.25">
      <c r="D124" s="27"/>
      <c r="F124" s="4"/>
      <c r="G124" s="4"/>
    </row>
    <row r="125" spans="4:7" x14ac:dyDescent="0.25">
      <c r="D125" s="27"/>
      <c r="F125" s="4"/>
      <c r="G125" s="4"/>
    </row>
    <row r="126" spans="4:7" x14ac:dyDescent="0.25">
      <c r="D126" s="27"/>
      <c r="F126" s="4"/>
      <c r="G126" s="4"/>
    </row>
    <row r="127" spans="4:7" x14ac:dyDescent="0.25">
      <c r="D127" s="27"/>
      <c r="F127" s="4"/>
      <c r="G127" s="4"/>
    </row>
    <row r="128" spans="4:7" x14ac:dyDescent="0.25">
      <c r="D128" s="27"/>
      <c r="F128" s="4"/>
      <c r="G128" s="4"/>
    </row>
    <row r="129" spans="4:7" x14ac:dyDescent="0.25">
      <c r="D129" s="27"/>
      <c r="F129" s="4"/>
      <c r="G129" s="4"/>
    </row>
    <row r="130" spans="4:7" x14ac:dyDescent="0.25">
      <c r="D130" s="27"/>
      <c r="F130" s="4"/>
      <c r="G130" s="4"/>
    </row>
    <row r="131" spans="4:7" x14ac:dyDescent="0.25">
      <c r="D131" s="27"/>
      <c r="F131" s="4"/>
      <c r="G131" s="4"/>
    </row>
    <row r="132" spans="4:7" x14ac:dyDescent="0.25">
      <c r="D132" s="27"/>
      <c r="F132" s="4"/>
      <c r="G132" s="4"/>
    </row>
    <row r="133" spans="4:7" x14ac:dyDescent="0.25">
      <c r="D133" s="27"/>
      <c r="F133" s="4"/>
      <c r="G133" s="4"/>
    </row>
    <row r="134" spans="4:7" x14ac:dyDescent="0.25">
      <c r="D134" s="27"/>
      <c r="F134" s="4"/>
      <c r="G134" s="4"/>
    </row>
    <row r="135" spans="4:7" x14ac:dyDescent="0.25">
      <c r="D135" s="30"/>
      <c r="F135" s="4"/>
      <c r="G135" s="4"/>
    </row>
    <row r="136" spans="4:7" x14ac:dyDescent="0.25">
      <c r="D136" s="30"/>
      <c r="F136" s="4"/>
      <c r="G136" s="4"/>
    </row>
    <row r="137" spans="4:7" x14ac:dyDescent="0.25">
      <c r="D137" s="30"/>
      <c r="F137" s="4"/>
      <c r="G137" s="4"/>
    </row>
    <row r="138" spans="4:7" x14ac:dyDescent="0.25">
      <c r="D138" s="30"/>
      <c r="F138" s="4"/>
      <c r="G138" s="4"/>
    </row>
    <row r="139" spans="4:7" x14ac:dyDescent="0.25">
      <c r="D139" s="30"/>
      <c r="F139" s="4"/>
      <c r="G139" s="4"/>
    </row>
    <row r="140" spans="4:7" x14ac:dyDescent="0.25">
      <c r="D140" s="30"/>
      <c r="F140" s="4"/>
      <c r="G140" s="4"/>
    </row>
    <row r="141" spans="4:7" x14ac:dyDescent="0.25">
      <c r="D141" s="30"/>
      <c r="F141" s="4"/>
      <c r="G141" s="4"/>
    </row>
    <row r="142" spans="4:7" x14ac:dyDescent="0.25">
      <c r="D142" s="30"/>
      <c r="F142" s="4"/>
      <c r="G142" s="4"/>
    </row>
    <row r="143" spans="4:7" x14ac:dyDescent="0.25">
      <c r="D143" s="30"/>
      <c r="F143" s="4"/>
      <c r="G143" s="4"/>
    </row>
    <row r="144" spans="4:7" x14ac:dyDescent="0.25">
      <c r="D144" s="30"/>
      <c r="F144" s="4"/>
      <c r="G144" s="4"/>
    </row>
    <row r="145" spans="4:7" x14ac:dyDescent="0.25">
      <c r="D145" s="30"/>
      <c r="F145" s="4"/>
      <c r="G145" s="4"/>
    </row>
    <row r="146" spans="4:7" x14ac:dyDescent="0.25">
      <c r="D146" s="30"/>
      <c r="F146" s="4"/>
      <c r="G146" s="4"/>
    </row>
    <row r="147" spans="4:7" x14ac:dyDescent="0.25">
      <c r="D147" s="30"/>
      <c r="F147" s="4"/>
      <c r="G147" s="4"/>
    </row>
    <row r="148" spans="4:7" x14ac:dyDescent="0.25">
      <c r="D148" s="30"/>
    </row>
    <row r="149" spans="4:7" x14ac:dyDescent="0.25">
      <c r="D149" s="30"/>
    </row>
    <row r="150" spans="4:7" x14ac:dyDescent="0.25">
      <c r="D150" s="30"/>
    </row>
    <row r="151" spans="4:7" x14ac:dyDescent="0.25">
      <c r="D151" s="30"/>
    </row>
    <row r="152" spans="4:7" x14ac:dyDescent="0.25">
      <c r="D152" s="30"/>
    </row>
    <row r="153" spans="4:7" x14ac:dyDescent="0.25">
      <c r="D153" s="30"/>
    </row>
    <row r="154" spans="4:7" x14ac:dyDescent="0.25">
      <c r="D154" s="30"/>
    </row>
    <row r="155" spans="4:7" x14ac:dyDescent="0.25">
      <c r="D155" s="30"/>
    </row>
    <row r="156" spans="4:7" x14ac:dyDescent="0.25">
      <c r="D156" s="30"/>
    </row>
    <row r="157" spans="4:7" x14ac:dyDescent="0.25">
      <c r="D157" s="30"/>
    </row>
    <row r="158" spans="4:7" x14ac:dyDescent="0.25">
      <c r="D158" s="30"/>
    </row>
    <row r="159" spans="4:7" x14ac:dyDescent="0.25">
      <c r="D159" s="30"/>
    </row>
    <row r="160" spans="4:7" x14ac:dyDescent="0.25">
      <c r="D160" s="30"/>
    </row>
    <row r="161" spans="4:4" x14ac:dyDescent="0.25">
      <c r="D161" s="30"/>
    </row>
    <row r="162" spans="4:4" x14ac:dyDescent="0.25">
      <c r="D162" s="30"/>
    </row>
    <row r="163" spans="4:4" x14ac:dyDescent="0.25">
      <c r="D163" s="30"/>
    </row>
    <row r="164" spans="4:4" x14ac:dyDescent="0.25">
      <c r="D164" s="30"/>
    </row>
    <row r="165" spans="4:4" x14ac:dyDescent="0.25">
      <c r="D165" s="30"/>
    </row>
    <row r="166" spans="4:4" x14ac:dyDescent="0.25">
      <c r="D166" s="30"/>
    </row>
    <row r="167" spans="4:4" x14ac:dyDescent="0.25">
      <c r="D167" s="30"/>
    </row>
    <row r="168" spans="4:4" x14ac:dyDescent="0.25">
      <c r="D168" s="30"/>
    </row>
    <row r="169" spans="4:4" x14ac:dyDescent="0.25">
      <c r="D169" s="30"/>
    </row>
    <row r="170" spans="4:4" x14ac:dyDescent="0.25">
      <c r="D170" s="30"/>
    </row>
    <row r="171" spans="4:4" x14ac:dyDescent="0.25">
      <c r="D171" s="30"/>
    </row>
    <row r="172" spans="4:4" x14ac:dyDescent="0.25">
      <c r="D172" s="30"/>
    </row>
    <row r="173" spans="4:4" x14ac:dyDescent="0.25">
      <c r="D173" s="30"/>
    </row>
    <row r="174" spans="4:4" x14ac:dyDescent="0.25">
      <c r="D174" s="30"/>
    </row>
    <row r="175" spans="4:4" x14ac:dyDescent="0.25">
      <c r="D175" s="30"/>
    </row>
    <row r="176" spans="4:4" x14ac:dyDescent="0.25">
      <c r="D176" s="30"/>
    </row>
    <row r="177" spans="4:4" x14ac:dyDescent="0.25">
      <c r="D177" s="30"/>
    </row>
    <row r="178" spans="4:4" x14ac:dyDescent="0.25">
      <c r="D178" s="30"/>
    </row>
    <row r="179" spans="4:4" x14ac:dyDescent="0.25">
      <c r="D179" s="30"/>
    </row>
    <row r="180" spans="4:4" x14ac:dyDescent="0.25">
      <c r="D180" s="30"/>
    </row>
    <row r="181" spans="4:4" x14ac:dyDescent="0.25">
      <c r="D181" s="30"/>
    </row>
    <row r="182" spans="4:4" x14ac:dyDescent="0.25">
      <c r="D182" s="30"/>
    </row>
    <row r="183" spans="4:4" x14ac:dyDescent="0.25">
      <c r="D183" s="30"/>
    </row>
    <row r="184" spans="4:4" x14ac:dyDescent="0.25">
      <c r="D184" s="30"/>
    </row>
    <row r="185" spans="4:4" x14ac:dyDescent="0.25">
      <c r="D185" s="30"/>
    </row>
    <row r="186" spans="4:4" x14ac:dyDescent="0.25">
      <c r="D186" s="30"/>
    </row>
    <row r="187" spans="4:4" x14ac:dyDescent="0.25">
      <c r="D187" s="30"/>
    </row>
    <row r="188" spans="4:4" x14ac:dyDescent="0.25">
      <c r="D188" s="30"/>
    </row>
    <row r="189" spans="4:4" x14ac:dyDescent="0.25">
      <c r="D189" s="30"/>
    </row>
    <row r="190" spans="4:4" x14ac:dyDescent="0.25">
      <c r="D190" s="30"/>
    </row>
    <row r="191" spans="4:4" x14ac:dyDescent="0.25">
      <c r="D191" s="30"/>
    </row>
    <row r="192" spans="4:4" x14ac:dyDescent="0.25">
      <c r="D192" s="30"/>
    </row>
    <row r="193" spans="4:4" x14ac:dyDescent="0.25">
      <c r="D193" s="30"/>
    </row>
    <row r="194" spans="4:4" x14ac:dyDescent="0.25">
      <c r="D194" s="30"/>
    </row>
    <row r="195" spans="4:4" x14ac:dyDescent="0.25">
      <c r="D195" s="30"/>
    </row>
    <row r="196" spans="4:4" x14ac:dyDescent="0.25">
      <c r="D196" s="30"/>
    </row>
    <row r="197" spans="4:4" x14ac:dyDescent="0.25">
      <c r="D197" s="30"/>
    </row>
    <row r="198" spans="4:4" x14ac:dyDescent="0.25">
      <c r="D198" s="30"/>
    </row>
    <row r="199" spans="4:4" x14ac:dyDescent="0.25">
      <c r="D199" s="30"/>
    </row>
    <row r="200" spans="4:4" x14ac:dyDescent="0.25">
      <c r="D200" s="30"/>
    </row>
    <row r="201" spans="4:4" x14ac:dyDescent="0.25">
      <c r="D201" s="30"/>
    </row>
    <row r="202" spans="4:4" x14ac:dyDescent="0.25">
      <c r="D202" s="30"/>
    </row>
    <row r="203" spans="4:4" x14ac:dyDescent="0.25">
      <c r="D203" s="30"/>
    </row>
    <row r="204" spans="4:4" x14ac:dyDescent="0.25">
      <c r="D204" s="30"/>
    </row>
    <row r="205" spans="4:4" x14ac:dyDescent="0.25">
      <c r="D205" s="30"/>
    </row>
    <row r="206" spans="4:4" x14ac:dyDescent="0.25">
      <c r="D206" s="30"/>
    </row>
    <row r="207" spans="4:4" x14ac:dyDescent="0.25">
      <c r="D207" s="30"/>
    </row>
    <row r="208" spans="4:4" x14ac:dyDescent="0.25">
      <c r="D208" s="30"/>
    </row>
    <row r="209" spans="4:4" x14ac:dyDescent="0.25">
      <c r="D209" s="30"/>
    </row>
    <row r="210" spans="4:4" x14ac:dyDescent="0.25">
      <c r="D210" s="30"/>
    </row>
    <row r="211" spans="4:4" x14ac:dyDescent="0.25">
      <c r="D211" s="30"/>
    </row>
    <row r="212" spans="4:4" x14ac:dyDescent="0.25">
      <c r="D212" s="30"/>
    </row>
    <row r="213" spans="4:4" x14ac:dyDescent="0.25">
      <c r="D213" s="30"/>
    </row>
    <row r="214" spans="4:4" x14ac:dyDescent="0.25">
      <c r="D214" s="30"/>
    </row>
    <row r="215" spans="4:4" x14ac:dyDescent="0.25">
      <c r="D215" s="30"/>
    </row>
    <row r="216" spans="4:4" x14ac:dyDescent="0.25">
      <c r="D216" s="30"/>
    </row>
    <row r="217" spans="4:4" x14ac:dyDescent="0.25">
      <c r="D217" s="30"/>
    </row>
    <row r="218" spans="4:4" x14ac:dyDescent="0.25">
      <c r="D218" s="30"/>
    </row>
    <row r="219" spans="4:4" x14ac:dyDescent="0.25">
      <c r="D219" s="30"/>
    </row>
    <row r="220" spans="4:4" x14ac:dyDescent="0.25">
      <c r="D220" s="30"/>
    </row>
    <row r="221" spans="4:4" x14ac:dyDescent="0.25">
      <c r="D221" s="30"/>
    </row>
    <row r="222" spans="4:4" x14ac:dyDescent="0.25">
      <c r="D222" s="30"/>
    </row>
    <row r="223" spans="4:4" x14ac:dyDescent="0.25">
      <c r="D223" s="30"/>
    </row>
    <row r="224" spans="4:4" x14ac:dyDescent="0.25">
      <c r="D224" s="30"/>
    </row>
    <row r="225" spans="4:4" x14ac:dyDescent="0.25">
      <c r="D225" s="30"/>
    </row>
    <row r="226" spans="4:4" x14ac:dyDescent="0.25">
      <c r="D226" s="30"/>
    </row>
    <row r="227" spans="4:4" x14ac:dyDescent="0.25">
      <c r="D227" s="30"/>
    </row>
    <row r="228" spans="4:4" x14ac:dyDescent="0.25">
      <c r="D228" s="30"/>
    </row>
    <row r="229" spans="4:4" x14ac:dyDescent="0.25">
      <c r="D229" s="30"/>
    </row>
    <row r="230" spans="4:4" x14ac:dyDescent="0.25">
      <c r="D230" s="30"/>
    </row>
    <row r="231" spans="4:4" x14ac:dyDescent="0.25">
      <c r="D231" s="30"/>
    </row>
    <row r="232" spans="4:4" x14ac:dyDescent="0.25">
      <c r="D232" s="30"/>
    </row>
    <row r="233" spans="4:4" x14ac:dyDescent="0.25">
      <c r="D233" s="30"/>
    </row>
    <row r="234" spans="4:4" x14ac:dyDescent="0.25">
      <c r="D234" s="30"/>
    </row>
    <row r="235" spans="4:4" x14ac:dyDescent="0.25">
      <c r="D235" s="30"/>
    </row>
    <row r="236" spans="4:4" x14ac:dyDescent="0.25">
      <c r="D236" s="30"/>
    </row>
    <row r="237" spans="4:4" x14ac:dyDescent="0.25">
      <c r="D237" s="30"/>
    </row>
    <row r="238" spans="4:4" x14ac:dyDescent="0.25">
      <c r="D238" s="30"/>
    </row>
    <row r="239" spans="4:4" x14ac:dyDescent="0.25">
      <c r="D239" s="30"/>
    </row>
    <row r="240" spans="4:4" x14ac:dyDescent="0.25">
      <c r="D240" s="30"/>
    </row>
    <row r="241" spans="4:4" x14ac:dyDescent="0.25">
      <c r="D241" s="30"/>
    </row>
    <row r="242" spans="4:4" x14ac:dyDescent="0.25">
      <c r="D242" s="30"/>
    </row>
    <row r="243" spans="4:4" x14ac:dyDescent="0.25">
      <c r="D243" s="30"/>
    </row>
    <row r="244" spans="4:4" x14ac:dyDescent="0.25">
      <c r="D244" s="30"/>
    </row>
    <row r="245" spans="4:4" x14ac:dyDescent="0.25">
      <c r="D245" s="30"/>
    </row>
    <row r="246" spans="4:4" x14ac:dyDescent="0.25">
      <c r="D246" s="30"/>
    </row>
    <row r="247" spans="4:4" x14ac:dyDescent="0.25">
      <c r="D247" s="30"/>
    </row>
    <row r="248" spans="4:4" x14ac:dyDescent="0.25">
      <c r="D248" s="30"/>
    </row>
    <row r="249" spans="4:4" x14ac:dyDescent="0.25">
      <c r="D249" s="30"/>
    </row>
    <row r="250" spans="4:4" x14ac:dyDescent="0.25">
      <c r="D250" s="30"/>
    </row>
    <row r="251" spans="4:4" x14ac:dyDescent="0.25">
      <c r="D251" s="30"/>
    </row>
    <row r="252" spans="4:4" x14ac:dyDescent="0.25">
      <c r="D252" s="30"/>
    </row>
    <row r="253" spans="4:4" x14ac:dyDescent="0.25">
      <c r="D253" s="30"/>
    </row>
    <row r="254" spans="4:4" x14ac:dyDescent="0.25">
      <c r="D254" s="30"/>
    </row>
    <row r="255" spans="4:4" x14ac:dyDescent="0.25">
      <c r="D255" s="30"/>
    </row>
    <row r="256" spans="4:4" x14ac:dyDescent="0.25">
      <c r="D256" s="30"/>
    </row>
    <row r="257" spans="4:4" x14ac:dyDescent="0.25">
      <c r="D257" s="30"/>
    </row>
    <row r="258" spans="4:4" x14ac:dyDescent="0.25">
      <c r="D258" s="30"/>
    </row>
    <row r="259" spans="4:4" x14ac:dyDescent="0.25">
      <c r="D259" s="30"/>
    </row>
    <row r="260" spans="4:4" x14ac:dyDescent="0.25">
      <c r="D260" s="30"/>
    </row>
    <row r="261" spans="4:4" x14ac:dyDescent="0.25">
      <c r="D261" s="30"/>
    </row>
    <row r="262" spans="4:4" x14ac:dyDescent="0.25">
      <c r="D262" s="30"/>
    </row>
    <row r="263" spans="4:4" x14ac:dyDescent="0.25">
      <c r="D263" s="30"/>
    </row>
    <row r="264" spans="4:4" x14ac:dyDescent="0.25">
      <c r="D264" s="30"/>
    </row>
    <row r="265" spans="4:4" x14ac:dyDescent="0.25">
      <c r="D265" s="30"/>
    </row>
    <row r="266" spans="4:4" x14ac:dyDescent="0.25">
      <c r="D266" s="30"/>
    </row>
    <row r="267" spans="4:4" x14ac:dyDescent="0.25">
      <c r="D267" s="30"/>
    </row>
    <row r="268" spans="4:4" x14ac:dyDescent="0.25">
      <c r="D268" s="30"/>
    </row>
    <row r="269" spans="4:4" x14ac:dyDescent="0.25">
      <c r="D269" s="30"/>
    </row>
    <row r="270" spans="4:4" x14ac:dyDescent="0.25">
      <c r="D270" s="30"/>
    </row>
    <row r="271" spans="4:4" x14ac:dyDescent="0.25">
      <c r="D271" s="30"/>
    </row>
    <row r="272" spans="4:4" x14ac:dyDescent="0.25">
      <c r="D272" s="30"/>
    </row>
    <row r="273" spans="4:4" x14ac:dyDescent="0.25">
      <c r="D273" s="30"/>
    </row>
    <row r="274" spans="4:4" x14ac:dyDescent="0.25">
      <c r="D274" s="30"/>
    </row>
    <row r="275" spans="4:4" x14ac:dyDescent="0.25">
      <c r="D275" s="30"/>
    </row>
    <row r="276" spans="4:4" x14ac:dyDescent="0.25">
      <c r="D276" s="30"/>
    </row>
    <row r="277" spans="4:4" x14ac:dyDescent="0.25">
      <c r="D277" s="30"/>
    </row>
    <row r="278" spans="4:4" x14ac:dyDescent="0.25">
      <c r="D278" s="30"/>
    </row>
    <row r="279" spans="4:4" x14ac:dyDescent="0.25">
      <c r="D279" s="30"/>
    </row>
    <row r="280" spans="4:4" x14ac:dyDescent="0.25">
      <c r="D280" s="30"/>
    </row>
    <row r="281" spans="4:4" x14ac:dyDescent="0.25">
      <c r="D281" s="30"/>
    </row>
    <row r="282" spans="4:4" x14ac:dyDescent="0.25">
      <c r="D282" s="30"/>
    </row>
    <row r="283" spans="4:4" x14ac:dyDescent="0.25">
      <c r="D283" s="30"/>
    </row>
    <row r="284" spans="4:4" x14ac:dyDescent="0.25">
      <c r="D284" s="30"/>
    </row>
    <row r="285" spans="4:4" x14ac:dyDescent="0.25">
      <c r="D285" s="30"/>
    </row>
    <row r="286" spans="4:4" x14ac:dyDescent="0.25">
      <c r="D286" s="30"/>
    </row>
    <row r="287" spans="4:4" x14ac:dyDescent="0.25">
      <c r="D287" s="30"/>
    </row>
    <row r="288" spans="4:4" x14ac:dyDescent="0.25">
      <c r="D288" s="30"/>
    </row>
    <row r="289" spans="4:4" x14ac:dyDescent="0.25">
      <c r="D289" s="30"/>
    </row>
    <row r="290" spans="4:4" x14ac:dyDescent="0.25">
      <c r="D290" s="30"/>
    </row>
    <row r="291" spans="4:4" x14ac:dyDescent="0.25">
      <c r="D291" s="30"/>
    </row>
    <row r="292" spans="4:4" x14ac:dyDescent="0.25">
      <c r="D292" s="30"/>
    </row>
    <row r="293" spans="4:4" x14ac:dyDescent="0.25">
      <c r="D293" s="30"/>
    </row>
    <row r="294" spans="4:4" x14ac:dyDescent="0.25">
      <c r="D294" s="30"/>
    </row>
    <row r="295" spans="4:4" x14ac:dyDescent="0.25">
      <c r="D295" s="30"/>
    </row>
    <row r="296" spans="4:4" x14ac:dyDescent="0.25">
      <c r="D296" s="30"/>
    </row>
    <row r="297" spans="4:4" x14ac:dyDescent="0.25">
      <c r="D297" s="30"/>
    </row>
    <row r="298" spans="4:4" x14ac:dyDescent="0.25">
      <c r="D298" s="30"/>
    </row>
    <row r="299" spans="4:4" x14ac:dyDescent="0.25">
      <c r="D299" s="30"/>
    </row>
    <row r="300" spans="4:4" x14ac:dyDescent="0.25">
      <c r="D300" s="30"/>
    </row>
    <row r="301" spans="4:4" x14ac:dyDescent="0.25">
      <c r="D301" s="30"/>
    </row>
    <row r="302" spans="4:4" x14ac:dyDescent="0.25">
      <c r="D302" s="30"/>
    </row>
    <row r="303" spans="4:4" x14ac:dyDescent="0.25">
      <c r="D303" s="30"/>
    </row>
    <row r="304" spans="4:4" x14ac:dyDescent="0.25">
      <c r="D304" s="30"/>
    </row>
    <row r="305" spans="4:4" x14ac:dyDescent="0.25">
      <c r="D305" s="30"/>
    </row>
    <row r="306" spans="4:4" x14ac:dyDescent="0.25">
      <c r="D306" s="30"/>
    </row>
    <row r="307" spans="4:4" x14ac:dyDescent="0.25">
      <c r="D307" s="30"/>
    </row>
    <row r="308" spans="4:4" x14ac:dyDescent="0.25">
      <c r="D308" s="30"/>
    </row>
    <row r="309" spans="4:4" x14ac:dyDescent="0.25">
      <c r="D309" s="30"/>
    </row>
    <row r="310" spans="4:4" x14ac:dyDescent="0.25">
      <c r="D310" s="30"/>
    </row>
    <row r="311" spans="4:4" x14ac:dyDescent="0.25">
      <c r="D311" s="30"/>
    </row>
    <row r="312" spans="4:4" x14ac:dyDescent="0.25">
      <c r="D312" s="30"/>
    </row>
    <row r="313" spans="4:4" x14ac:dyDescent="0.25">
      <c r="D313" s="30"/>
    </row>
    <row r="314" spans="4:4" x14ac:dyDescent="0.25">
      <c r="D314" s="30"/>
    </row>
    <row r="315" spans="4:4" x14ac:dyDescent="0.25">
      <c r="D315" s="30"/>
    </row>
    <row r="316" spans="4:4" x14ac:dyDescent="0.25">
      <c r="D316" s="30"/>
    </row>
    <row r="317" spans="4:4" x14ac:dyDescent="0.25">
      <c r="D317" s="30"/>
    </row>
    <row r="318" spans="4:4" x14ac:dyDescent="0.25">
      <c r="D318" s="30"/>
    </row>
    <row r="319" spans="4:4" x14ac:dyDescent="0.25">
      <c r="D319" s="30"/>
    </row>
    <row r="320" spans="4:4" x14ac:dyDescent="0.25">
      <c r="D320" s="30"/>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7" type="noConversion"/>
  <conditionalFormatting sqref="D3:E4 D7:E9 D11:E12 D14:E27 D29:E29 D32:E32 D34:E49 D52:E54 D56:E57 D62:E63 D66:E66">
    <cfRule type="cellIs" dxfId="5"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T76"/>
  <sheetViews>
    <sheetView view="pageBreakPreview" topLeftCell="A27" workbookViewId="0">
      <selection activeCell="B31" sqref="B31"/>
    </sheetView>
  </sheetViews>
  <sheetFormatPr defaultColWidth="9.109375" defaultRowHeight="13.2" x14ac:dyDescent="0.25"/>
  <cols>
    <col min="1" max="1" width="7.109375" style="27" customWidth="1"/>
    <col min="2" max="2" width="44.88671875" style="45" customWidth="1"/>
    <col min="3" max="3" width="6.33203125" style="27" customWidth="1"/>
    <col min="4" max="4" width="24.88671875" style="27" customWidth="1"/>
    <col min="5" max="5" width="27" style="27" customWidth="1"/>
    <col min="6" max="7" width="12.109375" style="4" customWidth="1"/>
    <col min="8" max="16384" width="9.109375" style="4"/>
  </cols>
  <sheetData>
    <row r="1" spans="1:7" ht="16.5" customHeight="1" x14ac:dyDescent="0.25">
      <c r="A1" s="243" t="s">
        <v>1072</v>
      </c>
      <c r="B1" s="308" t="s">
        <v>573</v>
      </c>
      <c r="C1" s="308" t="s">
        <v>385</v>
      </c>
      <c r="D1" s="313" t="s">
        <v>386</v>
      </c>
      <c r="E1" s="314"/>
      <c r="F1" s="13"/>
      <c r="G1" s="13"/>
    </row>
    <row r="2" spans="1:7" ht="21" x14ac:dyDescent="0.25">
      <c r="A2" s="245"/>
      <c r="B2" s="312"/>
      <c r="C2" s="312"/>
      <c r="D2" s="93" t="s">
        <v>387</v>
      </c>
      <c r="E2" s="93" t="s">
        <v>389</v>
      </c>
      <c r="F2" s="13"/>
      <c r="G2" s="13"/>
    </row>
    <row r="3" spans="1:7" ht="26.25" customHeight="1" x14ac:dyDescent="0.25">
      <c r="A3" s="137" t="s">
        <v>896</v>
      </c>
      <c r="B3" s="134" t="s">
        <v>1243</v>
      </c>
      <c r="C3" s="123" t="s">
        <v>174</v>
      </c>
      <c r="D3" s="144" t="e">
        <f>#REF!</f>
        <v>#REF!</v>
      </c>
      <c r="E3" s="144" t="e">
        <f>#REF!</f>
        <v>#REF!</v>
      </c>
      <c r="F3" s="8"/>
      <c r="G3" s="8"/>
    </row>
    <row r="4" spans="1:7" ht="26.25" customHeight="1" x14ac:dyDescent="0.25">
      <c r="A4" s="138" t="s">
        <v>169</v>
      </c>
      <c r="B4" s="145" t="s">
        <v>1244</v>
      </c>
      <c r="C4" s="123" t="s">
        <v>175</v>
      </c>
      <c r="D4" s="99" t="e">
        <f>D5+D6+D7+D8+D9+D10+D11</f>
        <v>#REF!</v>
      </c>
      <c r="E4" s="100" t="e">
        <f>E5+E6+E7+E8+E9+E10+E11</f>
        <v>#REF!</v>
      </c>
    </row>
    <row r="5" spans="1:7" ht="26.25" customHeight="1" x14ac:dyDescent="0.25">
      <c r="A5" s="108" t="s">
        <v>895</v>
      </c>
      <c r="B5" s="136" t="s">
        <v>1245</v>
      </c>
      <c r="C5" s="124" t="s">
        <v>176</v>
      </c>
      <c r="D5" s="144" t="e">
        <f>#REF!</f>
        <v>#REF!</v>
      </c>
      <c r="E5" s="144" t="e">
        <f>#REF!</f>
        <v>#REF!</v>
      </c>
    </row>
    <row r="6" spans="1:7" ht="26.25" customHeight="1" x14ac:dyDescent="0.25">
      <c r="A6" s="132" t="s">
        <v>148</v>
      </c>
      <c r="B6" s="136" t="s">
        <v>1246</v>
      </c>
      <c r="C6" s="124" t="s">
        <v>177</v>
      </c>
      <c r="D6" s="144" t="e">
        <f>#REF!</f>
        <v>#REF!</v>
      </c>
      <c r="E6" s="144" t="e">
        <f>#REF!</f>
        <v>#REF!</v>
      </c>
    </row>
    <row r="7" spans="1:7" ht="26.25" customHeight="1" x14ac:dyDescent="0.25">
      <c r="A7" s="108" t="s">
        <v>897</v>
      </c>
      <c r="B7" s="136" t="s">
        <v>1247</v>
      </c>
      <c r="C7" s="124" t="s">
        <v>178</v>
      </c>
      <c r="D7" s="144" t="e">
        <f>#REF!</f>
        <v>#REF!</v>
      </c>
      <c r="E7" s="144" t="e">
        <f>#REF!</f>
        <v>#REF!</v>
      </c>
    </row>
    <row r="8" spans="1:7" ht="26.25" customHeight="1" x14ac:dyDescent="0.25">
      <c r="A8" s="137" t="s">
        <v>157</v>
      </c>
      <c r="B8" s="97" t="s">
        <v>1248</v>
      </c>
      <c r="C8" s="85" t="s">
        <v>179</v>
      </c>
      <c r="D8" s="144" t="e">
        <f>#REF!</f>
        <v>#REF!</v>
      </c>
      <c r="E8" s="144" t="e">
        <f>#REF!</f>
        <v>#REF!</v>
      </c>
    </row>
    <row r="9" spans="1:7" ht="26.25" customHeight="1" x14ac:dyDescent="0.25">
      <c r="A9" s="137" t="s">
        <v>491</v>
      </c>
      <c r="B9" s="97" t="s">
        <v>1249</v>
      </c>
      <c r="C9" s="85" t="s">
        <v>180</v>
      </c>
      <c r="D9" s="144" t="e">
        <f>#REF!</f>
        <v>#REF!</v>
      </c>
      <c r="E9" s="144" t="e">
        <f>#REF!</f>
        <v>#REF!</v>
      </c>
    </row>
    <row r="10" spans="1:7" ht="37.5" customHeight="1" x14ac:dyDescent="0.25">
      <c r="A10" s="137" t="s">
        <v>898</v>
      </c>
      <c r="B10" s="134" t="s">
        <v>1250</v>
      </c>
      <c r="C10" s="85" t="s">
        <v>181</v>
      </c>
      <c r="D10" s="144" t="e">
        <f>#REF!</f>
        <v>#REF!</v>
      </c>
      <c r="E10" s="144" t="e">
        <f>#REF!</f>
        <v>#REF!</v>
      </c>
    </row>
    <row r="11" spans="1:7" ht="26.25" customHeight="1" x14ac:dyDescent="0.25">
      <c r="A11" s="139" t="s">
        <v>899</v>
      </c>
      <c r="B11" s="136" t="s">
        <v>1251</v>
      </c>
      <c r="C11" s="124" t="s">
        <v>182</v>
      </c>
      <c r="D11" s="144" t="e">
        <f>#REF!</f>
        <v>#REF!</v>
      </c>
      <c r="E11" s="144" t="e">
        <f>#REF!</f>
        <v>#REF!</v>
      </c>
      <c r="F11" s="8"/>
      <c r="G11" s="8"/>
    </row>
    <row r="12" spans="1:7" ht="33" customHeight="1" x14ac:dyDescent="0.25">
      <c r="A12" s="150" t="s">
        <v>900</v>
      </c>
      <c r="B12" s="148" t="s">
        <v>1252</v>
      </c>
      <c r="C12" s="88" t="s">
        <v>833</v>
      </c>
      <c r="D12" s="99" t="e">
        <f>D13+D14+D15+D16+D17+D22+D23+D26+D27+D30</f>
        <v>#REF!</v>
      </c>
      <c r="E12" s="99" t="e">
        <f>E13+E14+E15+E16+E17+E22+E23+E26+E27+E30</f>
        <v>#REF!</v>
      </c>
    </row>
    <row r="13" spans="1:7" ht="26.25" customHeight="1" x14ac:dyDescent="0.25">
      <c r="A13" s="107" t="s">
        <v>901</v>
      </c>
      <c r="B13" s="97" t="s">
        <v>1253</v>
      </c>
      <c r="C13" s="85" t="s">
        <v>834</v>
      </c>
      <c r="D13" s="144" t="e">
        <f>#REF!</f>
        <v>#REF!</v>
      </c>
      <c r="E13" s="144" t="e">
        <f>#REF!</f>
        <v>#REF!</v>
      </c>
    </row>
    <row r="14" spans="1:7" ht="26.25" customHeight="1" x14ac:dyDescent="0.25">
      <c r="A14" s="140" t="s">
        <v>902</v>
      </c>
      <c r="B14" s="136" t="s">
        <v>1254</v>
      </c>
      <c r="C14" s="124" t="s">
        <v>835</v>
      </c>
      <c r="D14" s="144" t="e">
        <f>#REF!</f>
        <v>#REF!</v>
      </c>
      <c r="E14" s="144" t="e">
        <f>#REF!</f>
        <v>#REF!</v>
      </c>
    </row>
    <row r="15" spans="1:7" ht="26.25" customHeight="1" x14ac:dyDescent="0.25">
      <c r="A15" s="98" t="s">
        <v>903</v>
      </c>
      <c r="B15" s="97" t="s">
        <v>1255</v>
      </c>
      <c r="C15" s="85" t="s">
        <v>836</v>
      </c>
      <c r="D15" s="144" t="e">
        <f>#REF!</f>
        <v>#REF!</v>
      </c>
      <c r="E15" s="144" t="e">
        <f>#REF!</f>
        <v>#REF!</v>
      </c>
    </row>
    <row r="16" spans="1:7" ht="26.25" customHeight="1" x14ac:dyDescent="0.25">
      <c r="A16" s="98" t="s">
        <v>904</v>
      </c>
      <c r="B16" s="97" t="s">
        <v>1256</v>
      </c>
      <c r="C16" s="85" t="s">
        <v>837</v>
      </c>
      <c r="D16" s="144" t="e">
        <f>#REF!</f>
        <v>#REF!</v>
      </c>
      <c r="E16" s="144" t="e">
        <f>#REF!</f>
        <v>#REF!</v>
      </c>
    </row>
    <row r="17" spans="1:7" ht="26.25" customHeight="1" x14ac:dyDescent="0.25">
      <c r="A17" s="107" t="s">
        <v>905</v>
      </c>
      <c r="B17" s="97" t="s">
        <v>1257</v>
      </c>
      <c r="C17" s="85" t="s">
        <v>684</v>
      </c>
      <c r="D17" s="100" t="e">
        <f>D18+D19+D20+D21</f>
        <v>#REF!</v>
      </c>
      <c r="E17" s="100" t="e">
        <f>E18+E19+E20+E21</f>
        <v>#REF!</v>
      </c>
    </row>
    <row r="18" spans="1:7" ht="26.25" customHeight="1" x14ac:dyDescent="0.25">
      <c r="A18" s="107" t="s">
        <v>906</v>
      </c>
      <c r="B18" s="97" t="s">
        <v>1258</v>
      </c>
      <c r="C18" s="85" t="s">
        <v>685</v>
      </c>
      <c r="D18" s="144" t="e">
        <f>#REF!</f>
        <v>#REF!</v>
      </c>
      <c r="E18" s="144" t="e">
        <f>#REF!</f>
        <v>#REF!</v>
      </c>
    </row>
    <row r="19" spans="1:7" ht="26.25" customHeight="1" x14ac:dyDescent="0.25">
      <c r="A19" s="107" t="s">
        <v>150</v>
      </c>
      <c r="B19" s="97" t="s">
        <v>1259</v>
      </c>
      <c r="C19" s="85" t="s">
        <v>686</v>
      </c>
      <c r="D19" s="144" t="e">
        <f>#REF!</f>
        <v>#REF!</v>
      </c>
      <c r="E19" s="144" t="e">
        <f>#REF!</f>
        <v>#REF!</v>
      </c>
    </row>
    <row r="20" spans="1:7" ht="30" customHeight="1" x14ac:dyDescent="0.25">
      <c r="A20" s="98" t="s">
        <v>131</v>
      </c>
      <c r="B20" s="97" t="s">
        <v>1260</v>
      </c>
      <c r="C20" s="85" t="s">
        <v>687</v>
      </c>
      <c r="D20" s="144" t="e">
        <f>#REF!</f>
        <v>#REF!</v>
      </c>
      <c r="E20" s="144" t="e">
        <f>#REF!</f>
        <v>#REF!</v>
      </c>
      <c r="F20" s="8"/>
      <c r="G20" s="8"/>
    </row>
    <row r="21" spans="1:7" ht="33" customHeight="1" x14ac:dyDescent="0.25">
      <c r="A21" s="98" t="s">
        <v>602</v>
      </c>
      <c r="B21" s="97" t="s">
        <v>1261</v>
      </c>
      <c r="C21" s="85" t="s">
        <v>688</v>
      </c>
      <c r="D21" s="144" t="e">
        <f>#REF!</f>
        <v>#REF!</v>
      </c>
      <c r="E21" s="144" t="e">
        <f>#REF!</f>
        <v>#REF!</v>
      </c>
    </row>
    <row r="22" spans="1:7" ht="26.25" customHeight="1" x14ac:dyDescent="0.25">
      <c r="A22" s="107" t="s">
        <v>907</v>
      </c>
      <c r="B22" s="97" t="s">
        <v>1262</v>
      </c>
      <c r="C22" s="85" t="s">
        <v>689</v>
      </c>
      <c r="D22" s="144" t="e">
        <f>#REF!</f>
        <v>#REF!</v>
      </c>
      <c r="E22" s="144" t="e">
        <f>#REF!</f>
        <v>#REF!</v>
      </c>
    </row>
    <row r="23" spans="1:7" ht="38.25" customHeight="1" x14ac:dyDescent="0.25">
      <c r="A23" s="107" t="s">
        <v>908</v>
      </c>
      <c r="B23" s="146" t="s">
        <v>1263</v>
      </c>
      <c r="C23" s="85" t="s">
        <v>42</v>
      </c>
      <c r="D23" s="100" t="e">
        <f>D24+D25</f>
        <v>#REF!</v>
      </c>
      <c r="E23" s="100" t="e">
        <f>E24+E25</f>
        <v>#REF!</v>
      </c>
    </row>
    <row r="24" spans="1:7" ht="26.25" customHeight="1" x14ac:dyDescent="0.25">
      <c r="A24" s="98" t="s">
        <v>909</v>
      </c>
      <c r="B24" s="146" t="s">
        <v>1264</v>
      </c>
      <c r="C24" s="85" t="s">
        <v>43</v>
      </c>
      <c r="D24" s="144" t="e">
        <f>#REF!</f>
        <v>#REF!</v>
      </c>
      <c r="E24" s="144" t="e">
        <f>#REF!</f>
        <v>#REF!</v>
      </c>
    </row>
    <row r="25" spans="1:7" ht="26.25" customHeight="1" x14ac:dyDescent="0.25">
      <c r="A25" s="107" t="s">
        <v>150</v>
      </c>
      <c r="B25" s="146" t="s">
        <v>1265</v>
      </c>
      <c r="C25" s="85" t="s">
        <v>44</v>
      </c>
      <c r="D25" s="144" t="e">
        <f>#REF!</f>
        <v>#REF!</v>
      </c>
      <c r="E25" s="144" t="e">
        <f>#REF!</f>
        <v>#REF!</v>
      </c>
    </row>
    <row r="26" spans="1:7" ht="26.25" customHeight="1" x14ac:dyDescent="0.25">
      <c r="A26" s="107" t="s">
        <v>910</v>
      </c>
      <c r="B26" s="97" t="s">
        <v>1266</v>
      </c>
      <c r="C26" s="85" t="s">
        <v>45</v>
      </c>
      <c r="D26" s="144" t="e">
        <f>#REF!</f>
        <v>#REF!</v>
      </c>
      <c r="E26" s="144" t="e">
        <f>#REF!</f>
        <v>#REF!</v>
      </c>
    </row>
    <row r="27" spans="1:7" ht="26.25" customHeight="1" x14ac:dyDescent="0.25">
      <c r="A27" s="107" t="s">
        <v>173</v>
      </c>
      <c r="B27" s="97" t="s">
        <v>1267</v>
      </c>
      <c r="C27" s="85" t="s">
        <v>46</v>
      </c>
      <c r="D27" s="144" t="e">
        <f>#REF!</f>
        <v>#REF!</v>
      </c>
      <c r="E27" s="144" t="e">
        <f>#REF!</f>
        <v>#REF!</v>
      </c>
      <c r="F27" s="8"/>
      <c r="G27" s="8"/>
    </row>
    <row r="28" spans="1:7" ht="26.25" customHeight="1" x14ac:dyDescent="0.25">
      <c r="A28" s="243" t="s">
        <v>1072</v>
      </c>
      <c r="B28" s="308" t="s">
        <v>573</v>
      </c>
      <c r="C28" s="308" t="s">
        <v>385</v>
      </c>
      <c r="D28" s="313" t="s">
        <v>386</v>
      </c>
      <c r="E28" s="314"/>
      <c r="F28" s="8"/>
      <c r="G28" s="8"/>
    </row>
    <row r="29" spans="1:7" ht="26.25" customHeight="1" x14ac:dyDescent="0.25">
      <c r="A29" s="245"/>
      <c r="B29" s="312"/>
      <c r="C29" s="312"/>
      <c r="D29" s="93" t="s">
        <v>387</v>
      </c>
      <c r="E29" s="93" t="s">
        <v>389</v>
      </c>
      <c r="F29" s="8"/>
      <c r="G29" s="8"/>
    </row>
    <row r="30" spans="1:7" ht="26.25" customHeight="1" x14ac:dyDescent="0.25">
      <c r="A30" s="107" t="s">
        <v>911</v>
      </c>
      <c r="B30" s="97" t="s">
        <v>1268</v>
      </c>
      <c r="C30" s="85" t="s">
        <v>47</v>
      </c>
      <c r="D30" s="144" t="e">
        <f>#REF!</f>
        <v>#REF!</v>
      </c>
      <c r="E30" s="144" t="e">
        <f>#REF!</f>
        <v>#REF!</v>
      </c>
    </row>
    <row r="31" spans="1:7" x14ac:dyDescent="0.25">
      <c r="A31" s="108" t="s">
        <v>172</v>
      </c>
      <c r="B31" s="96" t="s">
        <v>1269</v>
      </c>
      <c r="C31" s="88" t="s">
        <v>48</v>
      </c>
      <c r="D31" s="99" t="e">
        <f>D4-D12</f>
        <v>#REF!</v>
      </c>
      <c r="E31" s="99" t="e">
        <f>E4-E12</f>
        <v>#REF!</v>
      </c>
    </row>
    <row r="32" spans="1:7" ht="31.5" customHeight="1" x14ac:dyDescent="0.25">
      <c r="A32" s="108" t="s">
        <v>167</v>
      </c>
      <c r="B32" s="96" t="s">
        <v>1270</v>
      </c>
      <c r="C32" s="88" t="s">
        <v>49</v>
      </c>
      <c r="D32" s="99" t="e">
        <f>D5+D6+D7+D8+D9-(D13+D14+D15+D16)</f>
        <v>#REF!</v>
      </c>
      <c r="E32" s="99" t="e">
        <f>E5+E6+E7+E8+E9-(E13+E14+E15+E16)</f>
        <v>#REF!</v>
      </c>
      <c r="F32" s="8"/>
      <c r="G32" s="8"/>
    </row>
    <row r="33" spans="1:20" ht="28.5" customHeight="1" x14ac:dyDescent="0.25">
      <c r="A33" s="95" t="s">
        <v>921</v>
      </c>
      <c r="B33" s="96" t="s">
        <v>1271</v>
      </c>
      <c r="C33" s="88" t="s">
        <v>50</v>
      </c>
      <c r="D33" s="99" t="e">
        <f>D34+D35+D39+D43+D46+D47+D48</f>
        <v>#REF!</v>
      </c>
      <c r="E33" s="99" t="e">
        <f>E34+E35+E39+E43+E46+E47+E48</f>
        <v>#REF!</v>
      </c>
    </row>
    <row r="34" spans="1:20" ht="26.25" customHeight="1" x14ac:dyDescent="0.25">
      <c r="A34" s="107" t="s">
        <v>482</v>
      </c>
      <c r="B34" s="97" t="s">
        <v>1272</v>
      </c>
      <c r="C34" s="85" t="s">
        <v>51</v>
      </c>
      <c r="D34" s="144" t="e">
        <f>#REF!</f>
        <v>#REF!</v>
      </c>
      <c r="E34" s="144" t="e">
        <f>#REF!</f>
        <v>#REF!</v>
      </c>
    </row>
    <row r="35" spans="1:20" ht="30.6" customHeight="1" x14ac:dyDescent="0.25">
      <c r="A35" s="107" t="s">
        <v>161</v>
      </c>
      <c r="B35" s="97" t="s">
        <v>1273</v>
      </c>
      <c r="C35" s="85" t="s">
        <v>52</v>
      </c>
      <c r="D35" s="99" t="e">
        <f>D36+D37+D38</f>
        <v>#REF!</v>
      </c>
      <c r="E35" s="99" t="e">
        <f>E36+E37+E38</f>
        <v>#REF!</v>
      </c>
    </row>
    <row r="36" spans="1:20" ht="26.25" customHeight="1" x14ac:dyDescent="0.25">
      <c r="A36" s="107" t="s">
        <v>912</v>
      </c>
      <c r="B36" s="97" t="s">
        <v>1274</v>
      </c>
      <c r="C36" s="85" t="s">
        <v>53</v>
      </c>
      <c r="D36" s="144" t="e">
        <f>#REF!</f>
        <v>#REF!</v>
      </c>
      <c r="E36" s="144" t="e">
        <f>#REF!</f>
        <v>#REF!</v>
      </c>
    </row>
    <row r="37" spans="1:20" ht="26.25" customHeight="1" x14ac:dyDescent="0.25">
      <c r="A37" s="107" t="s">
        <v>150</v>
      </c>
      <c r="B37" s="97" t="s">
        <v>1073</v>
      </c>
      <c r="C37" s="85" t="s">
        <v>54</v>
      </c>
      <c r="D37" s="144" t="e">
        <f>#REF!</f>
        <v>#REF!</v>
      </c>
      <c r="E37" s="144" t="e">
        <f>#REF!</f>
        <v>#REF!</v>
      </c>
    </row>
    <row r="38" spans="1:20" ht="25.95" customHeight="1" x14ac:dyDescent="0.25">
      <c r="A38" s="98" t="s">
        <v>131</v>
      </c>
      <c r="B38" s="97" t="s">
        <v>1074</v>
      </c>
      <c r="C38" s="85" t="s">
        <v>55</v>
      </c>
      <c r="D38" s="144" t="e">
        <f>#REF!</f>
        <v>#REF!</v>
      </c>
      <c r="E38" s="144" t="e">
        <f>#REF!</f>
        <v>#REF!</v>
      </c>
    </row>
    <row r="39" spans="1:20" ht="26.25" customHeight="1" x14ac:dyDescent="0.25">
      <c r="A39" s="98" t="s">
        <v>913</v>
      </c>
      <c r="B39" s="97" t="s">
        <v>1240</v>
      </c>
      <c r="C39" s="85" t="s">
        <v>56</v>
      </c>
      <c r="D39" s="99" t="e">
        <f>D40+D41+D42</f>
        <v>#REF!</v>
      </c>
      <c r="E39" s="99" t="e">
        <f>E40+E41+E42</f>
        <v>#REF!</v>
      </c>
    </row>
    <row r="40" spans="1:20" ht="26.25" customHeight="1" x14ac:dyDescent="0.25">
      <c r="A40" s="56" t="s">
        <v>914</v>
      </c>
      <c r="B40" s="97" t="s">
        <v>1075</v>
      </c>
      <c r="C40" s="85" t="s">
        <v>57</v>
      </c>
      <c r="D40" s="144" t="e">
        <f>#REF!</f>
        <v>#REF!</v>
      </c>
      <c r="E40" s="144" t="e">
        <f>#REF!</f>
        <v>#REF!</v>
      </c>
    </row>
    <row r="41" spans="1:20" ht="26.25" customHeight="1" x14ac:dyDescent="0.25">
      <c r="A41" s="107" t="s">
        <v>150</v>
      </c>
      <c r="B41" s="97" t="s">
        <v>1076</v>
      </c>
      <c r="C41" s="85" t="s">
        <v>58</v>
      </c>
      <c r="D41" s="144" t="e">
        <f>#REF!</f>
        <v>#REF!</v>
      </c>
      <c r="E41" s="144" t="e">
        <f>#REF!</f>
        <v>#REF!</v>
      </c>
    </row>
    <row r="42" spans="1:20" ht="25.35" customHeight="1" x14ac:dyDescent="0.25">
      <c r="A42" s="98" t="s">
        <v>131</v>
      </c>
      <c r="B42" s="44" t="s">
        <v>1077</v>
      </c>
      <c r="C42" s="85" t="s">
        <v>59</v>
      </c>
      <c r="D42" s="144" t="e">
        <f>#REF!</f>
        <v>#REF!</v>
      </c>
      <c r="E42" s="144" t="e">
        <f>#REF!</f>
        <v>#REF!</v>
      </c>
      <c r="S42" s="3"/>
      <c r="T42" s="3"/>
    </row>
    <row r="43" spans="1:20" ht="25.95" customHeight="1" x14ac:dyDescent="0.25">
      <c r="A43" s="56" t="s">
        <v>915</v>
      </c>
      <c r="B43" s="97" t="s">
        <v>1078</v>
      </c>
      <c r="C43" s="85" t="s">
        <v>60</v>
      </c>
      <c r="D43" s="99" t="e">
        <f>D44+D45</f>
        <v>#REF!</v>
      </c>
      <c r="E43" s="99" t="e">
        <f>E44+E45</f>
        <v>#REF!</v>
      </c>
    </row>
    <row r="44" spans="1:20" ht="26.25" customHeight="1" x14ac:dyDescent="0.25">
      <c r="A44" s="98" t="s">
        <v>917</v>
      </c>
      <c r="B44" s="97" t="s">
        <v>1079</v>
      </c>
      <c r="C44" s="85" t="s">
        <v>61</v>
      </c>
      <c r="D44" s="144" t="e">
        <f>#REF!</f>
        <v>#REF!</v>
      </c>
      <c r="E44" s="144" t="e">
        <f>#REF!</f>
        <v>#REF!</v>
      </c>
    </row>
    <row r="45" spans="1:20" ht="26.25" customHeight="1" x14ac:dyDescent="0.25">
      <c r="A45" s="107" t="s">
        <v>150</v>
      </c>
      <c r="B45" s="97" t="s">
        <v>1080</v>
      </c>
      <c r="C45" s="85" t="s">
        <v>62</v>
      </c>
      <c r="D45" s="144" t="e">
        <f>#REF!</f>
        <v>#REF!</v>
      </c>
      <c r="E45" s="144" t="e">
        <f>#REF!</f>
        <v>#REF!</v>
      </c>
    </row>
    <row r="46" spans="1:20" ht="26.25" customHeight="1" x14ac:dyDescent="0.25">
      <c r="A46" s="98" t="s">
        <v>916</v>
      </c>
      <c r="B46" s="97" t="s">
        <v>1081</v>
      </c>
      <c r="C46" s="85" t="s">
        <v>63</v>
      </c>
      <c r="D46" s="144" t="e">
        <f>#REF!</f>
        <v>#REF!</v>
      </c>
      <c r="E46" s="144" t="e">
        <f>#REF!</f>
        <v>#REF!</v>
      </c>
    </row>
    <row r="47" spans="1:20" ht="26.25" customHeight="1" x14ac:dyDescent="0.25">
      <c r="A47" s="84" t="s">
        <v>918</v>
      </c>
      <c r="B47" s="97" t="s">
        <v>1082</v>
      </c>
      <c r="C47" s="85" t="s">
        <v>64</v>
      </c>
      <c r="D47" s="144" t="e">
        <f>#REF!</f>
        <v>#REF!</v>
      </c>
      <c r="E47" s="144" t="e">
        <f>#REF!</f>
        <v>#REF!</v>
      </c>
    </row>
    <row r="48" spans="1:20" ht="26.25" customHeight="1" x14ac:dyDescent="0.25">
      <c r="A48" s="98" t="s">
        <v>919</v>
      </c>
      <c r="B48" s="97" t="s">
        <v>1083</v>
      </c>
      <c r="C48" s="85" t="s">
        <v>65</v>
      </c>
      <c r="D48" s="144" t="e">
        <f>#REF!</f>
        <v>#REF!</v>
      </c>
      <c r="E48" s="144" t="e">
        <f>#REF!</f>
        <v>#REF!</v>
      </c>
    </row>
    <row r="49" spans="1:7" ht="32.25" customHeight="1" x14ac:dyDescent="0.25">
      <c r="A49" s="95" t="s">
        <v>920</v>
      </c>
      <c r="B49" s="148" t="s">
        <v>1084</v>
      </c>
      <c r="C49" s="88" t="s">
        <v>66</v>
      </c>
      <c r="D49" s="100" t="e">
        <f>D50+D51+D52+D53+D56+D57+D58</f>
        <v>#REF!</v>
      </c>
      <c r="E49" s="100" t="e">
        <f>E50+E51+E52+E53+E56+E57+E58</f>
        <v>#REF!</v>
      </c>
    </row>
    <row r="50" spans="1:7" ht="30.9" customHeight="1" x14ac:dyDescent="0.25">
      <c r="A50" s="98" t="s">
        <v>922</v>
      </c>
      <c r="B50" s="97" t="s">
        <v>1085</v>
      </c>
      <c r="C50" s="85" t="s">
        <v>71</v>
      </c>
      <c r="D50" s="144" t="e">
        <f>#REF!</f>
        <v>#REF!</v>
      </c>
      <c r="E50" s="144" t="e">
        <f>#REF!</f>
        <v>#REF!</v>
      </c>
      <c r="G50" s="15"/>
    </row>
    <row r="51" spans="1:7" ht="45.75" customHeight="1" x14ac:dyDescent="0.25">
      <c r="A51" s="98" t="s">
        <v>923</v>
      </c>
      <c r="B51" s="136" t="s">
        <v>1086</v>
      </c>
      <c r="C51" s="124" t="s">
        <v>72</v>
      </c>
      <c r="D51" s="144" t="e">
        <f>#REF!</f>
        <v>#REF!</v>
      </c>
      <c r="E51" s="144" t="e">
        <f>#REF!</f>
        <v>#REF!</v>
      </c>
      <c r="G51" s="15"/>
    </row>
    <row r="52" spans="1:7" ht="30" customHeight="1" x14ac:dyDescent="0.25">
      <c r="A52" s="140" t="s">
        <v>924</v>
      </c>
      <c r="B52" s="136" t="s">
        <v>1087</v>
      </c>
      <c r="C52" s="124" t="s">
        <v>73</v>
      </c>
      <c r="D52" s="144" t="e">
        <f>#REF!</f>
        <v>#REF!</v>
      </c>
      <c r="E52" s="144" t="e">
        <f>#REF!</f>
        <v>#REF!</v>
      </c>
      <c r="G52" s="15"/>
    </row>
    <row r="53" spans="1:7" ht="28.5" customHeight="1" x14ac:dyDescent="0.25">
      <c r="A53" s="140" t="s">
        <v>925</v>
      </c>
      <c r="B53" s="97" t="s">
        <v>1088</v>
      </c>
      <c r="C53" s="85" t="s">
        <v>74</v>
      </c>
      <c r="D53" s="100" t="e">
        <f>D54+D55</f>
        <v>#REF!</v>
      </c>
      <c r="E53" s="100" t="e">
        <f>E54+E55</f>
        <v>#REF!</v>
      </c>
      <c r="G53" s="18"/>
    </row>
    <row r="54" spans="1:7" ht="26.25" customHeight="1" x14ac:dyDescent="0.25">
      <c r="A54" s="98" t="s">
        <v>926</v>
      </c>
      <c r="B54" s="97" t="s">
        <v>1089</v>
      </c>
      <c r="C54" s="85" t="s">
        <v>295</v>
      </c>
      <c r="D54" s="144" t="e">
        <f>#REF!</f>
        <v>#REF!</v>
      </c>
      <c r="E54" s="144" t="e">
        <f>#REF!</f>
        <v>#REF!</v>
      </c>
      <c r="G54" s="18"/>
    </row>
    <row r="55" spans="1:7" ht="26.25" customHeight="1" x14ac:dyDescent="0.25">
      <c r="A55" s="107" t="s">
        <v>150</v>
      </c>
      <c r="B55" s="97" t="s">
        <v>1090</v>
      </c>
      <c r="C55" s="85" t="s">
        <v>296</v>
      </c>
      <c r="D55" s="144" t="e">
        <f>#REF!</f>
        <v>#REF!</v>
      </c>
      <c r="E55" s="144" t="e">
        <f>#REF!</f>
        <v>#REF!</v>
      </c>
      <c r="G55" s="18"/>
    </row>
    <row r="56" spans="1:7" ht="32.25" customHeight="1" x14ac:dyDescent="0.25">
      <c r="A56" s="98" t="s">
        <v>927</v>
      </c>
      <c r="B56" s="136" t="s">
        <v>1091</v>
      </c>
      <c r="C56" s="124" t="s">
        <v>297</v>
      </c>
      <c r="D56" s="99"/>
      <c r="E56" s="144" t="e">
        <f>#REF!</f>
        <v>#REF!</v>
      </c>
    </row>
    <row r="57" spans="1:7" ht="26.25" customHeight="1" x14ac:dyDescent="0.25">
      <c r="A57" s="98" t="s">
        <v>928</v>
      </c>
      <c r="B57" s="109" t="s">
        <v>1241</v>
      </c>
      <c r="C57" s="85" t="s">
        <v>298</v>
      </c>
      <c r="D57" s="144" t="e">
        <f>#REF!</f>
        <v>#REF!</v>
      </c>
      <c r="E57" s="144" t="e">
        <f>#REF!</f>
        <v>#REF!</v>
      </c>
    </row>
    <row r="58" spans="1:7" ht="26.25" customHeight="1" x14ac:dyDescent="0.25">
      <c r="A58" s="98" t="s">
        <v>929</v>
      </c>
      <c r="B58" s="110" t="s">
        <v>1092</v>
      </c>
      <c r="C58" s="85" t="s">
        <v>299</v>
      </c>
      <c r="D58" s="144" t="e">
        <f>#REF!</f>
        <v>#REF!</v>
      </c>
      <c r="E58" s="144" t="e">
        <f>#REF!</f>
        <v>#REF!</v>
      </c>
    </row>
    <row r="59" spans="1:7" ht="26.25" customHeight="1" x14ac:dyDescent="0.25">
      <c r="A59" s="108" t="s">
        <v>172</v>
      </c>
      <c r="B59" s="96" t="s">
        <v>1093</v>
      </c>
      <c r="C59" s="88" t="s">
        <v>300</v>
      </c>
      <c r="D59" s="99" t="e">
        <f>D33-D49</f>
        <v>#REF!</v>
      </c>
      <c r="E59" s="99" t="e">
        <f>E33-E49</f>
        <v>#REF!</v>
      </c>
    </row>
    <row r="60" spans="1:7" ht="16.5" customHeight="1" x14ac:dyDescent="0.25">
      <c r="A60" s="243" t="s">
        <v>1072</v>
      </c>
      <c r="B60" s="308" t="s">
        <v>573</v>
      </c>
      <c r="C60" s="308" t="s">
        <v>385</v>
      </c>
      <c r="D60" s="313" t="s">
        <v>386</v>
      </c>
      <c r="E60" s="314"/>
    </row>
    <row r="61" spans="1:7" ht="21" x14ac:dyDescent="0.25">
      <c r="A61" s="245"/>
      <c r="B61" s="312"/>
      <c r="C61" s="312"/>
      <c r="D61" s="93" t="s">
        <v>387</v>
      </c>
      <c r="E61" s="93" t="s">
        <v>389</v>
      </c>
    </row>
    <row r="62" spans="1:7" ht="26.25" customHeight="1" x14ac:dyDescent="0.25">
      <c r="A62" s="147" t="s">
        <v>930</v>
      </c>
      <c r="B62" s="148" t="s">
        <v>1242</v>
      </c>
      <c r="C62" s="85" t="s">
        <v>301</v>
      </c>
      <c r="D62" s="100" t="e">
        <f>D31+D59</f>
        <v>#REF!</v>
      </c>
      <c r="E62" s="100" t="e">
        <f>E31+E59</f>
        <v>#REF!</v>
      </c>
    </row>
    <row r="63" spans="1:7" ht="26.25" customHeight="1" x14ac:dyDescent="0.25">
      <c r="A63" s="98" t="s">
        <v>931</v>
      </c>
      <c r="B63" s="109" t="s">
        <v>1094</v>
      </c>
      <c r="C63" s="85" t="s">
        <v>302</v>
      </c>
      <c r="D63" s="100" t="e">
        <f>D64+D65</f>
        <v>#REF!</v>
      </c>
      <c r="E63" s="100" t="e">
        <f>E64+E65</f>
        <v>#REF!</v>
      </c>
    </row>
    <row r="64" spans="1:7" ht="26.25" customHeight="1" x14ac:dyDescent="0.25">
      <c r="A64" s="98" t="s">
        <v>932</v>
      </c>
      <c r="B64" s="111" t="s">
        <v>1095</v>
      </c>
      <c r="C64" s="85" t="s">
        <v>76</v>
      </c>
      <c r="D64" s="144" t="e">
        <f>#REF!</f>
        <v>#REF!</v>
      </c>
      <c r="E64" s="144" t="e">
        <f>#REF!</f>
        <v>#REF!</v>
      </c>
    </row>
    <row r="65" spans="1:5" ht="25.5" customHeight="1" x14ac:dyDescent="0.25">
      <c r="A65" s="107" t="s">
        <v>150</v>
      </c>
      <c r="B65" s="136" t="s">
        <v>1096</v>
      </c>
      <c r="C65" s="124" t="s">
        <v>77</v>
      </c>
      <c r="D65" s="144" t="e">
        <f>#REF!</f>
        <v>#REF!</v>
      </c>
      <c r="E65" s="144" t="e">
        <f>#REF!</f>
        <v>#REF!</v>
      </c>
    </row>
    <row r="66" spans="1:5" ht="25.5" customHeight="1" x14ac:dyDescent="0.25">
      <c r="A66" s="98" t="s">
        <v>933</v>
      </c>
      <c r="B66" s="149" t="s">
        <v>1097</v>
      </c>
      <c r="C66" s="124" t="s">
        <v>78</v>
      </c>
      <c r="D66" s="144" t="e">
        <f>#REF!</f>
        <v>#REF!</v>
      </c>
      <c r="E66" s="144" t="e">
        <f>#REF!</f>
        <v>#REF!</v>
      </c>
    </row>
    <row r="67" spans="1:5" ht="42.75" customHeight="1" x14ac:dyDescent="0.25">
      <c r="A67" s="135" t="s">
        <v>934</v>
      </c>
      <c r="B67" s="134" t="s">
        <v>1098</v>
      </c>
      <c r="C67" s="123" t="s">
        <v>79</v>
      </c>
      <c r="D67" s="99" t="e">
        <f>D62-D63-D66</f>
        <v>#REF!</v>
      </c>
      <c r="E67" s="99" t="e">
        <f>E62-E63-E66</f>
        <v>#REF!</v>
      </c>
    </row>
    <row r="68" spans="1:5" ht="20.100000000000001" customHeight="1" x14ac:dyDescent="0.25">
      <c r="C68" s="101"/>
      <c r="D68" s="102"/>
    </row>
    <row r="69" spans="1:5" x14ac:dyDescent="0.25">
      <c r="C69" s="101"/>
      <c r="D69" s="102"/>
      <c r="E69" s="102"/>
    </row>
    <row r="70" spans="1:5" ht="20.100000000000001" customHeight="1" x14ac:dyDescent="0.25">
      <c r="C70" s="101"/>
    </row>
    <row r="71" spans="1:5" ht="20.100000000000001" customHeight="1" x14ac:dyDescent="0.25">
      <c r="C71" s="101"/>
    </row>
    <row r="72" spans="1:5" x14ac:dyDescent="0.25">
      <c r="C72" s="104"/>
      <c r="D72" s="102"/>
      <c r="E72" s="102"/>
    </row>
    <row r="73" spans="1:5" ht="20.100000000000001" customHeight="1" x14ac:dyDescent="0.25">
      <c r="C73" s="101"/>
    </row>
    <row r="74" spans="1:5" x14ac:dyDescent="0.25">
      <c r="C74" s="104"/>
      <c r="D74" s="102"/>
      <c r="E74" s="102"/>
    </row>
    <row r="75" spans="1:5" ht="20.100000000000001" customHeight="1" x14ac:dyDescent="0.25">
      <c r="A75" s="105"/>
      <c r="B75" s="106"/>
      <c r="C75" s="104"/>
      <c r="D75" s="102"/>
      <c r="E75" s="102"/>
    </row>
    <row r="76" spans="1:5" x14ac:dyDescent="0.25">
      <c r="C76" s="46"/>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BN43"/>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28" customWidth="1"/>
    <col min="37" max="16384" width="2.5546875" style="4"/>
  </cols>
  <sheetData>
    <row r="1" spans="1:66" ht="12.9" customHeight="1" x14ac:dyDescent="0.25">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66" s="3" customFormat="1" ht="18"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66" s="3" customFormat="1" ht="17.25" customHeight="1" x14ac:dyDescent="0.2">
      <c r="A3" s="315" t="s">
        <v>615</v>
      </c>
      <c r="B3" s="316"/>
      <c r="C3" s="316"/>
      <c r="D3" s="316"/>
      <c r="E3" s="316"/>
      <c r="F3" s="316"/>
      <c r="G3" s="316"/>
      <c r="H3" s="316"/>
      <c r="I3" s="316"/>
      <c r="J3" s="316"/>
      <c r="K3" s="317"/>
      <c r="L3" s="67"/>
      <c r="M3" s="67"/>
      <c r="N3" s="67"/>
      <c r="O3" s="67"/>
      <c r="P3" s="27"/>
      <c r="Q3" s="27"/>
      <c r="R3" s="27"/>
      <c r="S3" s="27"/>
      <c r="T3" s="27"/>
      <c r="U3" s="27"/>
      <c r="V3" s="27"/>
      <c r="W3" s="27"/>
      <c r="X3" s="27"/>
      <c r="Y3" s="27"/>
      <c r="Z3" s="27"/>
      <c r="AA3" s="27"/>
      <c r="AB3" s="27"/>
      <c r="AC3" s="218"/>
      <c r="AD3" s="219"/>
      <c r="AE3" s="219"/>
      <c r="AF3" s="219"/>
      <c r="AG3" s="219"/>
      <c r="AH3" s="219"/>
      <c r="AI3" s="27"/>
      <c r="AJ3" s="27"/>
    </row>
    <row r="4" spans="1:66" s="3" customFormat="1" ht="17.25" customHeight="1" x14ac:dyDescent="0.25">
      <c r="A4" s="31"/>
      <c r="B4" s="32"/>
      <c r="C4" s="32"/>
      <c r="D4" s="32"/>
      <c r="E4" s="32"/>
      <c r="F4" s="32"/>
      <c r="G4" s="32"/>
      <c r="H4" s="32"/>
      <c r="I4" s="27"/>
      <c r="J4" s="27"/>
      <c r="K4" s="27"/>
      <c r="L4" s="27"/>
      <c r="M4" s="27"/>
      <c r="N4" s="27"/>
      <c r="O4" s="27"/>
      <c r="P4" s="27"/>
      <c r="Q4" s="27"/>
      <c r="R4" s="27"/>
      <c r="S4" s="27"/>
      <c r="T4" s="27"/>
      <c r="U4" s="27"/>
      <c r="V4" s="27"/>
      <c r="W4" s="27"/>
      <c r="X4" s="27"/>
      <c r="Y4" s="27"/>
      <c r="Z4" s="27"/>
      <c r="AA4" s="27"/>
      <c r="AB4" s="27"/>
      <c r="AC4" s="30"/>
      <c r="AD4" s="27"/>
      <c r="AE4" s="27"/>
      <c r="AF4" s="27"/>
      <c r="AG4" s="27"/>
      <c r="AH4" s="27"/>
      <c r="AI4" s="27"/>
      <c r="AJ4" s="27"/>
    </row>
    <row r="5" spans="1:66" s="3" customFormat="1" ht="17.25" customHeight="1" x14ac:dyDescent="0.25">
      <c r="A5" s="31"/>
      <c r="B5" s="32"/>
      <c r="C5" s="32"/>
      <c r="D5" s="32"/>
      <c r="E5" s="32"/>
      <c r="F5" s="32"/>
      <c r="G5" s="32"/>
      <c r="H5" s="32"/>
      <c r="I5" s="27"/>
      <c r="J5" s="27"/>
      <c r="K5" s="27"/>
      <c r="L5" s="27"/>
      <c r="M5" s="27"/>
      <c r="N5" s="27"/>
      <c r="O5" s="27"/>
      <c r="P5" s="27"/>
      <c r="Q5" s="27"/>
      <c r="R5" s="27"/>
      <c r="S5" s="27"/>
      <c r="T5" s="27"/>
      <c r="U5" s="27"/>
      <c r="V5" s="27"/>
      <c r="W5" s="27"/>
      <c r="X5" s="27"/>
      <c r="Y5" s="27"/>
      <c r="Z5" s="27"/>
      <c r="AA5" s="27"/>
      <c r="AB5" s="27"/>
      <c r="AC5" s="30"/>
      <c r="AD5" s="27"/>
      <c r="AE5" s="27"/>
      <c r="AF5" s="27"/>
      <c r="AG5" s="27"/>
      <c r="AH5" s="27"/>
      <c r="AI5" s="27"/>
      <c r="AJ5" s="27"/>
    </row>
    <row r="6" spans="1:66" s="3" customFormat="1" ht="19.8" x14ac:dyDescent="0.3">
      <c r="A6" s="220" t="s">
        <v>616</v>
      </c>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7"/>
      <c r="AJ6" s="27"/>
    </row>
    <row r="7" spans="1:66" s="3" customFormat="1"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66" s="3" customFormat="1" ht="21.75" customHeight="1" x14ac:dyDescent="0.2">
      <c r="A8" s="27"/>
      <c r="B8" s="27"/>
      <c r="C8" s="27"/>
      <c r="D8" s="27"/>
      <c r="E8" s="27"/>
      <c r="F8" s="27"/>
      <c r="G8" s="27"/>
      <c r="H8" s="27"/>
      <c r="I8" s="27"/>
      <c r="J8" s="50"/>
      <c r="K8" s="51" t="s">
        <v>617</v>
      </c>
      <c r="L8" s="51"/>
      <c r="M8" s="70" t="e">
        <f>#REF!</f>
        <v>#REF!</v>
      </c>
      <c r="N8" s="70" t="e">
        <f>#REF!</f>
        <v>#REF!</v>
      </c>
      <c r="O8" s="70" t="e">
        <f>#REF!</f>
        <v>#REF!</v>
      </c>
      <c r="P8" s="70" t="e">
        <f>#REF!</f>
        <v>#REF!</v>
      </c>
      <c r="Q8" s="70" t="e">
        <f>#REF!</f>
        <v>#REF!</v>
      </c>
      <c r="R8" s="70" t="e">
        <f>#REF!</f>
        <v>#REF!</v>
      </c>
      <c r="S8" s="70">
        <v>2</v>
      </c>
      <c r="T8" s="70">
        <v>0</v>
      </c>
      <c r="U8" s="70" t="e">
        <f>#REF!</f>
        <v>#REF!</v>
      </c>
      <c r="V8" s="70" t="e">
        <f>#REF!</f>
        <v>#REF!</v>
      </c>
      <c r="W8" s="222" t="s">
        <v>525</v>
      </c>
      <c r="X8" s="223"/>
      <c r="Y8" s="223"/>
      <c r="Z8" s="223"/>
      <c r="AA8" s="223"/>
      <c r="AB8" s="224"/>
      <c r="AC8" s="27"/>
      <c r="AD8" s="27"/>
      <c r="AE8" s="27"/>
      <c r="AF8" s="27"/>
      <c r="AG8" s="27"/>
      <c r="AH8" s="27"/>
      <c r="AI8" s="27"/>
      <c r="AJ8" s="27"/>
    </row>
    <row r="9" spans="1:66" ht="12" customHeight="1" x14ac:dyDescent="0.25">
      <c r="A9" s="225"/>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16"/>
      <c r="AJ9" s="217"/>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row>
    <row r="10" spans="1:66" ht="12.9" customHeight="1" x14ac:dyDescent="0.25">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7"/>
      <c r="AK10" s="3"/>
    </row>
    <row r="11" spans="1:66" ht="12.9" customHeight="1" x14ac:dyDescent="0.25">
      <c r="A11" s="216"/>
      <c r="B11" s="217"/>
      <c r="C11" s="217"/>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3"/>
    </row>
    <row r="12" spans="1:66" ht="12.9" customHeight="1" x14ac:dyDescent="0.25">
      <c r="A12" s="217"/>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row>
    <row r="13" spans="1:66" ht="16.5" customHeight="1" x14ac:dyDescent="0.25">
      <c r="A13" s="20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7"/>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row>
    <row r="14" spans="1:66" ht="20.25" customHeight="1" x14ac:dyDescent="0.25">
      <c r="A14" s="53" t="s">
        <v>618</v>
      </c>
      <c r="B14" s="54"/>
      <c r="C14" s="54"/>
      <c r="D14" s="54"/>
      <c r="E14" s="54"/>
      <c r="F14" s="54"/>
      <c r="G14" s="54"/>
      <c r="H14" s="54"/>
      <c r="I14" s="54"/>
      <c r="J14" s="54"/>
      <c r="K14" s="55"/>
      <c r="L14" s="54" t="s">
        <v>527</v>
      </c>
      <c r="M14" s="54"/>
      <c r="N14" s="54"/>
      <c r="O14" s="54"/>
      <c r="P14" s="54"/>
      <c r="Q14" s="54"/>
      <c r="R14" s="54" t="s">
        <v>527</v>
      </c>
      <c r="S14" s="54"/>
      <c r="T14" s="54"/>
      <c r="U14" s="54"/>
      <c r="V14" s="54"/>
      <c r="W14" s="54"/>
      <c r="X14" s="53"/>
      <c r="Y14" s="54"/>
      <c r="Z14" s="54"/>
      <c r="AA14" s="54"/>
      <c r="AB14" s="54"/>
      <c r="AC14" s="54"/>
      <c r="AD14" s="54" t="s">
        <v>619</v>
      </c>
      <c r="AE14" s="54"/>
      <c r="AF14" s="54"/>
      <c r="AG14" s="54" t="s">
        <v>620</v>
      </c>
      <c r="AH14" s="54"/>
      <c r="AI14" s="54"/>
      <c r="AJ14" s="55"/>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row>
    <row r="15" spans="1:66" ht="20.25" customHeight="1" x14ac:dyDescent="0.25">
      <c r="A15" s="70" t="e">
        <f>#REF!</f>
        <v>#REF!</v>
      </c>
      <c r="B15" s="70" t="e">
        <f>#REF!</f>
        <v>#REF!</v>
      </c>
      <c r="C15" s="70" t="e">
        <f>#REF!</f>
        <v>#REF!</v>
      </c>
      <c r="D15" s="70" t="e">
        <f>#REF!</f>
        <v>#REF!</v>
      </c>
      <c r="E15" s="70" t="e">
        <f>#REF!</f>
        <v>#REF!</v>
      </c>
      <c r="F15" s="70" t="e">
        <f>#REF!</f>
        <v>#REF!</v>
      </c>
      <c r="G15" s="70" t="e">
        <f>#REF!</f>
        <v>#REF!</v>
      </c>
      <c r="H15" s="70" t="e">
        <f>#REF!</f>
        <v>#REF!</v>
      </c>
      <c r="I15" s="70" t="e">
        <f>#REF!</f>
        <v>#REF!</v>
      </c>
      <c r="J15" s="70" t="e">
        <f>#REF!</f>
        <v>#REF!</v>
      </c>
      <c r="K15" s="57"/>
      <c r="L15" s="70" t="e">
        <f>#REF!</f>
        <v>#REF!</v>
      </c>
      <c r="M15" s="27" t="s">
        <v>704</v>
      </c>
      <c r="N15" s="27"/>
      <c r="O15" s="27"/>
      <c r="P15" s="27"/>
      <c r="Q15" s="27"/>
      <c r="R15" s="27"/>
      <c r="S15" s="70" t="e">
        <f>#REF!</f>
        <v>#REF!</v>
      </c>
      <c r="T15" s="60" t="s">
        <v>621</v>
      </c>
      <c r="U15" s="27"/>
      <c r="V15" s="27"/>
      <c r="W15" s="27"/>
      <c r="X15" s="58" t="s">
        <v>526</v>
      </c>
      <c r="Y15" s="27"/>
      <c r="Z15" s="27"/>
      <c r="AA15" s="27"/>
      <c r="AB15" s="27" t="s">
        <v>622</v>
      </c>
      <c r="AC15" s="27"/>
      <c r="AD15" s="70" t="e">
        <f>#REF!</f>
        <v>#REF!</v>
      </c>
      <c r="AE15" s="70" t="e">
        <f>#REF!</f>
        <v>#REF!</v>
      </c>
      <c r="AF15" s="30"/>
      <c r="AG15" s="70">
        <v>2</v>
      </c>
      <c r="AH15" s="70">
        <v>0</v>
      </c>
      <c r="AI15" s="70" t="e">
        <f>#REF!</f>
        <v>#REF!</v>
      </c>
      <c r="AJ15" s="70" t="e">
        <f>#REF!</f>
        <v>#REF!</v>
      </c>
      <c r="AK15" s="6"/>
    </row>
    <row r="16" spans="1:66" ht="20.25" customHeight="1" x14ac:dyDescent="0.25">
      <c r="A16" s="58" t="s">
        <v>703</v>
      </c>
      <c r="B16" s="27"/>
      <c r="C16" s="27"/>
      <c r="D16" s="27"/>
      <c r="E16" s="27"/>
      <c r="F16" s="27"/>
      <c r="G16" s="27"/>
      <c r="H16" s="27"/>
      <c r="I16" s="27"/>
      <c r="J16" s="27"/>
      <c r="K16" s="57"/>
      <c r="L16" s="42"/>
      <c r="M16" s="27" t="s">
        <v>623</v>
      </c>
      <c r="N16" s="27"/>
      <c r="O16" s="27"/>
      <c r="P16" s="27"/>
      <c r="Q16" s="27"/>
      <c r="R16" s="27"/>
      <c r="S16" s="70"/>
      <c r="T16" s="112" t="s">
        <v>624</v>
      </c>
      <c r="U16" s="60"/>
      <c r="V16" s="60"/>
      <c r="W16" s="60"/>
      <c r="X16" s="58" t="s">
        <v>627</v>
      </c>
      <c r="Y16" s="27"/>
      <c r="Z16" s="27"/>
      <c r="AA16" s="27"/>
      <c r="AB16" s="27" t="s">
        <v>706</v>
      </c>
      <c r="AC16" s="27"/>
      <c r="AD16" s="70" t="e">
        <f>#REF!</f>
        <v>#REF!</v>
      </c>
      <c r="AE16" s="70" t="e">
        <f>#REF!</f>
        <v>#REF!</v>
      </c>
      <c r="AF16" s="30"/>
      <c r="AG16" s="120">
        <v>2</v>
      </c>
      <c r="AH16" s="120">
        <v>0</v>
      </c>
      <c r="AI16" s="70" t="e">
        <f>#REF!</f>
        <v>#REF!</v>
      </c>
      <c r="AJ16" s="70" t="e">
        <f>#REF!</f>
        <v>#REF!</v>
      </c>
      <c r="AK16" s="6"/>
    </row>
    <row r="17" spans="1:37" ht="20.25" customHeight="1" x14ac:dyDescent="0.25">
      <c r="A17" s="70" t="e">
        <f>#REF!</f>
        <v>#REF!</v>
      </c>
      <c r="B17" s="70" t="e">
        <f>#REF!</f>
        <v>#REF!</v>
      </c>
      <c r="C17" s="70" t="e">
        <f>#REF!</f>
        <v>#REF!</v>
      </c>
      <c r="D17" s="70" t="e">
        <f>#REF!</f>
        <v>#REF!</v>
      </c>
      <c r="E17" s="70" t="e">
        <f>#REF!</f>
        <v>#REF!</v>
      </c>
      <c r="F17" s="70" t="e">
        <f>#REF!</f>
        <v>#REF!</v>
      </c>
      <c r="G17" s="70" t="e">
        <f>#REF!</f>
        <v>#REF!</v>
      </c>
      <c r="H17" s="70" t="e">
        <f>#REF!</f>
        <v>#REF!</v>
      </c>
      <c r="I17" s="27"/>
      <c r="J17" s="27"/>
      <c r="K17" s="57"/>
      <c r="L17" s="38"/>
      <c r="M17" s="27" t="s">
        <v>625</v>
      </c>
      <c r="N17" s="27"/>
      <c r="O17" s="27"/>
      <c r="P17" s="27"/>
      <c r="Q17" s="27"/>
      <c r="R17" s="113" t="s">
        <v>705</v>
      </c>
      <c r="S17" s="27"/>
      <c r="T17" s="27"/>
      <c r="U17" s="27"/>
      <c r="V17" s="27"/>
      <c r="W17" s="57"/>
      <c r="X17" s="54" t="s">
        <v>626</v>
      </c>
      <c r="Y17" s="54"/>
      <c r="Z17" s="54"/>
      <c r="AA17" s="54"/>
      <c r="AB17" s="54" t="s">
        <v>622</v>
      </c>
      <c r="AC17" s="54"/>
      <c r="AD17" s="70" t="e">
        <f>#REF!</f>
        <v>#REF!</v>
      </c>
      <c r="AE17" s="70" t="e">
        <f>#REF!</f>
        <v>#REF!</v>
      </c>
      <c r="AF17" s="37"/>
      <c r="AG17" s="70">
        <v>2</v>
      </c>
      <c r="AH17" s="70">
        <v>0</v>
      </c>
      <c r="AI17" s="70" t="e">
        <f>#REF!</f>
        <v>#REF!</v>
      </c>
      <c r="AJ17" s="70" t="e">
        <f>#REF!</f>
        <v>#REF!</v>
      </c>
      <c r="AK17" s="6"/>
    </row>
    <row r="18" spans="1:37" ht="20.25" customHeight="1" x14ac:dyDescent="0.25">
      <c r="A18" s="58" t="s">
        <v>595</v>
      </c>
      <c r="B18" s="27"/>
      <c r="C18" s="27"/>
      <c r="D18" s="27"/>
      <c r="E18" s="27"/>
      <c r="F18" s="27"/>
      <c r="G18" s="27"/>
      <c r="H18" s="27"/>
      <c r="I18" s="27"/>
      <c r="J18" s="27"/>
      <c r="K18" s="27"/>
      <c r="L18" s="54"/>
      <c r="M18" s="27"/>
      <c r="N18" s="27"/>
      <c r="O18" s="27"/>
      <c r="P18" s="27"/>
      <c r="Q18" s="27"/>
      <c r="R18" s="27"/>
      <c r="S18" s="27"/>
      <c r="T18" s="27"/>
      <c r="U18" s="27"/>
      <c r="V18" s="27"/>
      <c r="W18" s="57"/>
      <c r="X18" s="27" t="s">
        <v>627</v>
      </c>
      <c r="Y18" s="27"/>
      <c r="Z18" s="27"/>
      <c r="AA18" s="27"/>
      <c r="AB18" s="27" t="s">
        <v>706</v>
      </c>
      <c r="AC18" s="27"/>
      <c r="AD18" s="70" t="e">
        <f>#REF!</f>
        <v>#REF!</v>
      </c>
      <c r="AE18" s="70" t="e">
        <f>#REF!</f>
        <v>#REF!</v>
      </c>
      <c r="AF18" s="30"/>
      <c r="AG18" s="70">
        <v>2</v>
      </c>
      <c r="AH18" s="70">
        <v>0</v>
      </c>
      <c r="AI18" s="70" t="e">
        <f>#REF!</f>
        <v>#REF!</v>
      </c>
      <c r="AJ18" s="70" t="e">
        <f>#REF!</f>
        <v>#REF!</v>
      </c>
      <c r="AK18" s="6"/>
    </row>
    <row r="19" spans="1:37" ht="20.25" customHeight="1" x14ac:dyDescent="0.25">
      <c r="A19" s="70" t="e">
        <f>#REF!</f>
        <v>#REF!</v>
      </c>
      <c r="B19" s="70" t="e">
        <f>#REF!</f>
        <v>#REF!</v>
      </c>
      <c r="C19" s="68" t="s">
        <v>435</v>
      </c>
      <c r="D19" s="70" t="e">
        <f>#REF!</f>
        <v>#REF!</v>
      </c>
      <c r="E19" s="70" t="e">
        <f>#REF!</f>
        <v>#REF!</v>
      </c>
      <c r="F19" s="68" t="s">
        <v>435</v>
      </c>
      <c r="G19" s="70" t="e">
        <f>#REF!</f>
        <v>#REF!</v>
      </c>
      <c r="H19" s="50"/>
      <c r="I19" s="51"/>
      <c r="J19" s="51"/>
      <c r="K19" s="51"/>
      <c r="L19" s="51"/>
      <c r="M19" s="51"/>
      <c r="N19" s="51"/>
      <c r="O19" s="51"/>
      <c r="P19" s="51"/>
      <c r="Q19" s="51"/>
      <c r="R19" s="51"/>
      <c r="S19" s="51"/>
      <c r="T19" s="51"/>
      <c r="U19" s="51"/>
      <c r="V19" s="51"/>
      <c r="W19" s="62"/>
      <c r="X19" s="50"/>
      <c r="Y19" s="51"/>
      <c r="Z19" s="51"/>
      <c r="AA19" s="51"/>
      <c r="AB19" s="51"/>
      <c r="AC19" s="51"/>
      <c r="AD19" s="61"/>
      <c r="AE19" s="61"/>
      <c r="AF19" s="51"/>
      <c r="AG19" s="51"/>
      <c r="AH19" s="51"/>
      <c r="AI19" s="51"/>
      <c r="AJ19" s="62"/>
    </row>
    <row r="20" spans="1:37" ht="20.25" customHeight="1" x14ac:dyDescent="0.25">
      <c r="A20" s="58" t="s">
        <v>628</v>
      </c>
      <c r="B20" s="27"/>
      <c r="C20" s="27"/>
      <c r="D20" s="27"/>
      <c r="E20" s="27"/>
      <c r="F20" s="27"/>
      <c r="G20" s="27"/>
      <c r="H20" s="58"/>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7" ht="20.25" customHeight="1" x14ac:dyDescent="0.25">
      <c r="A21" s="70" t="e">
        <f>#REF!</f>
        <v>#REF!</v>
      </c>
      <c r="B21" s="70" t="e">
        <f>#REF!</f>
        <v>#REF!</v>
      </c>
      <c r="C21" s="70" t="e">
        <f>#REF!</f>
        <v>#REF!</v>
      </c>
      <c r="D21" s="70" t="e">
        <f>#REF!</f>
        <v>#REF!</v>
      </c>
      <c r="E21" s="70" t="e">
        <f>#REF!</f>
        <v>#REF!</v>
      </c>
      <c r="F21" s="70" t="e">
        <f>#REF!</f>
        <v>#REF!</v>
      </c>
      <c r="G21" s="70" t="e">
        <f>#REF!</f>
        <v>#REF!</v>
      </c>
      <c r="H21" s="70" t="e">
        <f>#REF!</f>
        <v>#REF!</v>
      </c>
      <c r="I21" s="70" t="e">
        <f>#REF!</f>
        <v>#REF!</v>
      </c>
      <c r="J21" s="70" t="e">
        <f>#REF!</f>
        <v>#REF!</v>
      </c>
      <c r="K21" s="41" t="e">
        <f>#REF!</f>
        <v>#REF!</v>
      </c>
      <c r="L21" s="41" t="e">
        <f>#REF!</f>
        <v>#REF!</v>
      </c>
      <c r="M21" s="41" t="e">
        <f>#REF!</f>
        <v>#REF!</v>
      </c>
      <c r="N21" s="41" t="e">
        <f>#REF!</f>
        <v>#REF!</v>
      </c>
      <c r="O21" s="41" t="e">
        <f>#REF!</f>
        <v>#REF!</v>
      </c>
      <c r="P21" s="41" t="e">
        <f>#REF!</f>
        <v>#REF!</v>
      </c>
      <c r="Q21" s="41" t="e">
        <f>#REF!</f>
        <v>#REF!</v>
      </c>
      <c r="R21" s="41" t="e">
        <f>#REF!</f>
        <v>#REF!</v>
      </c>
      <c r="S21" s="41" t="e">
        <f>#REF!</f>
        <v>#REF!</v>
      </c>
      <c r="T21" s="41" t="e">
        <f>#REF!</f>
        <v>#REF!</v>
      </c>
      <c r="U21" s="4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c r="AH21" s="41" t="e">
        <f>#REF!</f>
        <v>#REF!</v>
      </c>
      <c r="AI21" s="41" t="e">
        <f>#REF!</f>
        <v>#REF!</v>
      </c>
      <c r="AJ21" s="41" t="e">
        <f>#REF!</f>
        <v>#REF!</v>
      </c>
    </row>
    <row r="22" spans="1:37" ht="20.25" customHeight="1" x14ac:dyDescent="0.25">
      <c r="A22" s="70" t="e">
        <f>#REF!</f>
        <v>#REF!</v>
      </c>
      <c r="B22" s="70" t="e">
        <f>#REF!</f>
        <v>#REF!</v>
      </c>
      <c r="C22" s="70" t="e">
        <f>#REF!</f>
        <v>#REF!</v>
      </c>
      <c r="D22" s="70" t="e">
        <f>#REF!</f>
        <v>#REF!</v>
      </c>
      <c r="E22" s="70" t="e">
        <f>#REF!</f>
        <v>#REF!</v>
      </c>
      <c r="F22" s="70" t="e">
        <f>#REF!</f>
        <v>#REF!</v>
      </c>
      <c r="G22" s="70" t="e">
        <f>#REF!</f>
        <v>#REF!</v>
      </c>
      <c r="H22" s="70" t="e">
        <f>#REF!</f>
        <v>#REF!</v>
      </c>
      <c r="I22" s="70" t="e">
        <f>#REF!</f>
        <v>#REF!</v>
      </c>
      <c r="J22" s="70"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7" ht="20.25" customHeight="1" x14ac:dyDescent="0.25">
      <c r="A23" s="206" t="s">
        <v>629</v>
      </c>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row>
    <row r="24" spans="1:37" ht="20.25" customHeight="1" x14ac:dyDescent="0.25">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7" ht="20.25" customHeight="1" x14ac:dyDescent="0.25">
      <c r="A25" s="70" t="e">
        <f>#REF!</f>
        <v>#REF!</v>
      </c>
      <c r="B25" s="70" t="e">
        <f>#REF!</f>
        <v>#REF!</v>
      </c>
      <c r="C25" s="70" t="e">
        <f>#REF!</f>
        <v>#REF!</v>
      </c>
      <c r="D25" s="70" t="e">
        <f>#REF!</f>
        <v>#REF!</v>
      </c>
      <c r="E25" s="70" t="e">
        <f>#REF!</f>
        <v>#REF!</v>
      </c>
      <c r="F25" s="70" t="e">
        <f>#REF!</f>
        <v>#REF!</v>
      </c>
      <c r="G25" s="70" t="e">
        <f>#REF!</f>
        <v>#REF!</v>
      </c>
      <c r="H25" s="70" t="e">
        <f>#REF!</f>
        <v>#REF!</v>
      </c>
      <c r="I25" s="70" t="e">
        <f>#REF!</f>
        <v>#REF!</v>
      </c>
      <c r="J25" s="70" t="e">
        <f>#REF!</f>
        <v>#REF!</v>
      </c>
      <c r="K25" s="41" t="e">
        <f>#REF!</f>
        <v>#REF!</v>
      </c>
      <c r="L25" s="41" t="e">
        <f>#REF!</f>
        <v>#REF!</v>
      </c>
      <c r="M25" s="41" t="e">
        <f>#REF!</f>
        <v>#REF!</v>
      </c>
      <c r="N25" s="41" t="e">
        <f>#REF!</f>
        <v>#REF!</v>
      </c>
      <c r="O25" s="41" t="e">
        <f>#REF!</f>
        <v>#REF!</v>
      </c>
      <c r="P25" s="41" t="e">
        <f>#REF!</f>
        <v>#REF!</v>
      </c>
      <c r="Q25" s="41" t="e">
        <f>#REF!</f>
        <v>#REF!</v>
      </c>
      <c r="R25" s="41" t="e">
        <f>#REF!</f>
        <v>#REF!</v>
      </c>
      <c r="S25" s="41" t="e">
        <f>#REF!</f>
        <v>#REF!</v>
      </c>
      <c r="T25" s="41" t="e">
        <f>#REF!</f>
        <v>#REF!</v>
      </c>
      <c r="U25" s="41" t="e">
        <f>#REF!</f>
        <v>#REF!</v>
      </c>
      <c r="V25" s="41" t="e">
        <f>#REF!</f>
        <v>#REF!</v>
      </c>
      <c r="W25" s="41" t="e">
        <f>#REF!</f>
        <v>#REF!</v>
      </c>
      <c r="X25" s="41" t="e">
        <f>#REF!</f>
        <v>#REF!</v>
      </c>
      <c r="Y25" s="41" t="e">
        <f>#REF!</f>
        <v>#REF!</v>
      </c>
      <c r="Z25" s="41" t="e">
        <f>#REF!</f>
        <v>#REF!</v>
      </c>
      <c r="AA25" s="70" t="e">
        <f>#REF!</f>
        <v>#REF!</v>
      </c>
      <c r="AB25" s="30"/>
      <c r="AC25" s="30"/>
      <c r="AD25" s="41" t="e">
        <f>#REF!</f>
        <v>#REF!</v>
      </c>
      <c r="AE25" s="41" t="e">
        <f>#REF!</f>
        <v>#REF!</v>
      </c>
      <c r="AF25" s="41" t="e">
        <f>#REF!</f>
        <v>#REF!</v>
      </c>
      <c r="AG25" s="41" t="e">
        <f>#REF!</f>
        <v>#REF!</v>
      </c>
      <c r="AH25" s="41" t="e">
        <f>#REF!</f>
        <v>#REF!</v>
      </c>
      <c r="AI25" s="41" t="e">
        <f>#REF!</f>
        <v>#REF!</v>
      </c>
      <c r="AJ25" s="70" t="e">
        <f>#REF!</f>
        <v>#REF!</v>
      </c>
    </row>
    <row r="26" spans="1:37" ht="20.25" customHeight="1" x14ac:dyDescent="0.25">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20.25" customHeight="1" x14ac:dyDescent="0.25">
      <c r="A27" s="70" t="e">
        <f>#REF!</f>
        <v>#REF!</v>
      </c>
      <c r="B27" s="41" t="e">
        <f>#REF!</f>
        <v>#REF!</v>
      </c>
      <c r="C27" s="41" t="e">
        <f>#REF!</f>
        <v>#REF!</v>
      </c>
      <c r="D27" s="41" t="e">
        <f>#REF!</f>
        <v>#REF!</v>
      </c>
      <c r="E27" s="69" t="e">
        <f>#REF!</f>
        <v>#REF!</v>
      </c>
      <c r="F27" s="114"/>
      <c r="G27" s="40"/>
      <c r="H27" s="41" t="e">
        <f>#REF!</f>
        <v>#REF!</v>
      </c>
      <c r="I27" s="41" t="e">
        <f>#REF!</f>
        <v>#REF!</v>
      </c>
      <c r="J27" s="41" t="e">
        <f>#REF!</f>
        <v>#REF!</v>
      </c>
      <c r="K27" s="41" t="e">
        <f>#REF!</f>
        <v>#REF!</v>
      </c>
      <c r="L27" s="41" t="e">
        <f>#REF!</f>
        <v>#REF!</v>
      </c>
      <c r="M27" s="41" t="e">
        <f>#REF!</f>
        <v>#REF!</v>
      </c>
      <c r="N27" s="4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70" t="e">
        <f>#REF!</f>
        <v>#REF!</v>
      </c>
      <c r="AH27" s="70" t="e">
        <f>#REF!</f>
        <v>#REF!</v>
      </c>
      <c r="AI27" s="70" t="e">
        <f>#REF!</f>
        <v>#REF!</v>
      </c>
      <c r="AJ27" s="70" t="e">
        <f>#REF!</f>
        <v>#REF!</v>
      </c>
    </row>
    <row r="28" spans="1:37" ht="20.25" customHeight="1" x14ac:dyDescent="0.25">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7" ht="20.25" customHeight="1" x14ac:dyDescent="0.25">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20.25" customHeight="1" x14ac:dyDescent="0.25">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20.25" customHeight="1" x14ac:dyDescent="0.25">
      <c r="A31" s="70" t="e">
        <f>#REF!</f>
        <v>#REF!</v>
      </c>
      <c r="B31" s="70" t="e">
        <f>#REF!</f>
        <v>#REF!</v>
      </c>
      <c r="C31" s="70" t="e">
        <f>#REF!</f>
        <v>#REF!</v>
      </c>
      <c r="D31" s="70" t="e">
        <f>#REF!</f>
        <v>#REF!</v>
      </c>
      <c r="E31" s="70" t="e">
        <f>#REF!</f>
        <v>#REF!</v>
      </c>
      <c r="F31" s="70" t="e">
        <f>#REF!</f>
        <v>#REF!</v>
      </c>
      <c r="G31" s="70" t="e">
        <f>#REF!</f>
        <v>#REF!</v>
      </c>
      <c r="H31" s="70" t="e">
        <f>#REF!</f>
        <v>#REF!</v>
      </c>
      <c r="I31" s="70" t="e">
        <f>#REF!</f>
        <v>#REF!</v>
      </c>
      <c r="J31" s="70" t="e">
        <f>#REF!</f>
        <v>#REF!</v>
      </c>
      <c r="K31" s="70" t="e">
        <f>#REF!</f>
        <v>#REF!</v>
      </c>
      <c r="L31" s="70" t="e">
        <f>#REF!</f>
        <v>#REF!</v>
      </c>
      <c r="M31" s="70"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20.25" customHeight="1" x14ac:dyDescent="0.25">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5">
      <c r="A33" s="53" t="s">
        <v>632</v>
      </c>
      <c r="B33" s="53"/>
      <c r="C33" s="54"/>
      <c r="D33" s="54"/>
      <c r="E33" s="54"/>
      <c r="F33" s="54"/>
      <c r="G33" s="54"/>
      <c r="H33" s="54"/>
      <c r="I33" s="54"/>
      <c r="J33" s="54"/>
      <c r="K33" s="207" t="s">
        <v>711</v>
      </c>
      <c r="L33" s="208"/>
      <c r="M33" s="208"/>
      <c r="N33" s="208"/>
      <c r="O33" s="208"/>
      <c r="P33" s="208"/>
      <c r="Q33" s="208"/>
      <c r="R33" s="208"/>
      <c r="S33" s="208"/>
      <c r="T33" s="318"/>
      <c r="U33" s="207" t="s">
        <v>633</v>
      </c>
      <c r="V33" s="208"/>
      <c r="W33" s="208"/>
      <c r="X33" s="208"/>
      <c r="Y33" s="208"/>
      <c r="Z33" s="208"/>
      <c r="AA33" s="208"/>
      <c r="AB33" s="209"/>
      <c r="AC33" s="207" t="s">
        <v>712</v>
      </c>
      <c r="AD33" s="208"/>
      <c r="AE33" s="208"/>
      <c r="AF33" s="208"/>
      <c r="AG33" s="208"/>
      <c r="AH33" s="208"/>
      <c r="AI33" s="208"/>
      <c r="AJ33" s="209"/>
    </row>
    <row r="34" spans="1:36" ht="20.25" customHeight="1" x14ac:dyDescent="0.25">
      <c r="A34" s="119" t="e">
        <f>#REF!</f>
        <v>#REF!</v>
      </c>
      <c r="B34" s="70" t="e">
        <f>#REF!</f>
        <v>#REF!</v>
      </c>
      <c r="C34" s="30" t="s">
        <v>435</v>
      </c>
      <c r="D34" s="70" t="e">
        <f>#REF!</f>
        <v>#REF!</v>
      </c>
      <c r="E34" s="70" t="e">
        <f>#REF!</f>
        <v>#REF!</v>
      </c>
      <c r="F34" s="30" t="s">
        <v>435</v>
      </c>
      <c r="G34" s="70">
        <v>2</v>
      </c>
      <c r="H34" s="70">
        <v>0</v>
      </c>
      <c r="I34" s="70" t="e">
        <f>#REF!</f>
        <v>#REF!</v>
      </c>
      <c r="J34" s="70" t="e">
        <f>#REF!</f>
        <v>#REF!</v>
      </c>
      <c r="K34" s="210"/>
      <c r="L34" s="211"/>
      <c r="M34" s="211"/>
      <c r="N34" s="211"/>
      <c r="O34" s="211"/>
      <c r="P34" s="211"/>
      <c r="Q34" s="211"/>
      <c r="R34" s="211"/>
      <c r="S34" s="211"/>
      <c r="T34" s="319"/>
      <c r="U34" s="210"/>
      <c r="V34" s="211"/>
      <c r="W34" s="211"/>
      <c r="X34" s="211"/>
      <c r="Y34" s="211"/>
      <c r="Z34" s="211"/>
      <c r="AA34" s="211"/>
      <c r="AB34" s="212"/>
      <c r="AC34" s="210"/>
      <c r="AD34" s="211"/>
      <c r="AE34" s="211"/>
      <c r="AF34" s="211"/>
      <c r="AG34" s="211"/>
      <c r="AH34" s="211"/>
      <c r="AI34" s="211"/>
      <c r="AJ34" s="212"/>
    </row>
    <row r="35" spans="1:36" ht="25.5" customHeight="1" x14ac:dyDescent="0.25">
      <c r="A35" s="58"/>
      <c r="B35" s="58"/>
      <c r="C35" s="27"/>
      <c r="D35" s="27"/>
      <c r="E35" s="27"/>
      <c r="F35" s="27"/>
      <c r="G35" s="27"/>
      <c r="H35" s="27"/>
      <c r="I35" s="27"/>
      <c r="J35" s="27"/>
      <c r="K35" s="210"/>
      <c r="L35" s="211"/>
      <c r="M35" s="211"/>
      <c r="N35" s="211"/>
      <c r="O35" s="211"/>
      <c r="P35" s="211"/>
      <c r="Q35" s="211"/>
      <c r="R35" s="211"/>
      <c r="S35" s="211"/>
      <c r="T35" s="319"/>
      <c r="U35" s="210"/>
      <c r="V35" s="211"/>
      <c r="W35" s="211"/>
      <c r="X35" s="211"/>
      <c r="Y35" s="211"/>
      <c r="Z35" s="211"/>
      <c r="AA35" s="211"/>
      <c r="AB35" s="212"/>
      <c r="AC35" s="210"/>
      <c r="AD35" s="211"/>
      <c r="AE35" s="211"/>
      <c r="AF35" s="211"/>
      <c r="AG35" s="211"/>
      <c r="AH35" s="211"/>
      <c r="AI35" s="211"/>
      <c r="AJ35" s="212"/>
    </row>
    <row r="36" spans="1:36" ht="20.25" customHeight="1" x14ac:dyDescent="0.25">
      <c r="A36" s="53" t="s">
        <v>634</v>
      </c>
      <c r="B36" s="53"/>
      <c r="C36" s="54"/>
      <c r="D36" s="54"/>
      <c r="E36" s="54"/>
      <c r="F36" s="54"/>
      <c r="G36" s="54"/>
      <c r="H36" s="54"/>
      <c r="I36" s="54"/>
      <c r="J36" s="55"/>
      <c r="K36" s="58"/>
      <c r="L36" s="27"/>
      <c r="M36" s="27"/>
      <c r="N36" s="27"/>
      <c r="O36" s="27"/>
      <c r="P36" s="27"/>
      <c r="Q36" s="27"/>
      <c r="R36" s="27"/>
      <c r="S36" s="27"/>
      <c r="T36" s="57"/>
      <c r="U36" s="27"/>
      <c r="V36" s="27"/>
      <c r="W36" s="27"/>
      <c r="X36" s="27"/>
      <c r="Y36" s="27"/>
      <c r="Z36" s="27"/>
      <c r="AA36" s="27"/>
      <c r="AB36" s="27"/>
      <c r="AC36" s="58"/>
      <c r="AD36" s="27"/>
      <c r="AE36" s="27"/>
      <c r="AF36" s="27"/>
      <c r="AG36" s="27"/>
      <c r="AH36" s="27"/>
      <c r="AI36" s="27"/>
      <c r="AJ36" s="57"/>
    </row>
    <row r="37" spans="1:36" ht="20.25" customHeight="1" x14ac:dyDescent="0.25">
      <c r="A37" s="119" t="e">
        <f>#REF!</f>
        <v>#REF!</v>
      </c>
      <c r="B37" s="70" t="e">
        <f>#REF!</f>
        <v>#REF!</v>
      </c>
      <c r="C37" s="36" t="s">
        <v>435</v>
      </c>
      <c r="D37" s="70" t="e">
        <f>#REF!</f>
        <v>#REF!</v>
      </c>
      <c r="E37" s="70" t="e">
        <f>#REF!</f>
        <v>#REF!</v>
      </c>
      <c r="F37" s="36" t="s">
        <v>435</v>
      </c>
      <c r="G37" s="70" t="e">
        <f>#REF!</f>
        <v>#REF!</v>
      </c>
      <c r="H37" s="70" t="e">
        <f>#REF!</f>
        <v>#REF!</v>
      </c>
      <c r="I37" s="70" t="e">
        <f>#REF!</f>
        <v>#REF!</v>
      </c>
      <c r="J37" s="70" t="e">
        <f>#REF!</f>
        <v>#REF!</v>
      </c>
      <c r="K37" s="50"/>
      <c r="L37" s="51"/>
      <c r="M37" s="51"/>
      <c r="N37" s="51"/>
      <c r="O37" s="51"/>
      <c r="P37" s="51"/>
      <c r="Q37" s="51"/>
      <c r="R37" s="51"/>
      <c r="S37" s="51"/>
      <c r="T37" s="62"/>
      <c r="U37" s="51"/>
      <c r="V37" s="51"/>
      <c r="W37" s="51"/>
      <c r="X37" s="51"/>
      <c r="Y37" s="51"/>
      <c r="Z37" s="51"/>
      <c r="AA37" s="51"/>
      <c r="AB37" s="51"/>
      <c r="AC37" s="50"/>
      <c r="AD37" s="51"/>
      <c r="AE37" s="51"/>
      <c r="AF37" s="51"/>
      <c r="AG37" s="51"/>
      <c r="AH37" s="51"/>
      <c r="AI37" s="51"/>
      <c r="AJ37" s="62"/>
    </row>
    <row r="38" spans="1:36" ht="13.2" x14ac:dyDescent="0.25"/>
    <row r="39" spans="1:36" ht="13.2" x14ac:dyDescent="0.25"/>
    <row r="40" spans="1:36" ht="42.9" customHeight="1" x14ac:dyDescent="0.25"/>
    <row r="41" spans="1:36" ht="42" customHeight="1" x14ac:dyDescent="0.25"/>
    <row r="42" spans="1:36" ht="16.5" customHeight="1" x14ac:dyDescent="0.25"/>
    <row r="43" spans="1:36" ht="16.5" customHeight="1" x14ac:dyDescent="0.25"/>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7"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Kondelova, Marcela</cp:lastModifiedBy>
  <cp:lastPrinted>2026-03-06T14:57:50Z</cp:lastPrinted>
  <dcterms:created xsi:type="dcterms:W3CDTF">2002-11-28T13:29:35Z</dcterms:created>
  <dcterms:modified xsi:type="dcterms:W3CDTF">2026-03-10T10:25:04Z</dcterms:modified>
</cp:coreProperties>
</file>