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-balintova\Desktop\"/>
    </mc:Choice>
  </mc:AlternateContent>
  <xr:revisionPtr revIDLastSave="0" documentId="8_{922FE911-E49A-4FD3-83D3-D84FC5341D70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Cash Flow_NM" sheetId="1" r:id="rId1"/>
  </sheets>
  <calcPr calcId="191029"/>
</workbook>
</file>

<file path=xl/calcChain.xml><?xml version="1.0" encoding="utf-8"?>
<calcChain xmlns="http://schemas.openxmlformats.org/spreadsheetml/2006/main">
  <c r="E91" i="1" l="1"/>
  <c r="D91" i="1"/>
  <c r="E68" i="1"/>
  <c r="D68" i="1"/>
  <c r="E59" i="1"/>
  <c r="E86" i="1" s="1"/>
  <c r="D59" i="1"/>
  <c r="D86" i="1" s="1"/>
  <c r="E57" i="1"/>
  <c r="D57" i="1"/>
  <c r="E21" i="1"/>
  <c r="D21" i="1"/>
  <c r="E7" i="1"/>
  <c r="E26" i="1" s="1"/>
  <c r="E31" i="1" s="1"/>
  <c r="E35" i="1" s="1"/>
  <c r="E87" i="1" s="1"/>
  <c r="D7" i="1"/>
  <c r="D26" i="1" s="1"/>
  <c r="D31" i="1" s="1"/>
  <c r="D35" i="1" s="1"/>
  <c r="D8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dusan</author>
    <author>tkollar</author>
  </authors>
  <commentList>
    <comment ref="D8" authorId="0" shapeId="0" xr:uid="{00000000-0006-0000-0000-000001000000}">
      <text>
        <r>
          <rPr>
            <b/>
            <sz val="8"/>
            <color indexed="81"/>
            <rFont val="Tahoma"/>
            <charset val="238"/>
          </rPr>
          <t>551AE - zostatková cena pri likvidácii majetku</t>
        </r>
      </text>
    </comment>
    <comment ref="D9" authorId="0" shapeId="0" xr:uid="{00000000-0006-0000-0000-000002000000}">
      <text>
        <r>
          <rPr>
            <b/>
            <sz val="8"/>
            <color indexed="81"/>
            <rFont val="Tahoma"/>
            <charset val="238"/>
          </rPr>
          <t>551AE - zostatková cena pri likvidácii alebo prevode majetku podľa osobitných predpisov
543AE - zostatková cena darovaného majetku
549AE - zostatková cena majetku účtovaná v dôsledku manka alebo škody</t>
        </r>
      </text>
    </comment>
    <comment ref="D11" authorId="0" shapeId="0" xr:uid="{00000000-0006-0000-0000-000003000000}">
      <text>
        <r>
          <rPr>
            <b/>
            <sz val="8"/>
            <color indexed="81"/>
            <rFont val="Tahoma"/>
            <charset val="238"/>
          </rPr>
          <t>45AE - rezervy účtované súvzťažne na účtoch 584, 684</t>
        </r>
      </text>
    </comment>
    <comment ref="D13" authorId="0" shapeId="0" xr:uid="{00000000-0006-0000-0000-000004000000}">
      <text>
        <r>
          <rPr>
            <b/>
            <sz val="8"/>
            <color indexed="81"/>
            <rFont val="Tahoma"/>
            <charset val="238"/>
          </rPr>
          <t>381AE - nákladové úroky bud.období
384AE - výnosové úroky bud.období</t>
        </r>
      </text>
    </comment>
    <comment ref="D17" authorId="0" shapeId="0" xr:uid="{00000000-0006-0000-0000-000005000000}">
      <text>
        <r>
          <rPr>
            <b/>
            <sz val="8"/>
            <color indexed="81"/>
            <rFont val="Tahoma"/>
            <charset val="238"/>
          </rPr>
          <t>663AE - kurzový zisk ku dňu účt.závierky</t>
        </r>
      </text>
    </comment>
    <comment ref="D18" authorId="0" shapeId="0" xr:uid="{00000000-0006-0000-0000-000006000000}">
      <text>
        <r>
          <rPr>
            <b/>
            <sz val="8"/>
            <color indexed="81"/>
            <rFont val="Tahoma"/>
            <charset val="238"/>
          </rPr>
          <t>563AE - kurzová strata ku dňu účt.závierky</t>
        </r>
      </text>
    </comment>
    <comment ref="D19" authorId="0" shapeId="0" xr:uid="{00000000-0006-0000-0000-000007000000}">
      <text>
        <r>
          <rPr>
            <b/>
            <sz val="8"/>
            <color indexed="81"/>
            <rFont val="Tahoma"/>
            <charset val="238"/>
          </rPr>
          <t>561AE - Predané CP a podiely (len DFM účt.skup. 06*)
661AE - Tržby z predaja CP a podielov (len DFM účt.skup. 06*)</t>
        </r>
      </text>
    </comment>
    <comment ref="D20" authorId="0" shapeId="0" xr:uid="{00000000-0006-0000-0000-000008000000}">
      <text>
        <r>
          <rPr>
            <b/>
            <sz val="8"/>
            <color indexed="81"/>
            <rFont val="Tahoma"/>
            <charset val="238"/>
          </rPr>
          <t>Uvedú sa tu všetky ostatné nepeňažné operácie ovplyvňujúce výsledok hospodárenia z bežnej činnosti v prípade, ak sa nevyžaduje ich vykazovanie v iných častiach prehľadu peňažných tokov (PPT). Môžeme tu vykázať napr. DPH pri darovanom majetku, preúčtovanie (opravy) medzi nákladmi podľa zvolenej metodiky účtovania opráv</t>
        </r>
      </text>
    </comment>
    <comment ref="D22" authorId="0" shapeId="0" xr:uid="{00000000-0006-0000-0000-000009000000}">
      <text>
        <r>
          <rPr>
            <b/>
            <sz val="8"/>
            <color indexed="81"/>
            <rFont val="Tahoma"/>
            <charset val="238"/>
          </rPr>
          <t>311AE.1 - Odberatelia IČ k DNM
311AE.2 - Odberatelia IČ k DHM
311AE.3 - Odberatelia IČ k DFM
311AE.4 - Pohľadávky na FČ: mimoriadne (invent.rozdiely), prenájom (hnutelné a neh.celky)
315AE.1 - Ostatné pohľadávky z IČ DNM
315AE.2 - Ostatné pohľadávky z IČ DHM
315AE.3 - Ostatné pohľadávky z IČ DFM
335AE - Pohľadávky voči zamestnancom (pôžičky, úvery)
341 - Pohľadávky z preplatku dane z príjmov (MD)
343AE - Pohľadávky DPH z IČ (MD)
377AE - Zúčtovanie obchodov IČ k DFM
378AE.1 - Iné pohľadávky IČ k DNM
378AE.2 - Iné pohľadávky IČ k DHM
378AE.3 - Iné pohľadávky IČ k DFM
378AE.4 - Iné pohľadávky IČ k prenájmu vecí ako celok
546AE - Odpis pohľadávok zo PČ (MD)</t>
        </r>
      </text>
    </comment>
    <comment ref="D23" authorId="0" shapeId="0" xr:uid="{00000000-0006-0000-0000-00000A000000}">
      <text>
        <r>
          <rPr>
            <b/>
            <sz val="8"/>
            <color indexed="81"/>
            <rFont val="Tahoma"/>
            <charset val="238"/>
          </rPr>
          <t>321AE1 - Investiční dodávatelia
321AE2 - Záväzky z FČ a z prenájmu (FL, hnut.a nehnut.celk.)
322AE - Zmenky na úhradu (obstar.investícií)
325AE - Ostatné záväzky (obstar.investícií)
341 - Záväzky z dane z príjmov práv.osôb (D)
343AE - Záväzky DPH z IČ (D)
379AE - Iné záväzky (obstar.investícií)</t>
        </r>
      </text>
    </comment>
    <comment ref="D24" authorId="0" shapeId="0" xr:uid="{00000000-0006-0000-0000-00000B000000}">
      <text>
        <r>
          <rPr>
            <b/>
            <sz val="8"/>
            <color indexed="81"/>
            <rFont val="Tahoma"/>
            <charset val="238"/>
          </rPr>
          <t xml:space="preserve">549AE - Manká a škody na zásobách (MD)
648AE - Prebytky na zásobách (D)
</t>
        </r>
      </text>
    </comment>
    <comment ref="D25" authorId="0" shapeId="0" xr:uid="{00000000-0006-0000-0000-00000C000000}">
      <text>
        <r>
          <rPr>
            <b/>
            <sz val="8"/>
            <color indexed="81"/>
            <rFont val="Tahoma"/>
            <charset val="238"/>
          </rPr>
          <t>Krátkodobý finančný majetok (251, 253, 256, 257, 25X) -/291, 29X/
Vlastné akcie a vlastné obchodné podiely (/-/252)
221AE - Termin.účet nad 3 mesiace a do 1 roka
252AE - Zníženie základného imania o vlastné akcie
255AE - Vlastné dlhopisy krátkodobé</t>
        </r>
      </text>
    </comment>
    <comment ref="D27" authorId="0" shapeId="0" xr:uid="{00000000-0006-0000-0000-00000D000000}">
      <text>
        <r>
          <rPr>
            <b/>
            <sz val="8"/>
            <color indexed="81"/>
            <rFont val="Tahoma"/>
            <charset val="238"/>
          </rPr>
          <t>AE1 prijaté úroky z IČ
AE2 prijaté úroky z FČ</t>
        </r>
      </text>
    </comment>
    <comment ref="D28" authorId="0" shapeId="0" xr:uid="{00000000-0006-0000-0000-00000E000000}">
      <text>
        <r>
          <rPr>
            <b/>
            <sz val="8"/>
            <color indexed="81"/>
            <rFont val="Tahoma"/>
            <charset val="238"/>
          </rPr>
          <t>AE1 zaplatené úroky z IČ
AE2 zaplatené úroky z FČ</t>
        </r>
      </text>
    </comment>
    <comment ref="D32" authorId="1" shapeId="0" xr:uid="{00000000-0006-0000-0000-00000F000000}">
      <text>
        <r>
          <rPr>
            <b/>
            <sz val="8"/>
            <color indexed="81"/>
            <rFont val="Tahoma"/>
          </rPr>
          <t>341AE - Daň z príjmov</t>
        </r>
        <r>
          <rPr>
            <sz val="8"/>
            <color indexed="81"/>
            <rFont val="Tahoma"/>
          </rPr>
          <t xml:space="preserve">
</t>
        </r>
      </text>
    </comment>
    <comment ref="D33" authorId="0" shapeId="0" xr:uid="{00000000-0006-0000-0000-000010000000}">
      <text>
        <r>
          <rPr>
            <b/>
            <sz val="8"/>
            <color indexed="81"/>
            <rFont val="Tahoma"/>
            <charset val="238"/>
          </rPr>
          <t>Ako príjem mimoriadneho charakteru vzťahujúci sa na prevádzkovú činnosť sa vykáže napríklad príjem od zamestnanca za zistený schodok v pokladnici, ktorý sa mu zosobnil (335/688, 211/335), alebo prebytok zistený v pokladnici (211/688).</t>
        </r>
      </text>
    </comment>
    <comment ref="D34" authorId="0" shapeId="0" xr:uid="{00000000-0006-0000-0000-000011000000}">
      <text>
        <r>
          <rPr>
            <b/>
            <sz val="8"/>
            <color indexed="81"/>
            <rFont val="Tahoma"/>
            <charset val="238"/>
          </rPr>
          <t>napr. náhrada škody zamestnancovi, ktorú mu spôsobil podnik (582/211).</t>
        </r>
      </text>
    </comment>
    <comment ref="D37" authorId="0" shapeId="0" xr:uid="{00000000-0006-0000-0000-000012000000}">
      <text>
        <r>
          <rPr>
            <b/>
            <sz val="8"/>
            <color indexed="81"/>
            <rFont val="Tahoma"/>
            <charset val="238"/>
          </rPr>
          <t>K výdavkom dochádza pri obstaraní dlhodobého nehmotného majetku kúpou a vytvorením vlastnou činnosťou.</t>
        </r>
      </text>
    </comment>
    <comment ref="D40" authorId="0" shapeId="0" xr:uid="{00000000-0006-0000-0000-000013000000}">
      <text>
        <r>
          <rPr>
            <b/>
            <sz val="8"/>
            <color indexed="81"/>
            <rFont val="Tahoma"/>
            <charset val="238"/>
          </rPr>
          <t xml:space="preserve">311AE - Odberatelia IČ k DNM
315AE - Ostatné pohľadávky z IČ DNM
378AE - Iné pohľadávky IČ k DNM
641AE - Tržby z predaja DNM
</t>
        </r>
      </text>
    </comment>
    <comment ref="D41" authorId="0" shapeId="0" xr:uid="{00000000-0006-0000-0000-000014000000}">
      <text>
        <r>
          <rPr>
            <b/>
            <sz val="8"/>
            <color indexed="81"/>
            <rFont val="Tahoma"/>
            <charset val="238"/>
          </rPr>
          <t xml:space="preserve">311AE - Odberatelia IČ k DHM
315AE - Ostatné pohľadávky z IČ DHM 
343AE - Záväzky DPH z IČ
378AE - Iné pohľadávky IČ k DHM
641AE - Tržby z predaja DHM
</t>
        </r>
      </text>
    </comment>
    <comment ref="D42" authorId="0" shapeId="0" xr:uid="{00000000-0006-0000-0000-000015000000}">
      <text>
        <r>
          <rPr>
            <b/>
            <sz val="8"/>
            <color indexed="81"/>
            <rFont val="Tahoma"/>
            <charset val="238"/>
          </rPr>
          <t>311AE - Odberatelia IČ k DFM
315AE - Ostatné pohľadávky z IČ DFM
377AE - Zúčtovanie obchodov IČ k DFM 
378AE - Iné pohľadávky IČ k DFM 
661AE - Tržby z predaja CP a podielov (len DFM účt.skup. 06*)</t>
        </r>
      </text>
    </comment>
    <comment ref="D43" authorId="0" shapeId="0" xr:uid="{00000000-0006-0000-0000-000016000000}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
335 - Pohľadávky voči zamestnancom
351 - Pohľadávky v rámci konsolidovaného celku
355 - Ostatné pohľadávky voči spoločníkom a členom
</t>
        </r>
      </text>
    </comment>
    <comment ref="D44" authorId="0" shapeId="0" xr:uid="{00000000-0006-0000-0000-000017000000}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 (D)
335 - Pohľadávky voči zamestnancom (D)
351 - Pohľadávky v rámci konsolidovaného celku (D)
355 - Ostatné pohľadávky voči spoločníkom a členom (D)
</t>
        </r>
      </text>
    </comment>
    <comment ref="D52" authorId="1" shapeId="0" xr:uid="{00000000-0006-0000-0000-000018000000}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53" authorId="0" shapeId="0" xr:uid="{00000000-0006-0000-0000-000019000000}">
      <text>
        <r>
          <rPr>
            <b/>
            <sz val="8"/>
            <color indexed="81"/>
            <rFont val="Tahoma"/>
            <charset val="238"/>
          </rPr>
          <t>648AE - Skutočný príjem z poistných udalostí na DM</t>
        </r>
      </text>
    </comment>
    <comment ref="D54" authorId="0" shapeId="0" xr:uid="{00000000-0006-0000-0000-00001A000000}">
      <text>
        <r>
          <rPr>
            <b/>
            <sz val="8"/>
            <color indexed="81"/>
            <rFont val="Tahoma"/>
            <charset val="238"/>
          </rPr>
          <t xml:space="preserve">549AE - Skutočné výdavky z mánk a škôd na DM
588AE - Ostatné mimoriadne náklady vzťahujúce sa k IČ
</t>
        </r>
      </text>
    </comment>
    <comment ref="D61" authorId="0" shapeId="0" xr:uid="{00000000-0006-0000-0000-00001B000000}">
      <text>
        <r>
          <rPr>
            <b/>
            <sz val="8"/>
            <color indexed="81"/>
            <rFont val="Tahoma"/>
            <charset val="238"/>
          </rPr>
          <t>413AE - Ostatné nepeňažné kapitálové fondy</t>
        </r>
      </text>
    </comment>
    <comment ref="D62" authorId="0" shapeId="0" xr:uid="{00000000-0006-0000-0000-00001C000000}">
      <text>
        <r>
          <rPr>
            <b/>
            <sz val="8"/>
            <color indexed="81"/>
            <rFont val="Tahoma"/>
            <charset val="238"/>
          </rPr>
          <t>413AE - Ostatné peňažné kapitálové fondy</t>
        </r>
      </text>
    </comment>
    <comment ref="D65" authorId="0" shapeId="0" xr:uid="{00000000-0006-0000-0000-00001D000000}">
      <text>
        <r>
          <rPr>
            <b/>
            <sz val="8"/>
            <color indexed="81"/>
            <rFont val="Tahoma"/>
            <charset val="238"/>
          </rPr>
          <t>423AE - Výdavky zo zníženia štatutárnych fondov
427AE - Výdavky zo zníženia ostatných fondov</t>
        </r>
      </text>
    </comment>
    <comment ref="D66" authorId="0" shapeId="0" xr:uid="{00000000-0006-0000-0000-00001E000000}">
      <text>
        <r>
          <rPr>
            <b/>
            <sz val="8"/>
            <color indexed="81"/>
            <rFont val="Tahoma"/>
            <charset val="238"/>
          </rPr>
          <t xml:space="preserve">365AE - Vyplatenie podielu z vlastného imania
</t>
        </r>
      </text>
    </comment>
    <comment ref="D73" authorId="0" shapeId="0" xr:uid="{00000000-0006-0000-0000-00001F000000}">
      <text>
        <r>
          <rPr>
            <b/>
            <sz val="8"/>
            <color indexed="81"/>
            <rFont val="Tahoma"/>
            <charset val="238"/>
          </rPr>
          <t>479AE - prijaté dlhodobé pôžičky</t>
        </r>
      </text>
    </comment>
    <comment ref="D75" authorId="0" shapeId="0" xr:uid="{00000000-0006-0000-0000-000020000000}">
      <text>
        <r>
          <rPr>
            <b/>
            <sz val="8"/>
            <color indexed="81"/>
            <rFont val="Tahoma"/>
            <charset val="238"/>
          </rPr>
          <t>325AE - Ostatné záväzky z finančného prenájmu (leasing)
474AE - Splácanie finančného prenájmu (leasing)</t>
        </r>
      </text>
    </comment>
    <comment ref="D76" authorId="0" shapeId="0" xr:uid="{00000000-0006-0000-0000-000021000000}">
      <text>
        <r>
          <rPr>
            <b/>
            <sz val="8"/>
            <color indexed="81"/>
            <rFont val="Tahoma"/>
            <charset val="238"/>
          </rPr>
          <t>474AE - záväzky z prenájmu majetku odpisovaného nájomcom</t>
        </r>
      </text>
    </comment>
    <comment ref="D79" authorId="0" shapeId="0" xr:uid="{00000000-0006-0000-0000-000022000000}">
      <text>
        <r>
          <rPr>
            <b/>
            <sz val="8"/>
            <color indexed="81"/>
            <rFont val="Tahoma"/>
            <charset val="238"/>
          </rPr>
          <t>562AE - Zaplatené úroky z FČ</t>
        </r>
      </text>
    </comment>
    <comment ref="D80" authorId="0" shapeId="0" xr:uid="{00000000-0006-0000-0000-000023000000}">
      <text>
        <r>
          <rPr>
            <b/>
            <sz val="8"/>
            <color indexed="81"/>
            <rFont val="Tahoma"/>
            <charset val="238"/>
          </rPr>
          <t>364AE - Vyplatené dividendy a podiely na zisku FČ</t>
        </r>
      </text>
    </comment>
    <comment ref="D83" authorId="1" shapeId="0" xr:uid="{00000000-0006-0000-0000-000024000000}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84" authorId="0" shapeId="0" xr:uid="{00000000-0006-0000-0000-000025000000}">
      <text>
        <r>
          <rPr>
            <b/>
            <sz val="8"/>
            <color indexed="81"/>
            <rFont val="Tahoma"/>
            <charset val="238"/>
          </rPr>
          <t>688AE - Príjmy mimoriadneho charakteru vzťahujúce sa na FČ</t>
        </r>
      </text>
    </comment>
    <comment ref="D85" authorId="0" shapeId="0" xr:uid="{00000000-0006-0000-0000-000026000000}">
      <text>
        <r>
          <rPr>
            <b/>
            <sz val="8"/>
            <color indexed="81"/>
            <rFont val="Tahoma"/>
            <charset val="238"/>
          </rPr>
          <t>588AE - Ostatné mimoriadne náklady vzťahujúce sa k FČ</t>
        </r>
      </text>
    </comment>
    <comment ref="D88" authorId="0" shapeId="0" xr:uid="{00000000-0006-0000-0000-000027000000}">
      <text>
        <r>
          <rPr>
            <b/>
            <sz val="8"/>
            <color indexed="81"/>
            <rFont val="Tahoma"/>
            <charset val="238"/>
          </rPr>
          <t xml:space="preserve">221AE - Bankové účty (okrem dlhodobých)
25 - Krátkodobý finančný majetok (účt.skup. 25)
</t>
        </r>
      </text>
    </comment>
  </commentList>
</comments>
</file>

<file path=xl/sharedStrings.xml><?xml version="1.0" encoding="utf-8"?>
<sst xmlns="http://schemas.openxmlformats.org/spreadsheetml/2006/main" count="260" uniqueCount="260">
  <si>
    <t>Obsah položky</t>
  </si>
  <si>
    <t>Bežné účtovné obdobie</t>
  </si>
  <si>
    <t>Bezprostr. predchádz. účtovné obdobie</t>
  </si>
  <si>
    <t>Peňažné toky z prevádzkovej činnosti</t>
  </si>
  <si>
    <t>Z/S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</si>
  <si>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</si>
  <si>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</si>
  <si>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</t>
  </si>
  <si>
    <t>Dividendy a iné podiely na zisku účtované do výnosov (-)</t>
  </si>
  <si>
    <t>Úroky účtované do nákladov (+)</t>
  </si>
  <si>
    <t>Úroky účtované do výnosov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</si>
  <si>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</si>
  <si>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</si>
  <si>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hospodárenia z bežnej činnosti pred zdanením daňou z príjmov (+ / -)</t>
  </si>
  <si>
    <t>Odpis opravnej položky k nadobudnutému majetku (+ / -)</t>
  </si>
  <si>
    <t>Zmena stavu dlhodobých rezerv (+ / -)</t>
  </si>
  <si>
    <t>Zmena stavu opravných položiek (+ / -)</t>
  </si>
  <si>
    <t>Zmena stavu položiek časového rozlíšenia nákladov a výnosov (+ / -)</t>
  </si>
  <si>
    <t>Výsledok z predaja dlhodobého majetku, s výnimkou majetku, ktorý sa považuje za peňažný ekvivalent (+ / -)</t>
  </si>
  <si>
    <t>Ostatné položky nepeňažného charakteru, ktoré ovplyvňujú výsledok hospodárenia z bežnej činnosti, s výnimkou tých, ktoré sa uvádzajú osobitne v iných častiach prehľadu peňažných tokov (+ / -)</t>
  </si>
  <si>
    <t>Zmena stavu pohľadávok z prevádzkovej činnosti (- / +)</t>
  </si>
  <si>
    <t>Zmena stavu záväzkov zprevádzkovej činnosti (+ / -)</t>
  </si>
  <si>
    <t>Zmena stavu zásob (- / +)</t>
  </si>
  <si>
    <t>Zmena stavu krátkodobého finančného majetku, s výnimkou majetku, ktorý je súčasťou peňažných prostriedkov a peňažných ekvivalentov (- / +)</t>
  </si>
  <si>
    <t>Nepeňažné operácie ovplyvňujúce výsledok hospodárenia z bežnej činnosti pred zdanením daňou z príjmov (súčet A 1. 1. až A. 1. 13.) (+ / -)</t>
  </si>
  <si>
    <t>Vply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</si>
  <si>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Prijaté úroky, s výnimkou tých, ktoré sa začleňujú do investičných činností (+)</t>
  </si>
  <si>
    <t>Výdavky na zaplatené úroky, s výnimkou tých, ktoré sa začleňujú do finančných činností (-)</t>
  </si>
  <si>
    <t>Príjmy z dividend a iných podielov na zisku,  s výnimkou tých, ktoré sa začleňujú do investičných činností (+)</t>
  </si>
  <si>
    <t>Výdavky na vyplatené dividendy a iné podiely na zisku, s výnimkou tých, ktoré sa začleňujú do finančných činností (-)</t>
  </si>
  <si>
    <t>Peňažné toky z prevádzkovej činnosti s výnimkou príjmov a výdavkov, ktoré sa uvádzajú osobitne v iných častiach prehľadu peňažných tokov (+ / -), (súčet Z/S + A. 1. + A. 2.)</t>
  </si>
  <si>
    <t>Peňažné toky z prevádzkovej činnosti (+ / -) (súčet Z/S + A.1. až A.6.)</t>
  </si>
  <si>
    <t>Výdavky na daň z príjmov účtovnej jednotky, s výnimkou tých, ktoré sa začleňujú do investičných činností alebo finančných činností (- / 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</si>
  <si>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</si>
  <si>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</si>
  <si>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 / -) (súčet Z/S + A.1. až A.9.)</t>
  </si>
  <si>
    <t>Peňažné toky z investičnej činnosti</t>
  </si>
  <si>
    <t>Výdavky na obstaranie dlhodobého hmotného majetku (-)</t>
  </si>
  <si>
    <t>Výdavky na obstaranie dlhodobého nehmotného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</si>
  <si>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</si>
  <si>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</si>
  <si>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</si>
  <si>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</si>
  <si>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</si>
  <si>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</si>
  <si>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</si>
  <si>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</si>
  <si>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 prenájmu súboru hnuteľného majetku a nehnuteľného majetku používaného a odpisovaného nájomcom (+)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</si>
  <si>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</si>
  <si>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</si>
  <si>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(-)</t>
  </si>
  <si>
    <t>Príjmy súvisiace s derivátmi s výnimkou, ak sú určené na predaj alebo na obchodovanie, alebo ak sa tieto príjmy považujú za peňažné toky z finančnej činnosti (+)</t>
  </si>
  <si>
    <t>Výdavky na daň z príjmov účtovnej jednotky, ak je ju možné začleniť do investičných činností (-)</t>
  </si>
  <si>
    <t>Príjmy mimoriadneho charakteru vzťahujúce sa na investičnú činnosť (+)</t>
  </si>
  <si>
    <t>Ostatné príjmy vzťahujúce sa na investičnú činnosť (+)</t>
  </si>
  <si>
    <t>Ostatné výdavky vzťahujúce sa na investičnú činnosť (-)</t>
  </si>
  <si>
    <t>Výdavky mimoriadneho charakteru vzťahujúce sa na investičnú činnosť (-)</t>
  </si>
  <si>
    <t>B.</t>
  </si>
  <si>
    <t>Čisté peňažné toky z investičnej činnosti (súčet B. 1. až B. 20.)</t>
  </si>
  <si>
    <t>Peňažné toky z finančnej činnosti</t>
  </si>
  <si>
    <t>Peňažné toky vo vlastnom imaní (súčet C. 1. 1. až C. 1. 8.)</t>
  </si>
  <si>
    <t>Príjmy z upísaných akcií a obchodných podielov (+)</t>
  </si>
  <si>
    <t>Príjmy z ďalších vkladov do vlastného imania spoločníkmi alebo fyzickou osobou, ktorá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</si>
  <si>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</si>
  <si>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</si>
  <si>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</si>
  <si>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</si>
  <si>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</si>
  <si>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</si>
  <si>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činnosti (súčet C. 2. 1. až C. 2. 10.)</t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</si>
  <si>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</si>
  <si>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</si>
  <si>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</si>
  <si>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</si>
  <si>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</si>
  <si>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</si>
  <si>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</si>
  <si>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</si>
  <si>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</si>
  <si>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vyplyvajúcich z finančnej činnosti účtovnej jednotky, s výnimkou tých, ktoré sa uvádzajú osobitne v inej časti prehľadu peňažných tokov (-)</t>
  </si>
  <si>
    <t>Výdavky na zaplatené úroky, s výnimkou tých, ktoré sa začleňujú do prevádzkových činností (-)</t>
  </si>
  <si>
    <t>Výdavky na vyplatené dividendy a iné podiely na zisku,  s výnimkou tých,ktoré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</si>
  <si>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</si>
  <si>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</si>
  <si>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</si>
  <si>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</si>
  <si>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</si>
  <si>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</si>
  <si>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</si>
  <si>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</si>
  <si>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 / -) (súčet A + B + C)</t>
  </si>
  <si>
    <t>E.</t>
  </si>
  <si>
    <t>Stav peňažných prostriedkov a peňažných ekvivalentov na začiatku účtovného obdobia (+ / -)</t>
  </si>
  <si>
    <t>F.</t>
  </si>
  <si>
    <t>G.</t>
  </si>
  <si>
    <t>H.</t>
  </si>
  <si>
    <t>Stav peňažných prostriedkov a peňažných ekvivalentov na konci účtovného obdobia pred zohľadnením kurzových rozdielov vyčíslených ku dňu, ku ktorému sa zostavuje účtovná závierka (+ / -)</t>
  </si>
  <si>
    <t>Kurzové rozdiely vyčíslené k peňažným prostriedkom a peňažným ekvivalentom ku dňu, ku ktorému sa zostavuje účtovná závierka (+ / -)</t>
  </si>
  <si>
    <t>Zostatok peňažných prostriedkov a peňažných ekvivalentov na konci účtovného obdobia, upravený o kurzové rozdiely vyčíslené ku dňu, ku ktorému sa zostavuje účtovná závierka (+ / -)</t>
  </si>
  <si>
    <t>č.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</si>
  <si>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</si>
  <si>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</si>
  <si>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</si>
  <si>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</si>
  <si>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</si>
  <si>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</si>
  <si>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</si>
  <si>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</si>
  <si>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</si>
  <si>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</si>
  <si>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</si>
  <si>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</si>
  <si>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</si>
  <si>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</si>
  <si>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</si>
  <si>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</si>
  <si>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</si>
  <si>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</si>
  <si>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</si>
  <si>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</si>
  <si>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</si>
  <si>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</si>
  <si>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</si>
  <si>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</si>
  <si>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</si>
  <si>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</si>
  <si>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</si>
  <si>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</si>
  <si>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</si>
  <si>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</si>
  <si>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</si>
  <si>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</si>
  <si>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</si>
  <si>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</si>
  <si>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</si>
  <si>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</si>
  <si>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</si>
  <si>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</si>
  <si>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</si>
  <si>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</si>
  <si>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</si>
  <si>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</si>
  <si>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</si>
  <si>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</si>
  <si>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</si>
  <si>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</si>
  <si>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</si>
  <si>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</si>
  <si>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</si>
  <si>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</si>
  <si>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</si>
  <si>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</si>
  <si>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</si>
  <si>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</si>
  <si>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</si>
  <si>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</si>
  <si>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</si>
  <si>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</si>
  <si>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</si>
  <si>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</si>
  <si>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</si>
  <si>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</si>
  <si>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</si>
  <si>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</si>
  <si>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</si>
  <si>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</si>
  <si>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</si>
  <si>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</si>
  <si>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</si>
  <si>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</si>
  <si>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</si>
  <si>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</si>
  <si>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</si>
  <si>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</si>
  <si>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</si>
  <si>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</si>
  <si>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</si>
  <si>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</si>
  <si>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</si>
  <si>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</si>
  <si>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</si>
  <si>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</si>
  <si>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</si>
  <si>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</si>
  <si>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Ozn.
pol.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</si>
  <si>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</si>
  <si>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</si>
  <si>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</si>
  <si>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</si>
  <si>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</si>
  <si>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</si>
  <si>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</si>
  <si>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</si>
  <si>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</si>
  <si>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</si>
  <si>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</si>
  <si>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</si>
  <si>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</si>
  <si>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</si>
  <si>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</si>
  <si>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</si>
  <si>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</si>
  <si>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</si>
  <si>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</si>
  <si>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</si>
  <si>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</si>
  <si>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</si>
  <si>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</si>
  <si>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</si>
  <si>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</si>
  <si>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</si>
  <si>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</si>
  <si>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</si>
  <si>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</si>
  <si>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</si>
  <si>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</si>
  <si>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</si>
  <si>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</si>
  <si>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</si>
  <si>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</si>
  <si>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</si>
  <si>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</si>
  <si>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</si>
  <si>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</si>
  <si>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</si>
  <si>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</si>
  <si>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</si>
  <si>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</si>
  <si>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</si>
  <si>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B.20.</t>
  </si>
  <si>
    <t>B.1.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</si>
  <si>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</si>
  <si>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</si>
  <si>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</si>
  <si>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</si>
  <si>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</si>
  <si>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</si>
  <si>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</si>
  <si>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</si>
  <si>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</si>
  <si>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</si>
  <si>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</si>
  <si>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</si>
  <si>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</si>
  <si>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</si>
  <si>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</si>
  <si>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</si>
  <si>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</si>
  <si>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</si>
  <si>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</si>
  <si>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C.2.10.</t>
  </si>
  <si>
    <t>C.3.</t>
  </si>
  <si>
    <t>C.4.</t>
  </si>
  <si>
    <t>C.5.</t>
  </si>
  <si>
    <t>C.6.</t>
  </si>
  <si>
    <t>C.7.</t>
  </si>
  <si>
    <t>C.8.</t>
  </si>
  <si>
    <t>C.9.</t>
  </si>
  <si>
    <t>Prehľad peňažných tokov s použitím nepriamej metódy vykazovania za rok</t>
  </si>
  <si>
    <t>Demirel Crimp Technik, s.r.o., Michalovce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</si>
</sst>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8"/>
      <name val="Arial"/>
      <charset val="238"/>
    </font>
    <font>
      <b/>
      <sz val="8"/>
      <color indexed="81"/>
      <name val="Tahoma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i/>
      <sz val="8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name val="Arial"/>
      <family val="2"/>
      <charset val="238"/>
    </font>
    <font>
      <sz val="8"/>
      <color indexed="81"/>
      <name val="Tahoma"/>
    </font>
    <font>
      <b/>
      <sz val="8"/>
      <color indexed="81"/>
      <name val="Tahoma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49" fontId="6" fillId="2" borderId="0" xfId="0" applyNumberFormat="1" applyFont="1" applyFill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9" fillId="2" borderId="5" xfId="0" applyFont="1" applyFill="1" applyBorder="1"/>
    <xf numFmtId="0" fontId="7" fillId="2" borderId="9" xfId="0" applyFont="1" applyFill="1" applyBorder="1" applyAlignment="1">
      <alignment vertical="top"/>
    </xf>
    <xf numFmtId="0" fontId="7" fillId="2" borderId="10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49" fontId="6" fillId="2" borderId="15" xfId="0" applyNumberFormat="1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 wrapText="1"/>
    </xf>
    <xf numFmtId="4" fontId="6" fillId="0" borderId="22" xfId="0" applyNumberFormat="1" applyFont="1" applyBorder="1"/>
    <xf numFmtId="3" fontId="6" fillId="0" borderId="18" xfId="0" applyNumberFormat="1" applyFont="1" applyBorder="1"/>
    <xf numFmtId="3" fontId="6" fillId="0" borderId="13" xfId="0" applyNumberFormat="1" applyFont="1" applyBorder="1"/>
    <xf numFmtId="3" fontId="6" fillId="0" borderId="13" xfId="0" applyNumberFormat="1" applyFont="1" applyBorder="1" applyAlignment="1">
      <alignment wrapText="1"/>
    </xf>
    <xf numFmtId="3" fontId="7" fillId="0" borderId="13" xfId="0" applyNumberFormat="1" applyFont="1" applyBorder="1"/>
    <xf numFmtId="3" fontId="7" fillId="0" borderId="14" xfId="0" applyNumberFormat="1" applyFont="1" applyBorder="1"/>
    <xf numFmtId="3" fontId="6" fillId="0" borderId="17" xfId="0" applyNumberFormat="1" applyFont="1" applyBorder="1"/>
    <xf numFmtId="3" fontId="6" fillId="0" borderId="22" xfId="0" applyNumberFormat="1" applyFont="1" applyBorder="1"/>
    <xf numFmtId="3" fontId="7" fillId="0" borderId="10" xfId="0" applyNumberFormat="1" applyFont="1" applyBorder="1"/>
    <xf numFmtId="3" fontId="7" fillId="0" borderId="23" xfId="0" applyNumberFormat="1" applyFont="1" applyBorder="1"/>
    <xf numFmtId="3" fontId="7" fillId="0" borderId="19" xfId="0" applyNumberFormat="1" applyFont="1" applyBorder="1"/>
    <xf numFmtId="0" fontId="13" fillId="0" borderId="0" xfId="0" applyFont="1" applyAlignment="1">
      <alignment vertical="top"/>
    </xf>
    <xf numFmtId="0" fontId="7" fillId="2" borderId="2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92</xdr:row>
      <xdr:rowOff>9525</xdr:rowOff>
    </xdr:from>
    <xdr:to>
      <xdr:col>4</xdr:col>
      <xdr:colOff>914400</xdr:colOff>
      <xdr:row>99</xdr:row>
      <xdr:rowOff>0</xdr:rowOff>
    </xdr:to>
    <xdr:grpSp>
      <xdr:nvGrpSpPr>
        <xdr:cNvPr id="1198" name="Group 56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GrpSpPr>
          <a:grpSpLocks/>
        </xdr:cNvGrpSpPr>
      </xdr:nvGrpSpPr>
      <xdr:grpSpPr bwMode="auto">
        <a:xfrm>
          <a:off x="104775" y="21842482"/>
          <a:ext cx="6474929" cy="1150040"/>
          <a:chOff x="8" y="2286"/>
          <a:chExt cx="680" cy="118"/>
        </a:xfrm>
      </xdr:grpSpPr>
      <xdr:sp macro="" textlink="">
        <xdr:nvSpPr>
          <xdr:cNvPr id="1200" name="Text Box 44">
            <a:extLst>
              <a:ext uri="{FF2B5EF4-FFF2-40B4-BE49-F238E27FC236}">
                <a16:creationId xmlns:a16="http://schemas.microsoft.com/office/drawing/2014/main" id="{00000000-0008-0000-0000-0000B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" y="2286"/>
            <a:ext cx="143" cy="5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/>
          <a:lstStyle/>
          <a:p>
            <a:endParaRPr lang="sk-SK"/>
          </a:p>
        </xdr:txBody>
      </xdr:sp>
      <xdr:sp macro="" textlink="">
        <xdr:nvSpPr>
          <xdr:cNvPr id="1069" name="Text Box 45">
            <a:extLst>
              <a:ext uri="{FF2B5EF4-FFF2-40B4-BE49-F238E27FC236}">
                <a16:creationId xmlns:a16="http://schemas.microsoft.com/office/drawing/2014/main" id="{00000000-0008-0000-0000-00002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287"/>
            <a:ext cx="135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Zostavené dňa: 23.03.2026</a:t>
            </a:r>
          </a:p>
        </xdr:txBody>
      </xdr:sp>
      <xdr:sp macro="" textlink="">
        <xdr:nvSpPr>
          <xdr:cNvPr id="1202" name="Text Box 47">
            <a:extLst>
              <a:ext uri="{FF2B5EF4-FFF2-40B4-BE49-F238E27FC236}">
                <a16:creationId xmlns:a16="http://schemas.microsoft.com/office/drawing/2014/main" id="{00000000-0008-0000-0000-0000B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" y="2344"/>
            <a:ext cx="143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72" name="Text Box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346"/>
            <a:ext cx="1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Schválené dňa:25.03.2026</a:t>
            </a:r>
          </a:p>
        </xdr:txBody>
      </xdr:sp>
      <xdr:sp macro="" textlink="">
        <xdr:nvSpPr>
          <xdr:cNvPr id="1073" name="Text Box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0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člena štatutárneho orgánu účtovnej jednotky alebo fyzyckej osoby, ktorá je účtovnou jednotkou:</a:t>
            </a:r>
          </a:p>
        </xdr:txBody>
      </xdr:sp>
      <xdr:sp macro="" textlink="">
        <xdr:nvSpPr>
          <xdr:cNvPr id="1074" name="Text Box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9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zostavenie účtovnej závierky:</a:t>
            </a:r>
          </a:p>
        </xdr:txBody>
      </xdr:sp>
      <xdr:sp macro="" textlink="">
        <xdr:nvSpPr>
          <xdr:cNvPr id="1075" name="Text Box 51">
            <a:extLst>
              <a:ext uri="{FF2B5EF4-FFF2-40B4-BE49-F238E27FC236}">
                <a16:creationId xmlns:a16="http://schemas.microsoft.com/office/drawing/2014/main" id="{00000000-0008-0000-0000-00003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9" y="2286"/>
            <a:ext cx="179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vedenie účtovníctva:</a:t>
            </a:r>
          </a:p>
        </xdr:txBody>
      </xdr:sp>
    </xdr:grpSp>
    <xdr:clientData/>
  </xdr:twoCellAnchor>
  <xdr:twoCellAnchor editAs="oneCell">
    <xdr:from>
      <xdr:col>2</xdr:col>
      <xdr:colOff>19050</xdr:colOff>
      <xdr:row>1</xdr:row>
      <xdr:rowOff>247650</xdr:rowOff>
    </xdr:from>
    <xdr:to>
      <xdr:col>3</xdr:col>
      <xdr:colOff>723900</xdr:colOff>
      <xdr:row>2</xdr:row>
      <xdr:rowOff>47625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4391025" y="247650"/>
          <a:ext cx="952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04"/>
  <sheetViews>
    <sheetView showGridLines="0" tabSelected="1" topLeftCell="A79" zoomScale="115" workbookViewId="0">
      <selection activeCell="B102" sqref="B102"/>
    </sheetView>
  </sheetViews>
  <sheetFormatPr defaultRowHeight="12.75" x14ac:dyDescent="0.2"/>
  <cols>
    <col min="1" max="1" width="6.140625" style="2" customWidth="1"/>
    <col min="2" max="2" width="59.42578125" style="2" customWidth="1"/>
    <col min="3" max="3" width="3.7109375" style="4" customWidth="1"/>
    <col min="4" max="5" width="15.7109375" style="2" customWidth="1"/>
    <col min="6" max="7" width="9.140625" style="2"/>
    <col min="8" max="8" width="7.28515625" style="2" customWidth="1"/>
    <col min="9" max="9" width="10.5703125" style="2" customWidth="1"/>
    <col min="10" max="10" width="11" style="2" customWidth="1"/>
    <col min="11" max="16384" width="9.140625" style="2"/>
  </cols>
  <sheetData>
    <row r="1" spans="1:10" ht="25.5" customHeight="1" x14ac:dyDescent="0.2">
      <c r="B1" s="53" t="s">
        <v>259</v>
      </c>
    </row>
    <row r="2" spans="1:10" ht="39.75" customHeight="1" x14ac:dyDescent="0.3">
      <c r="A2" s="1"/>
      <c r="B2" s="56" t="s">
        <v>258</v>
      </c>
      <c r="C2" s="56"/>
      <c r="D2" s="56"/>
    </row>
    <row r="3" spans="1:10" ht="13.5" customHeight="1" thickBot="1" x14ac:dyDescent="0.25"/>
    <row r="4" spans="1:10" s="5" customFormat="1" ht="51.75" customHeight="1" thickBot="1" x14ac:dyDescent="0.25">
      <c r="A4" s="37" t="s">
        <v>184</v>
      </c>
      <c r="B4" s="24" t="s">
        <v>0</v>
      </c>
      <c r="C4" s="25" t="s">
        <v>99</v>
      </c>
      <c r="D4" s="24" t="s">
        <v>1</v>
      </c>
      <c r="E4" s="24" t="s">
        <v>2</v>
      </c>
      <c r="I4" s="6"/>
      <c r="J4" s="6"/>
    </row>
    <row r="5" spans="1:10" s="7" customFormat="1" ht="18" customHeight="1" thickBot="1" x14ac:dyDescent="0.2">
      <c r="A5" s="54" t="s">
        <v>3</v>
      </c>
      <c r="B5" s="54"/>
      <c r="C5" s="54"/>
      <c r="D5" s="54"/>
      <c r="E5" s="55"/>
    </row>
    <row r="6" spans="1:10" s="7" customFormat="1" ht="10.5" x14ac:dyDescent="0.15">
      <c r="A6" s="11" t="s">
        <v>4</v>
      </c>
      <c r="B6" s="26" t="s">
        <v>13</v>
      </c>
      <c r="C6" s="8" t="s">
        <v>100</v>
      </c>
      <c r="D6" s="43">
        <v>230528</v>
      </c>
      <c r="E6" s="43">
        <v>948559</v>
      </c>
    </row>
    <row r="7" spans="1:10" s="7" customFormat="1" ht="21" x14ac:dyDescent="0.15">
      <c r="A7" s="12" t="s">
        <v>185</v>
      </c>
      <c r="B7" s="27" t="s">
        <v>24</v>
      </c>
      <c r="C7" s="9" t="s">
        <v>101</v>
      </c>
      <c r="D7" s="44">
        <f>SUM(D8:D20)</f>
        <v>253071</v>
      </c>
      <c r="E7" s="44">
        <f>SUM(E8:E20)</f>
        <v>310631</v>
      </c>
    </row>
    <row r="8" spans="1:10" s="7" customFormat="1" ht="10.5" x14ac:dyDescent="0.15">
      <c r="A8" s="13" t="s">
        <v>186</v>
      </c>
      <c r="B8" s="28" t="s">
        <v>5</v>
      </c>
      <c r="C8" s="8" t="s">
        <v>102</v>
      </c>
      <c r="D8" s="44">
        <v>280343</v>
      </c>
      <c r="E8" s="44">
        <v>330864</v>
      </c>
    </row>
    <row r="9" spans="1:10" s="7" customFormat="1" ht="31.5" x14ac:dyDescent="0.15">
      <c r="A9" s="13" t="s">
        <v>187</v>
      </c>
      <c r="B9" s="28" t="s">
        <v>6</v>
      </c>
      <c r="C9" s="9" t="s">
        <v>103</v>
      </c>
      <c r="D9" s="44">
        <v>0</v>
      </c>
      <c r="E9" s="44">
        <v>0</v>
      </c>
    </row>
    <row r="10" spans="1:10" s="7" customFormat="1" ht="10.5" x14ac:dyDescent="0.15">
      <c r="A10" s="13" t="s">
        <v>188</v>
      </c>
      <c r="B10" s="28" t="s">
        <v>14</v>
      </c>
      <c r="C10" s="8" t="s">
        <v>104</v>
      </c>
      <c r="D10" s="44">
        <v>0</v>
      </c>
      <c r="E10" s="44">
        <v>0</v>
      </c>
    </row>
    <row r="11" spans="1:10" s="7" customFormat="1" ht="10.5" x14ac:dyDescent="0.15">
      <c r="A11" s="13" t="s">
        <v>189</v>
      </c>
      <c r="B11" s="28" t="s">
        <v>15</v>
      </c>
      <c r="C11" s="9" t="s">
        <v>105</v>
      </c>
      <c r="D11" s="44">
        <v>0</v>
      </c>
      <c r="E11" s="44">
        <v>0</v>
      </c>
    </row>
    <row r="12" spans="1:10" s="7" customFormat="1" ht="10.5" x14ac:dyDescent="0.15">
      <c r="A12" s="13" t="s">
        <v>190</v>
      </c>
      <c r="B12" s="28" t="s">
        <v>16</v>
      </c>
      <c r="C12" s="8" t="s">
        <v>106</v>
      </c>
      <c r="D12" s="44">
        <v>0</v>
      </c>
      <c r="E12" s="44">
        <v>0</v>
      </c>
    </row>
    <row r="13" spans="1:10" s="7" customFormat="1" ht="10.5" x14ac:dyDescent="0.15">
      <c r="A13" s="13" t="s">
        <v>191</v>
      </c>
      <c r="B13" s="28" t="s">
        <v>17</v>
      </c>
      <c r="C13" s="9" t="s">
        <v>107</v>
      </c>
      <c r="D13" s="44">
        <v>3691</v>
      </c>
      <c r="E13" s="44">
        <v>8936</v>
      </c>
    </row>
    <row r="14" spans="1:10" s="7" customFormat="1" ht="10.5" x14ac:dyDescent="0.15">
      <c r="A14" s="13" t="s">
        <v>192</v>
      </c>
      <c r="B14" s="28" t="s">
        <v>8</v>
      </c>
      <c r="C14" s="8" t="s">
        <v>108</v>
      </c>
      <c r="D14" s="44">
        <v>0</v>
      </c>
      <c r="E14" s="44">
        <v>0</v>
      </c>
    </row>
    <row r="15" spans="1:10" s="7" customFormat="1" ht="10.5" x14ac:dyDescent="0.15">
      <c r="A15" s="13" t="s">
        <v>193</v>
      </c>
      <c r="B15" s="28" t="s">
        <v>9</v>
      </c>
      <c r="C15" s="9" t="s">
        <v>109</v>
      </c>
      <c r="D15" s="44">
        <v>0</v>
      </c>
      <c r="E15" s="44">
        <v>0</v>
      </c>
    </row>
    <row r="16" spans="1:10" s="7" customFormat="1" ht="10.5" x14ac:dyDescent="0.15">
      <c r="A16" s="13" t="s">
        <v>194</v>
      </c>
      <c r="B16" s="28" t="s">
        <v>10</v>
      </c>
      <c r="C16" s="8" t="s">
        <v>110</v>
      </c>
      <c r="D16" s="44">
        <v>-30963</v>
      </c>
      <c r="E16" s="44">
        <v>-25169</v>
      </c>
    </row>
    <row r="17" spans="1:5" s="7" customFormat="1" ht="21" x14ac:dyDescent="0.15">
      <c r="A17" s="13" t="s">
        <v>195</v>
      </c>
      <c r="B17" s="28" t="s">
        <v>11</v>
      </c>
      <c r="C17" s="9" t="s">
        <v>111</v>
      </c>
      <c r="D17" s="44">
        <v>0</v>
      </c>
      <c r="E17" s="44">
        <v>0</v>
      </c>
    </row>
    <row r="18" spans="1:5" s="7" customFormat="1" ht="21" x14ac:dyDescent="0.15">
      <c r="A18" s="13" t="s">
        <v>196</v>
      </c>
      <c r="B18" s="28" t="s">
        <v>12</v>
      </c>
      <c r="C18" s="8" t="s">
        <v>112</v>
      </c>
      <c r="D18" s="44">
        <v>0</v>
      </c>
      <c r="E18" s="44">
        <v>0</v>
      </c>
    </row>
    <row r="19" spans="1:5" s="7" customFormat="1" ht="21" x14ac:dyDescent="0.15">
      <c r="A19" s="13" t="s">
        <v>197</v>
      </c>
      <c r="B19" s="28" t="s">
        <v>18</v>
      </c>
      <c r="C19" s="9" t="s">
        <v>113</v>
      </c>
      <c r="D19" s="44">
        <v>0</v>
      </c>
      <c r="E19" s="44">
        <v>-4000</v>
      </c>
    </row>
    <row r="20" spans="1:5" s="7" customFormat="1" ht="31.5" x14ac:dyDescent="0.15">
      <c r="A20" s="13" t="s">
        <v>198</v>
      </c>
      <c r="B20" s="28" t="s">
        <v>19</v>
      </c>
      <c r="C20" s="8" t="s">
        <v>114</v>
      </c>
      <c r="D20" s="44"/>
      <c r="E20" s="44">
        <v>0</v>
      </c>
    </row>
    <row r="21" spans="1:5" s="7" customFormat="1" ht="42.75" customHeight="1" x14ac:dyDescent="0.15">
      <c r="A21" s="12" t="s">
        <v>199</v>
      </c>
      <c r="B21" s="27" t="s">
        <v>25</v>
      </c>
      <c r="C21" s="9" t="s">
        <v>115</v>
      </c>
      <c r="D21" s="44">
        <f>SUM(D22:D25)</f>
        <v>-805555</v>
      </c>
      <c r="E21" s="44">
        <f>SUM(E22:E25)</f>
        <v>229663</v>
      </c>
    </row>
    <row r="22" spans="1:5" s="7" customFormat="1" ht="12" customHeight="1" x14ac:dyDescent="0.15">
      <c r="A22" s="13" t="s">
        <v>200</v>
      </c>
      <c r="B22" s="28" t="s">
        <v>20</v>
      </c>
      <c r="C22" s="8" t="s">
        <v>116</v>
      </c>
      <c r="D22" s="45">
        <v>-99881</v>
      </c>
      <c r="E22" s="44">
        <v>28082</v>
      </c>
    </row>
    <row r="23" spans="1:5" s="7" customFormat="1" ht="12" customHeight="1" x14ac:dyDescent="0.15">
      <c r="A23" s="13" t="s">
        <v>201</v>
      </c>
      <c r="B23" s="28" t="s">
        <v>21</v>
      </c>
      <c r="C23" s="9" t="s">
        <v>117</v>
      </c>
      <c r="D23" s="45">
        <v>-438776</v>
      </c>
      <c r="E23" s="44">
        <v>203613</v>
      </c>
    </row>
    <row r="24" spans="1:5" s="7" customFormat="1" ht="10.5" x14ac:dyDescent="0.15">
      <c r="A24" s="13" t="s">
        <v>202</v>
      </c>
      <c r="B24" s="28" t="s">
        <v>22</v>
      </c>
      <c r="C24" s="8" t="s">
        <v>118</v>
      </c>
      <c r="D24" s="44">
        <v>-266898</v>
      </c>
      <c r="E24" s="44">
        <v>-2032</v>
      </c>
    </row>
    <row r="25" spans="1:5" s="7" customFormat="1" ht="21" x14ac:dyDescent="0.15">
      <c r="A25" s="13" t="s">
        <v>203</v>
      </c>
      <c r="B25" s="28" t="s">
        <v>23</v>
      </c>
      <c r="C25" s="9" t="s">
        <v>119</v>
      </c>
      <c r="D25" s="44">
        <v>0</v>
      </c>
      <c r="E25" s="44">
        <v>0</v>
      </c>
    </row>
    <row r="26" spans="1:5" s="7" customFormat="1" ht="31.5" x14ac:dyDescent="0.15">
      <c r="A26" s="13"/>
      <c r="B26" s="29" t="s">
        <v>30</v>
      </c>
      <c r="C26" s="8" t="s">
        <v>120</v>
      </c>
      <c r="D26" s="46">
        <f>D6+D7+D21</f>
        <v>-321956</v>
      </c>
      <c r="E26" s="46">
        <f>E6+E7+E21</f>
        <v>1488853</v>
      </c>
    </row>
    <row r="27" spans="1:5" s="7" customFormat="1" ht="10.5" x14ac:dyDescent="0.15">
      <c r="A27" s="13" t="s">
        <v>204</v>
      </c>
      <c r="B27" s="28" t="s">
        <v>26</v>
      </c>
      <c r="C27" s="9" t="s">
        <v>121</v>
      </c>
      <c r="D27" s="44">
        <v>30963</v>
      </c>
      <c r="E27" s="44">
        <v>25169</v>
      </c>
    </row>
    <row r="28" spans="1:5" s="7" customFormat="1" ht="21" x14ac:dyDescent="0.15">
      <c r="A28" s="13" t="s">
        <v>205</v>
      </c>
      <c r="B28" s="28" t="s">
        <v>27</v>
      </c>
      <c r="C28" s="8" t="s">
        <v>122</v>
      </c>
      <c r="D28" s="44">
        <v>0</v>
      </c>
      <c r="E28" s="44">
        <v>0</v>
      </c>
    </row>
    <row r="29" spans="1:5" s="7" customFormat="1" ht="21" x14ac:dyDescent="0.15">
      <c r="A29" s="13" t="s">
        <v>206</v>
      </c>
      <c r="B29" s="28" t="s">
        <v>28</v>
      </c>
      <c r="C29" s="9" t="s">
        <v>123</v>
      </c>
      <c r="D29" s="44">
        <v>0</v>
      </c>
      <c r="E29" s="44">
        <v>0</v>
      </c>
    </row>
    <row r="30" spans="1:5" s="7" customFormat="1" ht="21" x14ac:dyDescent="0.15">
      <c r="A30" s="13" t="s">
        <v>207</v>
      </c>
      <c r="B30" s="28" t="s">
        <v>29</v>
      </c>
      <c r="C30" s="8" t="s">
        <v>124</v>
      </c>
      <c r="D30" s="44">
        <v>0</v>
      </c>
      <c r="E30" s="44">
        <v>0</v>
      </c>
    </row>
    <row r="31" spans="1:5" s="7" customFormat="1" ht="11.25" customHeight="1" x14ac:dyDescent="0.15">
      <c r="A31" s="13"/>
      <c r="B31" s="29" t="s">
        <v>31</v>
      </c>
      <c r="C31" s="9" t="s">
        <v>125</v>
      </c>
      <c r="D31" s="46">
        <f>SUM(D26:D30)</f>
        <v>-290993</v>
      </c>
      <c r="E31" s="46">
        <f>SUM(E26:E30)</f>
        <v>1514022</v>
      </c>
    </row>
    <row r="32" spans="1:5" s="7" customFormat="1" ht="21" x14ac:dyDescent="0.15">
      <c r="A32" s="13" t="s">
        <v>208</v>
      </c>
      <c r="B32" s="28" t="s">
        <v>32</v>
      </c>
      <c r="C32" s="8" t="s">
        <v>126</v>
      </c>
      <c r="D32" s="44">
        <v>-195713</v>
      </c>
      <c r="E32" s="44">
        <v>-198471</v>
      </c>
    </row>
    <row r="33" spans="1:5" s="7" customFormat="1" ht="10.5" x14ac:dyDescent="0.15">
      <c r="A33" s="13" t="s">
        <v>209</v>
      </c>
      <c r="B33" s="28" t="s">
        <v>33</v>
      </c>
      <c r="C33" s="9" t="s">
        <v>127</v>
      </c>
      <c r="D33" s="44">
        <v>0</v>
      </c>
      <c r="E33" s="44">
        <v>0</v>
      </c>
    </row>
    <row r="34" spans="1:5" s="7" customFormat="1" ht="10.5" x14ac:dyDescent="0.15">
      <c r="A34" s="13" t="s">
        <v>210</v>
      </c>
      <c r="B34" s="28" t="s">
        <v>34</v>
      </c>
      <c r="C34" s="8" t="s">
        <v>128</v>
      </c>
      <c r="D34" s="44">
        <v>0</v>
      </c>
      <c r="E34" s="44">
        <v>0</v>
      </c>
    </row>
    <row r="35" spans="1:5" s="7" customFormat="1" ht="21.75" thickBot="1" x14ac:dyDescent="0.2">
      <c r="A35" s="14" t="s">
        <v>7</v>
      </c>
      <c r="B35" s="30" t="s">
        <v>35</v>
      </c>
      <c r="C35" s="31" t="s">
        <v>129</v>
      </c>
      <c r="D35" s="47">
        <f>SUM(D31:D34)</f>
        <v>-486706</v>
      </c>
      <c r="E35" s="47">
        <f>SUM(E31:E34)</f>
        <v>1315551</v>
      </c>
    </row>
    <row r="36" spans="1:5" s="7" customFormat="1" ht="11.25" thickBot="1" x14ac:dyDescent="0.2">
      <c r="A36" s="54" t="s">
        <v>36</v>
      </c>
      <c r="B36" s="54"/>
      <c r="C36" s="54"/>
      <c r="D36" s="54"/>
      <c r="E36" s="55"/>
    </row>
    <row r="37" spans="1:5" s="7" customFormat="1" ht="10.5" x14ac:dyDescent="0.15">
      <c r="A37" s="15" t="s">
        <v>230</v>
      </c>
      <c r="B37" s="32" t="s">
        <v>38</v>
      </c>
      <c r="C37" s="8" t="s">
        <v>130</v>
      </c>
      <c r="D37" s="42">
        <v>0</v>
      </c>
      <c r="E37" s="42">
        <v>0</v>
      </c>
    </row>
    <row r="38" spans="1:5" s="7" customFormat="1" ht="10.5" x14ac:dyDescent="0.15">
      <c r="A38" s="13" t="s">
        <v>211</v>
      </c>
      <c r="B38" s="28" t="s">
        <v>37</v>
      </c>
      <c r="C38" s="10" t="s">
        <v>131</v>
      </c>
      <c r="D38" s="44">
        <v>0</v>
      </c>
      <c r="E38" s="44">
        <v>0</v>
      </c>
    </row>
    <row r="39" spans="1:5" s="7" customFormat="1" ht="31.5" x14ac:dyDescent="0.15">
      <c r="A39" s="13" t="s">
        <v>212</v>
      </c>
      <c r="B39" s="28" t="s">
        <v>39</v>
      </c>
      <c r="C39" s="8" t="s">
        <v>132</v>
      </c>
      <c r="D39" s="44">
        <v>0</v>
      </c>
      <c r="E39" s="44">
        <v>0</v>
      </c>
    </row>
    <row r="40" spans="1:5" s="7" customFormat="1" ht="10.5" x14ac:dyDescent="0.15">
      <c r="A40" s="13" t="s">
        <v>213</v>
      </c>
      <c r="B40" s="28" t="s">
        <v>40</v>
      </c>
      <c r="C40" s="10" t="s">
        <v>133</v>
      </c>
      <c r="D40" s="44">
        <v>0</v>
      </c>
      <c r="E40" s="44">
        <v>0</v>
      </c>
    </row>
    <row r="41" spans="1:5" s="7" customFormat="1" ht="10.5" x14ac:dyDescent="0.15">
      <c r="A41" s="13" t="s">
        <v>214</v>
      </c>
      <c r="B41" s="28" t="s">
        <v>41</v>
      </c>
      <c r="C41" s="8" t="s">
        <v>134</v>
      </c>
      <c r="D41" s="44">
        <v>0</v>
      </c>
      <c r="E41" s="44">
        <v>0</v>
      </c>
    </row>
    <row r="42" spans="1:5" s="7" customFormat="1" ht="31.5" x14ac:dyDescent="0.15">
      <c r="A42" s="13" t="s">
        <v>215</v>
      </c>
      <c r="B42" s="28" t="s">
        <v>42</v>
      </c>
      <c r="C42" s="10" t="s">
        <v>135</v>
      </c>
      <c r="D42" s="44">
        <v>0</v>
      </c>
      <c r="E42" s="44">
        <v>0</v>
      </c>
    </row>
    <row r="43" spans="1:5" s="7" customFormat="1" ht="21" x14ac:dyDescent="0.15">
      <c r="A43" s="13" t="s">
        <v>216</v>
      </c>
      <c r="B43" s="28" t="s">
        <v>43</v>
      </c>
      <c r="C43" s="8" t="s">
        <v>136</v>
      </c>
      <c r="D43" s="44">
        <v>-58669</v>
      </c>
      <c r="E43" s="44">
        <v>-54344</v>
      </c>
    </row>
    <row r="44" spans="1:5" s="7" customFormat="1" ht="21" x14ac:dyDescent="0.15">
      <c r="A44" s="13" t="s">
        <v>217</v>
      </c>
      <c r="B44" s="28" t="s">
        <v>44</v>
      </c>
      <c r="C44" s="10" t="s">
        <v>137</v>
      </c>
      <c r="D44" s="44">
        <v>58669</v>
      </c>
      <c r="E44" s="44">
        <v>54344</v>
      </c>
    </row>
    <row r="45" spans="1:5" s="7" customFormat="1" ht="31.5" x14ac:dyDescent="0.15">
      <c r="A45" s="13" t="s">
        <v>218</v>
      </c>
      <c r="B45" s="28" t="s">
        <v>45</v>
      </c>
      <c r="C45" s="8" t="s">
        <v>138</v>
      </c>
      <c r="D45" s="44">
        <v>0</v>
      </c>
      <c r="E45" s="44">
        <v>0</v>
      </c>
    </row>
    <row r="46" spans="1:5" s="7" customFormat="1" ht="31.5" x14ac:dyDescent="0.15">
      <c r="A46" s="13" t="s">
        <v>219</v>
      </c>
      <c r="B46" s="28" t="s">
        <v>46</v>
      </c>
      <c r="C46" s="10" t="s">
        <v>139</v>
      </c>
      <c r="D46" s="44">
        <v>0</v>
      </c>
      <c r="E46" s="44">
        <v>0</v>
      </c>
    </row>
    <row r="47" spans="1:5" s="7" customFormat="1" ht="21" x14ac:dyDescent="0.15">
      <c r="A47" s="16" t="s">
        <v>220</v>
      </c>
      <c r="B47" s="33" t="s">
        <v>47</v>
      </c>
      <c r="C47" s="8" t="s">
        <v>140</v>
      </c>
      <c r="D47" s="48">
        <v>0</v>
      </c>
      <c r="E47" s="48">
        <v>0</v>
      </c>
    </row>
    <row r="48" spans="1:5" s="7" customFormat="1" ht="10.5" x14ac:dyDescent="0.15">
      <c r="A48" s="13" t="s">
        <v>221</v>
      </c>
      <c r="B48" s="28" t="s">
        <v>48</v>
      </c>
      <c r="C48" s="10" t="s">
        <v>141</v>
      </c>
      <c r="D48" s="44">
        <v>0</v>
      </c>
      <c r="E48" s="44">
        <v>0</v>
      </c>
    </row>
    <row r="49" spans="1:5" s="7" customFormat="1" ht="21" x14ac:dyDescent="0.15">
      <c r="A49" s="17" t="s">
        <v>222</v>
      </c>
      <c r="B49" s="28" t="s">
        <v>49</v>
      </c>
      <c r="C49" s="8" t="s">
        <v>142</v>
      </c>
      <c r="D49" s="44">
        <v>0</v>
      </c>
      <c r="E49" s="44">
        <v>0</v>
      </c>
    </row>
    <row r="50" spans="1:5" s="7" customFormat="1" ht="31.5" x14ac:dyDescent="0.15">
      <c r="A50" s="17" t="s">
        <v>223</v>
      </c>
      <c r="B50" s="28" t="s">
        <v>50</v>
      </c>
      <c r="C50" s="10" t="s">
        <v>143</v>
      </c>
      <c r="D50" s="44"/>
      <c r="E50" s="44">
        <v>0</v>
      </c>
    </row>
    <row r="51" spans="1:5" s="7" customFormat="1" ht="31.5" x14ac:dyDescent="0.15">
      <c r="A51" s="17" t="s">
        <v>224</v>
      </c>
      <c r="B51" s="28" t="s">
        <v>51</v>
      </c>
      <c r="C51" s="8" t="s">
        <v>144</v>
      </c>
      <c r="D51" s="44"/>
      <c r="E51" s="44">
        <v>0</v>
      </c>
    </row>
    <row r="52" spans="1:5" s="7" customFormat="1" ht="21" x14ac:dyDescent="0.15">
      <c r="A52" s="17" t="s">
        <v>225</v>
      </c>
      <c r="B52" s="28" t="s">
        <v>52</v>
      </c>
      <c r="C52" s="10" t="s">
        <v>145</v>
      </c>
      <c r="D52" s="44">
        <v>0</v>
      </c>
      <c r="E52" s="44">
        <v>0</v>
      </c>
    </row>
    <row r="53" spans="1:5" s="7" customFormat="1" ht="10.5" x14ac:dyDescent="0.15">
      <c r="A53" s="17" t="s">
        <v>226</v>
      </c>
      <c r="B53" s="28" t="s">
        <v>53</v>
      </c>
      <c r="C53" s="8" t="s">
        <v>146</v>
      </c>
      <c r="D53" s="44">
        <v>0</v>
      </c>
      <c r="E53" s="44">
        <v>0</v>
      </c>
    </row>
    <row r="54" spans="1:5" s="7" customFormat="1" ht="10.5" x14ac:dyDescent="0.15">
      <c r="A54" s="17" t="s">
        <v>227</v>
      </c>
      <c r="B54" s="28" t="s">
        <v>56</v>
      </c>
      <c r="C54" s="10" t="s">
        <v>147</v>
      </c>
      <c r="D54" s="44">
        <v>0</v>
      </c>
      <c r="E54" s="44">
        <v>0</v>
      </c>
    </row>
    <row r="55" spans="1:5" s="7" customFormat="1" ht="10.5" x14ac:dyDescent="0.15">
      <c r="A55" s="17" t="s">
        <v>228</v>
      </c>
      <c r="B55" s="28" t="s">
        <v>54</v>
      </c>
      <c r="C55" s="8" t="s">
        <v>148</v>
      </c>
      <c r="D55" s="44"/>
      <c r="E55" s="44">
        <v>0</v>
      </c>
    </row>
    <row r="56" spans="1:5" s="7" customFormat="1" ht="10.5" x14ac:dyDescent="0.15">
      <c r="A56" s="17" t="s">
        <v>229</v>
      </c>
      <c r="B56" s="28" t="s">
        <v>55</v>
      </c>
      <c r="C56" s="10" t="s">
        <v>149</v>
      </c>
      <c r="D56" s="44"/>
      <c r="E56" s="44">
        <v>0</v>
      </c>
    </row>
    <row r="57" spans="1:5" s="7" customFormat="1" ht="11.25" thickBot="1" x14ac:dyDescent="0.2">
      <c r="A57" s="18" t="s">
        <v>57</v>
      </c>
      <c r="B57" s="30" t="s">
        <v>58</v>
      </c>
      <c r="C57" s="31" t="s">
        <v>150</v>
      </c>
      <c r="D57" s="47">
        <f>SUM(D37:D56)</f>
        <v>0</v>
      </c>
      <c r="E57" s="47">
        <f>SUM(E37:E56)</f>
        <v>0</v>
      </c>
    </row>
    <row r="58" spans="1:5" s="7" customFormat="1" ht="11.25" thickBot="1" x14ac:dyDescent="0.2">
      <c r="A58" s="54" t="s">
        <v>59</v>
      </c>
      <c r="B58" s="54"/>
      <c r="C58" s="54"/>
      <c r="D58" s="54"/>
      <c r="E58" s="55"/>
    </row>
    <row r="59" spans="1:5" s="7" customFormat="1" ht="10.5" x14ac:dyDescent="0.15">
      <c r="A59" s="19" t="s">
        <v>231</v>
      </c>
      <c r="B59" s="34" t="s">
        <v>60</v>
      </c>
      <c r="C59" s="9" t="s">
        <v>151</v>
      </c>
      <c r="D59" s="49">
        <f>SUM(D60:D67)</f>
        <v>0</v>
      </c>
      <c r="E59" s="49">
        <f>SUM(E60:E67)</f>
        <v>0</v>
      </c>
    </row>
    <row r="60" spans="1:5" s="7" customFormat="1" ht="10.5" x14ac:dyDescent="0.15">
      <c r="A60" s="17" t="s">
        <v>232</v>
      </c>
      <c r="B60" s="28" t="s">
        <v>61</v>
      </c>
      <c r="C60" s="8" t="s">
        <v>152</v>
      </c>
      <c r="D60" s="44">
        <v>0</v>
      </c>
      <c r="E60" s="44">
        <v>0</v>
      </c>
    </row>
    <row r="61" spans="1:5" s="7" customFormat="1" ht="21" x14ac:dyDescent="0.15">
      <c r="A61" s="17" t="s">
        <v>233</v>
      </c>
      <c r="B61" s="28" t="s">
        <v>62</v>
      </c>
      <c r="C61" s="9" t="s">
        <v>153</v>
      </c>
      <c r="D61" s="44">
        <v>0</v>
      </c>
      <c r="E61" s="44">
        <v>0</v>
      </c>
    </row>
    <row r="62" spans="1:5" s="7" customFormat="1" ht="10.5" x14ac:dyDescent="0.15">
      <c r="A62" s="17" t="s">
        <v>234</v>
      </c>
      <c r="B62" s="28" t="s">
        <v>63</v>
      </c>
      <c r="C62" s="8" t="s">
        <v>154</v>
      </c>
      <c r="D62" s="44">
        <v>0</v>
      </c>
      <c r="E62" s="44">
        <v>0</v>
      </c>
    </row>
    <row r="63" spans="1:5" s="7" customFormat="1" ht="10.5" x14ac:dyDescent="0.15">
      <c r="A63" s="17" t="s">
        <v>235</v>
      </c>
      <c r="B63" s="28" t="s">
        <v>64</v>
      </c>
      <c r="C63" s="9" t="s">
        <v>155</v>
      </c>
      <c r="D63" s="44">
        <v>0</v>
      </c>
      <c r="E63" s="44">
        <v>0</v>
      </c>
    </row>
    <row r="64" spans="1:5" s="7" customFormat="1" ht="21" x14ac:dyDescent="0.15">
      <c r="A64" s="17" t="s">
        <v>236</v>
      </c>
      <c r="B64" s="28" t="s">
        <v>65</v>
      </c>
      <c r="C64" s="8" t="s">
        <v>156</v>
      </c>
      <c r="D64" s="44">
        <v>0</v>
      </c>
      <c r="E64" s="44">
        <v>0</v>
      </c>
    </row>
    <row r="65" spans="1:5" s="7" customFormat="1" ht="10.5" x14ac:dyDescent="0.15">
      <c r="A65" s="17" t="s">
        <v>237</v>
      </c>
      <c r="B65" s="28" t="s">
        <v>66</v>
      </c>
      <c r="C65" s="9" t="s">
        <v>157</v>
      </c>
      <c r="D65" s="44">
        <v>0</v>
      </c>
      <c r="E65" s="44">
        <v>0</v>
      </c>
    </row>
    <row r="66" spans="1:5" s="7" customFormat="1" ht="21" x14ac:dyDescent="0.15">
      <c r="A66" s="17" t="s">
        <v>238</v>
      </c>
      <c r="B66" s="28" t="s">
        <v>67</v>
      </c>
      <c r="C66" s="8" t="s">
        <v>158</v>
      </c>
      <c r="D66" s="44">
        <v>0</v>
      </c>
      <c r="E66" s="44">
        <v>0</v>
      </c>
    </row>
    <row r="67" spans="1:5" s="7" customFormat="1" ht="10.5" x14ac:dyDescent="0.15">
      <c r="A67" s="17" t="s">
        <v>239</v>
      </c>
      <c r="B67" s="28" t="s">
        <v>68</v>
      </c>
      <c r="C67" s="9" t="s">
        <v>159</v>
      </c>
      <c r="D67" s="44"/>
      <c r="E67" s="44">
        <v>0</v>
      </c>
    </row>
    <row r="68" spans="1:5" s="7" customFormat="1" ht="21" x14ac:dyDescent="0.15">
      <c r="A68" s="20" t="s">
        <v>240</v>
      </c>
      <c r="B68" s="27" t="s">
        <v>69</v>
      </c>
      <c r="C68" s="8" t="s">
        <v>160</v>
      </c>
      <c r="D68" s="44">
        <f>SUM(D69:D78)</f>
        <v>0</v>
      </c>
      <c r="E68" s="44">
        <f>SUM(E69:E78)</f>
        <v>0</v>
      </c>
    </row>
    <row r="69" spans="1:5" s="7" customFormat="1" ht="10.5" x14ac:dyDescent="0.15">
      <c r="A69" s="17" t="s">
        <v>241</v>
      </c>
      <c r="B69" s="28" t="s">
        <v>70</v>
      </c>
      <c r="C69" s="9" t="s">
        <v>161</v>
      </c>
      <c r="D69" s="44">
        <v>0</v>
      </c>
      <c r="E69" s="44">
        <v>0</v>
      </c>
    </row>
    <row r="70" spans="1:5" s="7" customFormat="1" ht="10.5" x14ac:dyDescent="0.15">
      <c r="A70" s="17" t="s">
        <v>242</v>
      </c>
      <c r="B70" s="28" t="s">
        <v>71</v>
      </c>
      <c r="C70" s="8" t="s">
        <v>162</v>
      </c>
      <c r="D70" s="44">
        <v>0</v>
      </c>
      <c r="E70" s="44">
        <v>0</v>
      </c>
    </row>
    <row r="71" spans="1:5" s="7" customFormat="1" ht="31.5" x14ac:dyDescent="0.15">
      <c r="A71" s="17" t="s">
        <v>243</v>
      </c>
      <c r="B71" s="28" t="s">
        <v>72</v>
      </c>
      <c r="C71" s="9" t="s">
        <v>163</v>
      </c>
      <c r="D71" s="44">
        <v>0</v>
      </c>
      <c r="E71" s="44">
        <v>0</v>
      </c>
    </row>
    <row r="72" spans="1:5" s="7" customFormat="1" ht="31.5" x14ac:dyDescent="0.15">
      <c r="A72" s="17" t="s">
        <v>244</v>
      </c>
      <c r="B72" s="28" t="s">
        <v>73</v>
      </c>
      <c r="C72" s="8" t="s">
        <v>164</v>
      </c>
      <c r="D72" s="44">
        <v>0</v>
      </c>
      <c r="E72" s="44">
        <v>0</v>
      </c>
    </row>
    <row r="73" spans="1:5" s="7" customFormat="1" ht="10.5" x14ac:dyDescent="0.15">
      <c r="A73" s="17" t="s">
        <v>245</v>
      </c>
      <c r="B73" s="28" t="s">
        <v>74</v>
      </c>
      <c r="C73" s="9" t="s">
        <v>165</v>
      </c>
      <c r="D73" s="44">
        <v>0</v>
      </c>
      <c r="E73" s="44">
        <v>0</v>
      </c>
    </row>
    <row r="74" spans="1:5" s="7" customFormat="1" ht="10.5" x14ac:dyDescent="0.15">
      <c r="A74" s="17" t="s">
        <v>246</v>
      </c>
      <c r="B74" s="28" t="s">
        <v>75</v>
      </c>
      <c r="C74" s="8" t="s">
        <v>166</v>
      </c>
      <c r="D74" s="44">
        <v>0</v>
      </c>
      <c r="E74" s="44">
        <v>0</v>
      </c>
    </row>
    <row r="75" spans="1:5" s="7" customFormat="1" ht="21" x14ac:dyDescent="0.15">
      <c r="A75" s="17" t="s">
        <v>247</v>
      </c>
      <c r="B75" s="28" t="s">
        <v>76</v>
      </c>
      <c r="C75" s="9" t="s">
        <v>167</v>
      </c>
      <c r="D75" s="44">
        <v>0</v>
      </c>
      <c r="E75" s="44">
        <v>0</v>
      </c>
    </row>
    <row r="76" spans="1:5" s="7" customFormat="1" ht="21" x14ac:dyDescent="0.15">
      <c r="A76" s="17" t="s">
        <v>248</v>
      </c>
      <c r="B76" s="28" t="s">
        <v>77</v>
      </c>
      <c r="C76" s="8" t="s">
        <v>168</v>
      </c>
      <c r="D76" s="44">
        <v>0</v>
      </c>
      <c r="E76" s="44">
        <v>0</v>
      </c>
    </row>
    <row r="77" spans="1:5" s="7" customFormat="1" ht="31.5" x14ac:dyDescent="0.15">
      <c r="A77" s="17" t="s">
        <v>249</v>
      </c>
      <c r="B77" s="28" t="s">
        <v>78</v>
      </c>
      <c r="C77" s="9" t="s">
        <v>169</v>
      </c>
      <c r="D77" s="44"/>
      <c r="E77" s="44">
        <v>0</v>
      </c>
    </row>
    <row r="78" spans="1:5" s="7" customFormat="1" ht="31.5" x14ac:dyDescent="0.15">
      <c r="A78" s="17" t="s">
        <v>250</v>
      </c>
      <c r="B78" s="28" t="s">
        <v>79</v>
      </c>
      <c r="C78" s="8" t="s">
        <v>170</v>
      </c>
      <c r="D78" s="44"/>
      <c r="E78" s="44">
        <v>0</v>
      </c>
    </row>
    <row r="79" spans="1:5" s="7" customFormat="1" ht="21" x14ac:dyDescent="0.15">
      <c r="A79" s="17" t="s">
        <v>251</v>
      </c>
      <c r="B79" s="28" t="s">
        <v>80</v>
      </c>
      <c r="C79" s="9" t="s">
        <v>171</v>
      </c>
      <c r="D79" s="44">
        <v>0</v>
      </c>
      <c r="E79" s="44">
        <v>0</v>
      </c>
    </row>
    <row r="80" spans="1:5" s="7" customFormat="1" ht="21" x14ac:dyDescent="0.15">
      <c r="A80" s="17" t="s">
        <v>252</v>
      </c>
      <c r="B80" s="28" t="s">
        <v>81</v>
      </c>
      <c r="C80" s="8" t="s">
        <v>172</v>
      </c>
      <c r="D80" s="44">
        <v>0</v>
      </c>
      <c r="E80" s="44">
        <v>0</v>
      </c>
    </row>
    <row r="81" spans="1:5" s="7" customFormat="1" ht="21" x14ac:dyDescent="0.15">
      <c r="A81" s="17" t="s">
        <v>253</v>
      </c>
      <c r="B81" s="28" t="s">
        <v>82</v>
      </c>
      <c r="C81" s="9" t="s">
        <v>173</v>
      </c>
      <c r="D81" s="44"/>
      <c r="E81" s="44">
        <v>0</v>
      </c>
    </row>
    <row r="82" spans="1:5" s="7" customFormat="1" ht="21" x14ac:dyDescent="0.15">
      <c r="A82" s="17" t="s">
        <v>254</v>
      </c>
      <c r="B82" s="28" t="s">
        <v>83</v>
      </c>
      <c r="C82" s="8" t="s">
        <v>174</v>
      </c>
      <c r="D82" s="44"/>
      <c r="E82" s="44">
        <v>0</v>
      </c>
    </row>
    <row r="83" spans="1:5" s="7" customFormat="1" ht="21" x14ac:dyDescent="0.15">
      <c r="A83" s="21" t="s">
        <v>255</v>
      </c>
      <c r="B83" s="35" t="s">
        <v>84</v>
      </c>
      <c r="C83" s="9" t="s">
        <v>175</v>
      </c>
      <c r="D83" s="43">
        <v>0</v>
      </c>
      <c r="E83" s="43">
        <v>0</v>
      </c>
    </row>
    <row r="84" spans="1:5" s="7" customFormat="1" ht="10.5" x14ac:dyDescent="0.15">
      <c r="A84" s="17" t="s">
        <v>256</v>
      </c>
      <c r="B84" s="28" t="s">
        <v>85</v>
      </c>
      <c r="C84" s="8" t="s">
        <v>176</v>
      </c>
      <c r="D84" s="44">
        <v>0</v>
      </c>
      <c r="E84" s="44">
        <v>0</v>
      </c>
    </row>
    <row r="85" spans="1:5" s="7" customFormat="1" ht="10.5" x14ac:dyDescent="0.15">
      <c r="A85" s="17" t="s">
        <v>257</v>
      </c>
      <c r="B85" s="28" t="s">
        <v>86</v>
      </c>
      <c r="C85" s="9" t="s">
        <v>177</v>
      </c>
      <c r="D85" s="44">
        <v>0</v>
      </c>
      <c r="E85" s="44">
        <v>0</v>
      </c>
    </row>
    <row r="86" spans="1:5" s="7" customFormat="1" ht="11.25" thickBot="1" x14ac:dyDescent="0.2">
      <c r="A86" s="22" t="s">
        <v>87</v>
      </c>
      <c r="B86" s="30" t="s">
        <v>88</v>
      </c>
      <c r="C86" s="31" t="s">
        <v>178</v>
      </c>
      <c r="D86" s="47">
        <f>D59+D68+D79+D80+D81+D82+D83+D84+D85</f>
        <v>0</v>
      </c>
      <c r="E86" s="47">
        <f>E59+E68+E79+E80+E81+E82+E83+E84+E85</f>
        <v>0</v>
      </c>
    </row>
    <row r="87" spans="1:5" s="7" customFormat="1" ht="21.75" thickBot="1" x14ac:dyDescent="0.2">
      <c r="A87" s="38" t="s">
        <v>89</v>
      </c>
      <c r="B87" s="39" t="s">
        <v>90</v>
      </c>
      <c r="C87" s="40" t="s">
        <v>179</v>
      </c>
      <c r="D87" s="50">
        <f>D35+D57+D86</f>
        <v>-486706</v>
      </c>
      <c r="E87" s="50">
        <f>E35+E57+E86</f>
        <v>1315551</v>
      </c>
    </row>
    <row r="88" spans="1:5" s="7" customFormat="1" ht="21.75" thickBot="1" x14ac:dyDescent="0.2">
      <c r="A88" s="38" t="s">
        <v>91</v>
      </c>
      <c r="B88" s="39" t="s">
        <v>92</v>
      </c>
      <c r="C88" s="40" t="s">
        <v>180</v>
      </c>
      <c r="D88" s="50">
        <v>3078742</v>
      </c>
      <c r="E88" s="51">
        <v>2047162</v>
      </c>
    </row>
    <row r="89" spans="1:5" s="7" customFormat="1" ht="32.25" thickBot="1" x14ac:dyDescent="0.2">
      <c r="A89" s="38" t="s">
        <v>93</v>
      </c>
      <c r="B89" s="39" t="s">
        <v>96</v>
      </c>
      <c r="C89" s="40" t="s">
        <v>181</v>
      </c>
      <c r="D89" s="50">
        <v>2627309</v>
      </c>
      <c r="E89" s="51">
        <v>3078742</v>
      </c>
    </row>
    <row r="90" spans="1:5" s="7" customFormat="1" ht="23.25" customHeight="1" thickBot="1" x14ac:dyDescent="0.2">
      <c r="A90" s="38" t="s">
        <v>94</v>
      </c>
      <c r="B90" s="39" t="s">
        <v>97</v>
      </c>
      <c r="C90" s="40" t="s">
        <v>182</v>
      </c>
      <c r="D90" s="50">
        <v>0</v>
      </c>
      <c r="E90" s="51">
        <v>0</v>
      </c>
    </row>
    <row r="91" spans="1:5" s="7" customFormat="1" ht="32.25" thickBot="1" x14ac:dyDescent="0.2">
      <c r="A91" s="23" t="s">
        <v>95</v>
      </c>
      <c r="B91" s="36" t="s">
        <v>98</v>
      </c>
      <c r="C91" s="41" t="s">
        <v>183</v>
      </c>
      <c r="D91" s="52">
        <f>D89-D90</f>
        <v>2627309</v>
      </c>
      <c r="E91" s="52">
        <f>E89-E90</f>
        <v>3078742</v>
      </c>
    </row>
    <row r="92" spans="1:5" x14ac:dyDescent="0.2">
      <c r="B92" s="3"/>
    </row>
    <row r="93" spans="1:5" x14ac:dyDescent="0.2">
      <c r="B93" s="3"/>
    </row>
    <row r="94" spans="1:5" x14ac:dyDescent="0.2">
      <c r="B94" s="3"/>
    </row>
    <row r="95" spans="1:5" x14ac:dyDescent="0.2">
      <c r="B95" s="3"/>
    </row>
    <row r="96" spans="1:5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</sheetData>
  <mergeCells count="4">
    <mergeCell ref="A5:E5"/>
    <mergeCell ref="A36:E36"/>
    <mergeCell ref="A58:E58"/>
    <mergeCell ref="B2:D2"/>
  </mergeCells>
  <phoneticPr fontId="1" type="noConversion"/>
  <pageMargins left="0.19685039370078741" right="0.19685039370078741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Cash Flow_NM</vt:lpstr>
    </vt:vector>
  </TitlesOfParts>
  <Company>STEP software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SKOLTECH</dc:creator>
  <cp:lastModifiedBy>Ivana Bálintová</cp:lastModifiedBy>
  <cp:lastPrinted>2005-03-31T15:41:36Z</cp:lastPrinted>
  <dcterms:created xsi:type="dcterms:W3CDTF">2005-03-21T11:35:03Z</dcterms:created>
  <dcterms:modified xsi:type="dcterms:W3CDTF">2026-03-25T07:57:02Z</dcterms:modified>
</cp:coreProperties>
</file>