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IMEA\"/>
    </mc:Choice>
  </mc:AlternateContent>
  <xr:revisionPtr revIDLastSave="0" documentId="8_{9335DC0B-A18D-44D5-9ACD-B9F3E5B6D34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NM_2025" sheetId="2" r:id="rId1"/>
    <sheet name="DHM_2024" sheetId="7" r:id="rId2"/>
    <sheet name="DFM_2025" sheetId="10" r:id="rId3"/>
  </sheets>
  <calcPr calcId="181029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E23" i="2"/>
  <c r="D23" i="2"/>
  <c r="C23" i="2"/>
  <c r="I18" i="2"/>
  <c r="H18" i="2"/>
  <c r="H26" i="2" s="1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J23" i="2"/>
  <c r="F26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<sst xmlns="http://schemas.openxmlformats.org/spreadsheetml/2006/main" count="119" uniqueCount="53">
  <si>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</si>
  <si>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</si>
  <si>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</si>
  <si>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</si>
  <si>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</si>
  <si>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</si>
  <si>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</si>
  <si>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</si>
  <si>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</si>
  <si>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</si>
  <si>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</si>
  <si>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</si>
  <si>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</si>
  <si>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</si>
  <si>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</si>
  <si>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</si>
  <si>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</si>
  <si>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</si>
  <si>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</si>
  <si>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</si>
  <si>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</si>
  <si>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</si>
  <si>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</si>
  <si>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</si>
  <si>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</si>
  <si>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</si>
  <si>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</si>
  <si>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</si>
  <si>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</si>
  <si>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</si>
  <si>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</si>
  <si>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</si>
  <si>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</si>
  <si>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</si>
  <si>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</si>
  <si>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</si>
  <si>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</si>
  <si>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</si>
  <si>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</si>
  <si>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</si>
  <si>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</si>
  <si>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</si>
  <si>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</si>
  <si>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</si>
  <si>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</si>
  <si>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</si>
  <si>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</si>
  <si>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</si>
  <si>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</si>
  <si>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</si>
  <si>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</si>
  <si>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Cievna klinika - IMEA s.r.o. </t>
  </si>
  <si>
    <t>Cievna klinika - IMEA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</si>
</sst>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3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3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3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3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3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3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3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3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3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3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3">
      <c r="A27" s="36"/>
    </row>
    <row r="28" spans="1:10" ht="11.25" customHeight="1" x14ac:dyDescent="0.3">
      <c r="A28" s="36"/>
      <c r="B28" s="24"/>
    </row>
    <row r="29" spans="1:10" x14ac:dyDescent="0.3">
      <c r="A29" s="36"/>
    </row>
    <row r="30" spans="1:10" ht="13.5" customHeight="1" x14ac:dyDescent="0.3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tabSelected="1" zoomScaleNormal="100" workbookViewId="0">
      <selection activeCell="K26" sqref="K26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6">
        <v>18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3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187487</v>
      </c>
      <c r="E9" s="28">
        <v>413332</v>
      </c>
      <c r="F9" s="28">
        <v>0</v>
      </c>
      <c r="G9" s="28">
        <v>0</v>
      </c>
      <c r="H9" s="28">
        <v>0</v>
      </c>
      <c r="I9" s="28">
        <v>0</v>
      </c>
      <c r="J9" s="34">
        <v>82550</v>
      </c>
      <c r="K9" s="29">
        <f>SUM(C9:J9)</f>
        <v>683369</v>
      </c>
    </row>
    <row r="10" spans="1:13" x14ac:dyDescent="0.3">
      <c r="A10" s="36"/>
      <c r="B10" s="14" t="s">
        <v>6</v>
      </c>
      <c r="C10" s="28">
        <v>0</v>
      </c>
      <c r="D10" s="28">
        <v>668851</v>
      </c>
      <c r="E10" s="28">
        <v>58117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726968</v>
      </c>
    </row>
    <row r="11" spans="1:13" x14ac:dyDescent="0.3">
      <c r="A11" s="36"/>
      <c r="B11" s="14" t="s">
        <v>7</v>
      </c>
      <c r="C11" s="28">
        <v>0</v>
      </c>
      <c r="D11" s="28">
        <v>330000</v>
      </c>
      <c r="E11" s="28"/>
      <c r="F11" s="28">
        <v>0</v>
      </c>
      <c r="G11" s="28">
        <v>0</v>
      </c>
      <c r="H11" s="28">
        <v>0</v>
      </c>
      <c r="I11" s="28">
        <v>0</v>
      </c>
      <c r="J11" s="34">
        <v>82550</v>
      </c>
      <c r="K11" s="29">
        <f>SUM(C11:J11)</f>
        <v>412550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526338</v>
      </c>
      <c r="E13" s="30">
        <f>SUM(E9,E10,-E11,E12)</f>
        <v>471449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997787</v>
      </c>
    </row>
    <row r="14" spans="1:13" s="2" customFormat="1" ht="22.5" customHeight="1" x14ac:dyDescent="0.3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8286</v>
      </c>
      <c r="E15" s="28">
        <v>307509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315795</v>
      </c>
    </row>
    <row r="16" spans="1:13" x14ac:dyDescent="0.3">
      <c r="A16" s="36"/>
      <c r="B16" s="14" t="s">
        <v>6</v>
      </c>
      <c r="C16" s="28">
        <v>0</v>
      </c>
      <c r="D16" s="28">
        <v>331710</v>
      </c>
      <c r="E16" s="28">
        <v>39647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371357</v>
      </c>
      <c r="M16" s="18"/>
    </row>
    <row r="17" spans="1:11" x14ac:dyDescent="0.3">
      <c r="A17" s="36"/>
      <c r="B17" s="14" t="s">
        <v>7</v>
      </c>
      <c r="C17" s="28">
        <v>0</v>
      </c>
      <c r="D17" s="28">
        <v>330000</v>
      </c>
      <c r="E17" s="28"/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330000</v>
      </c>
    </row>
    <row r="18" spans="1:11" x14ac:dyDescent="0.3">
      <c r="A18" s="36"/>
      <c r="B18" s="15" t="s">
        <v>14</v>
      </c>
      <c r="C18" s="30">
        <f>SUM(C15,C16,-C17)</f>
        <v>0</v>
      </c>
      <c r="D18" s="30">
        <f t="shared" ref="D18:G18" si="1">SUM(D15,D16,-D17)</f>
        <v>9996</v>
      </c>
      <c r="E18" s="30">
        <f t="shared" si="1"/>
        <v>347156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357152</v>
      </c>
    </row>
    <row r="19" spans="1:11" s="2" customFormat="1" ht="22.5" customHeight="1" x14ac:dyDescent="0.3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3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6"/>
      <c r="B25" s="13" t="s">
        <v>13</v>
      </c>
      <c r="C25" s="32">
        <f>SUM(C9,-C15,-C20)</f>
        <v>0</v>
      </c>
      <c r="D25" s="32">
        <f t="shared" ref="D25:J25" si="6">SUM(D9,-D15,-D20)</f>
        <v>179201</v>
      </c>
      <c r="E25" s="32">
        <f t="shared" si="6"/>
        <v>105823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82550</v>
      </c>
      <c r="K25" s="29">
        <f>SUM(C25:J25)</f>
        <v>367574</v>
      </c>
    </row>
    <row r="26" spans="1:11" x14ac:dyDescent="0.3">
      <c r="A26" s="36"/>
      <c r="B26" s="15" t="s">
        <v>14</v>
      </c>
      <c r="C26" s="30">
        <f>SUM(C13,-C18,-C23)</f>
        <v>0</v>
      </c>
      <c r="D26" s="30">
        <f t="shared" ref="D26:J26" si="7">SUM(D13,-D18,-D23)</f>
        <v>516342</v>
      </c>
      <c r="E26" s="30">
        <f t="shared" si="7"/>
        <v>124293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0</v>
      </c>
      <c r="K26" s="33">
        <f>SUM(C26:J26)</f>
        <v>640635</v>
      </c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zoomScaleNormal="100" workbookViewId="0">
      <selection activeCell="C22" sqref="C22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36">
        <v>20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3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3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3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3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3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3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3">
      <c r="A22" s="36"/>
    </row>
    <row r="23" spans="1:11" s="2" customFormat="1" ht="22.5" customHeight="1" x14ac:dyDescent="0.3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3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6"/>
    </row>
    <row r="26" spans="1:11" x14ac:dyDescent="0.3">
      <c r="A26" s="36"/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DNM_2025</vt:lpstr>
      <vt:lpstr>DHM_2024</vt:lpstr>
      <vt:lpstr>DFM_2025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marcela.sucha1@gmail.com</cp:lastModifiedBy>
  <cp:lastPrinted>2025-06-25T12:52:03Z</cp:lastPrinted>
  <dcterms:created xsi:type="dcterms:W3CDTF">2011-11-04T12:05:36Z</dcterms:created>
  <dcterms:modified xsi:type="dcterms:W3CDTF">2026-04-12T17:51:22Z</dcterms:modified>
</cp:coreProperties>
</file>