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zlochova\Desktop\AUDITY\SchweisserTeam_2025\"/>
    </mc:Choice>
  </mc:AlternateContent>
  <xr:revisionPtr revIDLastSave="0" documentId="13_ncr:1_{EBF9FA2B-B666-4DA3-AAD5-62B1FE203CAC}" xr6:coauthVersionLast="47" xr6:coauthVersionMax="47" xr10:uidLastSave="{00000000-0000-0000-0000-000000000000}"/>
  <bookViews>
    <workbookView xWindow="-108" yWindow="-108" windowWidth="23256" windowHeight="13896" xr2:uid="{6B2A37DD-58D2-419C-87D2-35B9C43DEFF5}"/>
  </bookViews>
  <sheets>
    <sheet name="Hárok1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1" i="1" l="1"/>
  <c r="E32" i="1"/>
  <c r="E17" i="1"/>
  <c r="E13" i="1"/>
  <c r="D13" i="1"/>
  <c r="D27" i="1"/>
  <c r="D76" i="1"/>
  <c r="E64" i="1"/>
  <c r="E27" i="1"/>
  <c r="E76" i="1"/>
  <c r="E94" i="1" s="1"/>
  <c r="E67" i="1"/>
  <c r="D67" i="1"/>
  <c r="D64" i="1"/>
  <c r="D32" i="1" l="1"/>
  <c r="D37" i="1" s="1"/>
  <c r="E37" i="1"/>
  <c r="E96" i="1" s="1"/>
  <c r="D94" i="1"/>
  <c r="D41" i="1" l="1"/>
  <c r="D96" i="1" s="1"/>
  <c r="D100" i="1" s="1"/>
  <c r="E100" i="1"/>
  <c r="E106" i="1" s="1"/>
  <c r="D106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azlochova</author>
    <author>Autor</author>
  </authors>
  <commentList>
    <comment ref="D28" authorId="0" shapeId="0" xr:uid="{CFA21C04-9ABB-47A0-B57F-B20C8B568E4F}">
      <text>
        <r>
          <rPr>
            <b/>
            <sz val="9"/>
            <color indexed="81"/>
            <rFont val="Tahoma"/>
            <charset val="1"/>
          </rPr>
          <t>azlochova:</t>
        </r>
        <r>
          <rPr>
            <sz val="9"/>
            <color indexed="81"/>
            <rFont val="Tahoma"/>
            <charset val="1"/>
          </rPr>
          <t xml:space="preserve">
95032 je zahrnute v riadku A.2.4.
</t>
        </r>
      </text>
    </comment>
    <comment ref="E29" authorId="1" shapeId="0" xr:uid="{25617F61-9CAF-45BA-9082-355EE4C3FAB6}">
      <text>
        <r>
          <rPr>
            <b/>
            <sz val="9"/>
            <color indexed="81"/>
            <rFont val="Segoe UI"/>
            <family val="2"/>
            <charset val="238"/>
          </rPr>
          <t>Autor:</t>
        </r>
        <r>
          <rPr>
            <sz val="9"/>
            <color indexed="81"/>
            <rFont val="Segoe UI"/>
            <family val="2"/>
            <charset val="238"/>
          </rPr>
          <t xml:space="preserve">
riadok 122 S </t>
        </r>
      </text>
    </comment>
    <comment ref="E30" authorId="1" shapeId="0" xr:uid="{CE3D46A7-E354-4B2B-AF3D-6382F207C0E4}">
      <text>
        <r>
          <rPr>
            <b/>
            <sz val="9"/>
            <color indexed="81"/>
            <rFont val="Segoe UI"/>
            <family val="2"/>
            <charset val="238"/>
          </rPr>
          <t>Autor:</t>
        </r>
        <r>
          <rPr>
            <sz val="9"/>
            <color indexed="81"/>
            <rFont val="Segoe UI"/>
            <family val="2"/>
            <charset val="238"/>
          </rPr>
          <t xml:space="preserve">
r. 39 S bez OP</t>
        </r>
      </text>
    </comment>
  </commentList>
</comments>
</file>

<file path=xl/sharedStrings.xml><?xml version="1.0" encoding="utf-8"?>
<sst xmlns="http://schemas.openxmlformats.org/spreadsheetml/2006/main" count="196" uniqueCount="188">
  <si>
    <t>Prehľad o peňažných tokoch</t>
  </si>
  <si>
    <t>(v EUR)</t>
  </si>
  <si>
    <t>Ozna-čenie</t>
  </si>
  <si>
    <t>Názov položky</t>
  </si>
  <si>
    <t>Skutočnosť v EUR</t>
  </si>
  <si>
    <t>Bežné účtovné</t>
  </si>
  <si>
    <t>Minulé účtovné</t>
  </si>
  <si>
    <t>obdobie</t>
  </si>
  <si>
    <t>Peňažné toky z prevádzkovej činnosti</t>
  </si>
  <si>
    <t>Z/S</t>
  </si>
  <si>
    <t>Výsledok hospodárenia z bežnej činnosti pred zdanením daňou z príjmov (+/-)</t>
  </si>
  <si>
    <t>A.1.</t>
  </si>
  <si>
    <t>Nepeňažné operácie ovplyvňujúce výsledok hospodárenia z bežnej činnosti pred zdanením daňou z príjmov (súčet A.1.1. až A.1.13) (+/-)</t>
  </si>
  <si>
    <t>A.1.1.</t>
  </si>
  <si>
    <t>Odpisy dlhodobého nehmotného majetku a dlhodobého hmotného majetku (+)</t>
  </si>
  <si>
    <t>A.1.2.</t>
  </si>
  <si>
    <t>Zostatková hodnota dlhodobého nehmotného majetku a dlhodobého hmotného majetku účtovaná pri vyradení tohto majetku do nákladov na bežnú činnosť, s výnimkou jeho predaja (+)</t>
  </si>
  <si>
    <t>A.1.3.</t>
  </si>
  <si>
    <t>Odpis opravnej položky k nadobudnutému majetku (+/-)</t>
  </si>
  <si>
    <t>A.1.4.</t>
  </si>
  <si>
    <t>Zmena stavu dlhodobých rezerv (+/-)</t>
  </si>
  <si>
    <t>A.1.5.</t>
  </si>
  <si>
    <t>Zmena stavu opravných položiek (+/-)</t>
  </si>
  <si>
    <t>A.1.6.</t>
  </si>
  <si>
    <t>Zmena stavu položiek časového rozlíšenia nákladov a výnosov (+/-)</t>
  </si>
  <si>
    <t>A.1.7.</t>
  </si>
  <si>
    <t>Dividendy a iné podiely na zisku účtované do výnosov (-)</t>
  </si>
  <si>
    <t>A.1.8.</t>
  </si>
  <si>
    <t>Úroky účtované do nákladov (+)</t>
  </si>
  <si>
    <t>A.1.9.</t>
  </si>
  <si>
    <t>Úroky účtované do výnosov (-)</t>
  </si>
  <si>
    <t>A.1.10.</t>
  </si>
  <si>
    <t>Kurzový zisk vyčíslený k peňažným prostriedkom a peňažným ekvivalentom ku dňu, ku ktorému sa zostavuje účtovná závierka (-)</t>
  </si>
  <si>
    <t>A.1.11.</t>
  </si>
  <si>
    <t>Kurzová strata vyčíslená k peňažným prostriedkom a peňažným ekvivalentom ku dňu, ku ktorému sa zostavuje účtovná závierka (+)</t>
  </si>
  <si>
    <t>A.1.12.</t>
  </si>
  <si>
    <t>Výsledok z predaja dlhodobého majetku, s výnimkou majetku, ktorý sa považuje za peňažný ekvivalent (+/-)</t>
  </si>
  <si>
    <t>A.1.13.</t>
  </si>
  <si>
    <t>Ostatné položky nepeňažného charakteru, ktoré ovplyvňujú výsledok hospodárenia z bežnej činnosti s výnimkou tých, ktoré sa uvádzajú osobitne v iných častiach prehľadu peňažných tokov (+/-)</t>
  </si>
  <si>
    <t>A.2.</t>
  </si>
  <si>
    <t>Vplyv zmien stavu pracovného kapitálu (rozdiel medzi obežným majetkom a krátkodobými záväzkami s výnimkou položiek obežného majetku, ktoré sú súčasťou peňažných prostriedkov a peňažných ekvivalentov) na výsledok hospodárenia z bežnej činnosti</t>
  </si>
  <si>
    <t>A.2.1.</t>
  </si>
  <si>
    <t>Zmena stavu pohľadávok z prevádzkovej činnosti (-/+)</t>
  </si>
  <si>
    <t>zvýšenie mínus</t>
  </si>
  <si>
    <t>A.2.2.</t>
  </si>
  <si>
    <t>Zmena stavu záväzkov z prevádzkovej činnosti (+/-)</t>
  </si>
  <si>
    <t>zvýšenie plus</t>
  </si>
  <si>
    <t>A.2.3.</t>
  </si>
  <si>
    <t>Zmena stavu zásob (-/+)</t>
  </si>
  <si>
    <t>A.2.4.</t>
  </si>
  <si>
    <t xml:space="preserve">Zmena stavu krátkodobého finančného majetku, s výnimkou majetku, ktorý je súčasťou peňažných prostriedkov a peňažných ekvivalentov (-/+) </t>
  </si>
  <si>
    <t>Peňažné toky z prevádzkovej činnosti s výnimkou príjmov a výdavkov, ktoré sa uvádzajú osobitne v iných častiach prehľadu peňažných tokov (+/-), (súčet Z/S+A.1.+A.2.)</t>
  </si>
  <si>
    <t>A.3.</t>
  </si>
  <si>
    <t>Prijaté úroky s výnimkou tých, ktoré sa začleňujú do investičnej činnosti (+)</t>
  </si>
  <si>
    <t>A.4.</t>
  </si>
  <si>
    <t>Výdavky na zaplatené úroky s výnimkou tých, ktoré sa začleňujú do finančnej činnosti (-)</t>
  </si>
  <si>
    <t>A.5.</t>
  </si>
  <si>
    <t>Príjmy z dividend a iných podielov na zisku (+)</t>
  </si>
  <si>
    <t>A.6.</t>
  </si>
  <si>
    <t>Výdavky na vyplatené dividendy a iné podiely na zisku s výnimkou tých, ktoré sa začleňujú do investičnej činnosti (-)</t>
  </si>
  <si>
    <t>Peňažné toky z prevádzkovej činnosti (+/-) (súčet Z/S + A.1. až A.6.)</t>
  </si>
  <si>
    <t>A.7.</t>
  </si>
  <si>
    <t>Výdavky na daň z príjmov účtovnej jednotky s výnimkou tých, ktoré sa začleňujú do investičných činností alebo finančných činností (-/+)</t>
  </si>
  <si>
    <t>A.8.</t>
  </si>
  <si>
    <t>Príjmy mimoriadneho charakteru vzťahujúce sa na prevádzkovú činnosť (+)</t>
  </si>
  <si>
    <t>A.9.</t>
  </si>
  <si>
    <t>Výdavky mimoriadneho charakteru vzťahujúce sa na prevádzkovú činnosť (-)</t>
  </si>
  <si>
    <t>A.</t>
  </si>
  <si>
    <t>Čisté peňažné toky z prevádzkovej činnosti (+/-) (súčet Z/S + A.1. až A.9.)</t>
  </si>
  <si>
    <t>Peňažné toky z investičnej činnosti</t>
  </si>
  <si>
    <t>B.1.</t>
  </si>
  <si>
    <t>Výdavky na obstaranie dlhodobého nehmotného majetku (-)</t>
  </si>
  <si>
    <t>B.2.</t>
  </si>
  <si>
    <t>Výdavky na obstaranie dlhodobého hmotného majetku (-)</t>
  </si>
  <si>
    <t>B.3.</t>
  </si>
  <si>
    <t>Výdavky na obstaranie dlhodobých cenných papierov a podielov v iných účtovných jednotkách, s výnimkou cenných papierov, ktoré sa považujú za peňažné ekvivalenty a cenných papierov určených na predaj alebo na obchodovanie (-)</t>
  </si>
  <si>
    <t>B.4.</t>
  </si>
  <si>
    <t>Príjmy z predaja dlhodobého nehmotného majetku (+)</t>
  </si>
  <si>
    <t>B.5.</t>
  </si>
  <si>
    <t>Príjmy z predaja dlhodobého hmotného majetku (+)</t>
  </si>
  <si>
    <t>B.6.</t>
  </si>
  <si>
    <t>Príjmy z predaja dlhodobých cenných papierov a podielov v iných účtovných jednotkách, s výnimkou cenných papierov, ktoré sa považujú za peňažné ekvivalenty a cenných papierov určených na predaj alebo na obchodovanie (+)</t>
  </si>
  <si>
    <t>B.7.</t>
  </si>
  <si>
    <t>Výdavky na dlhodobé pôžičky poskytnuté účtovnou jednotkou inej účtovnej jednotke, ktorá je súčasťou konsolidovaného celku (-)</t>
  </si>
  <si>
    <t xml:space="preserve">B.8. </t>
  </si>
  <si>
    <t>Príjmy zo splácania dlhodobých pôžičiek poskytnutých účtovnou jednotkou inej účtovnej jednotke, ktorá je súčasťou konsolidovaného celku (+)</t>
  </si>
  <si>
    <t>B.9.</t>
  </si>
  <si>
    <t>Výdavky na dlhodobé pôžičky poskytnuté účtovnou jednotkou tretím osobám s výnimkou dlhodobých pôžičiek poskytnutých účtovnej jednotke, ktorá je súčasťou konsolidovaného celku (-)</t>
  </si>
  <si>
    <t>B.10.</t>
  </si>
  <si>
    <t>Príjmy zo splácania pôžičiek poskytnutých účtovnou jednotkou tretím osobám, s výnimkou pôžičiek poskytnutých účtovnej jednotke, ktorá je súčasťou konsolidovaného celku (+)</t>
  </si>
  <si>
    <t>B.11</t>
  </si>
  <si>
    <t>Príjmy z prenájmu súboru hnuteľného a nehnuteľného majetku používaného a odpisovaného nájomcom (+)</t>
  </si>
  <si>
    <t>B.12.</t>
  </si>
  <si>
    <t>Prijaté úroky s výnimkou tých, ktoré sa začleňujú do prevádzkových činností (+)</t>
  </si>
  <si>
    <t>B.13.</t>
  </si>
  <si>
    <t>Príjmy z dividend a iných podielov na zisku s výnimkou tých, ktoré sa začleňujú do prevádzkových činností (+)</t>
  </si>
  <si>
    <t>B.14.</t>
  </si>
  <si>
    <t>Výdavky súvisiace s derivátmi s výnimkou, ak sú určené na predaj alebo na obchodovanie alebo ak sa tieto výdavky považujú za peňažné toky z finančnej činnosti (-)</t>
  </si>
  <si>
    <t>B.15.</t>
  </si>
  <si>
    <t>Príjmy súvisiace s derivátmi s výnimkou, ak sú určené na predaj alebo na obchodovanie alebo ak sa tieto výdavky považujú za peňažné toky z finančnej činnosti (-)</t>
  </si>
  <si>
    <t>B.16.</t>
  </si>
  <si>
    <t>Výdavky na daň z príjmov účtovnej jednotky, ak je ju možné začleniť do investičných činností (-)</t>
  </si>
  <si>
    <t>B.17.</t>
  </si>
  <si>
    <t>Príjmy mimoriadneho charakteru vzťahujúce sa na investičnú činnosť (+)</t>
  </si>
  <si>
    <t>B.18.</t>
  </si>
  <si>
    <t>Výdavky mimoriadneho charakteru vzťahujúce sa na investičnú činnosť (-)</t>
  </si>
  <si>
    <t>B.19.</t>
  </si>
  <si>
    <t>Ostatné príjmy vzťahujúce sa na investičnú činnosť (+)</t>
  </si>
  <si>
    <t>B.20.</t>
  </si>
  <si>
    <t>Ostatné výdavky vzťahujúce sa na investičnú činnosť (-)</t>
  </si>
  <si>
    <t>B.</t>
  </si>
  <si>
    <t>Čisté peňažné toky z investičnej činnosti (súčet B.1. až B.20.)</t>
  </si>
  <si>
    <t>Peňažné toky z finančnej činnosti</t>
  </si>
  <si>
    <t>C.1.</t>
  </si>
  <si>
    <t>Peňažné toky vo vlastnom imaní (súčet C.1.1. až C.1.8.)</t>
  </si>
  <si>
    <t>C.1.1.</t>
  </si>
  <si>
    <t>Príjmy z upísaných akcií a obchodných podielov (+)</t>
  </si>
  <si>
    <t>C.1.2.</t>
  </si>
  <si>
    <t>Príjmy z ďalších vkladov do vlastného imania spoločníkmi alebo fyzickou osobou, ktorá je účtovnou jednotkou (+)</t>
  </si>
  <si>
    <t>C.1.3.</t>
  </si>
  <si>
    <t>Prijaté peňažné dary (+)</t>
  </si>
  <si>
    <t>C.1.4.</t>
  </si>
  <si>
    <t>Príjmy z úhrady straty spoločníkmi (+)</t>
  </si>
  <si>
    <t>C.1.5</t>
  </si>
  <si>
    <t>Výdavky na obstaranie alebo spätné odkúpenie vlastných akcií a vlastných obchodných podielov (-)</t>
  </si>
  <si>
    <t>C.1.6.</t>
  </si>
  <si>
    <t>Výdavky spojené so znížením fondov vytvorených účtovnou jednotkou (-)</t>
  </si>
  <si>
    <t>C.1.7.</t>
  </si>
  <si>
    <t>Výdavky na vyplatenie podielu na vlastnom imaní spoločníkmi účtovnej jednotky a fyzickou osobou, ktorá je účtovnou jednotkou (-)</t>
  </si>
  <si>
    <t>C.1.8.</t>
  </si>
  <si>
    <t>Výdavky z iných dôvodov, ktoré súvisia so znížením vlastného imania (-)</t>
  </si>
  <si>
    <t>C.2.</t>
  </si>
  <si>
    <t>Peňažné toky vznikajúce z dlhodobých záväzkov a krátkodobých záväzkov z finančnej činnosti</t>
  </si>
  <si>
    <t>C.2.1.</t>
  </si>
  <si>
    <t>Príjmy z emisie dlhových cenných papierov (+)</t>
  </si>
  <si>
    <t>C.2.2.</t>
  </si>
  <si>
    <t>Výdavky na úhradu záväzkov z dlhových cenných papierov (-)</t>
  </si>
  <si>
    <t>C.2.3.</t>
  </si>
  <si>
    <t>Príjmy z úverov, ktoré účtovnej jednotke poskytla banka alebo pobočka zahraničnej banky s výnimkou úverov, ktoré boli poskytnuté na zabezpečenie hlavného predmetu činnosti (+)</t>
  </si>
  <si>
    <t>C.2.4.</t>
  </si>
  <si>
    <t>Výdavky na splácanie úverov, ktoré účtovnej jednotke poskytla banka alebo pobočka zahraničnej banky s výnimkou úverov, ktoré boli poskytnuté na zabezpečenie hlavného predmetu činnosti (-)</t>
  </si>
  <si>
    <t>C.2.5.</t>
  </si>
  <si>
    <t>Príjmy z prijatých pôžičiek (+)</t>
  </si>
  <si>
    <t>C.2.6.</t>
  </si>
  <si>
    <t>Výdavky na splácanie pôžičiek (-)</t>
  </si>
  <si>
    <t>C.2.7.</t>
  </si>
  <si>
    <t>Výdavky na úhradu záväzkov z používania majetku, ktorý je predmetom zmluvy o kúpe prenajatej veci (-)</t>
  </si>
  <si>
    <t>C.2.8.</t>
  </si>
  <si>
    <t>Výdavky na úhradu záväzkov za prenájom súboru hnuteľného majetku a nehnuteľného majetku používaného a odpisovaného nájomcom (-)</t>
  </si>
  <si>
    <t>C.2.9.</t>
  </si>
  <si>
    <t>Príjmy z ostatných dlhodobých záväzkov a krátkodobých záväzkov vyplývajúcich z finančnej činnosti účtovnej jednotky s výnimkou tých, ktoré sa uvádzajú osobitne v inej časti prehľadu peňažných tokov (+)</t>
  </si>
  <si>
    <t>C.2.10.</t>
  </si>
  <si>
    <t>Výdavky na splácanie ostatných dlhodobých záväzkov a krátkodobých záväzkov vyplývajúcich z finančnej činnosti účtovnej jednotky s výnimkou tých, ktoré sa uvádzajú osobitne v inej časti prehľadu peňažných tokov (-)</t>
  </si>
  <si>
    <t>C.3.</t>
  </si>
  <si>
    <t>Výdavky na zaplatené úroky s výnimkou tých, ktoré sa začleňujú do prevádzkových činností (-)</t>
  </si>
  <si>
    <t>C.4.</t>
  </si>
  <si>
    <t>Výdavky na vyplatené dividendy a iné podiely na zisku s výnimkou tých, ktoré sa začleňujú do prevádzkových činností (-)</t>
  </si>
  <si>
    <t>C.5.</t>
  </si>
  <si>
    <t>Výdavky súvisiace s derivátmi, s výnimkou, ak sú určené na predaj alebo na obchodovanie alebo ak sa považujú za peňažné toky z investičnej činnosti (-)</t>
  </si>
  <si>
    <t>C.6.</t>
  </si>
  <si>
    <t>Príjmy súvisiace s derivátmi, s výnimkou, ak sú určené na predaj alebo na obchodovanie alebo na obchodovanie alebo ak sa považujú za peňažné toky z investičnej činnosti (+)</t>
  </si>
  <si>
    <t>C.7.</t>
  </si>
  <si>
    <t>Výdavky na daň z príjmov účtovnej jednotky, ak ich možno začleniť do finančných činností (-)</t>
  </si>
  <si>
    <t>C.8.</t>
  </si>
  <si>
    <t>Príjmy mimoriadneho charakteru vzťahujúce sa na finančnú činnosť (+)</t>
  </si>
  <si>
    <t>C.9.</t>
  </si>
  <si>
    <t>Výdavky mimoriadneho charakteru vzťahujúce sa na finančnú činnosť (-)</t>
  </si>
  <si>
    <t>C.</t>
  </si>
  <si>
    <t>Čisté peňažné toky z finančnej činnosti</t>
  </si>
  <si>
    <t>D.</t>
  </si>
  <si>
    <t>Čisté zvýšenie alebo čisté zníženie peňažných prostriedkov a peňažných ekvivalentov (+/-) (súčet A+B+C)</t>
  </si>
  <si>
    <t>E.</t>
  </si>
  <si>
    <t>Stav peňažných prostriedkov a peňažných ekvivalentov na začiatku účtovného obdobia</t>
  </si>
  <si>
    <t>F.</t>
  </si>
  <si>
    <t>Stav peňažných prostriedkov a peňažných ekvivalentov na konci účtovného obdobia pred zohľadnením kurzových rozdielov vyčíslených ku dňu, ku ktorému sa zostavuje účtovná závierka</t>
  </si>
  <si>
    <t>G.</t>
  </si>
  <si>
    <t>Kurzové rozdiely vyčíslené k peňažným prostriedkom a peňažným ekvivalentom  ku dňu, ku ktorému sa zostavuje účtovná závierka (+/-)</t>
  </si>
  <si>
    <t>H.</t>
  </si>
  <si>
    <t>Zostatok peňažných prostriedkov a peňažných ekvivalentov na konci účtovného obdobia upravený o kurzové rozdiely vyčíslené ku dňu, ku ktorému sa zostavuje účtovná závierka (+/-)</t>
  </si>
  <si>
    <t>Musi byt NULA</t>
  </si>
  <si>
    <t>A</t>
  </si>
  <si>
    <t>+</t>
  </si>
  <si>
    <t>-</t>
  </si>
  <si>
    <t>p</t>
  </si>
  <si>
    <t>cf</t>
  </si>
  <si>
    <t xml:space="preserve">POHZB </t>
  </si>
  <si>
    <t>`</t>
  </si>
  <si>
    <t>za rok končiaci: 31.12.2025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</si>
</sst>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&quot; &quot;;\(#,##0\);\-&quot;  &quot;"/>
    <numFmt numFmtId="165" formatCode="#,##0;\-#,##0;&quot;&quot;"/>
  </numFmts>
  <fonts count="27" x14ac:knownFonts="1">
    <font>
      <sz val="11"/>
      <color theme="1"/>
      <name val="Aptos Narrow"/>
      <family val="2"/>
      <charset val="238"/>
      <scheme val="minor"/>
    </font>
    <font>
      <sz val="12"/>
      <name val="Times New Roman"/>
      <family val="1"/>
      <charset val="238"/>
    </font>
    <font>
      <sz val="10"/>
      <name val="Arial CE"/>
      <family val="2"/>
      <charset val="238"/>
    </font>
    <font>
      <sz val="12"/>
      <name val="Times New Roman"/>
      <family val="1"/>
    </font>
    <font>
      <b/>
      <sz val="26"/>
      <name val="Arial CE"/>
      <family val="2"/>
      <charset val="238"/>
    </font>
    <font>
      <sz val="14"/>
      <name val="Arial CE"/>
      <family val="2"/>
      <charset val="238"/>
    </font>
    <font>
      <sz val="20"/>
      <color rgb="FFFF0000"/>
      <name val="Arial CE"/>
      <family val="2"/>
      <charset val="238"/>
    </font>
    <font>
      <sz val="12"/>
      <name val="Arial CE"/>
      <family val="2"/>
      <charset val="238"/>
    </font>
    <font>
      <b/>
      <sz val="20"/>
      <name val="Arial CE"/>
      <family val="2"/>
      <charset val="238"/>
    </font>
    <font>
      <b/>
      <sz val="14"/>
      <name val="Arial CE"/>
      <family val="2"/>
      <charset val="238"/>
    </font>
    <font>
      <b/>
      <sz val="12"/>
      <name val="Arial CE"/>
      <family val="2"/>
      <charset val="238"/>
    </font>
    <font>
      <b/>
      <i/>
      <sz val="14"/>
      <name val="Arial CE"/>
      <family val="2"/>
      <charset val="238"/>
    </font>
    <font>
      <b/>
      <sz val="14"/>
      <name val="Arial"/>
      <family val="2"/>
      <charset val="238"/>
    </font>
    <font>
      <sz val="11"/>
      <name val="Arial CE"/>
      <family val="2"/>
      <charset val="238"/>
    </font>
    <font>
      <sz val="14"/>
      <name val="Arial"/>
      <family val="2"/>
      <charset val="238"/>
    </font>
    <font>
      <sz val="10"/>
      <name val="MS Sans Serif"/>
      <family val="2"/>
      <charset val="238"/>
    </font>
    <font>
      <sz val="13"/>
      <name val="Arial CE"/>
      <family val="2"/>
      <charset val="238"/>
    </font>
    <font>
      <sz val="10"/>
      <color theme="1"/>
      <name val="Arial"/>
      <family val="2"/>
      <charset val="238"/>
    </font>
    <font>
      <b/>
      <sz val="11"/>
      <name val="Arial CE"/>
      <family val="2"/>
      <charset val="238"/>
    </font>
    <font>
      <sz val="10"/>
      <name val="Arial"/>
      <family val="2"/>
      <charset val="238"/>
    </font>
    <font>
      <sz val="14"/>
      <color indexed="12"/>
      <name val="Arial CE"/>
      <family val="2"/>
      <charset val="238"/>
    </font>
    <font>
      <b/>
      <sz val="14"/>
      <color indexed="12"/>
      <name val="Arial CE"/>
      <family val="2"/>
      <charset val="238"/>
    </font>
    <font>
      <i/>
      <sz val="11"/>
      <name val="Arial CE"/>
      <family val="2"/>
      <charset val="238"/>
    </font>
    <font>
      <b/>
      <sz val="9"/>
      <color indexed="81"/>
      <name val="Segoe UI"/>
      <family val="2"/>
      <charset val="238"/>
    </font>
    <font>
      <sz val="9"/>
      <color indexed="81"/>
      <name val="Segoe UI"/>
      <family val="2"/>
      <charset val="238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0" fontId="15" fillId="0" borderId="0"/>
    <xf numFmtId="0" fontId="17" fillId="0" borderId="0"/>
    <xf numFmtId="0" fontId="19" fillId="0" borderId="0"/>
  </cellStyleXfs>
  <cellXfs count="72">
    <xf numFmtId="0" fontId="0" fillId="0" borderId="0" xfId="0"/>
    <xf numFmtId="0" fontId="2" fillId="0" borderId="0" xfId="1" applyFont="1" applyAlignment="1">
      <alignment horizontal="left"/>
    </xf>
    <xf numFmtId="0" fontId="4" fillId="0" borderId="0" xfId="2" applyFont="1" applyAlignment="1">
      <alignment horizontal="center"/>
    </xf>
    <xf numFmtId="0" fontId="5" fillId="0" borderId="0" xfId="1" applyFont="1"/>
    <xf numFmtId="0" fontId="6" fillId="0" borderId="0" xfId="1" applyFont="1"/>
    <xf numFmtId="0" fontId="7" fillId="0" borderId="0" xfId="1" applyFont="1"/>
    <xf numFmtId="0" fontId="8" fillId="0" borderId="0" xfId="1" applyFont="1" applyAlignment="1">
      <alignment horizontal="center"/>
    </xf>
    <xf numFmtId="0" fontId="9" fillId="0" borderId="0" xfId="1" applyFont="1" applyAlignment="1">
      <alignment horizontal="center"/>
    </xf>
    <xf numFmtId="0" fontId="10" fillId="0" borderId="0" xfId="1" applyFont="1" applyAlignment="1">
      <alignment horizontal="left"/>
    </xf>
    <xf numFmtId="0" fontId="10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11" fillId="0" borderId="0" xfId="1" applyFont="1" applyAlignment="1">
      <alignment horizontal="left"/>
    </xf>
    <xf numFmtId="0" fontId="13" fillId="0" borderId="0" xfId="1" applyFont="1" applyAlignment="1">
      <alignment horizontal="left"/>
    </xf>
    <xf numFmtId="0" fontId="13" fillId="0" borderId="4" xfId="1" applyFont="1" applyBorder="1" applyAlignment="1">
      <alignment horizontal="left"/>
    </xf>
    <xf numFmtId="0" fontId="13" fillId="0" borderId="0" xfId="1" applyFont="1"/>
    <xf numFmtId="164" fontId="12" fillId="2" borderId="6" xfId="0" applyNumberFormat="1" applyFont="1" applyFill="1" applyBorder="1" applyAlignment="1">
      <alignment horizontal="center"/>
    </xf>
    <xf numFmtId="164" fontId="12" fillId="2" borderId="8" xfId="0" applyNumberFormat="1" applyFont="1" applyFill="1" applyBorder="1" applyAlignment="1">
      <alignment horizontal="center"/>
    </xf>
    <xf numFmtId="0" fontId="12" fillId="2" borderId="9" xfId="0" applyFont="1" applyFill="1" applyBorder="1" applyAlignment="1">
      <alignment horizontal="left" vertical="center"/>
    </xf>
    <xf numFmtId="0" fontId="14" fillId="0" borderId="0" xfId="1" applyFont="1" applyAlignment="1">
      <alignment wrapText="1"/>
    </xf>
    <xf numFmtId="165" fontId="14" fillId="0" borderId="10" xfId="1" applyNumberFormat="1" applyFont="1" applyBorder="1" applyAlignment="1">
      <alignment horizontal="right" wrapText="1"/>
    </xf>
    <xf numFmtId="165" fontId="14" fillId="0" borderId="3" xfId="1" applyNumberFormat="1" applyFont="1" applyBorder="1" applyAlignment="1">
      <alignment horizontal="right" wrapText="1"/>
    </xf>
    <xf numFmtId="0" fontId="12" fillId="3" borderId="7" xfId="3" applyFont="1" applyFill="1" applyBorder="1" applyAlignment="1">
      <alignment horizontal="left" wrapText="1"/>
    </xf>
    <xf numFmtId="0" fontId="12" fillId="3" borderId="11" xfId="3" applyFont="1" applyFill="1" applyBorder="1" applyAlignment="1">
      <alignment horizontal="left" wrapText="1"/>
    </xf>
    <xf numFmtId="165" fontId="12" fillId="4" borderId="7" xfId="1" applyNumberFormat="1" applyFont="1" applyFill="1" applyBorder="1" applyAlignment="1">
      <alignment horizontal="right" vertical="center" wrapText="1"/>
    </xf>
    <xf numFmtId="0" fontId="5" fillId="0" borderId="12" xfId="1" applyFont="1" applyBorder="1" applyAlignment="1">
      <alignment horizontal="left"/>
    </xf>
    <xf numFmtId="0" fontId="5" fillId="0" borderId="11" xfId="1" applyFont="1" applyBorder="1" applyAlignment="1">
      <alignment horizontal="left"/>
    </xf>
    <xf numFmtId="165" fontId="5" fillId="5" borderId="11" xfId="1" applyNumberFormat="1" applyFont="1" applyFill="1" applyBorder="1" applyAlignment="1">
      <alignment horizontal="right"/>
    </xf>
    <xf numFmtId="0" fontId="5" fillId="0" borderId="11" xfId="1" applyFont="1" applyBorder="1" applyAlignment="1">
      <alignment horizontal="left" wrapText="1"/>
    </xf>
    <xf numFmtId="165" fontId="9" fillId="5" borderId="11" xfId="1" applyNumberFormat="1" applyFont="1" applyFill="1" applyBorder="1" applyAlignment="1">
      <alignment horizontal="right" vertical="center"/>
    </xf>
    <xf numFmtId="165" fontId="5" fillId="0" borderId="11" xfId="1" applyNumberFormat="1" applyFont="1" applyBorder="1" applyAlignment="1">
      <alignment horizontal="right"/>
    </xf>
    <xf numFmtId="165" fontId="14" fillId="0" borderId="11" xfId="1" applyNumberFormat="1" applyFont="1" applyBorder="1" applyAlignment="1">
      <alignment horizontal="right" wrapText="1"/>
    </xf>
    <xf numFmtId="0" fontId="14" fillId="0" borderId="11" xfId="1" applyFont="1" applyBorder="1" applyAlignment="1">
      <alignment horizontal="left" wrapText="1"/>
    </xf>
    <xf numFmtId="0" fontId="16" fillId="0" borderId="0" xfId="1" applyFont="1"/>
    <xf numFmtId="3" fontId="13" fillId="0" borderId="0" xfId="1" applyNumberFormat="1" applyFont="1"/>
    <xf numFmtId="0" fontId="12" fillId="3" borderId="6" xfId="4" applyFont="1" applyFill="1" applyBorder="1" applyAlignment="1">
      <alignment horizontal="left" vertical="center" wrapText="1"/>
    </xf>
    <xf numFmtId="165" fontId="5" fillId="3" borderId="11" xfId="1" applyNumberFormat="1" applyFont="1" applyFill="1" applyBorder="1" applyAlignment="1">
      <alignment horizontal="right"/>
    </xf>
    <xf numFmtId="0" fontId="14" fillId="0" borderId="12" xfId="1" applyFont="1" applyBorder="1" applyAlignment="1">
      <alignment horizontal="left" wrapText="1"/>
    </xf>
    <xf numFmtId="0" fontId="14" fillId="0" borderId="6" xfId="4" applyFont="1" applyBorder="1" applyAlignment="1">
      <alignment horizontal="left" wrapText="1"/>
    </xf>
    <xf numFmtId="0" fontId="12" fillId="0" borderId="6" xfId="4" applyFont="1" applyBorder="1" applyAlignment="1">
      <alignment horizontal="left" wrapText="1"/>
    </xf>
    <xf numFmtId="0" fontId="9" fillId="0" borderId="12" xfId="1" applyFont="1" applyBorder="1" applyAlignment="1">
      <alignment horizontal="left" vertical="center"/>
    </xf>
    <xf numFmtId="165" fontId="9" fillId="4" borderId="11" xfId="1" applyNumberFormat="1" applyFont="1" applyFill="1" applyBorder="1" applyAlignment="1">
      <alignment horizontal="right" vertical="center"/>
    </xf>
    <xf numFmtId="0" fontId="18" fillId="0" borderId="0" xfId="1" applyFont="1" applyAlignment="1">
      <alignment horizontal="left"/>
    </xf>
    <xf numFmtId="0" fontId="18" fillId="0" borderId="4" xfId="1" applyFont="1" applyBorder="1" applyAlignment="1">
      <alignment horizontal="left"/>
    </xf>
    <xf numFmtId="0" fontId="9" fillId="0" borderId="0" xfId="1" applyFont="1"/>
    <xf numFmtId="0" fontId="18" fillId="0" borderId="0" xfId="1" applyFont="1"/>
    <xf numFmtId="0" fontId="12" fillId="5" borderId="12" xfId="1" applyFont="1" applyFill="1" applyBorder="1" applyAlignment="1">
      <alignment horizontal="left" vertical="center" wrapText="1"/>
    </xf>
    <xf numFmtId="0" fontId="12" fillId="5" borderId="13" xfId="4" applyFont="1" applyFill="1" applyBorder="1" applyAlignment="1">
      <alignment horizontal="left" vertical="center" wrapText="1"/>
    </xf>
    <xf numFmtId="165" fontId="9" fillId="5" borderId="11" xfId="5" applyNumberFormat="1" applyFont="1" applyFill="1" applyBorder="1" applyAlignment="1">
      <alignment horizontal="right" vertical="center"/>
    </xf>
    <xf numFmtId="0" fontId="12" fillId="2" borderId="9" xfId="4" applyFont="1" applyFill="1" applyBorder="1" applyAlignment="1">
      <alignment horizontal="left" vertical="center" wrapText="1"/>
    </xf>
    <xf numFmtId="0" fontId="12" fillId="0" borderId="12" xfId="1" applyFont="1" applyBorder="1" applyAlignment="1">
      <alignment horizontal="left" vertical="center" wrapText="1"/>
    </xf>
    <xf numFmtId="0" fontId="12" fillId="5" borderId="11" xfId="1" applyFont="1" applyFill="1" applyBorder="1" applyAlignment="1">
      <alignment horizontal="left" vertical="center" wrapText="1"/>
    </xf>
    <xf numFmtId="0" fontId="12" fillId="5" borderId="11" xfId="4" applyFont="1" applyFill="1" applyBorder="1" applyAlignment="1">
      <alignment horizontal="left" vertical="center" wrapText="1"/>
    </xf>
    <xf numFmtId="0" fontId="12" fillId="2" borderId="11" xfId="4" applyFont="1" applyFill="1" applyBorder="1" applyAlignment="1">
      <alignment horizontal="left" vertical="center" wrapText="1"/>
    </xf>
    <xf numFmtId="165" fontId="5" fillId="0" borderId="11" xfId="5" applyNumberFormat="1" applyFont="1" applyBorder="1" applyAlignment="1">
      <alignment horizontal="right" vertical="center"/>
    </xf>
    <xf numFmtId="165" fontId="5" fillId="2" borderId="11" xfId="5" applyNumberFormat="1" applyFont="1" applyFill="1" applyBorder="1" applyAlignment="1">
      <alignment horizontal="right" vertical="center"/>
    </xf>
    <xf numFmtId="165" fontId="14" fillId="0" borderId="11" xfId="5" applyNumberFormat="1" applyFont="1" applyBorder="1" applyAlignment="1">
      <alignment horizontal="right" vertical="center" wrapText="1"/>
    </xf>
    <xf numFmtId="0" fontId="12" fillId="3" borderId="11" xfId="1" applyFont="1" applyFill="1" applyBorder="1" applyAlignment="1">
      <alignment horizontal="left" vertical="center" wrapText="1"/>
    </xf>
    <xf numFmtId="0" fontId="18" fillId="0" borderId="14" xfId="1" applyFont="1" applyBorder="1" applyAlignment="1">
      <alignment horizontal="left"/>
    </xf>
    <xf numFmtId="3" fontId="12" fillId="3" borderId="11" xfId="1" applyNumberFormat="1" applyFont="1" applyFill="1" applyBorder="1" applyAlignment="1">
      <alignment vertical="center" wrapText="1"/>
    </xf>
    <xf numFmtId="165" fontId="9" fillId="3" borderId="11" xfId="1" applyNumberFormat="1" applyFont="1" applyFill="1" applyBorder="1" applyAlignment="1">
      <alignment horizontal="right" vertical="center"/>
    </xf>
    <xf numFmtId="0" fontId="12" fillId="0" borderId="15" xfId="1" applyFont="1" applyBorder="1" applyAlignment="1">
      <alignment horizontal="left" vertical="center" wrapText="1"/>
    </xf>
    <xf numFmtId="3" fontId="12" fillId="3" borderId="16" xfId="1" applyNumberFormat="1" applyFont="1" applyFill="1" applyBorder="1" applyAlignment="1">
      <alignment vertical="center" wrapText="1"/>
    </xf>
    <xf numFmtId="3" fontId="5" fillId="0" borderId="0" xfId="1" applyNumberFormat="1" applyFont="1"/>
    <xf numFmtId="0" fontId="20" fillId="6" borderId="0" xfId="1" applyFont="1" applyFill="1"/>
    <xf numFmtId="3" fontId="21" fillId="6" borderId="0" xfId="1" applyNumberFormat="1" applyFont="1" applyFill="1"/>
    <xf numFmtId="0" fontId="2" fillId="0" borderId="0" xfId="1" applyFont="1"/>
    <xf numFmtId="0" fontId="12" fillId="2" borderId="1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164" fontId="12" fillId="0" borderId="2" xfId="0" applyNumberFormat="1" applyFont="1" applyBorder="1" applyAlignment="1">
      <alignment horizontal="center"/>
    </xf>
    <xf numFmtId="164" fontId="12" fillId="0" borderId="3" xfId="0" applyNumberFormat="1" applyFont="1" applyBorder="1" applyAlignment="1">
      <alignment horizontal="center"/>
    </xf>
    <xf numFmtId="3" fontId="22" fillId="0" borderId="0" xfId="1" applyNumberFormat="1" applyFont="1" applyAlignment="1">
      <alignment horizontal="center"/>
    </xf>
  </cellXfs>
  <cellStyles count="6">
    <cellStyle name="Normal" xfId="0" builtinId="0"/>
    <cellStyle name="Normal 5" xfId="4" xr:uid="{F3248642-3379-4FC5-BF9C-2C20E1E34200}"/>
    <cellStyle name="Normal 5 2" xfId="3" xr:uid="{6F302BB3-E8C4-4B08-98C8-E24F95F052A6}"/>
    <cellStyle name="Normal_FS Conoco Slovakia final 2001-rounding" xfId="5" xr:uid="{EE0C7D3B-9CCB-4EE4-9C13-5EC5B32BF9B2}"/>
    <cellStyle name="Normal_Notes to FS1234" xfId="2" xr:uid="{86AC766B-DF45-4D53-9BB1-8BC67211F9F6}"/>
    <cellStyle name="Normal_Slovak statutory FS2004(Slovak)" xfId="1" xr:uid="{0A3F08A6-47F1-4ED3-A1E7-8206342E04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73131-302E-4AD7-9BE6-7D425726FE7D}">
  <dimension ref="B2:J123"/>
  <sheetViews>
    <sheetView tabSelected="1" workbookViewId="0">
      <selection activeCell="C5" sqref="C5"/>
    </sheetView>
  </sheetViews>
  <sheetFormatPr defaultColWidth="10.33203125" defaultRowHeight="17.399999999999999" x14ac:dyDescent="0.3"/>
  <cols>
    <col min="1" max="1" width="5" style="5" customWidth="1"/>
    <col min="2" max="2" width="10.44140625" style="1" customWidth="1"/>
    <col min="3" max="3" width="140.44140625" style="65" customWidth="1"/>
    <col min="4" max="4" width="21.6640625" style="3" customWidth="1"/>
    <col min="5" max="5" width="22.88671875" style="3" customWidth="1"/>
    <col min="6" max="6" width="5" style="1" customWidth="1"/>
    <col min="7" max="7" width="57.109375" style="1" hidden="1" customWidth="1"/>
    <col min="8" max="8" width="11.5546875" style="3" bestFit="1" customWidth="1"/>
    <col min="9" max="9" width="11.5546875" style="5" bestFit="1" customWidth="1"/>
    <col min="10" max="16384" width="10.33203125" style="5"/>
  </cols>
  <sheetData>
    <row r="2" spans="2:9" ht="33" x14ac:dyDescent="0.6">
      <c r="C2" s="2" t="s">
        <v>0</v>
      </c>
      <c r="I2" s="4"/>
    </row>
    <row r="3" spans="2:9" ht="24" customHeight="1" x14ac:dyDescent="0.4">
      <c r="C3" s="6" t="s">
        <v>187</v>
      </c>
      <c r="D3" s="7"/>
      <c r="F3" s="8"/>
      <c r="G3" s="9"/>
    </row>
    <row r="4" spans="2:9" ht="24" customHeight="1" x14ac:dyDescent="0.4">
      <c r="C4" s="10" t="s">
        <v>1</v>
      </c>
      <c r="D4" s="7"/>
      <c r="F4" s="8"/>
      <c r="G4" s="9"/>
      <c r="H4" s="4"/>
      <c r="I4" s="4"/>
    </row>
    <row r="5" spans="2:9" ht="24" customHeight="1" x14ac:dyDescent="0.4">
      <c r="C5" s="10"/>
      <c r="D5" s="7"/>
      <c r="F5" s="8"/>
      <c r="G5" s="9"/>
      <c r="H5" s="4"/>
      <c r="I5" s="4"/>
    </row>
    <row r="6" spans="2:9" ht="20.100000000000001" customHeight="1" x14ac:dyDescent="0.3">
      <c r="B6" s="11"/>
      <c r="C6" s="9"/>
      <c r="F6" s="8"/>
      <c r="G6" s="9"/>
    </row>
    <row r="7" spans="2:9" s="14" customFormat="1" ht="20.25" customHeight="1" x14ac:dyDescent="0.3">
      <c r="B7" s="66" t="s">
        <v>2</v>
      </c>
      <c r="C7" s="66" t="s">
        <v>3</v>
      </c>
      <c r="D7" s="69" t="s">
        <v>4</v>
      </c>
      <c r="E7" s="70"/>
      <c r="F7" s="12"/>
      <c r="G7" s="13"/>
      <c r="H7" s="3"/>
    </row>
    <row r="8" spans="2:9" s="14" customFormat="1" ht="20.25" customHeight="1" x14ac:dyDescent="0.3">
      <c r="B8" s="67"/>
      <c r="C8" s="67"/>
      <c r="D8" s="15" t="s">
        <v>5</v>
      </c>
      <c r="E8" s="15" t="s">
        <v>6</v>
      </c>
      <c r="F8" s="12"/>
      <c r="G8" s="13"/>
      <c r="H8" s="3"/>
    </row>
    <row r="9" spans="2:9" s="14" customFormat="1" ht="20.25" customHeight="1" x14ac:dyDescent="0.3">
      <c r="B9" s="68"/>
      <c r="C9" s="68"/>
      <c r="D9" s="16" t="s">
        <v>7</v>
      </c>
      <c r="E9" s="16" t="s">
        <v>7</v>
      </c>
      <c r="F9" s="12"/>
      <c r="G9" s="13"/>
      <c r="H9" s="3"/>
    </row>
    <row r="10" spans="2:9" s="14" customFormat="1" ht="20.25" customHeight="1" x14ac:dyDescent="0.3">
      <c r="B10" s="17" t="s">
        <v>8</v>
      </c>
      <c r="C10" s="18"/>
      <c r="D10" s="19"/>
      <c r="E10" s="20"/>
      <c r="F10" s="12"/>
      <c r="G10" s="13"/>
      <c r="H10" s="3"/>
    </row>
    <row r="11" spans="2:9" s="14" customFormat="1" x14ac:dyDescent="0.3">
      <c r="B11" s="21" t="s">
        <v>9</v>
      </c>
      <c r="C11" s="22" t="s">
        <v>10</v>
      </c>
      <c r="D11" s="23">
        <v>133550</v>
      </c>
      <c r="E11" s="23">
        <v>137057</v>
      </c>
      <c r="F11" s="12"/>
      <c r="G11" s="13"/>
      <c r="H11" s="3"/>
    </row>
    <row r="12" spans="2:9" s="14" customFormat="1" ht="21.9" customHeight="1" x14ac:dyDescent="0.3">
      <c r="B12" s="24"/>
      <c r="C12" s="25"/>
      <c r="D12" s="26"/>
      <c r="E12" s="26"/>
      <c r="F12" s="12"/>
      <c r="G12" s="13"/>
      <c r="H12" s="3"/>
    </row>
    <row r="13" spans="2:9" s="14" customFormat="1" ht="39.75" customHeight="1" x14ac:dyDescent="0.3">
      <c r="B13" s="24" t="s">
        <v>11</v>
      </c>
      <c r="C13" s="27" t="s">
        <v>12</v>
      </c>
      <c r="D13" s="28">
        <f>SUM(D14:D26)</f>
        <v>745206</v>
      </c>
      <c r="E13" s="28">
        <f>SUM(E14:E26)</f>
        <v>-51049</v>
      </c>
      <c r="F13" s="12"/>
      <c r="G13" s="13"/>
      <c r="H13" s="3"/>
    </row>
    <row r="14" spans="2:9" s="14" customFormat="1" ht="21.9" customHeight="1" x14ac:dyDescent="0.3">
      <c r="B14" s="24" t="s">
        <v>13</v>
      </c>
      <c r="C14" s="25" t="s">
        <v>14</v>
      </c>
      <c r="D14" s="29">
        <v>354655</v>
      </c>
      <c r="E14" s="29">
        <v>253395</v>
      </c>
      <c r="F14" s="12"/>
      <c r="G14" s="13"/>
      <c r="H14" s="3"/>
    </row>
    <row r="15" spans="2:9" s="14" customFormat="1" ht="39.75" customHeight="1" x14ac:dyDescent="0.3">
      <c r="B15" s="24" t="s">
        <v>15</v>
      </c>
      <c r="C15" s="31" t="s">
        <v>16</v>
      </c>
      <c r="D15" s="29">
        <v>0</v>
      </c>
      <c r="E15" s="30"/>
      <c r="F15" s="12"/>
      <c r="G15" s="13"/>
      <c r="H15" s="3"/>
    </row>
    <row r="16" spans="2:9" s="14" customFormat="1" ht="21.9" customHeight="1" x14ac:dyDescent="0.3">
      <c r="B16" s="24" t="s">
        <v>17</v>
      </c>
      <c r="C16" s="25" t="s">
        <v>18</v>
      </c>
      <c r="D16" s="29"/>
      <c r="E16" s="30"/>
      <c r="F16" s="12"/>
      <c r="G16" s="13"/>
      <c r="H16" s="3"/>
      <c r="I16" s="32"/>
    </row>
    <row r="17" spans="2:10" s="14" customFormat="1" ht="21.9" customHeight="1" x14ac:dyDescent="0.3">
      <c r="B17" s="24" t="s">
        <v>19</v>
      </c>
      <c r="C17" s="25" t="s">
        <v>20</v>
      </c>
      <c r="D17" s="29">
        <v>-22868</v>
      </c>
      <c r="E17" s="29">
        <f>-4695</f>
        <v>-4695</v>
      </c>
      <c r="F17" s="12"/>
      <c r="G17" s="13"/>
      <c r="H17" s="3"/>
      <c r="I17" s="32"/>
    </row>
    <row r="18" spans="2:10" s="14" customFormat="1" ht="21.9" customHeight="1" x14ac:dyDescent="0.3">
      <c r="B18" s="24" t="s">
        <v>21</v>
      </c>
      <c r="C18" s="25" t="s">
        <v>22</v>
      </c>
      <c r="D18" s="29">
        <v>28214</v>
      </c>
      <c r="E18" s="30">
        <v>10139</v>
      </c>
      <c r="F18" s="12"/>
      <c r="G18" s="13"/>
      <c r="H18" s="3"/>
      <c r="I18" s="32"/>
    </row>
    <row r="19" spans="2:10" s="14" customFormat="1" ht="21.9" customHeight="1" x14ac:dyDescent="0.3">
      <c r="B19" s="24" t="s">
        <v>23</v>
      </c>
      <c r="C19" s="25" t="s">
        <v>24</v>
      </c>
      <c r="D19" s="29">
        <v>196375</v>
      </c>
      <c r="E19" s="30">
        <v>-311842</v>
      </c>
      <c r="F19" s="12"/>
      <c r="G19" s="13"/>
      <c r="H19" s="3"/>
      <c r="I19" s="32"/>
    </row>
    <row r="20" spans="2:10" s="14" customFormat="1" ht="21.9" customHeight="1" x14ac:dyDescent="0.3">
      <c r="B20" s="24" t="s">
        <v>25</v>
      </c>
      <c r="C20" s="25" t="s">
        <v>26</v>
      </c>
      <c r="D20" s="29"/>
      <c r="E20" s="30"/>
      <c r="F20" s="12"/>
      <c r="G20" s="13"/>
      <c r="H20" s="3"/>
      <c r="I20" s="32"/>
    </row>
    <row r="21" spans="2:10" s="14" customFormat="1" ht="21.9" customHeight="1" x14ac:dyDescent="0.3">
      <c r="B21" s="24" t="s">
        <v>27</v>
      </c>
      <c r="C21" s="31" t="s">
        <v>28</v>
      </c>
      <c r="D21" s="29">
        <v>189975</v>
      </c>
      <c r="E21" s="30">
        <v>9089</v>
      </c>
      <c r="F21" s="12"/>
      <c r="G21" s="13"/>
      <c r="H21" s="3"/>
      <c r="I21" s="32"/>
    </row>
    <row r="22" spans="2:10" s="14" customFormat="1" ht="21.9" customHeight="1" x14ac:dyDescent="0.3">
      <c r="B22" s="24" t="s">
        <v>29</v>
      </c>
      <c r="C22" s="31" t="s">
        <v>30</v>
      </c>
      <c r="D22" s="29">
        <v>-1145</v>
      </c>
      <c r="E22" s="29">
        <v>-7135</v>
      </c>
      <c r="F22" s="12"/>
      <c r="G22" s="13"/>
      <c r="H22" s="3"/>
      <c r="I22" s="32"/>
    </row>
    <row r="23" spans="2:10" s="14" customFormat="1" ht="39.75" customHeight="1" x14ac:dyDescent="0.3">
      <c r="B23" s="24" t="s">
        <v>31</v>
      </c>
      <c r="C23" s="27" t="s">
        <v>32</v>
      </c>
      <c r="D23" s="29"/>
      <c r="E23" s="29"/>
      <c r="F23" s="12"/>
      <c r="G23" s="13"/>
      <c r="H23" s="3"/>
      <c r="I23" s="32"/>
    </row>
    <row r="24" spans="2:10" s="14" customFormat="1" ht="41.25" customHeight="1" x14ac:dyDescent="0.3">
      <c r="B24" s="24" t="s">
        <v>33</v>
      </c>
      <c r="C24" s="27" t="s">
        <v>34</v>
      </c>
      <c r="D24" s="29"/>
      <c r="E24" s="29"/>
      <c r="F24" s="12"/>
      <c r="G24" s="13"/>
      <c r="H24" s="3"/>
      <c r="I24" s="32"/>
    </row>
    <row r="25" spans="2:10" s="14" customFormat="1" ht="21.9" customHeight="1" x14ac:dyDescent="0.3">
      <c r="B25" s="24" t="s">
        <v>35</v>
      </c>
      <c r="C25" s="25" t="s">
        <v>36</v>
      </c>
      <c r="D25" s="29"/>
      <c r="E25" s="29"/>
      <c r="F25" s="12"/>
      <c r="G25" s="13"/>
      <c r="H25" s="3"/>
      <c r="I25" s="32"/>
    </row>
    <row r="26" spans="2:10" s="14" customFormat="1" ht="42.75" customHeight="1" x14ac:dyDescent="0.3">
      <c r="B26" s="24" t="s">
        <v>37</v>
      </c>
      <c r="C26" s="27" t="s">
        <v>38</v>
      </c>
      <c r="D26" s="29"/>
      <c r="E26" s="29"/>
      <c r="F26" s="12"/>
      <c r="G26" s="13"/>
      <c r="H26" s="3"/>
      <c r="I26" s="32"/>
    </row>
    <row r="27" spans="2:10" s="14" customFormat="1" ht="59.25" customHeight="1" x14ac:dyDescent="0.3">
      <c r="B27" s="24" t="s">
        <v>39</v>
      </c>
      <c r="C27" s="27" t="s">
        <v>40</v>
      </c>
      <c r="D27" s="28">
        <f>SUM(D28:D31)</f>
        <v>-150134</v>
      </c>
      <c r="E27" s="28">
        <f>SUM(E28:E31)</f>
        <v>-118483</v>
      </c>
      <c r="F27" s="12"/>
      <c r="G27" s="13"/>
      <c r="H27" s="3"/>
    </row>
    <row r="28" spans="2:10" s="14" customFormat="1" ht="21.9" customHeight="1" x14ac:dyDescent="0.3">
      <c r="B28" s="24" t="s">
        <v>41</v>
      </c>
      <c r="C28" s="25" t="s">
        <v>42</v>
      </c>
      <c r="D28" s="29">
        <v>606516</v>
      </c>
      <c r="E28" s="30">
        <v>-97587</v>
      </c>
      <c r="F28" s="12"/>
      <c r="G28" s="13"/>
      <c r="H28" s="3" t="s">
        <v>43</v>
      </c>
      <c r="I28" s="33"/>
    </row>
    <row r="29" spans="2:10" s="14" customFormat="1" ht="21.9" customHeight="1" x14ac:dyDescent="0.3">
      <c r="B29" s="24" t="s">
        <v>44</v>
      </c>
      <c r="C29" s="31" t="s">
        <v>45</v>
      </c>
      <c r="D29" s="29">
        <v>-810748</v>
      </c>
      <c r="E29" s="30">
        <v>71049</v>
      </c>
      <c r="F29" s="12"/>
      <c r="G29" s="13"/>
      <c r="H29" s="3" t="s">
        <v>46</v>
      </c>
    </row>
    <row r="30" spans="2:10" s="14" customFormat="1" ht="21.9" customHeight="1" x14ac:dyDescent="0.3">
      <c r="B30" s="24" t="s">
        <v>47</v>
      </c>
      <c r="C30" s="31" t="s">
        <v>48</v>
      </c>
      <c r="D30" s="29">
        <v>30000</v>
      </c>
      <c r="E30" s="30"/>
      <c r="F30" s="12"/>
      <c r="G30" s="13"/>
      <c r="H30" s="3" t="s">
        <v>43</v>
      </c>
      <c r="J30" s="14">
        <v>23145</v>
      </c>
    </row>
    <row r="31" spans="2:10" s="14" customFormat="1" ht="38.25" customHeight="1" x14ac:dyDescent="0.3">
      <c r="B31" s="24" t="s">
        <v>49</v>
      </c>
      <c r="C31" s="31" t="s">
        <v>50</v>
      </c>
      <c r="D31" s="29">
        <v>24098</v>
      </c>
      <c r="E31" s="29">
        <v>-91945</v>
      </c>
      <c r="F31" s="12"/>
      <c r="G31" s="13"/>
      <c r="H31" s="3"/>
    </row>
    <row r="32" spans="2:10" s="14" customFormat="1" ht="38.25" customHeight="1" x14ac:dyDescent="0.3">
      <c r="B32" s="24"/>
      <c r="C32" s="34" t="s">
        <v>51</v>
      </c>
      <c r="D32" s="35">
        <f>D11+D13+D27</f>
        <v>728622</v>
      </c>
      <c r="E32" s="35">
        <f>E11+E13+E27</f>
        <v>-32475</v>
      </c>
      <c r="F32" s="12"/>
      <c r="G32" s="13"/>
      <c r="H32" s="3"/>
    </row>
    <row r="33" spans="2:8" s="14" customFormat="1" ht="21.9" customHeight="1" x14ac:dyDescent="0.3">
      <c r="B33" s="36" t="s">
        <v>52</v>
      </c>
      <c r="C33" s="37" t="s">
        <v>53</v>
      </c>
      <c r="D33" s="29">
        <v>7135</v>
      </c>
      <c r="E33" s="29">
        <v>7135</v>
      </c>
      <c r="F33" s="12"/>
      <c r="G33" s="13"/>
      <c r="H33" s="3"/>
    </row>
    <row r="34" spans="2:8" s="14" customFormat="1" ht="21.9" customHeight="1" x14ac:dyDescent="0.3">
      <c r="B34" s="36" t="s">
        <v>54</v>
      </c>
      <c r="C34" s="37" t="s">
        <v>55</v>
      </c>
      <c r="D34" s="29">
        <v>-189975</v>
      </c>
      <c r="E34" s="29">
        <v>9089</v>
      </c>
      <c r="F34" s="12"/>
      <c r="G34" s="13"/>
      <c r="H34" s="3"/>
    </row>
    <row r="35" spans="2:8" s="14" customFormat="1" x14ac:dyDescent="0.3">
      <c r="B35" s="36" t="s">
        <v>56</v>
      </c>
      <c r="C35" s="37" t="s">
        <v>57</v>
      </c>
      <c r="D35" s="29"/>
      <c r="E35" s="29"/>
      <c r="F35" s="12"/>
      <c r="G35" s="13"/>
      <c r="H35" s="3"/>
    </row>
    <row r="36" spans="2:8" s="14" customFormat="1" x14ac:dyDescent="0.3">
      <c r="B36" s="36" t="s">
        <v>58</v>
      </c>
      <c r="C36" s="37" t="s">
        <v>59</v>
      </c>
      <c r="D36" s="29"/>
      <c r="E36" s="30">
        <v>0</v>
      </c>
      <c r="F36" s="12"/>
      <c r="G36" s="13"/>
      <c r="H36" s="3"/>
    </row>
    <row r="37" spans="2:8" s="14" customFormat="1" ht="21.9" customHeight="1" x14ac:dyDescent="0.3">
      <c r="B37" s="36"/>
      <c r="C37" s="38" t="s">
        <v>60</v>
      </c>
      <c r="D37" s="29">
        <f>SUM(D32:D36)</f>
        <v>545782</v>
      </c>
      <c r="E37" s="29">
        <f>SUM(E32:E36)</f>
        <v>-16251</v>
      </c>
      <c r="F37" s="12"/>
      <c r="G37" s="13"/>
      <c r="H37" s="3"/>
    </row>
    <row r="38" spans="2:8" s="14" customFormat="1" ht="34.799999999999997" x14ac:dyDescent="0.3">
      <c r="B38" s="36" t="s">
        <v>61</v>
      </c>
      <c r="C38" s="37" t="s">
        <v>62</v>
      </c>
      <c r="D38" s="29">
        <v>0</v>
      </c>
      <c r="E38" s="30">
        <v>-87717</v>
      </c>
      <c r="F38" s="12"/>
      <c r="G38" s="13"/>
      <c r="H38" s="3"/>
    </row>
    <row r="39" spans="2:8" s="14" customFormat="1" ht="21.9" customHeight="1" x14ac:dyDescent="0.3">
      <c r="B39" s="36" t="s">
        <v>63</v>
      </c>
      <c r="C39" s="37" t="s">
        <v>64</v>
      </c>
      <c r="D39" s="29"/>
      <c r="E39" s="29"/>
      <c r="F39" s="12"/>
      <c r="G39" s="13"/>
      <c r="H39" s="3"/>
    </row>
    <row r="40" spans="2:8" s="14" customFormat="1" ht="21.9" customHeight="1" x14ac:dyDescent="0.3">
      <c r="B40" s="36" t="s">
        <v>65</v>
      </c>
      <c r="C40" s="37" t="s">
        <v>66</v>
      </c>
      <c r="D40" s="29">
        <v>0</v>
      </c>
      <c r="E40" s="29">
        <v>329</v>
      </c>
      <c r="F40" s="12"/>
      <c r="G40" s="13"/>
      <c r="H40" s="3"/>
    </row>
    <row r="41" spans="2:8" s="44" customFormat="1" x14ac:dyDescent="0.3">
      <c r="B41" s="39" t="s">
        <v>67</v>
      </c>
      <c r="C41" s="34" t="s">
        <v>68</v>
      </c>
      <c r="D41" s="40">
        <f>D32+D33+D34+D38+D40</f>
        <v>545782</v>
      </c>
      <c r="E41" s="40">
        <f>E32+E33+E34+E38+E40</f>
        <v>-103639</v>
      </c>
      <c r="F41" s="41"/>
      <c r="G41" s="42"/>
      <c r="H41" s="43"/>
    </row>
    <row r="42" spans="2:8" s="44" customFormat="1" ht="27.9" customHeight="1" x14ac:dyDescent="0.3">
      <c r="B42" s="45"/>
      <c r="C42" s="46"/>
      <c r="D42" s="47"/>
      <c r="E42" s="47"/>
      <c r="F42" s="41"/>
      <c r="G42" s="42"/>
      <c r="H42" s="43"/>
    </row>
    <row r="43" spans="2:8" s="44" customFormat="1" ht="27.9" customHeight="1" x14ac:dyDescent="0.3">
      <c r="B43" s="45"/>
      <c r="C43" s="48" t="s">
        <v>69</v>
      </c>
      <c r="D43" s="47"/>
      <c r="E43" s="47"/>
      <c r="F43" s="41"/>
      <c r="G43" s="42"/>
      <c r="H43" s="43"/>
    </row>
    <row r="44" spans="2:8" s="14" customFormat="1" x14ac:dyDescent="0.3">
      <c r="B44" s="36" t="s">
        <v>70</v>
      </c>
      <c r="C44" s="31" t="s">
        <v>71</v>
      </c>
      <c r="D44" s="29"/>
      <c r="E44" s="29"/>
      <c r="F44" s="12"/>
      <c r="G44" s="42"/>
      <c r="H44" s="3"/>
    </row>
    <row r="45" spans="2:8" s="14" customFormat="1" ht="21.9" customHeight="1" x14ac:dyDescent="0.3">
      <c r="B45" s="36" t="s">
        <v>72</v>
      </c>
      <c r="C45" s="31" t="s">
        <v>73</v>
      </c>
      <c r="D45" s="29">
        <v>-158822</v>
      </c>
      <c r="E45" s="30">
        <v>-3245131</v>
      </c>
      <c r="F45" s="12"/>
      <c r="G45" s="42"/>
      <c r="H45" s="3"/>
    </row>
    <row r="46" spans="2:8" s="14" customFormat="1" ht="34.799999999999997" x14ac:dyDescent="0.3">
      <c r="B46" s="36" t="s">
        <v>74</v>
      </c>
      <c r="C46" s="31" t="s">
        <v>75</v>
      </c>
      <c r="D46" s="29"/>
      <c r="E46" s="29"/>
      <c r="F46" s="12"/>
      <c r="G46" s="42"/>
      <c r="H46" s="3"/>
    </row>
    <row r="47" spans="2:8" s="14" customFormat="1" ht="21.9" customHeight="1" x14ac:dyDescent="0.3">
      <c r="B47" s="36" t="s">
        <v>76</v>
      </c>
      <c r="C47" s="31" t="s">
        <v>77</v>
      </c>
      <c r="D47" s="29"/>
      <c r="E47" s="29"/>
      <c r="F47" s="12"/>
      <c r="G47" s="42"/>
      <c r="H47" s="3"/>
    </row>
    <row r="48" spans="2:8" s="14" customFormat="1" ht="21.9" customHeight="1" x14ac:dyDescent="0.3">
      <c r="B48" s="36" t="s">
        <v>78</v>
      </c>
      <c r="C48" s="31" t="s">
        <v>79</v>
      </c>
      <c r="D48" s="29"/>
      <c r="E48" s="29"/>
      <c r="F48" s="12"/>
      <c r="G48" s="42"/>
      <c r="H48" s="3"/>
    </row>
    <row r="49" spans="2:9" s="14" customFormat="1" ht="34.799999999999997" x14ac:dyDescent="0.3">
      <c r="B49" s="36" t="s">
        <v>80</v>
      </c>
      <c r="C49" s="31" t="s">
        <v>81</v>
      </c>
      <c r="D49" s="29"/>
      <c r="E49" s="29"/>
      <c r="F49" s="12"/>
      <c r="G49" s="42"/>
      <c r="H49" s="3"/>
    </row>
    <row r="50" spans="2:9" s="14" customFormat="1" ht="34.799999999999997" x14ac:dyDescent="0.3">
      <c r="B50" s="36" t="s">
        <v>82</v>
      </c>
      <c r="C50" s="31" t="s">
        <v>83</v>
      </c>
      <c r="D50" s="29"/>
      <c r="E50" s="29"/>
      <c r="F50" s="12"/>
      <c r="G50" s="13"/>
      <c r="H50" s="3"/>
      <c r="I50" s="33"/>
    </row>
    <row r="51" spans="2:9" s="14" customFormat="1" ht="34.799999999999997" x14ac:dyDescent="0.3">
      <c r="B51" s="36" t="s">
        <v>84</v>
      </c>
      <c r="C51" s="31" t="s">
        <v>85</v>
      </c>
      <c r="D51" s="29"/>
      <c r="E51" s="29"/>
      <c r="F51" s="12"/>
      <c r="G51" s="13"/>
      <c r="H51" s="3"/>
    </row>
    <row r="52" spans="2:9" s="14" customFormat="1" ht="34.799999999999997" x14ac:dyDescent="0.3">
      <c r="B52" s="36" t="s">
        <v>86</v>
      </c>
      <c r="C52" s="31" t="s">
        <v>87</v>
      </c>
      <c r="D52" s="29"/>
      <c r="E52" s="29"/>
      <c r="F52" s="12"/>
      <c r="G52" s="13"/>
      <c r="H52" s="3"/>
    </row>
    <row r="53" spans="2:9" s="14" customFormat="1" ht="34.799999999999997" x14ac:dyDescent="0.3">
      <c r="B53" s="36" t="s">
        <v>88</v>
      </c>
      <c r="C53" s="31" t="s">
        <v>89</v>
      </c>
      <c r="D53" s="29"/>
      <c r="E53" s="29"/>
      <c r="F53" s="12"/>
      <c r="G53" s="13"/>
      <c r="H53" s="3"/>
    </row>
    <row r="54" spans="2:9" s="14" customFormat="1" ht="21.9" customHeight="1" x14ac:dyDescent="0.3">
      <c r="B54" s="36" t="s">
        <v>90</v>
      </c>
      <c r="C54" s="31" t="s">
        <v>91</v>
      </c>
      <c r="D54" s="29"/>
      <c r="E54" s="29"/>
      <c r="F54" s="12"/>
      <c r="G54" s="13"/>
      <c r="H54" s="3"/>
    </row>
    <row r="55" spans="2:9" s="14" customFormat="1" ht="21.9" customHeight="1" x14ac:dyDescent="0.3">
      <c r="B55" s="36" t="s">
        <v>92</v>
      </c>
      <c r="C55" s="31" t="s">
        <v>93</v>
      </c>
      <c r="D55" s="29"/>
      <c r="E55" s="29"/>
      <c r="F55" s="12"/>
      <c r="G55" s="13"/>
      <c r="H55" s="3"/>
    </row>
    <row r="56" spans="2:9" s="14" customFormat="1" x14ac:dyDescent="0.3">
      <c r="B56" s="36" t="s">
        <v>94</v>
      </c>
      <c r="C56" s="31" t="s">
        <v>95</v>
      </c>
      <c r="D56" s="29"/>
      <c r="E56" s="29"/>
      <c r="F56" s="12"/>
      <c r="G56" s="13"/>
      <c r="H56" s="3"/>
    </row>
    <row r="57" spans="2:9" s="14" customFormat="1" ht="34.799999999999997" x14ac:dyDescent="0.3">
      <c r="B57" s="36" t="s">
        <v>96</v>
      </c>
      <c r="C57" s="31" t="s">
        <v>97</v>
      </c>
      <c r="D57" s="29"/>
      <c r="E57" s="29"/>
      <c r="F57" s="12"/>
      <c r="G57" s="13"/>
      <c r="H57" s="3"/>
    </row>
    <row r="58" spans="2:9" s="14" customFormat="1" ht="34.799999999999997" x14ac:dyDescent="0.3">
      <c r="B58" s="36" t="s">
        <v>98</v>
      </c>
      <c r="C58" s="31" t="s">
        <v>99</v>
      </c>
      <c r="D58" s="29"/>
      <c r="E58" s="29"/>
      <c r="F58" s="12"/>
      <c r="G58" s="13"/>
      <c r="H58" s="3"/>
    </row>
    <row r="59" spans="2:9" s="14" customFormat="1" ht="21.9" customHeight="1" x14ac:dyDescent="0.3">
      <c r="B59" s="36" t="s">
        <v>100</v>
      </c>
      <c r="C59" s="31" t="s">
        <v>101</v>
      </c>
      <c r="D59" s="29"/>
      <c r="E59" s="29"/>
      <c r="F59" s="12"/>
      <c r="G59" s="13"/>
      <c r="H59" s="3"/>
    </row>
    <row r="60" spans="2:9" s="14" customFormat="1" ht="21.9" customHeight="1" x14ac:dyDescent="0.3">
      <c r="B60" s="36" t="s">
        <v>102</v>
      </c>
      <c r="C60" s="31" t="s">
        <v>103</v>
      </c>
      <c r="D60" s="29"/>
      <c r="E60" s="29"/>
      <c r="F60" s="12"/>
      <c r="G60" s="13"/>
      <c r="H60" s="3"/>
    </row>
    <row r="61" spans="2:9" s="14" customFormat="1" ht="21.9" customHeight="1" x14ac:dyDescent="0.3">
      <c r="B61" s="36" t="s">
        <v>104</v>
      </c>
      <c r="C61" s="31" t="s">
        <v>105</v>
      </c>
      <c r="D61" s="29"/>
      <c r="E61" s="29"/>
      <c r="F61" s="12"/>
      <c r="G61" s="13"/>
      <c r="H61" s="3"/>
    </row>
    <row r="62" spans="2:9" s="14" customFormat="1" ht="21.9" customHeight="1" x14ac:dyDescent="0.3">
      <c r="B62" s="36" t="s">
        <v>106</v>
      </c>
      <c r="C62" s="31" t="s">
        <v>107</v>
      </c>
      <c r="D62" s="29"/>
      <c r="E62" s="29"/>
      <c r="F62" s="12"/>
      <c r="G62" s="13"/>
      <c r="H62" s="3"/>
    </row>
    <row r="63" spans="2:9" s="14" customFormat="1" ht="21.9" customHeight="1" x14ac:dyDescent="0.3">
      <c r="B63" s="36" t="s">
        <v>108</v>
      </c>
      <c r="C63" s="31" t="s">
        <v>109</v>
      </c>
      <c r="D63" s="29"/>
      <c r="E63" s="29"/>
      <c r="F63" s="12"/>
      <c r="G63" s="13"/>
      <c r="H63" s="3"/>
    </row>
    <row r="64" spans="2:9" s="44" customFormat="1" ht="27.9" customHeight="1" x14ac:dyDescent="0.3">
      <c r="B64" s="49" t="s">
        <v>110</v>
      </c>
      <c r="C64" s="34" t="s">
        <v>111</v>
      </c>
      <c r="D64" s="40">
        <f>SUM(D44:D63)</f>
        <v>-158822</v>
      </c>
      <c r="E64" s="40">
        <f>SUM(E44:E63)</f>
        <v>-3245131</v>
      </c>
      <c r="F64" s="41"/>
      <c r="G64" s="42"/>
      <c r="H64" s="43"/>
    </row>
    <row r="65" spans="2:8" s="44" customFormat="1" ht="27.9" customHeight="1" x14ac:dyDescent="0.3">
      <c r="B65" s="50"/>
      <c r="C65" s="51"/>
      <c r="D65" s="47"/>
      <c r="E65" s="47"/>
      <c r="F65" s="41"/>
      <c r="G65" s="42"/>
      <c r="H65" s="43"/>
    </row>
    <row r="66" spans="2:8" s="44" customFormat="1" ht="27.9" customHeight="1" x14ac:dyDescent="0.3">
      <c r="B66" s="50"/>
      <c r="C66" s="52" t="s">
        <v>112</v>
      </c>
      <c r="D66" s="47"/>
      <c r="E66" s="47"/>
      <c r="F66" s="41"/>
      <c r="G66" s="42"/>
      <c r="H66" s="43"/>
    </row>
    <row r="67" spans="2:8" s="44" customFormat="1" x14ac:dyDescent="0.3">
      <c r="B67" s="31" t="s">
        <v>113</v>
      </c>
      <c r="C67" s="31" t="s">
        <v>114</v>
      </c>
      <c r="D67" s="53">
        <f>SUM(D68:D75)</f>
        <v>0</v>
      </c>
      <c r="E67" s="53">
        <f>SUM(E68:E75)</f>
        <v>0</v>
      </c>
      <c r="F67" s="41"/>
      <c r="G67" s="42"/>
      <c r="H67" s="43"/>
    </row>
    <row r="68" spans="2:8" s="44" customFormat="1" x14ac:dyDescent="0.3">
      <c r="B68" s="36" t="s">
        <v>115</v>
      </c>
      <c r="C68" s="31" t="s">
        <v>116</v>
      </c>
      <c r="D68" s="54"/>
      <c r="E68" s="54"/>
      <c r="F68" s="41"/>
      <c r="G68" s="42"/>
      <c r="H68" s="43"/>
    </row>
    <row r="69" spans="2:8" s="44" customFormat="1" x14ac:dyDescent="0.3">
      <c r="B69" s="36" t="s">
        <v>117</v>
      </c>
      <c r="C69" s="31" t="s">
        <v>118</v>
      </c>
      <c r="D69" s="54"/>
      <c r="E69" s="54"/>
      <c r="F69" s="41"/>
      <c r="G69" s="42"/>
      <c r="H69" s="43"/>
    </row>
    <row r="70" spans="2:8" s="44" customFormat="1" x14ac:dyDescent="0.3">
      <c r="B70" s="36" t="s">
        <v>119</v>
      </c>
      <c r="C70" s="31" t="s">
        <v>120</v>
      </c>
      <c r="D70" s="54"/>
      <c r="E70" s="54"/>
      <c r="F70" s="41"/>
      <c r="G70" s="42"/>
      <c r="H70" s="43"/>
    </row>
    <row r="71" spans="2:8" s="44" customFormat="1" x14ac:dyDescent="0.3">
      <c r="B71" s="36" t="s">
        <v>121</v>
      </c>
      <c r="C71" s="31" t="s">
        <v>122</v>
      </c>
      <c r="D71" s="54"/>
      <c r="E71" s="54"/>
      <c r="F71" s="41"/>
      <c r="G71" s="42"/>
      <c r="H71" s="43"/>
    </row>
    <row r="72" spans="2:8" s="44" customFormat="1" x14ac:dyDescent="0.3">
      <c r="B72" s="36" t="s">
        <v>123</v>
      </c>
      <c r="C72" s="31" t="s">
        <v>124</v>
      </c>
      <c r="D72" s="54"/>
      <c r="E72" s="54"/>
      <c r="F72" s="41"/>
      <c r="G72" s="42"/>
      <c r="H72" s="43"/>
    </row>
    <row r="73" spans="2:8" s="44" customFormat="1" x14ac:dyDescent="0.3">
      <c r="B73" s="36" t="s">
        <v>125</v>
      </c>
      <c r="C73" s="31" t="s">
        <v>126</v>
      </c>
      <c r="D73" s="54"/>
      <c r="E73" s="54"/>
      <c r="F73" s="41"/>
      <c r="G73" s="42"/>
      <c r="H73" s="43"/>
    </row>
    <row r="74" spans="2:8" s="44" customFormat="1" ht="34.799999999999997" x14ac:dyDescent="0.3">
      <c r="B74" s="36" t="s">
        <v>127</v>
      </c>
      <c r="C74" s="31" t="s">
        <v>128</v>
      </c>
      <c r="D74" s="54"/>
      <c r="E74" s="54"/>
      <c r="F74" s="41"/>
      <c r="G74" s="42"/>
      <c r="H74" s="43"/>
    </row>
    <row r="75" spans="2:8" s="44" customFormat="1" x14ac:dyDescent="0.3">
      <c r="B75" s="36" t="s">
        <v>129</v>
      </c>
      <c r="C75" s="31" t="s">
        <v>130</v>
      </c>
      <c r="D75" s="54"/>
      <c r="E75" s="54"/>
      <c r="F75" s="41"/>
      <c r="G75" s="42"/>
      <c r="H75" s="43"/>
    </row>
    <row r="76" spans="2:8" s="44" customFormat="1" x14ac:dyDescent="0.3">
      <c r="B76" s="36" t="s">
        <v>131</v>
      </c>
      <c r="C76" s="31" t="s">
        <v>132</v>
      </c>
      <c r="D76" s="28">
        <f>SUM(D77:D85)</f>
        <v>-334510</v>
      </c>
      <c r="E76" s="28">
        <f>SUM(E77:E85)</f>
        <v>3354295</v>
      </c>
      <c r="F76" s="41"/>
      <c r="G76" s="42"/>
      <c r="H76" s="43"/>
    </row>
    <row r="77" spans="2:8" s="44" customFormat="1" x14ac:dyDescent="0.3">
      <c r="B77" s="36" t="s">
        <v>133</v>
      </c>
      <c r="C77" s="31" t="s">
        <v>134</v>
      </c>
      <c r="D77" s="54"/>
      <c r="E77" s="54"/>
      <c r="F77" s="41"/>
      <c r="G77" s="42"/>
      <c r="H77" s="43"/>
    </row>
    <row r="78" spans="2:8" s="44" customFormat="1" x14ac:dyDescent="0.3">
      <c r="B78" s="36" t="s">
        <v>135</v>
      </c>
      <c r="C78" s="31" t="s">
        <v>136</v>
      </c>
      <c r="D78" s="54"/>
      <c r="E78" s="54"/>
      <c r="F78" s="41"/>
      <c r="G78" s="42"/>
      <c r="H78" s="43"/>
    </row>
    <row r="79" spans="2:8" s="44" customFormat="1" ht="34.799999999999997" x14ac:dyDescent="0.3">
      <c r="B79" s="36" t="s">
        <v>137</v>
      </c>
      <c r="C79" s="31" t="s">
        <v>138</v>
      </c>
      <c r="D79" s="54">
        <v>0</v>
      </c>
      <c r="E79" s="54">
        <v>3228295</v>
      </c>
      <c r="F79" s="41"/>
      <c r="G79" s="42"/>
      <c r="H79" s="43"/>
    </row>
    <row r="80" spans="2:8" s="44" customFormat="1" ht="34.799999999999997" x14ac:dyDescent="0.3">
      <c r="B80" s="36" t="s">
        <v>139</v>
      </c>
      <c r="C80" s="31" t="s">
        <v>140</v>
      </c>
      <c r="D80" s="54">
        <v>-334510</v>
      </c>
      <c r="E80" s="54"/>
      <c r="F80" s="41"/>
      <c r="G80" s="42"/>
      <c r="H80" s="43"/>
    </row>
    <row r="81" spans="2:8" s="44" customFormat="1" x14ac:dyDescent="0.3">
      <c r="B81" s="36" t="s">
        <v>141</v>
      </c>
      <c r="C81" s="31" t="s">
        <v>142</v>
      </c>
      <c r="D81" s="54">
        <v>0</v>
      </c>
      <c r="E81" s="54">
        <v>126000</v>
      </c>
      <c r="F81" s="41"/>
      <c r="G81" s="42"/>
      <c r="H81" s="43"/>
    </row>
    <row r="82" spans="2:8" s="44" customFormat="1" x14ac:dyDescent="0.3">
      <c r="B82" s="36" t="s">
        <v>143</v>
      </c>
      <c r="C82" s="31" t="s">
        <v>144</v>
      </c>
      <c r="D82" s="54"/>
      <c r="E82" s="55"/>
      <c r="F82" s="41"/>
      <c r="G82" s="42"/>
      <c r="H82" s="43"/>
    </row>
    <row r="83" spans="2:8" s="44" customFormat="1" x14ac:dyDescent="0.3">
      <c r="B83" s="36" t="s">
        <v>145</v>
      </c>
      <c r="C83" s="31" t="s">
        <v>146</v>
      </c>
      <c r="D83" s="54"/>
      <c r="E83" s="54"/>
      <c r="F83" s="41"/>
      <c r="G83" s="42"/>
      <c r="H83" s="43"/>
    </row>
    <row r="84" spans="2:8" s="44" customFormat="1" ht="34.799999999999997" x14ac:dyDescent="0.3">
      <c r="B84" s="36" t="s">
        <v>147</v>
      </c>
      <c r="C84" s="31" t="s">
        <v>148</v>
      </c>
      <c r="D84" s="54"/>
      <c r="E84" s="54"/>
      <c r="F84" s="41"/>
      <c r="G84" s="42"/>
      <c r="H84" s="43"/>
    </row>
    <row r="85" spans="2:8" s="44" customFormat="1" ht="34.799999999999997" x14ac:dyDescent="0.3">
      <c r="B85" s="36" t="s">
        <v>149</v>
      </c>
      <c r="C85" s="31" t="s">
        <v>150</v>
      </c>
      <c r="D85" s="54"/>
      <c r="E85" s="54"/>
      <c r="F85" s="41"/>
      <c r="G85" s="42"/>
      <c r="H85" s="43"/>
    </row>
    <row r="86" spans="2:8" s="44" customFormat="1" ht="34.799999999999997" x14ac:dyDescent="0.3">
      <c r="B86" s="36" t="s">
        <v>151</v>
      </c>
      <c r="C86" s="31" t="s">
        <v>152</v>
      </c>
      <c r="D86" s="54"/>
      <c r="E86" s="54"/>
      <c r="F86" s="41"/>
      <c r="G86" s="42"/>
      <c r="H86" s="43"/>
    </row>
    <row r="87" spans="2:8" s="44" customFormat="1" x14ac:dyDescent="0.3">
      <c r="B87" s="36" t="s">
        <v>153</v>
      </c>
      <c r="C87" s="31" t="s">
        <v>154</v>
      </c>
      <c r="D87" s="29">
        <v>0</v>
      </c>
      <c r="E87" s="30"/>
      <c r="F87" s="41"/>
      <c r="G87" s="42"/>
      <c r="H87" s="43"/>
    </row>
    <row r="88" spans="2:8" s="44" customFormat="1" x14ac:dyDescent="0.3">
      <c r="B88" s="36" t="s">
        <v>155</v>
      </c>
      <c r="C88" s="31" t="s">
        <v>156</v>
      </c>
      <c r="D88" s="54"/>
      <c r="E88" s="54"/>
      <c r="F88" s="41"/>
      <c r="G88" s="42"/>
      <c r="H88" s="43"/>
    </row>
    <row r="89" spans="2:8" s="44" customFormat="1" ht="34.799999999999997" x14ac:dyDescent="0.3">
      <c r="B89" s="36" t="s">
        <v>157</v>
      </c>
      <c r="C89" s="31" t="s">
        <v>158</v>
      </c>
      <c r="D89" s="54"/>
      <c r="E89" s="54"/>
      <c r="F89" s="41"/>
      <c r="G89" s="42"/>
      <c r="H89" s="43"/>
    </row>
    <row r="90" spans="2:8" s="44" customFormat="1" ht="34.799999999999997" x14ac:dyDescent="0.3">
      <c r="B90" s="36" t="s">
        <v>159</v>
      </c>
      <c r="C90" s="31" t="s">
        <v>160</v>
      </c>
      <c r="D90" s="54"/>
      <c r="E90" s="54"/>
      <c r="F90" s="41"/>
      <c r="G90" s="42"/>
      <c r="H90" s="43"/>
    </row>
    <row r="91" spans="2:8" s="44" customFormat="1" x14ac:dyDescent="0.3">
      <c r="B91" s="36" t="s">
        <v>161</v>
      </c>
      <c r="C91" s="31" t="s">
        <v>162</v>
      </c>
      <c r="D91" s="54"/>
      <c r="E91" s="54"/>
      <c r="F91" s="41"/>
      <c r="G91" s="42"/>
      <c r="H91" s="43"/>
    </row>
    <row r="92" spans="2:8" s="44" customFormat="1" x14ac:dyDescent="0.3">
      <c r="B92" s="36" t="s">
        <v>163</v>
      </c>
      <c r="C92" s="31" t="s">
        <v>164</v>
      </c>
      <c r="D92" s="54"/>
      <c r="E92" s="54"/>
      <c r="F92" s="41"/>
      <c r="G92" s="42"/>
      <c r="H92" s="43"/>
    </row>
    <row r="93" spans="2:8" s="44" customFormat="1" x14ac:dyDescent="0.3">
      <c r="B93" s="36" t="s">
        <v>165</v>
      </c>
      <c r="C93" s="31" t="s">
        <v>166</v>
      </c>
      <c r="D93" s="54"/>
      <c r="E93" s="54"/>
      <c r="F93" s="41"/>
      <c r="G93" s="42"/>
      <c r="H93" s="43"/>
    </row>
    <row r="94" spans="2:8" s="44" customFormat="1" x14ac:dyDescent="0.3">
      <c r="B94" s="49" t="s">
        <v>167</v>
      </c>
      <c r="C94" s="56" t="s">
        <v>168</v>
      </c>
      <c r="D94" s="40">
        <f>D67+D76+SUM(D87:D93)</f>
        <v>-334510</v>
      </c>
      <c r="E94" s="40">
        <f>E67+E76+SUM(E87:E93)</f>
        <v>3354295</v>
      </c>
      <c r="F94" s="41"/>
      <c r="G94" s="42"/>
      <c r="H94" s="43"/>
    </row>
    <row r="95" spans="2:8" s="44" customFormat="1" x14ac:dyDescent="0.3">
      <c r="B95" s="45"/>
      <c r="C95" s="50"/>
      <c r="D95" s="47"/>
      <c r="E95" s="47"/>
      <c r="F95" s="41"/>
      <c r="G95" s="42"/>
      <c r="H95" s="43"/>
    </row>
    <row r="96" spans="2:8" s="14" customFormat="1" x14ac:dyDescent="0.3">
      <c r="B96" s="49" t="s">
        <v>169</v>
      </c>
      <c r="C96" s="56" t="s">
        <v>170</v>
      </c>
      <c r="D96" s="40">
        <f>D41+D64+D94</f>
        <v>52450</v>
      </c>
      <c r="E96" s="40">
        <f>E41+E64+E94</f>
        <v>5525</v>
      </c>
      <c r="F96" s="12"/>
      <c r="G96" s="13"/>
      <c r="H96" s="3"/>
    </row>
    <row r="97" spans="2:8" s="44" customFormat="1" x14ac:dyDescent="0.3">
      <c r="B97" s="49" t="s">
        <v>171</v>
      </c>
      <c r="C97" s="56" t="s">
        <v>172</v>
      </c>
      <c r="D97" s="40">
        <v>256963</v>
      </c>
      <c r="E97" s="40">
        <v>251438</v>
      </c>
      <c r="F97" s="41"/>
      <c r="G97" s="42"/>
      <c r="H97" s="43"/>
    </row>
    <row r="98" spans="2:8" s="44" customFormat="1" ht="34.799999999999997" x14ac:dyDescent="0.3">
      <c r="B98" s="49" t="s">
        <v>173</v>
      </c>
      <c r="C98" s="56" t="s">
        <v>174</v>
      </c>
      <c r="D98" s="40">
        <v>309413</v>
      </c>
      <c r="E98" s="40">
        <v>256963</v>
      </c>
      <c r="F98" s="41"/>
      <c r="G98" s="57"/>
      <c r="H98" s="43"/>
    </row>
    <row r="99" spans="2:8" s="14" customFormat="1" ht="34.799999999999997" x14ac:dyDescent="0.3">
      <c r="B99" s="49" t="s">
        <v>175</v>
      </c>
      <c r="C99" s="58" t="s">
        <v>176</v>
      </c>
      <c r="D99" s="59"/>
      <c r="E99" s="59"/>
      <c r="F99" s="12"/>
      <c r="G99" s="13"/>
      <c r="H99" s="3"/>
    </row>
    <row r="100" spans="2:8" s="44" customFormat="1" ht="35.4" thickBot="1" x14ac:dyDescent="0.35">
      <c r="B100" s="60" t="s">
        <v>177</v>
      </c>
      <c r="C100" s="61" t="s">
        <v>178</v>
      </c>
      <c r="D100" s="40">
        <f>D96+D97+D99</f>
        <v>309413</v>
      </c>
      <c r="E100" s="40">
        <f>E96+E97+E99</f>
        <v>256963</v>
      </c>
      <c r="F100" s="41"/>
      <c r="G100" s="41"/>
      <c r="H100" s="43"/>
    </row>
    <row r="101" spans="2:8" s="14" customFormat="1" ht="21.75" customHeight="1" x14ac:dyDescent="0.3">
      <c r="B101" s="12"/>
      <c r="C101" s="33"/>
      <c r="D101" s="62"/>
      <c r="E101" s="3"/>
      <c r="F101" s="12"/>
      <c r="G101" s="12"/>
      <c r="H101" s="3"/>
    </row>
    <row r="102" spans="2:8" s="14" customFormat="1" ht="14.1" customHeight="1" x14ac:dyDescent="0.3">
      <c r="B102" s="12"/>
      <c r="C102" s="12"/>
      <c r="D102" s="62"/>
      <c r="E102" s="3"/>
      <c r="F102" s="12"/>
      <c r="G102" s="12"/>
      <c r="H102" s="3"/>
    </row>
    <row r="103" spans="2:8" s="14" customFormat="1" ht="14.1" customHeight="1" x14ac:dyDescent="0.3">
      <c r="B103" s="12"/>
      <c r="D103" s="62"/>
      <c r="E103" s="3"/>
      <c r="F103" s="12"/>
      <c r="G103" s="12"/>
      <c r="H103" s="3"/>
    </row>
    <row r="104" spans="2:8" s="14" customFormat="1" ht="14.1" customHeight="1" x14ac:dyDescent="0.3">
      <c r="B104" s="12"/>
      <c r="D104" s="62"/>
      <c r="E104" s="3"/>
      <c r="F104" s="12"/>
      <c r="G104" s="12"/>
      <c r="H104" s="3"/>
    </row>
    <row r="105" spans="2:8" s="14" customFormat="1" ht="14.1" customHeight="1" x14ac:dyDescent="0.3">
      <c r="B105" s="12"/>
      <c r="D105" s="62"/>
      <c r="E105" s="3"/>
      <c r="F105" s="12"/>
      <c r="G105" s="12"/>
      <c r="H105" s="3"/>
    </row>
    <row r="106" spans="2:8" s="14" customFormat="1" ht="20.25" customHeight="1" x14ac:dyDescent="0.3">
      <c r="B106" s="12"/>
      <c r="C106" s="63" t="s">
        <v>179</v>
      </c>
      <c r="D106" s="64">
        <f>D98-D100</f>
        <v>0</v>
      </c>
      <c r="E106" s="64">
        <f>E98-E100</f>
        <v>0</v>
      </c>
      <c r="F106" s="12"/>
      <c r="G106" s="12"/>
      <c r="H106" s="3"/>
    </row>
    <row r="107" spans="2:8" s="14" customFormat="1" ht="14.1" customHeight="1" x14ac:dyDescent="0.3">
      <c r="B107" s="12"/>
      <c r="D107" s="62"/>
      <c r="E107" s="3"/>
      <c r="F107" s="12"/>
      <c r="G107" s="12"/>
      <c r="H107" s="3"/>
    </row>
    <row r="108" spans="2:8" s="14" customFormat="1" ht="14.1" customHeight="1" x14ac:dyDescent="0.3">
      <c r="B108" s="12"/>
      <c r="D108" s="62"/>
      <c r="E108" s="3"/>
      <c r="F108" s="12"/>
      <c r="G108" s="12"/>
      <c r="H108" s="3"/>
    </row>
    <row r="109" spans="2:8" s="14" customFormat="1" ht="14.1" customHeight="1" x14ac:dyDescent="0.3">
      <c r="B109" s="12"/>
      <c r="D109" s="62"/>
      <c r="E109" s="3"/>
      <c r="F109" s="12"/>
      <c r="G109" s="12"/>
      <c r="H109" s="3"/>
    </row>
    <row r="110" spans="2:8" s="14" customFormat="1" ht="14.1" customHeight="1" x14ac:dyDescent="0.3">
      <c r="B110" s="12"/>
      <c r="D110" s="62"/>
      <c r="E110" s="3"/>
      <c r="F110" s="12"/>
      <c r="G110" s="12"/>
      <c r="H110" s="3"/>
    </row>
    <row r="111" spans="2:8" s="14" customFormat="1" ht="14.1" customHeight="1" x14ac:dyDescent="0.3">
      <c r="B111" s="12"/>
      <c r="D111" s="62"/>
      <c r="E111" s="3"/>
      <c r="F111" s="12"/>
      <c r="G111" s="12"/>
      <c r="H111" s="3"/>
    </row>
    <row r="112" spans="2:8" s="14" customFormat="1" ht="14.1" customHeight="1" x14ac:dyDescent="0.3">
      <c r="B112" s="12"/>
      <c r="D112" s="62"/>
      <c r="E112" s="3"/>
      <c r="F112" s="12"/>
      <c r="G112" s="12"/>
      <c r="H112" s="3"/>
    </row>
    <row r="113" spans="2:8" s="14" customFormat="1" ht="14.1" customHeight="1" x14ac:dyDescent="0.3">
      <c r="B113" s="12"/>
      <c r="D113" s="62"/>
      <c r="E113" s="3"/>
      <c r="F113" s="12"/>
      <c r="G113" s="12"/>
      <c r="H113" s="3"/>
    </row>
    <row r="114" spans="2:8" s="14" customFormat="1" ht="14.1" customHeight="1" x14ac:dyDescent="0.3">
      <c r="B114" s="12"/>
      <c r="D114" s="62"/>
      <c r="E114" s="3"/>
      <c r="F114" s="12"/>
      <c r="G114" s="12"/>
      <c r="H114" s="3"/>
    </row>
    <row r="115" spans="2:8" s="14" customFormat="1" ht="14.1" customHeight="1" x14ac:dyDescent="0.3">
      <c r="B115" s="12"/>
      <c r="D115" s="62"/>
      <c r="E115" s="3"/>
      <c r="F115" s="12"/>
      <c r="G115" s="12"/>
      <c r="H115" s="3"/>
    </row>
    <row r="116" spans="2:8" s="14" customFormat="1" ht="14.1" customHeight="1" x14ac:dyDescent="0.3">
      <c r="B116" s="12"/>
      <c r="D116" s="62"/>
      <c r="E116" s="3"/>
      <c r="F116" s="12"/>
      <c r="G116" s="12"/>
      <c r="H116" s="3"/>
    </row>
    <row r="117" spans="2:8" s="14" customFormat="1" ht="14.1" customHeight="1" x14ac:dyDescent="0.3">
      <c r="B117" s="12"/>
      <c r="D117" s="62"/>
      <c r="E117" s="3"/>
      <c r="F117" s="12"/>
      <c r="G117" s="12"/>
      <c r="H117" s="3"/>
    </row>
    <row r="118" spans="2:8" s="14" customFormat="1" ht="14.1" customHeight="1" x14ac:dyDescent="0.3">
      <c r="B118" s="12"/>
      <c r="D118" s="62"/>
      <c r="E118" s="3"/>
      <c r="F118" s="12"/>
      <c r="G118" s="12"/>
      <c r="H118" s="3"/>
    </row>
    <row r="119" spans="2:8" s="14" customFormat="1" ht="14.1" customHeight="1" x14ac:dyDescent="0.3">
      <c r="B119" s="12"/>
      <c r="D119" s="62"/>
      <c r="E119" s="3"/>
      <c r="F119" s="12"/>
      <c r="G119" s="12"/>
      <c r="H119" s="3"/>
    </row>
    <row r="120" spans="2:8" s="14" customFormat="1" ht="14.1" customHeight="1" x14ac:dyDescent="0.3">
      <c r="B120" s="12"/>
      <c r="D120" s="62"/>
      <c r="E120" s="3"/>
      <c r="F120" s="12"/>
      <c r="G120" s="12"/>
      <c r="H120" s="3"/>
    </row>
    <row r="121" spans="2:8" s="14" customFormat="1" ht="14.1" customHeight="1" x14ac:dyDescent="0.3">
      <c r="B121" s="12"/>
      <c r="D121" s="62"/>
      <c r="E121" s="3"/>
      <c r="F121" s="12"/>
      <c r="G121" s="12"/>
      <c r="H121" s="3"/>
    </row>
    <row r="122" spans="2:8" s="14" customFormat="1" ht="14.1" customHeight="1" x14ac:dyDescent="0.3">
      <c r="B122" s="12"/>
      <c r="D122" s="62"/>
      <c r="E122" s="3"/>
      <c r="F122" s="12"/>
      <c r="G122" s="12"/>
      <c r="H122" s="3"/>
    </row>
    <row r="123" spans="2:8" s="14" customFormat="1" ht="14.1" customHeight="1" x14ac:dyDescent="0.3">
      <c r="B123" s="71"/>
      <c r="C123" s="71"/>
      <c r="D123" s="71"/>
      <c r="E123" s="71"/>
      <c r="F123" s="12"/>
      <c r="G123" s="12"/>
      <c r="H123" s="3"/>
    </row>
  </sheetData>
  <mergeCells count="4">
    <mergeCell ref="B7:B9"/>
    <mergeCell ref="C7:C9"/>
    <mergeCell ref="D7:E7"/>
    <mergeCell ref="B123:E123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8E2D9-6B56-4C3F-9134-5E6AAA147C3A}">
  <dimension ref="A1:D5"/>
  <sheetViews>
    <sheetView workbookViewId="0">
      <selection activeCell="E6" sqref="E6"/>
    </sheetView>
  </sheetViews>
  <sheetFormatPr defaultRowHeight="14.4" x14ac:dyDescent="0.3"/>
  <sheetData>
    <row r="1" spans="1:4" x14ac:dyDescent="0.3">
      <c r="B1" t="s">
        <v>185</v>
      </c>
      <c r="C1" t="s">
        <v>184</v>
      </c>
    </row>
    <row r="2" spans="1:4" x14ac:dyDescent="0.3">
      <c r="A2" t="s">
        <v>180</v>
      </c>
      <c r="B2" t="s">
        <v>181</v>
      </c>
      <c r="C2" t="s">
        <v>182</v>
      </c>
      <c r="D2" t="s">
        <v>186</v>
      </c>
    </row>
    <row r="3" spans="1:4" x14ac:dyDescent="0.3">
      <c r="B3" t="s">
        <v>182</v>
      </c>
      <c r="C3" t="s">
        <v>181</v>
      </c>
    </row>
    <row r="4" spans="1:4" x14ac:dyDescent="0.3">
      <c r="A4" t="s">
        <v>183</v>
      </c>
      <c r="B4" t="s">
        <v>181</v>
      </c>
      <c r="C4" t="s">
        <v>181</v>
      </c>
      <c r="D4">
        <v>1195</v>
      </c>
    </row>
    <row r="5" spans="1:4" x14ac:dyDescent="0.3">
      <c r="B5" t="s">
        <v>182</v>
      </c>
      <c r="C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Hárok1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Zlochová</dc:creator>
  <cp:lastModifiedBy>Andrea Zlochová</cp:lastModifiedBy>
  <dcterms:created xsi:type="dcterms:W3CDTF">2025-03-02T10:33:43Z</dcterms:created>
  <dcterms:modified xsi:type="dcterms:W3CDTF">2026-06-24T12:25:11Z</dcterms:modified>
</cp:coreProperties>
</file>