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ebe Toshiba\UCTO\Ucto dokumenty\TRIK\2025\DzPO\"/>
    </mc:Choice>
  </mc:AlternateContent>
  <xr:revisionPtr revIDLastSave="0" documentId="13_ncr:1_{03E1DACA-45C1-417F-AC15-C6B77B2D87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/>
  <c r="CW571" i="3"/>
  <c r="CW570" i="3"/>
  <c r="CW569" i="3"/>
  <c r="CW568" i="3"/>
  <c r="CW567" i="3"/>
  <c r="CW566" i="3"/>
  <c r="CW565" i="3"/>
  <c r="CW564" i="3"/>
  <c r="CX564" i="3"/>
  <c r="DA564" i="3"/>
  <c r="CB564" i="3"/>
  <c r="CW563" i="3"/>
  <c r="CW562" i="3"/>
  <c r="CW561" i="3"/>
  <c r="CW560" i="3"/>
  <c r="CW559" i="3"/>
  <c r="CW558" i="3"/>
  <c r="CW557" i="3"/>
  <c r="CW556" i="3"/>
  <c r="CX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W682" i="3"/>
  <c r="DA682" i="3"/>
  <c r="CB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1" i="3"/>
  <c r="CW680" i="3"/>
  <c r="CW679" i="3"/>
  <c r="DA679" i="3"/>
  <c r="CB679" i="3"/>
  <c r="CW678" i="3"/>
  <c r="CW677" i="3"/>
  <c r="CW676" i="3"/>
  <c r="CW675" i="3"/>
  <c r="DA675" i="3"/>
  <c r="CB675" i="3"/>
  <c r="CW674" i="3"/>
  <c r="CW673" i="3"/>
  <c r="CW672" i="3"/>
  <c r="CW671" i="3"/>
  <c r="DA671" i="3"/>
  <c r="CB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3" i="3"/>
  <c r="CX562" i="3"/>
  <c r="CX561" i="3"/>
  <c r="CX560" i="3"/>
  <c r="CX559" i="3"/>
  <c r="CX558" i="3"/>
  <c r="CX557" i="3"/>
  <c r="CX548" i="3"/>
  <c r="DA548" i="3"/>
  <c r="CB548" i="3"/>
  <c r="CX547" i="3"/>
  <c r="CX546" i="3"/>
  <c r="CX545" i="3"/>
  <c r="CX544" i="3"/>
  <c r="CX543" i="3"/>
  <c r="CX542" i="3"/>
  <c r="CX541" i="3"/>
  <c r="CX540" i="3"/>
  <c r="DA540" i="3"/>
  <c r="CB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/>
  <c r="CB423" i="3"/>
  <c r="CW422" i="3"/>
  <c r="CW421" i="3"/>
  <c r="CW420" i="3"/>
  <c r="CW419" i="3"/>
  <c r="CW394" i="3"/>
  <c r="CX386" i="3"/>
  <c r="CW398" i="3"/>
  <c r="CW397" i="3"/>
  <c r="DA397" i="3"/>
  <c r="CB397" i="3"/>
  <c r="CW396" i="3"/>
  <c r="CW395" i="3"/>
  <c r="DA395" i="3"/>
  <c r="CB395" i="3"/>
  <c r="CX393" i="3"/>
  <c r="CW393" i="3"/>
  <c r="DA393" i="3"/>
  <c r="CB393" i="3"/>
  <c r="CX392" i="3"/>
  <c r="CX391" i="3"/>
  <c r="CX390" i="3"/>
  <c r="CX389" i="3"/>
  <c r="CW389" i="3"/>
  <c r="DA389" i="3"/>
  <c r="CB389" i="3"/>
  <c r="CX388" i="3"/>
  <c r="CX387" i="3"/>
  <c r="CX385" i="3"/>
  <c r="CX384" i="3"/>
  <c r="CW392" i="3"/>
  <c r="CW391" i="3"/>
  <c r="CW390" i="3"/>
  <c r="DA390" i="3"/>
  <c r="CB390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DA336" i="3"/>
  <c r="CB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CZ38" i="3"/>
  <c r="CW38" i="3"/>
  <c r="DA38" i="3"/>
  <c r="CB38" i="3"/>
  <c r="CZ37" i="3"/>
  <c r="CW37" i="3"/>
  <c r="DA37" i="3"/>
  <c r="CB37" i="3"/>
  <c r="CW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CZ653" i="3"/>
  <c r="CW653" i="3"/>
  <c r="CZ652" i="3"/>
  <c r="CW652" i="3"/>
  <c r="DA652" i="3"/>
  <c r="CB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DA631" i="3"/>
  <c r="CB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X532" i="3"/>
  <c r="DA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X515" i="3"/>
  <c r="DA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DA494" i="3"/>
  <c r="CB494" i="3"/>
  <c r="CW493" i="3"/>
  <c r="DA493" i="3"/>
  <c r="CB493" i="3"/>
  <c r="CW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CW479" i="3"/>
  <c r="CW478" i="3"/>
  <c r="CW477" i="3"/>
  <c r="DA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X451" i="3"/>
  <c r="DA451" i="3"/>
  <c r="CW450" i="3"/>
  <c r="CW449" i="3"/>
  <c r="CW448" i="3"/>
  <c r="CW447" i="3"/>
  <c r="CX447" i="3"/>
  <c r="DA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X416" i="3"/>
  <c r="DA416" i="3"/>
  <c r="CB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W344" i="3"/>
  <c r="DA344" i="3"/>
  <c r="CB344" i="3"/>
  <c r="CX343" i="3"/>
  <c r="CX342" i="3"/>
  <c r="CX341" i="3"/>
  <c r="CW350" i="3"/>
  <c r="DA350" i="3"/>
  <c r="CB350" i="3"/>
  <c r="CW349" i="3"/>
  <c r="CW348" i="3"/>
  <c r="CW347" i="3"/>
  <c r="CW346" i="3"/>
  <c r="CW345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DA27" i="3"/>
  <c r="CW26" i="3"/>
  <c r="CW25" i="3"/>
  <c r="CW24" i="3"/>
  <c r="DA24" i="3"/>
  <c r="CB24" i="3"/>
  <c r="CW23" i="3"/>
  <c r="CW22" i="3"/>
  <c r="BH14" i="3"/>
  <c r="CW21" i="3"/>
  <c r="CX21" i="3"/>
  <c r="DA21" i="3"/>
  <c r="CB21" i="3"/>
  <c r="CW20" i="3"/>
  <c r="CW19" i="3"/>
  <c r="CW18" i="3"/>
  <c r="CW17" i="3"/>
  <c r="CW16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DA358" i="3" s="1"/>
  <c r="CB358" i="3" s="1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DA115" i="3"/>
  <c r="CB115" i="3"/>
  <c r="CW114" i="3"/>
  <c r="DA114" i="3"/>
  <c r="CB114" i="3"/>
  <c r="CW113" i="3"/>
  <c r="DA113" i="3"/>
  <c r="CB113" i="3"/>
  <c r="CW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W319" i="3"/>
  <c r="DA319" i="3"/>
  <c r="CB319" i="3"/>
  <c r="CZ318" i="3"/>
  <c r="CZ317" i="3"/>
  <c r="CZ316" i="3"/>
  <c r="CZ315" i="3"/>
  <c r="CW315" i="3"/>
  <c r="DA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W92" i="3"/>
  <c r="DA92" i="3"/>
  <c r="CB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X615" i="3"/>
  <c r="DA615" i="3"/>
  <c r="CW614" i="3"/>
  <c r="CW613" i="3"/>
  <c r="CX613" i="3"/>
  <c r="DA613" i="3"/>
  <c r="CB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4" i="3"/>
  <c r="CX612" i="3"/>
  <c r="DA612" i="3"/>
  <c r="CB612" i="3"/>
  <c r="CX611" i="3"/>
  <c r="CX610" i="3"/>
  <c r="CX609" i="3"/>
  <c r="CX608" i="3"/>
  <c r="DA608" i="3"/>
  <c r="CB608" i="3"/>
  <c r="CX607" i="3"/>
  <c r="CX606" i="3"/>
  <c r="CX605" i="3"/>
  <c r="CX604" i="3"/>
  <c r="CX603" i="3"/>
  <c r="CX602" i="3"/>
  <c r="CX601" i="3"/>
  <c r="CX600" i="3"/>
  <c r="CX597" i="3"/>
  <c r="CX598" i="3"/>
  <c r="CX599" i="3"/>
  <c r="CX595" i="3"/>
  <c r="DA595" i="3"/>
  <c r="CB595" i="3"/>
  <c r="CX457" i="3"/>
  <c r="DA457" i="3"/>
  <c r="CB457" i="3"/>
  <c r="CX456" i="3"/>
  <c r="CX455" i="3"/>
  <c r="CX454" i="3"/>
  <c r="CX453" i="3"/>
  <c r="DA453" i="3"/>
  <c r="CB453" i="3"/>
  <c r="CX452" i="3"/>
  <c r="CX450" i="3"/>
  <c r="DA450" i="3"/>
  <c r="CX449" i="3"/>
  <c r="DA449" i="3"/>
  <c r="CX448" i="3"/>
  <c r="CX446" i="3"/>
  <c r="CX445" i="3"/>
  <c r="DA445" i="3"/>
  <c r="CX444" i="3"/>
  <c r="CX443" i="3"/>
  <c r="CX442" i="3"/>
  <c r="CX441" i="3"/>
  <c r="DA441" i="3"/>
  <c r="CB441" i="3"/>
  <c r="CX440" i="3"/>
  <c r="DA440" i="3"/>
  <c r="CB440" i="3"/>
  <c r="CX439" i="3"/>
  <c r="CX438" i="3"/>
  <c r="CX418" i="3"/>
  <c r="CX417" i="3"/>
  <c r="CX415" i="3"/>
  <c r="CX414" i="3"/>
  <c r="CX413" i="3"/>
  <c r="DA413" i="3"/>
  <c r="CB413" i="3"/>
  <c r="CX412" i="3"/>
  <c r="CX411" i="3"/>
  <c r="CX410" i="3"/>
  <c r="CX409" i="3"/>
  <c r="DA409" i="3"/>
  <c r="CX408" i="3"/>
  <c r="CX407" i="3"/>
  <c r="DA407" i="3"/>
  <c r="CB407" i="3"/>
  <c r="CX406" i="3"/>
  <c r="DA406" i="3"/>
  <c r="CB406" i="3"/>
  <c r="CX405" i="3"/>
  <c r="CX404" i="3"/>
  <c r="CX403" i="3"/>
  <c r="CX402" i="3"/>
  <c r="DA402" i="3"/>
  <c r="CB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DA360" i="3"/>
  <c r="CB360" i="3" s="1"/>
  <c r="CX359" i="3"/>
  <c r="DA359" i="3"/>
  <c r="CB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X81" i="3"/>
  <c r="DA81" i="3"/>
  <c r="CB81" i="3"/>
  <c r="CW82" i="3"/>
  <c r="CW83" i="3"/>
  <c r="CW84" i="3"/>
  <c r="DA84" i="3"/>
  <c r="CB84" i="3"/>
  <c r="CW85" i="3"/>
  <c r="DA85" i="3"/>
  <c r="CB85" i="3"/>
  <c r="CX80" i="3"/>
  <c r="CX79" i="3"/>
  <c r="CX78" i="3"/>
  <c r="CX77" i="3"/>
  <c r="CX76" i="3"/>
  <c r="CW333" i="3"/>
  <c r="DA333" i="3"/>
  <c r="CB333" i="3"/>
  <c r="CW316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CW223" i="3"/>
  <c r="DA223" i="3"/>
  <c r="CB223" i="3"/>
  <c r="CW204" i="3"/>
  <c r="CW201" i="3"/>
  <c r="DA201" i="3"/>
  <c r="CB201" i="3"/>
  <c r="CW184" i="3"/>
  <c r="CW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DA124" i="3"/>
  <c r="CW123" i="3"/>
  <c r="CW95" i="3"/>
  <c r="CW94" i="3"/>
  <c r="CW93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AB382" i="3"/>
  <c r="DA418" i="3"/>
  <c r="CB418" i="3"/>
  <c r="CB445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546" i="3"/>
  <c r="CB546" i="3"/>
  <c r="DA17" i="3"/>
  <c r="CB17" i="3"/>
  <c r="DA640" i="3"/>
  <c r="CB640" i="3"/>
  <c r="DA543" i="3"/>
  <c r="CB543" i="3"/>
  <c r="DA20" i="3"/>
  <c r="CB20" i="3"/>
  <c r="DA125" i="3"/>
  <c r="CB125" i="3"/>
  <c r="DA18" i="3"/>
  <c r="CB18" i="3"/>
  <c r="DA684" i="3"/>
  <c r="CB684" i="3"/>
  <c r="DA618" i="3"/>
  <c r="CB618" i="3"/>
  <c r="DA428" i="3"/>
  <c r="CB428" i="3"/>
  <c r="CW578" i="3"/>
  <c r="DA426" i="3"/>
  <c r="CB426" i="3"/>
  <c r="CB124" i="3"/>
  <c r="DA377" i="3"/>
  <c r="CB377" i="3"/>
  <c r="DA19" i="3"/>
  <c r="CB19" i="3"/>
  <c r="DA26" i="3"/>
  <c r="CB26" i="3"/>
  <c r="DA345" i="3"/>
  <c r="CB345" i="3"/>
  <c r="DA463" i="3"/>
  <c r="CB463" i="3"/>
  <c r="CB515" i="3"/>
  <c r="DA531" i="3"/>
  <c r="CB531" i="3"/>
  <c r="DA517" i="3"/>
  <c r="CB517" i="3"/>
  <c r="DA529" i="3"/>
  <c r="CB529" i="3"/>
  <c r="DA424" i="3"/>
  <c r="CB424" i="3"/>
  <c r="DA475" i="3"/>
  <c r="CB475" i="3"/>
  <c r="DA483" i="3"/>
  <c r="CB483" i="3"/>
  <c r="DA557" i="3"/>
  <c r="CB557" i="3"/>
  <c r="DA616" i="3"/>
  <c r="CB616" i="3"/>
  <c r="DA480" i="3"/>
  <c r="CB480" i="3"/>
  <c r="DA504" i="3"/>
  <c r="CB504" i="3"/>
  <c r="CB532" i="3"/>
  <c r="DA525" i="3"/>
  <c r="CB525" i="3"/>
  <c r="DA530" i="3"/>
  <c r="CB530" i="3"/>
  <c r="DA391" i="3"/>
  <c r="CB391" i="3"/>
  <c r="DA672" i="3"/>
  <c r="CB672" i="3"/>
  <c r="DA563" i="3"/>
  <c r="CB563" i="3"/>
  <c r="DA185" i="3"/>
  <c r="CB185" i="3"/>
  <c r="DA526" i="3"/>
  <c r="CB526" i="3"/>
  <c r="DA385" i="3"/>
  <c r="CB385" i="3"/>
  <c r="DA30" i="3"/>
  <c r="CB30" i="3"/>
  <c r="DA442" i="3"/>
  <c r="CB442" i="3"/>
  <c r="CB450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292" i="3"/>
  <c r="CB292" i="3"/>
  <c r="DA361" i="3"/>
  <c r="CB361" i="3"/>
  <c r="DA597" i="3"/>
  <c r="CB597" i="3"/>
  <c r="DA605" i="3"/>
  <c r="CB605" i="3"/>
  <c r="DA394" i="3"/>
  <c r="CB394" i="3"/>
  <c r="DA392" i="3"/>
  <c r="CB392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33" i="3"/>
  <c r="CB33" i="3"/>
  <c r="DA93" i="3"/>
  <c r="CB93" i="3"/>
  <c r="DA371" i="3"/>
  <c r="CB371" i="3"/>
  <c r="DA374" i="3"/>
  <c r="CB374" i="3"/>
  <c r="DA603" i="3"/>
  <c r="CB603" i="3"/>
  <c r="DA599" i="3"/>
  <c r="CB599" i="3"/>
  <c r="CB615" i="3"/>
  <c r="DA439" i="3"/>
  <c r="CB439" i="3"/>
  <c r="CB447" i="3"/>
  <c r="DA455" i="3"/>
  <c r="CB455" i="3"/>
  <c r="CB477" i="3"/>
  <c r="DA619" i="3"/>
  <c r="CB619" i="3"/>
  <c r="DA628" i="3"/>
  <c r="CB628" i="3"/>
  <c r="DA662" i="3"/>
  <c r="CB662" i="3"/>
  <c r="DA491" i="3"/>
  <c r="CB491" i="3"/>
  <c r="DA691" i="3"/>
  <c r="CB691" i="3"/>
  <c r="DA541" i="3"/>
  <c r="CB541" i="3"/>
  <c r="DA632" i="3"/>
  <c r="CB632" i="3"/>
  <c r="DA596" i="3"/>
  <c r="CB596" i="3"/>
  <c r="DA25" i="3"/>
  <c r="CB25" i="3"/>
  <c r="DA468" i="3"/>
  <c r="CB468" i="3"/>
  <c r="DA82" i="3"/>
  <c r="CB82" i="3"/>
  <c r="DA83" i="3"/>
  <c r="CB83" i="3"/>
  <c r="DA94" i="3"/>
  <c r="CB94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CB27" i="3"/>
  <c r="CX651" i="3"/>
  <c r="CX549" i="3"/>
  <c r="CX538" i="3"/>
  <c r="DA538" i="3"/>
  <c r="CB538" i="3"/>
  <c r="DA12" i="3"/>
  <c r="CB12" i="3"/>
  <c r="CX570" i="3"/>
  <c r="DA664" i="3"/>
  <c r="CB664" i="3"/>
  <c r="DA273" i="3"/>
  <c r="CB273" i="3"/>
  <c r="DA602" i="3"/>
  <c r="CB602" i="3"/>
  <c r="DA414" i="3"/>
  <c r="CB414" i="3"/>
  <c r="DA506" i="3"/>
  <c r="CB506" i="3"/>
  <c r="DA518" i="3"/>
  <c r="CB518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DA28" i="3"/>
  <c r="CB28" i="3"/>
  <c r="DA607" i="3"/>
  <c r="CB607" i="3"/>
  <c r="DA611" i="3"/>
  <c r="CB611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31" i="3"/>
  <c r="CB431" i="3"/>
  <c r="CX677" i="3"/>
  <c r="DA677" i="3"/>
  <c r="CB677" i="3"/>
  <c r="DA91" i="3"/>
  <c r="CB91" i="3"/>
  <c r="DA490" i="3"/>
  <c r="CB490" i="3"/>
  <c r="DA624" i="3"/>
  <c r="CB624" i="3"/>
  <c r="DA547" i="3"/>
  <c r="CB547" i="3"/>
  <c r="DA569" i="3"/>
  <c r="CB56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507" i="3"/>
  <c r="CB507" i="3"/>
  <c r="DA567" i="3"/>
  <c r="CB567" i="3"/>
  <c r="DA29" i="3"/>
  <c r="CB29" i="3"/>
  <c r="AC390" i="3"/>
  <c r="DA673" i="3"/>
  <c r="CB673" i="3"/>
  <c r="CX432" i="3"/>
  <c r="DA184" i="3"/>
  <c r="CB184" i="3"/>
  <c r="DA148" i="3"/>
  <c r="CB148" i="3"/>
  <c r="CX437" i="3"/>
  <c r="DA437" i="3"/>
  <c r="CB437" i="3"/>
  <c r="DA31" i="3"/>
  <c r="CB31" i="3"/>
  <c r="CX484" i="3"/>
  <c r="DA434" i="3"/>
  <c r="CB434" i="3"/>
  <c r="CX472" i="3"/>
  <c r="CX462" i="3"/>
  <c r="DA462" i="3"/>
  <c r="CB462" i="3"/>
  <c r="DA470" i="3"/>
  <c r="CB470" i="3"/>
  <c r="CX644" i="3"/>
  <c r="DA644" i="3"/>
  <c r="CB644" i="3"/>
  <c r="DA681" i="3"/>
  <c r="CB681" i="3"/>
  <c r="CW589" i="3"/>
  <c r="DA589" i="3"/>
  <c r="CB589" i="3"/>
  <c r="CW581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DA653" i="3"/>
  <c r="CB653" i="3"/>
  <c r="CW144" i="3"/>
  <c r="DA144" i="3"/>
  <c r="CB144" i="3"/>
  <c r="DA444" i="3"/>
  <c r="CB444" i="3"/>
  <c r="DA503" i="3"/>
  <c r="CB503" i="3"/>
  <c r="DA388" i="3"/>
  <c r="CB388" i="3"/>
  <c r="DA89" i="3"/>
  <c r="CB89" i="3"/>
  <c r="DA367" i="3"/>
  <c r="CB367" i="3"/>
  <c r="DA492" i="3"/>
  <c r="CB492" i="3"/>
  <c r="DA499" i="3"/>
  <c r="CB499" i="3"/>
  <c r="DA627" i="3"/>
  <c r="CB627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CB449" i="3"/>
  <c r="DA466" i="3"/>
  <c r="CB466" i="3"/>
  <c r="CB451" i="3"/>
  <c r="DA598" i="3"/>
  <c r="CB598" i="3"/>
  <c r="CB315" i="3"/>
  <c r="DA594" i="3"/>
  <c r="CB594" i="3"/>
  <c r="DA346" i="3"/>
  <c r="CB346" i="3"/>
  <c r="DA401" i="3"/>
  <c r="CB401" i="3"/>
  <c r="CB409" i="3"/>
  <c r="DA433" i="3"/>
  <c r="CB433" i="3"/>
  <c r="DA487" i="3"/>
  <c r="CB487" i="3"/>
  <c r="DA665" i="3"/>
  <c r="CB665" i="3"/>
  <c r="DA674" i="3"/>
  <c r="CB674" i="3"/>
  <c r="CX669" i="3"/>
  <c r="CX685" i="3"/>
  <c r="CX667" i="3"/>
  <c r="DA667" i="3"/>
  <c r="CB667" i="3"/>
  <c r="CX645" i="3"/>
  <c r="CW579" i="3"/>
  <c r="DA579" i="3"/>
  <c r="CB579" i="3"/>
  <c r="DA601" i="3"/>
  <c r="CB601" i="3"/>
  <c r="DA270" i="3"/>
  <c r="CB270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641" i="3"/>
  <c r="DA641" i="3"/>
  <c r="CB641" i="3"/>
  <c r="CX646" i="3"/>
  <c r="DA646" i="3"/>
  <c r="CB646" i="3"/>
  <c r="CX642" i="3"/>
  <c r="DA642" i="3"/>
  <c r="CB642" i="3"/>
  <c r="CW247" i="3"/>
  <c r="DA247" i="3"/>
  <c r="CB247" i="3"/>
  <c r="CX655" i="3"/>
  <c r="DA655" i="3"/>
  <c r="CB655" i="3"/>
  <c r="DA685" i="3"/>
  <c r="CB685" i="3"/>
  <c r="DA686" i="3"/>
  <c r="CB686" i="3"/>
  <c r="CW588" i="3"/>
  <c r="DA588" i="3"/>
  <c r="CB588" i="3"/>
  <c r="CW572" i="3"/>
  <c r="CW511" i="3"/>
  <c r="DA511" i="3"/>
  <c r="CB511" i="3"/>
  <c r="CW583" i="3"/>
  <c r="DA583" i="3"/>
  <c r="CB583" i="3"/>
  <c r="CW574" i="3"/>
  <c r="DA574" i="3"/>
  <c r="CB574" i="3"/>
  <c r="CW576" i="3"/>
  <c r="DA576" i="3"/>
  <c r="CB576" i="3"/>
  <c r="CW580" i="3"/>
  <c r="DA580" i="3"/>
  <c r="CB580" i="3"/>
  <c r="DA44" i="3"/>
  <c r="CB44" i="3"/>
  <c r="CX650" i="3"/>
  <c r="CX535" i="3"/>
  <c r="DA535" i="3"/>
  <c r="CB535" i="3"/>
  <c r="DA549" i="3"/>
  <c r="CB549" i="3"/>
  <c r="CX649" i="3"/>
  <c r="DA649" i="3"/>
  <c r="CB649" i="3"/>
  <c r="CX534" i="3"/>
  <c r="DA534" i="3"/>
  <c r="CB534" i="3"/>
  <c r="CX539" i="3"/>
  <c r="DA539" i="3"/>
  <c r="CB539" i="3"/>
  <c r="CW145" i="3"/>
  <c r="DA145" i="3"/>
  <c r="CB145" i="3"/>
  <c r="CX643" i="3"/>
  <c r="DA204" i="3"/>
  <c r="CB204" i="3"/>
  <c r="CW203" i="3"/>
  <c r="DA203" i="3"/>
  <c r="CB203" i="3"/>
  <c r="DA293" i="3"/>
  <c r="CB293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405" i="3"/>
  <c r="CB405" i="3"/>
  <c r="DA464" i="3"/>
  <c r="CB464" i="3"/>
  <c r="DA670" i="3"/>
  <c r="CB670" i="3"/>
  <c r="CX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19" i="3"/>
  <c r="DA419" i="3"/>
  <c r="CB419" i="3"/>
  <c r="CX461" i="3"/>
  <c r="DA461" i="3"/>
  <c r="CB461" i="3"/>
  <c r="DA472" i="3"/>
  <c r="CB472" i="3"/>
  <c r="DA572" i="3"/>
  <c r="CB572" i="3"/>
  <c r="DA669" i="3"/>
  <c r="CB669" i="3"/>
  <c r="CX668" i="3"/>
  <c r="DA668" i="3"/>
  <c r="CB668" i="3"/>
  <c r="DA90" i="3"/>
  <c r="CB90" i="3"/>
  <c r="DA404" i="3"/>
  <c r="CB404" i="3"/>
  <c r="DA410" i="3"/>
  <c r="CB410" i="3"/>
  <c r="DA412" i="3"/>
  <c r="CB412" i="3"/>
  <c r="DA643" i="3"/>
  <c r="CB643" i="3"/>
  <c r="DA645" i="3"/>
  <c r="CB645" i="3"/>
  <c r="DA650" i="3"/>
  <c r="CB650" i="3"/>
  <c r="DA651" i="3"/>
  <c r="CB651" i="3"/>
  <c r="DA36" i="3"/>
  <c r="CB36" i="3"/>
  <c r="CW582" i="3"/>
  <c r="DA582" i="3"/>
  <c r="CB582" i="3"/>
  <c r="DA560" i="3"/>
  <c r="CB560" i="3"/>
  <c r="DA562" i="3"/>
  <c r="CB562" i="3"/>
  <c r="DA566" i="3"/>
  <c r="CB566" i="3"/>
  <c r="DA568" i="3"/>
  <c r="CB568" i="3"/>
  <c r="DA570" i="3"/>
  <c r="CB570" i="3"/>
  <c r="DA294" i="3"/>
  <c r="CB294" i="3"/>
  <c r="DA112" i="3"/>
  <c r="CB112" i="3"/>
  <c r="DA519" i="3"/>
  <c r="CB519" i="3"/>
  <c r="DA40" i="3"/>
  <c r="CB40" i="3"/>
  <c r="DA425" i="3"/>
  <c r="CB425" i="3"/>
  <c r="DA427" i="3"/>
  <c r="CB427" i="3"/>
  <c r="DA429" i="3"/>
  <c r="CB429" i="3"/>
  <c r="DA544" i="3"/>
  <c r="CB544" i="3"/>
  <c r="DA554" i="3"/>
  <c r="CB554" i="3"/>
  <c r="DA558" i="3"/>
  <c r="CB558" i="3"/>
  <c r="CW587" i="3"/>
  <c r="DA587" i="3"/>
  <c r="CB587" i="3"/>
  <c r="CW590" i="3"/>
  <c r="DA590" i="3"/>
  <c r="CB590" i="3"/>
  <c r="DA551" i="3"/>
  <c r="CB551" i="3"/>
  <c r="CW592" i="3"/>
  <c r="DA592" i="3"/>
  <c r="CB592" i="3"/>
  <c r="CW575" i="3"/>
  <c r="DA575" i="3"/>
  <c r="CB575" i="3"/>
  <c r="CW591" i="3"/>
  <c r="DA591" i="3"/>
  <c r="CB591" i="3"/>
  <c r="CW584" i="3"/>
  <c r="DA584" i="3"/>
  <c r="CB584" i="3"/>
  <c r="CW585" i="3"/>
  <c r="DA585" i="3"/>
  <c r="CB585" i="3"/>
  <c r="CW509" i="3"/>
  <c r="DA509" i="3"/>
  <c r="CB509" i="3"/>
  <c r="CW510" i="3"/>
  <c r="DA510" i="3"/>
  <c r="CB510" i="3"/>
  <c r="CW111" i="3"/>
  <c r="DA111" i="3"/>
  <c r="CB111" i="3"/>
  <c r="CW122" i="3"/>
  <c r="DA122" i="3"/>
  <c r="CB122" i="3"/>
  <c r="CW110" i="3"/>
  <c r="DA110" i="3"/>
  <c r="CB110" i="3"/>
  <c r="CW109" i="3"/>
  <c r="DA109" i="3"/>
  <c r="CB109" i="3"/>
  <c r="DA384" i="3"/>
  <c r="CB384" i="3"/>
  <c r="CX378" i="3"/>
  <c r="DA378" i="3"/>
  <c r="CB378" i="3"/>
  <c r="CX379" i="3"/>
  <c r="DA379" i="3"/>
  <c r="CB379" i="3"/>
  <c r="CX381" i="3"/>
  <c r="DA381" i="3"/>
  <c r="CB381" i="3"/>
  <c r="CX383" i="3"/>
  <c r="DA383" i="3"/>
  <c r="CB383" i="3"/>
  <c r="DA573" i="3"/>
  <c r="CB573" i="3"/>
  <c r="DA226" i="3"/>
  <c r="CB226" i="3"/>
  <c r="CW224" i="3"/>
  <c r="DA224" i="3"/>
  <c r="CB224" i="3"/>
  <c r="CW225" i="3"/>
  <c r="DA225" i="3"/>
  <c r="CB225" i="3"/>
  <c r="CW246" i="3"/>
  <c r="DA246" i="3"/>
  <c r="CB246" i="3"/>
  <c r="DA248" i="3"/>
  <c r="CB248" i="3"/>
  <c r="DA271" i="3"/>
  <c r="CB271" i="3"/>
  <c r="CW268" i="3"/>
  <c r="DA268" i="3"/>
  <c r="CB268" i="3"/>
  <c r="CW269" i="3"/>
  <c r="DA269" i="3"/>
  <c r="CB269" i="3"/>
  <c r="CW291" i="3"/>
  <c r="DA291" i="3"/>
  <c r="CB291" i="3"/>
  <c r="CW290" i="3"/>
  <c r="DA290" i="3"/>
  <c r="CB290" i="3"/>
  <c r="DA165" i="3"/>
  <c r="CB165" i="3"/>
  <c r="CW158" i="3"/>
  <c r="DA158" i="3"/>
  <c r="CB158" i="3"/>
  <c r="CW159" i="3"/>
  <c r="DA159" i="3"/>
  <c r="CB159" i="3"/>
  <c r="DA187" i="3"/>
  <c r="CB187" i="3"/>
  <c r="CW181" i="3"/>
  <c r="DA181" i="3"/>
  <c r="CB181" i="3"/>
  <c r="DA318" i="3"/>
  <c r="CB318" i="3"/>
  <c r="CW313" i="3"/>
  <c r="DA313" i="3"/>
  <c r="CB313" i="3"/>
  <c r="CW312" i="3"/>
  <c r="DA312" i="3"/>
  <c r="CB312" i="3"/>
  <c r="DA362" i="3"/>
  <c r="CB362" i="3"/>
  <c r="DA366" i="3"/>
  <c r="CB366" i="3"/>
  <c r="DA370" i="3"/>
  <c r="CB370" i="3"/>
  <c r="CX380" i="3"/>
  <c r="DA380" i="3"/>
  <c r="CB380" i="3"/>
  <c r="DA432" i="3"/>
  <c r="CB432" i="3"/>
  <c r="CX421" i="3"/>
  <c r="DA421" i="3"/>
  <c r="CB421" i="3"/>
  <c r="CX422" i="3"/>
  <c r="DA422" i="3"/>
  <c r="CB422" i="3"/>
  <c r="CW41" i="3"/>
  <c r="DA41" i="3"/>
  <c r="CB41" i="3"/>
  <c r="DA484" i="3"/>
  <c r="CB484" i="3"/>
  <c r="CX473" i="3"/>
  <c r="DA473" i="3"/>
  <c r="CB473" i="3"/>
  <c r="CX552" i="3"/>
  <c r="DA552" i="3"/>
  <c r="CB552" i="3"/>
  <c r="CX553" i="3"/>
  <c r="DA553" i="3"/>
  <c r="CB553" i="3"/>
  <c r="CX555" i="3"/>
  <c r="DA555" i="3"/>
  <c r="CB555" i="3"/>
  <c r="CX382" i="3"/>
  <c r="DA382" i="3"/>
  <c r="CB382" i="3"/>
  <c r="DA126" i="3"/>
  <c r="CB126" i="3"/>
  <c r="CW202" i="3"/>
  <c r="DA202" i="3"/>
  <c r="CB202" i="3"/>
  <c r="CX420" i="3"/>
  <c r="DA420" i="3"/>
  <c r="CB420" i="3"/>
  <c r="CW180" i="3"/>
  <c r="DA180" i="3"/>
  <c r="CB180" i="3"/>
  <c r="DA581" i="3"/>
  <c r="CB581" i="3"/>
  <c r="DA205" i="3"/>
  <c r="CB205" i="3"/>
  <c r="CW146" i="3"/>
  <c r="DA146" i="3"/>
  <c r="CB146" i="3"/>
  <c r="DA251" i="3"/>
  <c r="CB251" i="3"/>
  <c r="DA577" i="3"/>
  <c r="CB577" i="3"/>
  <c r="DA183" i="3"/>
  <c r="CB183" i="3"/>
  <c r="DA227" i="3"/>
  <c r="CB227" i="3"/>
  <c r="DA609" i="3"/>
  <c r="CB609" i="3"/>
  <c r="DA527" i="3"/>
  <c r="CB527" i="3"/>
  <c r="CW108" i="3"/>
  <c r="CX459" i="3"/>
  <c r="DA459" i="3"/>
  <c r="CB459" i="3"/>
  <c r="CX460" i="3"/>
  <c r="DA460" i="3"/>
  <c r="CB460" i="3"/>
  <c r="CW143" i="3"/>
  <c r="DA143" i="3"/>
  <c r="CB143" i="3"/>
  <c r="CX537" i="3"/>
  <c r="DA537" i="3"/>
  <c r="CB537" i="3"/>
  <c r="DA39" i="3"/>
  <c r="CB39" i="3"/>
  <c r="DA623" i="3"/>
  <c r="CB623" i="3"/>
  <c r="DA559" i="3"/>
  <c r="CB559" i="3"/>
  <c r="CX458" i="3"/>
  <c r="DA458" i="3"/>
  <c r="CB458" i="3"/>
  <c r="CW107" i="3"/>
  <c r="DA107" i="3"/>
  <c r="CB107" i="3"/>
  <c r="DA108" i="3"/>
  <c r="CB108" i="3"/>
  <c r="CX357" i="3" l="1"/>
  <c r="DA357" i="3" s="1"/>
  <c r="CB357" i="3" s="1"/>
</calcChain>
</file>

<file path=xl/sharedStrings.xml><?xml version="1.0" encoding="utf-8"?>
<sst xmlns="http://schemas.openxmlformats.org/spreadsheetml/2006/main" count="968" uniqueCount="208">
  <si>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</si>
  <si>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</si>
  <si>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</si>
  <si>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</si>
  <si>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</si>
  <si>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</si>
  <si>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</si>
  <si>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</si>
  <si>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</si>
  <si>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</si>
  <si>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</si>
  <si>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</si>
  <si>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</si>
  <si>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</si>
  <si>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</si>
  <si>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</si>
  <si>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</si>
  <si>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</si>
  <si>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</si>
  <si>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</si>
  <si>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</si>
  <si>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</si>
  <si>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</si>
  <si>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</si>
  <si>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</si>
  <si>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</si>
  <si>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</si>
  <si>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</si>
  <si>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</si>
  <si>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</si>
  <si>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</si>
  <si>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</si>
  <si>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</si>
  <si>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</si>
  <si>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</si>
  <si>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</si>
  <si>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</si>
  <si>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</si>
  <si>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</si>
  <si>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</si>
  <si>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</si>
  <si>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</si>
  <si>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</si>
  <si>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</si>
  <si>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</si>
  <si>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</si>
  <si>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</si>
  <si>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</si>
  <si>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</si>
  <si>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</si>
  <si>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</si>
  <si>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</si>
  <si>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</si>
  <si>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</si>
  <si>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</si>
  <si>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</si>
  <si>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</si>
  <si>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</si>
  <si>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</si>
  <si>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</si>
  <si>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</si>
  <si>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</si>
  <si>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</si>
  <si>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</si>
  <si>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</si>
  <si>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</si>
  <si>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</si>
  <si>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</si>
  <si>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</si>
  <si>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</si>
  <si>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</si>
  <si>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</si>
  <si>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</si>
  <si>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</si>
  <si>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</si>
  <si>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</si>
  <si>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</si>
  <si>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</si>
  <si>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</si>
  <si>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</si>
  <si>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</si>
  <si>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</si>
  <si>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</si>
  <si>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</si>
  <si>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</si>
  <si>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</si>
  <si>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</si>
  <si>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</si>
  <si>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</si>
  <si>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</si>
  <si>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</si>
  <si>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</si>
  <si>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</si>
  <si>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</si>
  <si>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</si>
  <si>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</si>
  <si>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</si>
  <si>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</si>
  <si>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</si>
  <si>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</si>
  <si>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</si>
  <si>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</si>
  <si>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</si>
  <si>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</si>
  <si>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</si>
  <si>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</si>
  <si>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</si>
  <si>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</si>
  <si>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</si>
  <si>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</si>
  <si>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</si>
  <si>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</si>
  <si>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</si>
  <si>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</si>
  <si>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</si>
  <si>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</si>
  <si>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</si>
  <si>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</si>
  <si>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</si>
  <si>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</si>
  <si>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</si>
  <si>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</si>
  <si>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</si>
  <si>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</si>
  <si>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</si>
  <si>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</si>
  <si>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</si>
  <si>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</si>
  <si>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</si>
  <si>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</si>
  <si>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</si>
  <si>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</si>
  <si>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</si>
  <si>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</si>
  <si>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</si>
  <si>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</si>
  <si>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</si>
  <si>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</si>
  <si>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</si>
  <si>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</si>
  <si>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</si>
  <si>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</si>
  <si>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</si>
  <si>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</si>
  <si>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</si>
  <si>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</si>
  <si>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</si>
  <si>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</si>
  <si>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</si>
  <si>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</si>
  <si>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</si>
  <si>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</si>
  <si>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</si>
  <si>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</si>
  <si>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</si>
  <si>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</si>
  <si>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</si>
  <si>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</si>
  <si>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</si>
  <si>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</si>
  <si>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</si>
  <si>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</si>
  <si>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</si>
  <si>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</si>
  <si>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</si>
  <si>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</si>
  <si>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</si>
  <si>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</si>
  <si>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</si>
  <si>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</si>
  <si>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</si>
  <si>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</si>
  <si>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</si>
  <si>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</si>
  <si>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</si>
  <si>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</si>
  <si>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</si>
  <si>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</si>
  <si>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</si>
  <si>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</si>
  <si>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</si>
  <si>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</si>
  <si>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</si>
  <si>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</si>
  <si>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</si>
  <si>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</si>
  <si>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</si>
  <si>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</si>
  <si>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</si>
  <si>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</si>
  <si>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</si>
  <si>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</si>
  <si>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</si>
  <si>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</si>
  <si>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</si>
  <si>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</si>
  <si>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</si>
  <si>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</si>
  <si>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Stroje pristroje zariadenia</t>
  </si>
  <si>
    <t>rovnomerna</t>
  </si>
  <si>
    <t>0.25</t>
  </si>
  <si>
    <t>neúčtovala</t>
  </si>
  <si>
    <t>neeviduje</t>
  </si>
  <si>
    <t>neposkytla</t>
  </si>
  <si>
    <t xml:space="preserve">TRIK s.r.o. </t>
  </si>
  <si>
    <t>k 31.12.2025</t>
  </si>
  <si>
    <t>danove zavazky v sume 74619EUR</t>
  </si>
  <si>
    <t>Ostatne zavazky v sume 452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</si>
</sst>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5" fillId="5" borderId="0" xfId="0" applyFont="1" applyFill="1" applyAlignment="1" applyProtection="1">
      <alignment horizontal="center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60" sqref="B360:BZ36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75" t="s">
        <v>119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7"/>
      <c r="X2" s="2" t="s">
        <v>0</v>
      </c>
      <c r="Z2" s="26"/>
      <c r="AA2" s="26"/>
      <c r="AB2" s="72">
        <v>4</v>
      </c>
      <c r="AC2" s="74"/>
      <c r="AD2" s="72">
        <v>5</v>
      </c>
      <c r="AE2" s="74"/>
      <c r="AF2" s="72">
        <v>5</v>
      </c>
      <c r="AG2" s="73"/>
      <c r="AH2" s="74"/>
      <c r="AI2" s="72">
        <v>7</v>
      </c>
      <c r="AJ2" s="74"/>
      <c r="AK2" s="72">
        <v>4</v>
      </c>
      <c r="AL2" s="74"/>
      <c r="AM2" s="72">
        <v>3</v>
      </c>
      <c r="AN2" s="74"/>
      <c r="AO2" s="72">
        <v>4</v>
      </c>
      <c r="AP2" s="74"/>
      <c r="AQ2" s="72">
        <v>1</v>
      </c>
      <c r="AR2" s="74"/>
      <c r="AW2" s="26"/>
      <c r="AX2" s="2" t="s">
        <v>93</v>
      </c>
      <c r="AZ2" s="26"/>
      <c r="BA2" s="26"/>
      <c r="BB2" s="72">
        <v>2</v>
      </c>
      <c r="BC2" s="74"/>
      <c r="BD2" s="72">
        <v>0</v>
      </c>
      <c r="BE2" s="74"/>
      <c r="BF2" s="72">
        <v>2</v>
      </c>
      <c r="BG2" s="73"/>
      <c r="BH2" s="74"/>
      <c r="BI2" s="72">
        <v>3</v>
      </c>
      <c r="BJ2" s="74"/>
      <c r="BK2" s="72">
        <v>0</v>
      </c>
      <c r="BL2" s="74"/>
      <c r="BM2" s="72">
        <v>5</v>
      </c>
      <c r="BN2" s="74"/>
      <c r="BO2" s="72">
        <v>5</v>
      </c>
      <c r="BP2" s="74"/>
      <c r="BQ2" s="72">
        <v>4</v>
      </c>
      <c r="BR2" s="74"/>
      <c r="BS2" s="72">
        <v>4</v>
      </c>
      <c r="BT2" s="74"/>
      <c r="BU2" s="72">
        <v>1</v>
      </c>
      <c r="BV2" s="74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5" t="s">
        <v>204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5" t="s">
        <v>205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68" t="s">
        <v>195</v>
      </c>
      <c r="K14" s="68"/>
      <c r="L14" s="68"/>
      <c r="M14" s="68"/>
      <c r="N14" s="68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60" t="s">
        <v>85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20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60" t="s">
        <v>86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80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60" t="s">
        <v>84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66" t="s">
        <v>88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245" t="str">
        <f>+IF(B23="nie","","Spoločnosť uvádza nasledujúce informácie:")</f>
        <v>Spoločnosť uvádza nasledujúce informácie:</v>
      </c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24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78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80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3" t="s">
        <v>35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378"/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79"/>
      <c r="AZ38" s="379"/>
      <c r="BA38" s="379"/>
      <c r="BB38" s="379"/>
      <c r="BC38" s="379"/>
      <c r="BD38" s="379"/>
      <c r="BE38" s="379"/>
      <c r="BF38" s="379"/>
      <c r="BG38" s="379"/>
      <c r="BH38" s="379"/>
      <c r="BI38" s="379"/>
      <c r="BJ38" s="379"/>
      <c r="BK38" s="379"/>
      <c r="BL38" s="379"/>
      <c r="BM38" s="379"/>
      <c r="BN38" s="379"/>
      <c r="BO38" s="379"/>
      <c r="BP38" s="379"/>
      <c r="BQ38" s="379"/>
      <c r="BR38" s="379"/>
      <c r="BS38" s="379"/>
      <c r="BT38" s="379"/>
      <c r="BU38" s="379"/>
      <c r="BV38" s="379"/>
      <c r="BW38" s="379"/>
      <c r="BX38" s="379"/>
      <c r="BY38" s="379"/>
      <c r="BZ38" s="380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47" t="s">
        <v>157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381">
        <v>0</v>
      </c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2"/>
      <c r="AZ39" s="382"/>
      <c r="BA39" s="382"/>
      <c r="BB39" s="382"/>
      <c r="BC39" s="382"/>
      <c r="BD39" s="382"/>
      <c r="BE39" s="382"/>
      <c r="BF39" s="382"/>
      <c r="BG39" s="382"/>
      <c r="BH39" s="382"/>
      <c r="BI39" s="382"/>
      <c r="BJ39" s="382"/>
      <c r="BK39" s="382"/>
      <c r="BL39" s="382"/>
      <c r="BM39" s="382"/>
      <c r="BN39" s="382"/>
      <c r="BO39" s="382"/>
      <c r="BP39" s="382"/>
      <c r="BQ39" s="382"/>
      <c r="BR39" s="382"/>
      <c r="BS39" s="382"/>
      <c r="BT39" s="382"/>
      <c r="BU39" s="382"/>
      <c r="BV39" s="382"/>
      <c r="BW39" s="382"/>
      <c r="BX39" s="382"/>
      <c r="BY39" s="382"/>
      <c r="BZ39" s="383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25">
      <c r="A42" s="9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25">
      <c r="A43" s="9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25">
      <c r="A44" s="9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25">
      <c r="A45" s="9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25">
      <c r="A46" s="9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25">
      <c r="A47" s="9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25">
      <c r="A48" s="9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25">
      <c r="A50" s="9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25">
      <c r="A51" s="9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25">
      <c r="A52" s="9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25">
      <c r="A53" s="9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25">
      <c r="A54" s="9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25">
      <c r="A55" s="9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25">
      <c r="A56" s="9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25">
      <c r="A57" s="9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25">
      <c r="A58" s="9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52" t="s">
        <v>2</v>
      </c>
      <c r="P68" s="252"/>
      <c r="Q68" s="252"/>
      <c r="R68" s="252"/>
      <c r="S68" s="252"/>
      <c r="T68" s="25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376"/>
      <c r="AE69" s="376"/>
      <c r="AF69" s="376"/>
      <c r="AG69" s="376"/>
      <c r="AH69" s="376"/>
      <c r="AI69" s="376"/>
      <c r="AJ69" s="376"/>
      <c r="AK69" s="376"/>
      <c r="AL69" s="376"/>
      <c r="AM69" s="376"/>
      <c r="AN69" s="376"/>
      <c r="AO69" s="376"/>
      <c r="AP69" s="376"/>
      <c r="AQ69" s="376"/>
      <c r="AR69" s="376"/>
      <c r="AS69" s="376"/>
      <c r="AT69" s="376"/>
      <c r="AU69" s="376"/>
      <c r="AV69" s="376"/>
      <c r="AW69" s="376"/>
      <c r="AX69" s="376"/>
      <c r="AY69" s="376"/>
      <c r="AZ69" s="376"/>
      <c r="BA69" s="376"/>
      <c r="BB69" s="376"/>
      <c r="BC69" s="376"/>
      <c r="BD69" s="376"/>
      <c r="BE69" s="376"/>
      <c r="BF69" s="376"/>
      <c r="BG69" s="376"/>
      <c r="BH69" s="376"/>
      <c r="BI69" s="376"/>
      <c r="BJ69" s="376"/>
      <c r="BK69" s="376"/>
      <c r="BL69" s="376"/>
      <c r="BM69" s="376"/>
      <c r="BN69" s="376"/>
      <c r="BO69" s="376"/>
      <c r="BP69" s="376"/>
      <c r="BQ69" s="376"/>
      <c r="BR69" s="376"/>
      <c r="BS69" s="376"/>
      <c r="BT69" s="376"/>
      <c r="BU69" s="376"/>
      <c r="BV69" s="376"/>
      <c r="BW69" s="376"/>
      <c r="BX69" s="376"/>
      <c r="BY69" s="376"/>
      <c r="BZ69" s="376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56" t="s">
        <v>193</v>
      </c>
      <c r="AJ71" s="256"/>
      <c r="AK71" s="256"/>
      <c r="AL71" s="256"/>
      <c r="AM71" s="256"/>
      <c r="AN71" s="256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242" t="s">
        <v>122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4"/>
      <c r="AB74" s="242" t="s">
        <v>70</v>
      </c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4"/>
      <c r="BD74" s="239" t="s">
        <v>75</v>
      </c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260" t="s">
        <v>71</v>
      </c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2"/>
      <c r="AB75" s="253" t="s">
        <v>72</v>
      </c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5"/>
      <c r="BD75" s="253" t="s">
        <v>73</v>
      </c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P75" s="254"/>
      <c r="BQ75" s="254"/>
      <c r="BR75" s="254"/>
      <c r="BS75" s="254"/>
      <c r="BT75" s="254"/>
      <c r="BU75" s="254"/>
      <c r="BV75" s="254"/>
      <c r="BW75" s="254"/>
      <c r="BX75" s="254"/>
      <c r="BY75" s="254"/>
      <c r="BZ75" s="25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88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90"/>
      <c r="BD76" s="88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90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88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90"/>
      <c r="BD77" s="88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90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88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90"/>
      <c r="BD78" s="88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90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88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90"/>
      <c r="BD79" s="88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90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88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90"/>
      <c r="BD80" s="88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0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88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90"/>
      <c r="BD81" s="88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90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7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275"/>
      <c r="AB82" s="88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90"/>
      <c r="BD82" s="88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90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88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90"/>
      <c r="BD83" s="88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90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118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20"/>
      <c r="AB84" s="257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Q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9"/>
      <c r="BD84" s="257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258"/>
      <c r="BW84" s="258"/>
      <c r="BX84" s="258"/>
      <c r="BY84" s="258"/>
      <c r="BZ84" s="259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  <c r="AJ85" s="329"/>
      <c r="AK85" s="329"/>
      <c r="AL85" s="329"/>
      <c r="AM85" s="329"/>
      <c r="AN85" s="329"/>
      <c r="AO85" s="329"/>
      <c r="AP85" s="329"/>
      <c r="AQ85" s="329"/>
      <c r="AR85" s="329"/>
      <c r="AS85" s="329"/>
      <c r="AT85" s="329"/>
      <c r="AU85" s="329"/>
      <c r="AV85" s="329"/>
      <c r="AW85" s="329"/>
      <c r="AX85" s="329"/>
      <c r="AY85" s="329"/>
      <c r="AZ85" s="329"/>
      <c r="BA85" s="329"/>
      <c r="BB85" s="329"/>
      <c r="BC85" s="329"/>
      <c r="BD85" s="329"/>
      <c r="BE85" s="329"/>
      <c r="BF85" s="329"/>
      <c r="BG85" s="329"/>
      <c r="BH85" s="329"/>
      <c r="BI85" s="329"/>
      <c r="BJ85" s="329"/>
      <c r="BK85" s="329"/>
      <c r="BL85" s="329"/>
      <c r="BM85" s="329"/>
      <c r="BN85" s="329"/>
      <c r="BO85" s="329"/>
      <c r="BP85" s="329"/>
      <c r="BQ85" s="329"/>
      <c r="BR85" s="329"/>
      <c r="BS85" s="329"/>
      <c r="BT85" s="329"/>
      <c r="BU85" s="329"/>
      <c r="BV85" s="329"/>
      <c r="BW85" s="329"/>
      <c r="BX85" s="329"/>
      <c r="BY85" s="329"/>
      <c r="BZ85" s="329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30" t="s">
        <v>171</v>
      </c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330"/>
      <c r="AY86" s="330"/>
      <c r="AZ86" s="330"/>
      <c r="BA86" s="330"/>
      <c r="BB86" s="330"/>
      <c r="BC86" s="330"/>
      <c r="BD86" s="330"/>
      <c r="BE86" s="330"/>
      <c r="BF86" s="330"/>
      <c r="BG86" s="330"/>
      <c r="BH86" s="330"/>
      <c r="BI86" s="330"/>
      <c r="BJ86" s="330"/>
      <c r="BK86" s="330"/>
      <c r="BL86" s="330"/>
      <c r="BM86" s="330"/>
      <c r="BN86" s="330"/>
      <c r="BO86" s="330"/>
      <c r="BP86" s="330"/>
      <c r="BQ86" s="330"/>
      <c r="BR86" s="330"/>
      <c r="BS86" s="330"/>
      <c r="BT86" s="330"/>
      <c r="BU86" s="330"/>
      <c r="BV86" s="330"/>
      <c r="BW86" s="330"/>
      <c r="BX86" s="330"/>
      <c r="BY86" s="330"/>
      <c r="BZ86" s="330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5" t="s">
        <v>4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5" t="s">
        <v>5</v>
      </c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hidden="1" x14ac:dyDescent="0.25">
      <c r="A89" s="9"/>
      <c r="B89" s="65" t="s">
        <v>6</v>
      </c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24"/>
      <c r="CB89" s="35" t="str">
        <f t="shared" si="14"/>
        <v>Riadok bude skrytý.</v>
      </c>
      <c r="CC89" s="29" t="s">
        <v>197</v>
      </c>
      <c r="CW89" s="18">
        <f t="shared" si="19"/>
        <v>1</v>
      </c>
      <c r="CZ89" s="18">
        <f t="shared" si="15"/>
        <v>0</v>
      </c>
      <c r="DA89" s="18">
        <f t="shared" si="6"/>
        <v>0</v>
      </c>
      <c r="DZ89" s="55"/>
    </row>
    <row r="90" spans="1:130" hidden="1" x14ac:dyDescent="0.25">
      <c r="A90" s="9"/>
      <c r="B90" s="65" t="s">
        <v>7</v>
      </c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24"/>
      <c r="CB90" s="35" t="str">
        <f t="shared" si="14"/>
        <v>Riadok bude skrytý.</v>
      </c>
      <c r="CC90" s="29" t="s">
        <v>197</v>
      </c>
      <c r="CW90" s="18">
        <f t="shared" si="19"/>
        <v>1</v>
      </c>
      <c r="CZ90" s="18">
        <f t="shared" si="15"/>
        <v>0</v>
      </c>
      <c r="DA90" s="18">
        <f t="shared" si="6"/>
        <v>0</v>
      </c>
      <c r="DZ90" s="55"/>
    </row>
    <row r="91" spans="1:130" hidden="1" x14ac:dyDescent="0.25">
      <c r="A91" s="9"/>
      <c r="B91" s="65" t="s">
        <v>8</v>
      </c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24"/>
      <c r="CB91" s="35" t="str">
        <f t="shared" si="14"/>
        <v>Riadok bude skrytý.</v>
      </c>
      <c r="CC91" s="29" t="s">
        <v>197</v>
      </c>
      <c r="CW91" s="18">
        <f t="shared" si="19"/>
        <v>1</v>
      </c>
      <c r="CZ91" s="18">
        <f t="shared" si="15"/>
        <v>0</v>
      </c>
      <c r="DA91" s="18">
        <f t="shared" si="6"/>
        <v>0</v>
      </c>
      <c r="DZ91" s="55"/>
    </row>
    <row r="92" spans="1:130" hidden="1" x14ac:dyDescent="0.25">
      <c r="A92" s="9"/>
      <c r="B92" s="65" t="s">
        <v>9</v>
      </c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24"/>
      <c r="CB92" s="35" t="str">
        <f t="shared" si="14"/>
        <v>Riadok bude skrytý.</v>
      </c>
      <c r="CC92" s="29" t="s">
        <v>197</v>
      </c>
      <c r="CW92" s="18">
        <f t="shared" si="19"/>
        <v>1</v>
      </c>
      <c r="CZ92" s="18">
        <f t="shared" si="15"/>
        <v>0</v>
      </c>
      <c r="DA92" s="18">
        <f t="shared" si="6"/>
        <v>0</v>
      </c>
      <c r="DZ92" s="55"/>
    </row>
    <row r="93" spans="1:130" hidden="1" x14ac:dyDescent="0.25">
      <c r="A93" s="9"/>
      <c r="B93" s="65" t="s">
        <v>10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24"/>
      <c r="CB93" s="35" t="str">
        <f t="shared" si="14"/>
        <v>Riadok bude skrytý.</v>
      </c>
      <c r="CC93" s="29" t="s">
        <v>197</v>
      </c>
      <c r="CW93" s="18">
        <f t="shared" si="19"/>
        <v>1</v>
      </c>
      <c r="CZ93" s="18">
        <f t="shared" si="15"/>
        <v>0</v>
      </c>
      <c r="DA93" s="18">
        <f t="shared" si="6"/>
        <v>0</v>
      </c>
      <c r="DZ93" s="55"/>
    </row>
    <row r="94" spans="1:130" hidden="1" x14ac:dyDescent="0.25">
      <c r="A94" s="9"/>
      <c r="B94" s="331" t="s">
        <v>56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1"/>
      <c r="AL94" s="331"/>
      <c r="AM94" s="331"/>
      <c r="AN94" s="331"/>
      <c r="AO94" s="331"/>
      <c r="AP94" s="331"/>
      <c r="AQ94" s="331"/>
      <c r="AR94" s="331"/>
      <c r="AS94" s="331"/>
      <c r="AT94" s="331"/>
      <c r="AU94" s="331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  <c r="BR94" s="331"/>
      <c r="BS94" s="331"/>
      <c r="BT94" s="331"/>
      <c r="BU94" s="331"/>
      <c r="BV94" s="331"/>
      <c r="BW94" s="331"/>
      <c r="BX94" s="331"/>
      <c r="BY94" s="331"/>
      <c r="BZ94" s="331"/>
      <c r="CA94" s="24"/>
      <c r="CB94" s="35" t="str">
        <f t="shared" si="14"/>
        <v>Riadok bude skrytý.</v>
      </c>
      <c r="CC94" s="29" t="s">
        <v>197</v>
      </c>
      <c r="CW94" s="18">
        <f t="shared" si="19"/>
        <v>1</v>
      </c>
      <c r="CZ94" s="18">
        <f t="shared" si="15"/>
        <v>0</v>
      </c>
      <c r="DA94" s="18">
        <f t="shared" si="6"/>
        <v>0</v>
      </c>
      <c r="DZ94" s="55"/>
    </row>
    <row r="95" spans="1:130" hidden="1" x14ac:dyDescent="0.25">
      <c r="A95" s="9"/>
      <c r="B95" s="319" t="s">
        <v>89</v>
      </c>
      <c r="C95" s="319"/>
      <c r="D95" s="319"/>
      <c r="E95" s="319"/>
      <c r="F95" s="319"/>
      <c r="G95" s="319"/>
      <c r="H95" s="319"/>
      <c r="I95" s="319"/>
      <c r="J95" s="319"/>
      <c r="K95" s="319"/>
      <c r="L95" s="319"/>
      <c r="M95" s="319"/>
      <c r="N95" s="319"/>
      <c r="O95" s="319"/>
      <c r="P95" s="319"/>
      <c r="Q95" s="319"/>
      <c r="R95" s="319"/>
      <c r="S95" s="319"/>
      <c r="T95" s="319"/>
      <c r="U95" s="319"/>
      <c r="V95" s="319"/>
      <c r="W95" s="319"/>
      <c r="X95" s="319"/>
      <c r="Y95" s="319"/>
      <c r="Z95" s="319"/>
      <c r="AA95" s="319"/>
      <c r="AB95" s="319"/>
      <c r="AC95" s="319"/>
      <c r="AD95" s="319"/>
      <c r="AE95" s="319"/>
      <c r="AF95" s="319"/>
      <c r="AG95" s="319"/>
      <c r="AH95" s="319"/>
      <c r="AI95" s="319"/>
      <c r="AJ95" s="319"/>
      <c r="AK95" s="319"/>
      <c r="AL95" s="319"/>
      <c r="AM95" s="319"/>
      <c r="AN95" s="319"/>
      <c r="AO95" s="319"/>
      <c r="AP95" s="319"/>
      <c r="AQ95" s="319"/>
      <c r="AR95" s="319"/>
      <c r="AS95" s="319"/>
      <c r="AT95" s="319"/>
      <c r="AU95" s="319"/>
      <c r="AV95" s="319"/>
      <c r="AW95" s="319"/>
      <c r="AX95" s="319"/>
      <c r="AY95" s="319"/>
      <c r="AZ95" s="319"/>
      <c r="BA95" s="319"/>
      <c r="BB95" s="319"/>
      <c r="BC95" s="319"/>
      <c r="BD95" s="319"/>
      <c r="BE95" s="319"/>
      <c r="BF95" s="319"/>
      <c r="BG95" s="319"/>
      <c r="BH95" s="319"/>
      <c r="BI95" s="319"/>
      <c r="BJ95" s="319"/>
      <c r="BK95" s="319"/>
      <c r="BL95" s="319"/>
      <c r="BM95" s="319"/>
      <c r="BN95" s="319"/>
      <c r="BO95" s="319"/>
      <c r="BP95" s="319"/>
      <c r="BQ95" s="319"/>
      <c r="BR95" s="319"/>
      <c r="BS95" s="319"/>
      <c r="BT95" s="319"/>
      <c r="BU95" s="319"/>
      <c r="BV95" s="319"/>
      <c r="BW95" s="319"/>
      <c r="BX95" s="319"/>
      <c r="BY95" s="319"/>
      <c r="BZ95" s="319"/>
      <c r="CA95" s="24"/>
      <c r="CB95" s="35" t="str">
        <f t="shared" si="14"/>
        <v>Riadok bude skrytý.</v>
      </c>
      <c r="CC95" s="29" t="s">
        <v>197</v>
      </c>
      <c r="CW95" s="18">
        <f t="shared" si="19"/>
        <v>1</v>
      </c>
      <c r="CZ95" s="18">
        <f t="shared" si="15"/>
        <v>0</v>
      </c>
      <c r="DA95" s="18">
        <f t="shared" si="6"/>
        <v>0</v>
      </c>
      <c r="DZ95" s="55"/>
    </row>
    <row r="96" spans="1:130" hidden="1" x14ac:dyDescent="0.25">
      <c r="A96" s="9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  <c r="AJ107" s="329"/>
      <c r="AK107" s="329"/>
      <c r="AL107" s="329"/>
      <c r="AM107" s="329"/>
      <c r="AN107" s="329"/>
      <c r="AO107" s="329"/>
      <c r="AP107" s="329"/>
      <c r="AQ107" s="329"/>
      <c r="AR107" s="329"/>
      <c r="AS107" s="329"/>
      <c r="AT107" s="329"/>
      <c r="AU107" s="329"/>
      <c r="AV107" s="329"/>
      <c r="AW107" s="329"/>
      <c r="AX107" s="329"/>
      <c r="AY107" s="329"/>
      <c r="AZ107" s="329"/>
      <c r="BA107" s="329"/>
      <c r="BB107" s="329"/>
      <c r="BC107" s="329"/>
      <c r="BD107" s="329"/>
      <c r="BE107" s="329"/>
      <c r="BF107" s="329"/>
      <c r="BG107" s="329"/>
      <c r="BH107" s="329"/>
      <c r="BI107" s="329"/>
      <c r="BJ107" s="329"/>
      <c r="BK107" s="329"/>
      <c r="BL107" s="329"/>
      <c r="BM107" s="329"/>
      <c r="BN107" s="329"/>
      <c r="BO107" s="329"/>
      <c r="BP107" s="329"/>
      <c r="BQ107" s="329"/>
      <c r="BR107" s="329"/>
      <c r="BS107" s="329"/>
      <c r="BT107" s="329"/>
      <c r="BU107" s="329"/>
      <c r="BV107" s="329"/>
      <c r="BW107" s="329"/>
      <c r="BX107" s="329"/>
      <c r="BY107" s="329"/>
      <c r="BZ107" s="329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  <c r="AG109" s="329"/>
      <c r="AH109" s="329"/>
      <c r="AI109" s="329"/>
      <c r="AJ109" s="329"/>
      <c r="AK109" s="329"/>
      <c r="AL109" s="329"/>
      <c r="AM109" s="329"/>
      <c r="AN109" s="329"/>
      <c r="AO109" s="329"/>
      <c r="AP109" s="329"/>
      <c r="AQ109" s="329"/>
      <c r="AR109" s="329"/>
      <c r="AS109" s="329"/>
      <c r="AT109" s="329"/>
      <c r="AU109" s="329"/>
      <c r="AV109" s="329"/>
      <c r="AW109" s="329"/>
      <c r="AX109" s="329"/>
      <c r="AY109" s="329"/>
      <c r="AZ109" s="329"/>
      <c r="BA109" s="329"/>
      <c r="BB109" s="329"/>
      <c r="BC109" s="329"/>
      <c r="BD109" s="329"/>
      <c r="BE109" s="329"/>
      <c r="BF109" s="329"/>
      <c r="BG109" s="329"/>
      <c r="BH109" s="329"/>
      <c r="BI109" s="329"/>
      <c r="BJ109" s="329"/>
      <c r="BK109" s="329"/>
      <c r="BL109" s="329"/>
      <c r="BM109" s="329"/>
      <c r="BN109" s="329"/>
      <c r="BO109" s="329"/>
      <c r="BP109" s="329"/>
      <c r="BQ109" s="329"/>
      <c r="BR109" s="329"/>
      <c r="BS109" s="329"/>
      <c r="BT109" s="329"/>
      <c r="BU109" s="329"/>
      <c r="BV109" s="329"/>
      <c r="BW109" s="329"/>
      <c r="BX109" s="329"/>
      <c r="BY109" s="329"/>
      <c r="BZ109" s="329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304" t="s">
        <v>74</v>
      </c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6"/>
      <c r="AU110" s="323" t="s">
        <v>11</v>
      </c>
      <c r="AV110" s="324"/>
      <c r="AW110" s="324"/>
      <c r="AX110" s="324"/>
      <c r="AY110" s="324"/>
      <c r="AZ110" s="324"/>
      <c r="BA110" s="324"/>
      <c r="BB110" s="324"/>
      <c r="BC110" s="324"/>
      <c r="BD110" s="324"/>
      <c r="BE110" s="325"/>
      <c r="BF110" s="323" t="s">
        <v>12</v>
      </c>
      <c r="BG110" s="324"/>
      <c r="BH110" s="324"/>
      <c r="BI110" s="324"/>
      <c r="BJ110" s="324"/>
      <c r="BK110" s="324"/>
      <c r="BL110" s="324"/>
      <c r="BM110" s="324"/>
      <c r="BN110" s="324"/>
      <c r="BO110" s="324"/>
      <c r="BP110" s="325"/>
      <c r="BQ110" s="323" t="s">
        <v>55</v>
      </c>
      <c r="BR110" s="324"/>
      <c r="BS110" s="324"/>
      <c r="BT110" s="324"/>
      <c r="BU110" s="324"/>
      <c r="BV110" s="324"/>
      <c r="BW110" s="324"/>
      <c r="BX110" s="324"/>
      <c r="BY110" s="324"/>
      <c r="BZ110" s="325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307"/>
      <c r="C111" s="308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308"/>
      <c r="AK111" s="308"/>
      <c r="AL111" s="308"/>
      <c r="AM111" s="308"/>
      <c r="AN111" s="308"/>
      <c r="AO111" s="308"/>
      <c r="AP111" s="308"/>
      <c r="AQ111" s="308"/>
      <c r="AR111" s="308"/>
      <c r="AS111" s="308"/>
      <c r="AT111" s="309"/>
      <c r="AU111" s="326"/>
      <c r="AV111" s="327"/>
      <c r="AW111" s="327"/>
      <c r="AX111" s="327"/>
      <c r="AY111" s="327"/>
      <c r="AZ111" s="327"/>
      <c r="BA111" s="327"/>
      <c r="BB111" s="327"/>
      <c r="BC111" s="327"/>
      <c r="BD111" s="327"/>
      <c r="BE111" s="328"/>
      <c r="BF111" s="326"/>
      <c r="BG111" s="327"/>
      <c r="BH111" s="327"/>
      <c r="BI111" s="327"/>
      <c r="BJ111" s="327"/>
      <c r="BK111" s="327"/>
      <c r="BL111" s="327"/>
      <c r="BM111" s="327"/>
      <c r="BN111" s="327"/>
      <c r="BO111" s="327"/>
      <c r="BP111" s="328"/>
      <c r="BQ111" s="326"/>
      <c r="BR111" s="327"/>
      <c r="BS111" s="327"/>
      <c r="BT111" s="327"/>
      <c r="BU111" s="327"/>
      <c r="BV111" s="327"/>
      <c r="BW111" s="327"/>
      <c r="BX111" s="327"/>
      <c r="BY111" s="327"/>
      <c r="BZ111" s="328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60" t="s">
        <v>198</v>
      </c>
      <c r="C112" s="261"/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1"/>
      <c r="O112" s="261"/>
      <c r="P112" s="261"/>
      <c r="Q112" s="261"/>
      <c r="R112" s="261"/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  <c r="AM112" s="261"/>
      <c r="AN112" s="261"/>
      <c r="AO112" s="261"/>
      <c r="AP112" s="261"/>
      <c r="AQ112" s="261"/>
      <c r="AR112" s="261"/>
      <c r="AS112" s="261"/>
      <c r="AT112" s="262"/>
      <c r="AU112" s="313">
        <v>4</v>
      </c>
      <c r="AV112" s="314"/>
      <c r="AW112" s="314"/>
      <c r="AX112" s="314"/>
      <c r="AY112" s="314"/>
      <c r="AZ112" s="314"/>
      <c r="BA112" s="314"/>
      <c r="BB112" s="314"/>
      <c r="BC112" s="314"/>
      <c r="BD112" s="314"/>
      <c r="BE112" s="315"/>
      <c r="BF112" s="313" t="s">
        <v>199</v>
      </c>
      <c r="BG112" s="314"/>
      <c r="BH112" s="314"/>
      <c r="BI112" s="314"/>
      <c r="BJ112" s="314"/>
      <c r="BK112" s="314"/>
      <c r="BL112" s="314"/>
      <c r="BM112" s="314"/>
      <c r="BN112" s="314"/>
      <c r="BO112" s="314"/>
      <c r="BP112" s="315"/>
      <c r="BQ112" s="268" t="s">
        <v>200</v>
      </c>
      <c r="BR112" s="269"/>
      <c r="BS112" s="269"/>
      <c r="BT112" s="269"/>
      <c r="BU112" s="269"/>
      <c r="BV112" s="269"/>
      <c r="BW112" s="269"/>
      <c r="BX112" s="269"/>
      <c r="BY112" s="269"/>
      <c r="BZ112" s="270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hidden="1" x14ac:dyDescent="0.25">
      <c r="A113" s="9"/>
      <c r="B113" s="81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3"/>
      <c r="AU113" s="310"/>
      <c r="AV113" s="311"/>
      <c r="AW113" s="311"/>
      <c r="AX113" s="311"/>
      <c r="AY113" s="311"/>
      <c r="AZ113" s="311"/>
      <c r="BA113" s="311"/>
      <c r="BB113" s="311"/>
      <c r="BC113" s="311"/>
      <c r="BD113" s="311"/>
      <c r="BE113" s="312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71"/>
      <c r="BR113" s="272"/>
      <c r="BS113" s="272"/>
      <c r="BT113" s="272"/>
      <c r="BU113" s="272"/>
      <c r="BV113" s="272"/>
      <c r="BW113" s="272"/>
      <c r="BX113" s="272"/>
      <c r="BY113" s="272"/>
      <c r="BZ113" s="273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81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3"/>
      <c r="AU114" s="310"/>
      <c r="AV114" s="311"/>
      <c r="AW114" s="311"/>
      <c r="AX114" s="311"/>
      <c r="AY114" s="311"/>
      <c r="AZ114" s="311"/>
      <c r="BA114" s="311"/>
      <c r="BB114" s="311"/>
      <c r="BC114" s="311"/>
      <c r="BD114" s="311"/>
      <c r="BE114" s="312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71"/>
      <c r="BR114" s="272"/>
      <c r="BS114" s="272"/>
      <c r="BT114" s="272"/>
      <c r="BU114" s="272"/>
      <c r="BV114" s="272"/>
      <c r="BW114" s="272"/>
      <c r="BX114" s="272"/>
      <c r="BY114" s="272"/>
      <c r="BZ114" s="273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81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3"/>
      <c r="AU115" s="310"/>
      <c r="AV115" s="311"/>
      <c r="AW115" s="311"/>
      <c r="AX115" s="311"/>
      <c r="AY115" s="311"/>
      <c r="AZ115" s="311"/>
      <c r="BA115" s="311"/>
      <c r="BB115" s="311"/>
      <c r="BC115" s="311"/>
      <c r="BD115" s="311"/>
      <c r="BE115" s="312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71"/>
      <c r="BR115" s="272"/>
      <c r="BS115" s="272"/>
      <c r="BT115" s="272"/>
      <c r="BU115" s="272"/>
      <c r="BV115" s="272"/>
      <c r="BW115" s="272"/>
      <c r="BX115" s="272"/>
      <c r="BY115" s="272"/>
      <c r="BZ115" s="273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81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3"/>
      <c r="AU116" s="310"/>
      <c r="AV116" s="311"/>
      <c r="AW116" s="311"/>
      <c r="AX116" s="311"/>
      <c r="AY116" s="311"/>
      <c r="AZ116" s="311"/>
      <c r="BA116" s="311"/>
      <c r="BB116" s="311"/>
      <c r="BC116" s="311"/>
      <c r="BD116" s="311"/>
      <c r="BE116" s="312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71"/>
      <c r="BR116" s="272"/>
      <c r="BS116" s="272"/>
      <c r="BT116" s="272"/>
      <c r="BU116" s="272"/>
      <c r="BV116" s="272"/>
      <c r="BW116" s="272"/>
      <c r="BX116" s="272"/>
      <c r="BY116" s="272"/>
      <c r="BZ116" s="273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81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3"/>
      <c r="AU117" s="310"/>
      <c r="AV117" s="311"/>
      <c r="AW117" s="311"/>
      <c r="AX117" s="311"/>
      <c r="AY117" s="311"/>
      <c r="AZ117" s="311"/>
      <c r="BA117" s="311"/>
      <c r="BB117" s="311"/>
      <c r="BC117" s="311"/>
      <c r="BD117" s="311"/>
      <c r="BE117" s="312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71"/>
      <c r="BR117" s="272"/>
      <c r="BS117" s="272"/>
      <c r="BT117" s="272"/>
      <c r="BU117" s="272"/>
      <c r="BV117" s="272"/>
      <c r="BW117" s="272"/>
      <c r="BX117" s="272"/>
      <c r="BY117" s="272"/>
      <c r="BZ117" s="273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81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3"/>
      <c r="AU118" s="310"/>
      <c r="AV118" s="311"/>
      <c r="AW118" s="311"/>
      <c r="AX118" s="311"/>
      <c r="AY118" s="311"/>
      <c r="AZ118" s="311"/>
      <c r="BA118" s="311"/>
      <c r="BB118" s="311"/>
      <c r="BC118" s="311"/>
      <c r="BD118" s="311"/>
      <c r="BE118" s="312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71"/>
      <c r="BR118" s="272"/>
      <c r="BS118" s="272"/>
      <c r="BT118" s="272"/>
      <c r="BU118" s="272"/>
      <c r="BV118" s="272"/>
      <c r="BW118" s="272"/>
      <c r="BX118" s="272"/>
      <c r="BY118" s="272"/>
      <c r="BZ118" s="273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81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3"/>
      <c r="AU119" s="310"/>
      <c r="AV119" s="311"/>
      <c r="AW119" s="311"/>
      <c r="AX119" s="311"/>
      <c r="AY119" s="311"/>
      <c r="AZ119" s="311"/>
      <c r="BA119" s="311"/>
      <c r="BB119" s="311"/>
      <c r="BC119" s="311"/>
      <c r="BD119" s="311"/>
      <c r="BE119" s="312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71"/>
      <c r="BR119" s="272"/>
      <c r="BS119" s="272"/>
      <c r="BT119" s="272"/>
      <c r="BU119" s="272"/>
      <c r="BV119" s="272"/>
      <c r="BW119" s="272"/>
      <c r="BX119" s="272"/>
      <c r="BY119" s="272"/>
      <c r="BZ119" s="273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81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3"/>
      <c r="AU120" s="310"/>
      <c r="AV120" s="311"/>
      <c r="AW120" s="311"/>
      <c r="AX120" s="311"/>
      <c r="AY120" s="311"/>
      <c r="AZ120" s="311"/>
      <c r="BA120" s="311"/>
      <c r="BB120" s="311"/>
      <c r="BC120" s="311"/>
      <c r="BD120" s="311"/>
      <c r="BE120" s="312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71"/>
      <c r="BR120" s="272"/>
      <c r="BS120" s="272"/>
      <c r="BT120" s="272"/>
      <c r="BU120" s="272"/>
      <c r="BV120" s="272"/>
      <c r="BW120" s="272"/>
      <c r="BX120" s="272"/>
      <c r="BY120" s="272"/>
      <c r="BZ120" s="273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2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16"/>
      <c r="BG121" s="317"/>
      <c r="BH121" s="317"/>
      <c r="BI121" s="317"/>
      <c r="BJ121" s="317"/>
      <c r="BK121" s="317"/>
      <c r="BL121" s="317"/>
      <c r="BM121" s="317"/>
      <c r="BN121" s="317"/>
      <c r="BO121" s="317"/>
      <c r="BP121" s="318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  <c r="AJ122" s="329"/>
      <c r="AK122" s="329"/>
      <c r="AL122" s="329"/>
      <c r="AM122" s="329"/>
      <c r="AN122" s="329"/>
      <c r="AO122" s="329"/>
      <c r="AP122" s="329"/>
      <c r="AQ122" s="329"/>
      <c r="AR122" s="329"/>
      <c r="AS122" s="329"/>
      <c r="AT122" s="329"/>
      <c r="AU122" s="329"/>
      <c r="AV122" s="329"/>
      <c r="AW122" s="329"/>
      <c r="AX122" s="329"/>
      <c r="AY122" s="329"/>
      <c r="AZ122" s="329"/>
      <c r="BA122" s="329"/>
      <c r="BB122" s="329"/>
      <c r="BC122" s="329"/>
      <c r="BD122" s="329"/>
      <c r="BE122" s="329"/>
      <c r="BF122" s="329"/>
      <c r="BG122" s="329"/>
      <c r="BH122" s="329"/>
      <c r="BI122" s="329"/>
      <c r="BJ122" s="329"/>
      <c r="BK122" s="329"/>
      <c r="BL122" s="329"/>
      <c r="BM122" s="329"/>
      <c r="BN122" s="329"/>
      <c r="BO122" s="329"/>
      <c r="BP122" s="329"/>
      <c r="BQ122" s="329"/>
      <c r="BR122" s="329"/>
      <c r="BS122" s="329"/>
      <c r="BT122" s="329"/>
      <c r="BU122" s="329"/>
      <c r="BV122" s="329"/>
      <c r="BW122" s="329"/>
      <c r="BX122" s="329"/>
      <c r="BY122" s="329"/>
      <c r="BZ122" s="329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5" t="s">
        <v>13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5" t="s">
        <v>10</v>
      </c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5" t="s">
        <v>77</v>
      </c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319" t="s">
        <v>90</v>
      </c>
      <c r="C126" s="319"/>
      <c r="D126" s="319"/>
      <c r="E126" s="319"/>
      <c r="F126" s="319"/>
      <c r="G126" s="319"/>
      <c r="H126" s="319"/>
      <c r="I126" s="319"/>
      <c r="J126" s="319"/>
      <c r="K126" s="319"/>
      <c r="L126" s="319"/>
      <c r="M126" s="319"/>
      <c r="N126" s="319"/>
      <c r="O126" s="319"/>
      <c r="P126" s="319"/>
      <c r="Q126" s="319"/>
      <c r="R126" s="319"/>
      <c r="S126" s="319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  <c r="AP126" s="319"/>
      <c r="AQ126" s="319"/>
      <c r="AR126" s="319"/>
      <c r="AS126" s="319"/>
      <c r="AT126" s="319"/>
      <c r="AU126" s="319"/>
      <c r="AV126" s="319"/>
      <c r="AW126" s="319"/>
      <c r="AX126" s="319"/>
      <c r="AY126" s="319"/>
      <c r="AZ126" s="319"/>
      <c r="BA126" s="319"/>
      <c r="BB126" s="319"/>
      <c r="BC126" s="319"/>
      <c r="BD126" s="319"/>
      <c r="BE126" s="319"/>
      <c r="BF126" s="319"/>
      <c r="BG126" s="319"/>
      <c r="BH126" s="319"/>
      <c r="BI126" s="319"/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19"/>
      <c r="BT126" s="319"/>
      <c r="BU126" s="319"/>
      <c r="BV126" s="319"/>
      <c r="BW126" s="319"/>
      <c r="BX126" s="319"/>
      <c r="BY126" s="319"/>
      <c r="BZ126" s="319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25">
      <c r="A143" s="9"/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  <c r="AG143" s="329"/>
      <c r="AH143" s="329"/>
      <c r="AI143" s="329"/>
      <c r="AJ143" s="329"/>
      <c r="AK143" s="329"/>
      <c r="AL143" s="329"/>
      <c r="AM143" s="329"/>
      <c r="AN143" s="329"/>
      <c r="AO143" s="329"/>
      <c r="AP143" s="329"/>
      <c r="AQ143" s="329"/>
      <c r="AR143" s="329"/>
      <c r="AS143" s="329"/>
      <c r="AT143" s="329"/>
      <c r="AU143" s="329"/>
      <c r="AV143" s="329"/>
      <c r="AW143" s="329"/>
      <c r="AX143" s="329"/>
      <c r="AY143" s="329"/>
      <c r="AZ143" s="329"/>
      <c r="BA143" s="329"/>
      <c r="BB143" s="329"/>
      <c r="BC143" s="329"/>
      <c r="BD143" s="329"/>
      <c r="BE143" s="329"/>
      <c r="BF143" s="329"/>
      <c r="BG143" s="329"/>
      <c r="BH143" s="329"/>
      <c r="BI143" s="329"/>
      <c r="BJ143" s="329"/>
      <c r="BK143" s="329"/>
      <c r="BL143" s="329"/>
      <c r="BM143" s="329"/>
      <c r="BN143" s="329"/>
      <c r="BO143" s="329"/>
      <c r="BP143" s="329"/>
      <c r="BQ143" s="329"/>
      <c r="BR143" s="329"/>
      <c r="BS143" s="329"/>
      <c r="BT143" s="329"/>
      <c r="BU143" s="329"/>
      <c r="BV143" s="329"/>
      <c r="BW143" s="329"/>
      <c r="BX143" s="329"/>
      <c r="BY143" s="329"/>
      <c r="BZ143" s="329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25">
      <c r="A145" s="9"/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  <c r="AG145" s="329"/>
      <c r="AH145" s="329"/>
      <c r="AI145" s="329"/>
      <c r="AJ145" s="329"/>
      <c r="AK145" s="329"/>
      <c r="AL145" s="329"/>
      <c r="AM145" s="329"/>
      <c r="AN145" s="329"/>
      <c r="AO145" s="329"/>
      <c r="AP145" s="329"/>
      <c r="AQ145" s="329"/>
      <c r="AR145" s="329"/>
      <c r="AS145" s="329"/>
      <c r="AT145" s="329"/>
      <c r="AU145" s="329"/>
      <c r="AV145" s="329"/>
      <c r="AW145" s="329"/>
      <c r="AX145" s="329"/>
      <c r="AY145" s="329"/>
      <c r="AZ145" s="329"/>
      <c r="BA145" s="329"/>
      <c r="BB145" s="329"/>
      <c r="BC145" s="329"/>
      <c r="BD145" s="329"/>
      <c r="BE145" s="329"/>
      <c r="BF145" s="329"/>
      <c r="BG145" s="329"/>
      <c r="BH145" s="329"/>
      <c r="BI145" s="329"/>
      <c r="BJ145" s="329"/>
      <c r="BK145" s="329"/>
      <c r="BL145" s="329"/>
      <c r="BM145" s="329"/>
      <c r="BN145" s="329"/>
      <c r="BO145" s="329"/>
      <c r="BP145" s="329"/>
      <c r="BQ145" s="329"/>
      <c r="BR145" s="329"/>
      <c r="BS145" s="329"/>
      <c r="BT145" s="329"/>
      <c r="BU145" s="329"/>
      <c r="BV145" s="329"/>
      <c r="BW145" s="329"/>
      <c r="BX145" s="329"/>
      <c r="BY145" s="329"/>
      <c r="BZ145" s="329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25">
      <c r="A146" s="9"/>
      <c r="B146" s="304" t="s">
        <v>74</v>
      </c>
      <c r="C146" s="305"/>
      <c r="D146" s="305"/>
      <c r="E146" s="305"/>
      <c r="F146" s="305"/>
      <c r="G146" s="305"/>
      <c r="H146" s="305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6"/>
      <c r="AU146" s="323" t="s">
        <v>11</v>
      </c>
      <c r="AV146" s="324"/>
      <c r="AW146" s="324"/>
      <c r="AX146" s="324"/>
      <c r="AY146" s="324"/>
      <c r="AZ146" s="324"/>
      <c r="BA146" s="324"/>
      <c r="BB146" s="324"/>
      <c r="BC146" s="324"/>
      <c r="BD146" s="324"/>
      <c r="BE146" s="325"/>
      <c r="BF146" s="323" t="s">
        <v>12</v>
      </c>
      <c r="BG146" s="324"/>
      <c r="BH146" s="324"/>
      <c r="BI146" s="324"/>
      <c r="BJ146" s="324"/>
      <c r="BK146" s="324"/>
      <c r="BL146" s="324"/>
      <c r="BM146" s="324"/>
      <c r="BN146" s="324"/>
      <c r="BO146" s="324"/>
      <c r="BP146" s="325"/>
      <c r="BQ146" s="323" t="s">
        <v>55</v>
      </c>
      <c r="BR146" s="324"/>
      <c r="BS146" s="324"/>
      <c r="BT146" s="324"/>
      <c r="BU146" s="324"/>
      <c r="BV146" s="324"/>
      <c r="BW146" s="324"/>
      <c r="BX146" s="324"/>
      <c r="BY146" s="324"/>
      <c r="BZ146" s="325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25">
      <c r="A147" s="9"/>
      <c r="B147" s="307"/>
      <c r="C147" s="308"/>
      <c r="D147" s="308"/>
      <c r="E147" s="308"/>
      <c r="F147" s="308"/>
      <c r="G147" s="308"/>
      <c r="H147" s="308"/>
      <c r="I147" s="308"/>
      <c r="J147" s="308"/>
      <c r="K147" s="308"/>
      <c r="L147" s="308"/>
      <c r="M147" s="308"/>
      <c r="N147" s="308"/>
      <c r="O147" s="308"/>
      <c r="P147" s="308"/>
      <c r="Q147" s="308"/>
      <c r="R147" s="308"/>
      <c r="S147" s="308"/>
      <c r="T147" s="308"/>
      <c r="U147" s="308"/>
      <c r="V147" s="308"/>
      <c r="W147" s="308"/>
      <c r="X147" s="308"/>
      <c r="Y147" s="308"/>
      <c r="Z147" s="308"/>
      <c r="AA147" s="308"/>
      <c r="AB147" s="308"/>
      <c r="AC147" s="308"/>
      <c r="AD147" s="308"/>
      <c r="AE147" s="308"/>
      <c r="AF147" s="308"/>
      <c r="AG147" s="308"/>
      <c r="AH147" s="308"/>
      <c r="AI147" s="308"/>
      <c r="AJ147" s="308"/>
      <c r="AK147" s="308"/>
      <c r="AL147" s="308"/>
      <c r="AM147" s="308"/>
      <c r="AN147" s="308"/>
      <c r="AO147" s="308"/>
      <c r="AP147" s="308"/>
      <c r="AQ147" s="308"/>
      <c r="AR147" s="308"/>
      <c r="AS147" s="308"/>
      <c r="AT147" s="309"/>
      <c r="AU147" s="326"/>
      <c r="AV147" s="327"/>
      <c r="AW147" s="327"/>
      <c r="AX147" s="327"/>
      <c r="AY147" s="327"/>
      <c r="AZ147" s="327"/>
      <c r="BA147" s="327"/>
      <c r="BB147" s="327"/>
      <c r="BC147" s="327"/>
      <c r="BD147" s="327"/>
      <c r="BE147" s="328"/>
      <c r="BF147" s="326"/>
      <c r="BG147" s="327"/>
      <c r="BH147" s="327"/>
      <c r="BI147" s="327"/>
      <c r="BJ147" s="327"/>
      <c r="BK147" s="327"/>
      <c r="BL147" s="327"/>
      <c r="BM147" s="327"/>
      <c r="BN147" s="327"/>
      <c r="BO147" s="327"/>
      <c r="BP147" s="328"/>
      <c r="BQ147" s="326"/>
      <c r="BR147" s="327"/>
      <c r="BS147" s="327"/>
      <c r="BT147" s="327"/>
      <c r="BU147" s="327"/>
      <c r="BV147" s="327"/>
      <c r="BW147" s="327"/>
      <c r="BX147" s="327"/>
      <c r="BY147" s="327"/>
      <c r="BZ147" s="328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25">
      <c r="A148" s="9"/>
      <c r="B148" s="260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1"/>
      <c r="S148" s="261"/>
      <c r="T148" s="261"/>
      <c r="U148" s="261"/>
      <c r="V148" s="261"/>
      <c r="W148" s="261"/>
      <c r="X148" s="261"/>
      <c r="Y148" s="261"/>
      <c r="Z148" s="261"/>
      <c r="AA148" s="261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  <c r="AM148" s="261"/>
      <c r="AN148" s="261"/>
      <c r="AO148" s="261"/>
      <c r="AP148" s="261"/>
      <c r="AQ148" s="261"/>
      <c r="AR148" s="261"/>
      <c r="AS148" s="261"/>
      <c r="AT148" s="262"/>
      <c r="AU148" s="313"/>
      <c r="AV148" s="314"/>
      <c r="AW148" s="314"/>
      <c r="AX148" s="314"/>
      <c r="AY148" s="314"/>
      <c r="AZ148" s="314"/>
      <c r="BA148" s="314"/>
      <c r="BB148" s="314"/>
      <c r="BC148" s="314"/>
      <c r="BD148" s="314"/>
      <c r="BE148" s="315"/>
      <c r="BF148" s="313"/>
      <c r="BG148" s="314"/>
      <c r="BH148" s="314"/>
      <c r="BI148" s="314"/>
      <c r="BJ148" s="314"/>
      <c r="BK148" s="314"/>
      <c r="BL148" s="314"/>
      <c r="BM148" s="314"/>
      <c r="BN148" s="314"/>
      <c r="BO148" s="314"/>
      <c r="BP148" s="315"/>
      <c r="BQ148" s="268"/>
      <c r="BR148" s="269"/>
      <c r="BS148" s="269"/>
      <c r="BT148" s="269"/>
      <c r="BU148" s="269"/>
      <c r="BV148" s="269"/>
      <c r="BW148" s="269"/>
      <c r="BX148" s="269"/>
      <c r="BY148" s="269"/>
      <c r="BZ148" s="270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25">
      <c r="A149" s="9"/>
      <c r="B149" s="81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3"/>
      <c r="AU149" s="310"/>
      <c r="AV149" s="311"/>
      <c r="AW149" s="311"/>
      <c r="AX149" s="311"/>
      <c r="AY149" s="311"/>
      <c r="AZ149" s="311"/>
      <c r="BA149" s="311"/>
      <c r="BB149" s="311"/>
      <c r="BC149" s="311"/>
      <c r="BD149" s="311"/>
      <c r="BE149" s="312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71"/>
      <c r="BR149" s="272"/>
      <c r="BS149" s="272"/>
      <c r="BT149" s="272"/>
      <c r="BU149" s="272"/>
      <c r="BV149" s="272"/>
      <c r="BW149" s="272"/>
      <c r="BX149" s="272"/>
      <c r="BY149" s="272"/>
      <c r="BZ149" s="273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25">
      <c r="A150" s="9"/>
      <c r="B150" s="81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3"/>
      <c r="AU150" s="310"/>
      <c r="AV150" s="311"/>
      <c r="AW150" s="311"/>
      <c r="AX150" s="311"/>
      <c r="AY150" s="311"/>
      <c r="AZ150" s="311"/>
      <c r="BA150" s="311"/>
      <c r="BB150" s="311"/>
      <c r="BC150" s="311"/>
      <c r="BD150" s="311"/>
      <c r="BE150" s="312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71"/>
      <c r="BR150" s="272"/>
      <c r="BS150" s="272"/>
      <c r="BT150" s="272"/>
      <c r="BU150" s="272"/>
      <c r="BV150" s="272"/>
      <c r="BW150" s="272"/>
      <c r="BX150" s="272"/>
      <c r="BY150" s="272"/>
      <c r="BZ150" s="273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81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3"/>
      <c r="AU151" s="310"/>
      <c r="AV151" s="311"/>
      <c r="AW151" s="311"/>
      <c r="AX151" s="311"/>
      <c r="AY151" s="311"/>
      <c r="AZ151" s="311"/>
      <c r="BA151" s="311"/>
      <c r="BB151" s="311"/>
      <c r="BC151" s="311"/>
      <c r="BD151" s="311"/>
      <c r="BE151" s="312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71"/>
      <c r="BR151" s="272"/>
      <c r="BS151" s="272"/>
      <c r="BT151" s="272"/>
      <c r="BU151" s="272"/>
      <c r="BV151" s="272"/>
      <c r="BW151" s="272"/>
      <c r="BX151" s="272"/>
      <c r="BY151" s="272"/>
      <c r="BZ151" s="273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81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3"/>
      <c r="AU152" s="310"/>
      <c r="AV152" s="311"/>
      <c r="AW152" s="311"/>
      <c r="AX152" s="311"/>
      <c r="AY152" s="311"/>
      <c r="AZ152" s="311"/>
      <c r="BA152" s="311"/>
      <c r="BB152" s="311"/>
      <c r="BC152" s="311"/>
      <c r="BD152" s="311"/>
      <c r="BE152" s="312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71"/>
      <c r="BR152" s="272"/>
      <c r="BS152" s="272"/>
      <c r="BT152" s="272"/>
      <c r="BU152" s="272"/>
      <c r="BV152" s="272"/>
      <c r="BW152" s="272"/>
      <c r="BX152" s="272"/>
      <c r="BY152" s="272"/>
      <c r="BZ152" s="273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81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3"/>
      <c r="AU153" s="310"/>
      <c r="AV153" s="311"/>
      <c r="AW153" s="311"/>
      <c r="AX153" s="311"/>
      <c r="AY153" s="311"/>
      <c r="AZ153" s="311"/>
      <c r="BA153" s="311"/>
      <c r="BB153" s="311"/>
      <c r="BC153" s="311"/>
      <c r="BD153" s="311"/>
      <c r="BE153" s="312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71"/>
      <c r="BR153" s="272"/>
      <c r="BS153" s="272"/>
      <c r="BT153" s="272"/>
      <c r="BU153" s="272"/>
      <c r="BV153" s="272"/>
      <c r="BW153" s="272"/>
      <c r="BX153" s="272"/>
      <c r="BY153" s="272"/>
      <c r="BZ153" s="273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81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3"/>
      <c r="AU154" s="310"/>
      <c r="AV154" s="311"/>
      <c r="AW154" s="311"/>
      <c r="AX154" s="311"/>
      <c r="AY154" s="311"/>
      <c r="AZ154" s="311"/>
      <c r="BA154" s="311"/>
      <c r="BB154" s="311"/>
      <c r="BC154" s="311"/>
      <c r="BD154" s="311"/>
      <c r="BE154" s="312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71"/>
      <c r="BR154" s="272"/>
      <c r="BS154" s="272"/>
      <c r="BT154" s="272"/>
      <c r="BU154" s="272"/>
      <c r="BV154" s="272"/>
      <c r="BW154" s="272"/>
      <c r="BX154" s="272"/>
      <c r="BY154" s="272"/>
      <c r="BZ154" s="273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81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3"/>
      <c r="AU155" s="310"/>
      <c r="AV155" s="311"/>
      <c r="AW155" s="311"/>
      <c r="AX155" s="311"/>
      <c r="AY155" s="311"/>
      <c r="AZ155" s="311"/>
      <c r="BA155" s="311"/>
      <c r="BB155" s="311"/>
      <c r="BC155" s="311"/>
      <c r="BD155" s="311"/>
      <c r="BE155" s="312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71"/>
      <c r="BR155" s="272"/>
      <c r="BS155" s="272"/>
      <c r="BT155" s="272"/>
      <c r="BU155" s="272"/>
      <c r="BV155" s="272"/>
      <c r="BW155" s="272"/>
      <c r="BX155" s="272"/>
      <c r="BY155" s="272"/>
      <c r="BZ155" s="273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81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3"/>
      <c r="AU156" s="310"/>
      <c r="AV156" s="311"/>
      <c r="AW156" s="311"/>
      <c r="AX156" s="311"/>
      <c r="AY156" s="311"/>
      <c r="AZ156" s="311"/>
      <c r="BA156" s="311"/>
      <c r="BB156" s="311"/>
      <c r="BC156" s="311"/>
      <c r="BD156" s="311"/>
      <c r="BE156" s="312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71"/>
      <c r="BR156" s="272"/>
      <c r="BS156" s="272"/>
      <c r="BT156" s="272"/>
      <c r="BU156" s="272"/>
      <c r="BV156" s="272"/>
      <c r="BW156" s="272"/>
      <c r="BX156" s="272"/>
      <c r="BY156" s="272"/>
      <c r="BZ156" s="273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25">
      <c r="A157" s="9"/>
      <c r="B157" s="118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2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16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8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5" t="s">
        <v>14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  <c r="BY177" s="65"/>
      <c r="BZ177" s="65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65"/>
      <c r="BZ178" s="65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  <c r="BY179" s="65"/>
      <c r="BZ179" s="65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hidden="1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skrytý.</v>
      </c>
      <c r="CC181" s="29" t="s">
        <v>197</v>
      </c>
      <c r="CW181" s="18">
        <f>+IF(SUM(CW182:CW201)=0,0,1)</f>
        <v>1</v>
      </c>
      <c r="CZ181" s="18">
        <f t="shared" si="24"/>
        <v>0</v>
      </c>
      <c r="DA181" s="18">
        <f t="shared" si="27"/>
        <v>0</v>
      </c>
      <c r="DZ181" s="55"/>
    </row>
    <row r="182" spans="1:130" hidden="1" x14ac:dyDescent="0.25">
      <c r="A182" s="9"/>
      <c r="B182" s="65" t="s">
        <v>57</v>
      </c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  <c r="BY182" s="65"/>
      <c r="BZ182" s="65"/>
      <c r="CA182" s="24"/>
      <c r="CB182" s="35" t="str">
        <f t="shared" si="23"/>
        <v>Riadok bude skrytý.</v>
      </c>
      <c r="CC182" s="29" t="s">
        <v>197</v>
      </c>
      <c r="CW182" s="18">
        <f t="shared" ref="CW182:CW201" si="28">+IF(B182="",0,1)</f>
        <v>1</v>
      </c>
      <c r="CZ182" s="18">
        <f t="shared" si="24"/>
        <v>0</v>
      </c>
      <c r="DA182" s="18">
        <f t="shared" si="27"/>
        <v>0</v>
      </c>
      <c r="DZ182" s="55"/>
    </row>
    <row r="183" spans="1:130" hidden="1" x14ac:dyDescent="0.25">
      <c r="A183" s="9"/>
      <c r="B183" s="65" t="s">
        <v>58</v>
      </c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  <c r="BV183" s="65"/>
      <c r="BW183" s="65"/>
      <c r="BX183" s="65"/>
      <c r="BY183" s="65"/>
      <c r="BZ183" s="65"/>
      <c r="CA183" s="24"/>
      <c r="CB183" s="35" t="str">
        <f t="shared" si="23"/>
        <v>Riadok bude skrytý.</v>
      </c>
      <c r="CC183" s="29" t="s">
        <v>197</v>
      </c>
      <c r="CW183" s="18">
        <f t="shared" si="28"/>
        <v>1</v>
      </c>
      <c r="CZ183" s="18">
        <f t="shared" si="24"/>
        <v>0</v>
      </c>
      <c r="DA183" s="18">
        <f t="shared" si="27"/>
        <v>0</v>
      </c>
      <c r="DZ183" s="55"/>
    </row>
    <row r="184" spans="1:130" hidden="1" x14ac:dyDescent="0.25">
      <c r="A184" s="9"/>
      <c r="B184" s="65" t="s">
        <v>15</v>
      </c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24"/>
      <c r="CB184" s="35" t="str">
        <f t="shared" si="23"/>
        <v>Riadok bude skrytý.</v>
      </c>
      <c r="CC184" s="29" t="s">
        <v>197</v>
      </c>
      <c r="CW184" s="18">
        <f t="shared" si="28"/>
        <v>1</v>
      </c>
      <c r="CZ184" s="18">
        <f t="shared" si="24"/>
        <v>0</v>
      </c>
      <c r="DA184" s="18">
        <f t="shared" si="27"/>
        <v>0</v>
      </c>
      <c r="DZ184" s="55"/>
    </row>
    <row r="185" spans="1:130" hidden="1" x14ac:dyDescent="0.25">
      <c r="A185" s="9"/>
      <c r="B185" s="65" t="s">
        <v>16</v>
      </c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24"/>
      <c r="CB185" s="35" t="str">
        <f t="shared" si="23"/>
        <v>Riadok bude skrytý.</v>
      </c>
      <c r="CC185" s="29" t="s">
        <v>197</v>
      </c>
      <c r="CW185" s="18">
        <f t="shared" si="28"/>
        <v>1</v>
      </c>
      <c r="CZ185" s="18">
        <f t="shared" si="24"/>
        <v>0</v>
      </c>
      <c r="DA185" s="18">
        <f t="shared" si="27"/>
        <v>0</v>
      </c>
      <c r="DZ185" s="55"/>
    </row>
    <row r="186" spans="1:130" hidden="1" x14ac:dyDescent="0.25">
      <c r="A186" s="9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65"/>
      <c r="BZ186" s="65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65"/>
      <c r="BZ187" s="65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65"/>
      <c r="BZ188" s="65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65"/>
      <c r="BZ189" s="65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  <c r="BU190" s="65"/>
      <c r="BV190" s="65"/>
      <c r="BW190" s="65"/>
      <c r="BX190" s="65"/>
      <c r="BY190" s="65"/>
      <c r="BZ190" s="65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  <c r="BV191" s="65"/>
      <c r="BW191" s="65"/>
      <c r="BX191" s="65"/>
      <c r="BY191" s="65"/>
      <c r="BZ191" s="65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65"/>
      <c r="BZ192" s="65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  <c r="BU193" s="65"/>
      <c r="BV193" s="65"/>
      <c r="BW193" s="65"/>
      <c r="BX193" s="65"/>
      <c r="BY193" s="65"/>
      <c r="BZ193" s="65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5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  <c r="BV195" s="65"/>
      <c r="BW195" s="65"/>
      <c r="BX195" s="65"/>
      <c r="BY195" s="65"/>
      <c r="BZ195" s="65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  <c r="BQ198" s="65"/>
      <c r="BR198" s="65"/>
      <c r="BS198" s="65"/>
      <c r="BT198" s="65"/>
      <c r="BU198" s="65"/>
      <c r="BV198" s="65"/>
      <c r="BW198" s="65"/>
      <c r="BX198" s="65"/>
      <c r="BY198" s="65"/>
      <c r="BZ198" s="65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  <c r="BQ199" s="65"/>
      <c r="BR199" s="65"/>
      <c r="BS199" s="65"/>
      <c r="BT199" s="65"/>
      <c r="BU199" s="65"/>
      <c r="BV199" s="65"/>
      <c r="BW199" s="65"/>
      <c r="BX199" s="65"/>
      <c r="BY199" s="65"/>
      <c r="BZ199" s="65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  <c r="BV200" s="65"/>
      <c r="BW200" s="65"/>
      <c r="BX200" s="65"/>
      <c r="BY200" s="65"/>
      <c r="BZ200" s="65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  <c r="BQ201" s="65"/>
      <c r="BR201" s="65"/>
      <c r="BS201" s="65"/>
      <c r="BT201" s="65"/>
      <c r="BU201" s="65"/>
      <c r="BV201" s="65"/>
      <c r="BW201" s="65"/>
      <c r="BX201" s="65"/>
      <c r="BY201" s="65"/>
      <c r="BZ201" s="65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319" t="s">
        <v>17</v>
      </c>
      <c r="C204" s="319"/>
      <c r="D204" s="319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  <c r="P204" s="319"/>
      <c r="Q204" s="319"/>
      <c r="R204" s="319"/>
      <c r="S204" s="319"/>
      <c r="T204" s="319"/>
      <c r="U204" s="319"/>
      <c r="V204" s="319"/>
      <c r="W204" s="319"/>
      <c r="X204" s="319"/>
      <c r="Y204" s="319"/>
      <c r="Z204" s="319"/>
      <c r="AA204" s="319"/>
      <c r="AB204" s="319"/>
      <c r="AC204" s="319"/>
      <c r="AD204" s="319"/>
      <c r="AE204" s="319"/>
      <c r="AF204" s="319"/>
      <c r="AG204" s="319"/>
      <c r="AH204" s="319"/>
      <c r="AI204" s="319"/>
      <c r="AJ204" s="319"/>
      <c r="AK204" s="319"/>
      <c r="AL204" s="319"/>
      <c r="AM204" s="319"/>
      <c r="AN204" s="319"/>
      <c r="AO204" s="319"/>
      <c r="AP204" s="319"/>
      <c r="AQ204" s="319"/>
      <c r="AR204" s="319"/>
      <c r="AS204" s="319"/>
      <c r="AT204" s="319"/>
      <c r="AU204" s="319"/>
      <c r="AV204" s="319"/>
      <c r="AW204" s="319"/>
      <c r="AX204" s="319"/>
      <c r="AY204" s="319"/>
      <c r="AZ204" s="319"/>
      <c r="BA204" s="319"/>
      <c r="BB204" s="319"/>
      <c r="BC204" s="319"/>
      <c r="BD204" s="319"/>
      <c r="BE204" s="319"/>
      <c r="BF204" s="319"/>
      <c r="BG204" s="319"/>
      <c r="BH204" s="319"/>
      <c r="BI204" s="319"/>
      <c r="BJ204" s="319"/>
      <c r="BK204" s="319"/>
      <c r="BL204" s="319"/>
      <c r="BM204" s="319"/>
      <c r="BN204" s="319"/>
      <c r="BO204" s="319"/>
      <c r="BP204" s="319"/>
      <c r="BQ204" s="319"/>
      <c r="BR204" s="319"/>
      <c r="BS204" s="319"/>
      <c r="BT204" s="319"/>
      <c r="BU204" s="319"/>
      <c r="BV204" s="319"/>
      <c r="BW204" s="319"/>
      <c r="BX204" s="319"/>
      <c r="BY204" s="319"/>
      <c r="BZ204" s="319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319" t="s">
        <v>18</v>
      </c>
      <c r="C205" s="319"/>
      <c r="D205" s="319"/>
      <c r="E205" s="319"/>
      <c r="F205" s="319"/>
      <c r="G205" s="319"/>
      <c r="H205" s="319"/>
      <c r="I205" s="319"/>
      <c r="J205" s="319"/>
      <c r="K205" s="319"/>
      <c r="L205" s="319"/>
      <c r="M205" s="319"/>
      <c r="N205" s="319"/>
      <c r="O205" s="319"/>
      <c r="P205" s="319"/>
      <c r="Q205" s="319"/>
      <c r="R205" s="319"/>
      <c r="S205" s="319"/>
      <c r="T205" s="319"/>
      <c r="U205" s="319"/>
      <c r="V205" s="319"/>
      <c r="W205" s="319"/>
      <c r="X205" s="319"/>
      <c r="Y205" s="319"/>
      <c r="Z205" s="319"/>
      <c r="AA205" s="319"/>
      <c r="AB205" s="319"/>
      <c r="AC205" s="319"/>
      <c r="AD205" s="319"/>
      <c r="AE205" s="319"/>
      <c r="AF205" s="319"/>
      <c r="AG205" s="319"/>
      <c r="AH205" s="319"/>
      <c r="AI205" s="319"/>
      <c r="AJ205" s="319"/>
      <c r="AK205" s="319"/>
      <c r="AL205" s="319"/>
      <c r="AM205" s="319"/>
      <c r="AN205" s="319"/>
      <c r="AO205" s="319"/>
      <c r="AP205" s="319"/>
      <c r="AQ205" s="319"/>
      <c r="AR205" s="319"/>
      <c r="AS205" s="319"/>
      <c r="AT205" s="319"/>
      <c r="AU205" s="319"/>
      <c r="AV205" s="319"/>
      <c r="AW205" s="319"/>
      <c r="AX205" s="319"/>
      <c r="AY205" s="319"/>
      <c r="AZ205" s="319"/>
      <c r="BA205" s="319"/>
      <c r="BB205" s="319"/>
      <c r="BC205" s="319"/>
      <c r="BD205" s="319"/>
      <c r="BE205" s="319"/>
      <c r="BF205" s="319"/>
      <c r="BG205" s="319"/>
      <c r="BH205" s="319"/>
      <c r="BI205" s="319"/>
      <c r="BJ205" s="319"/>
      <c r="BK205" s="319"/>
      <c r="BL205" s="319"/>
      <c r="BM205" s="319"/>
      <c r="BN205" s="319"/>
      <c r="BO205" s="319"/>
      <c r="BP205" s="319"/>
      <c r="BQ205" s="319"/>
      <c r="BR205" s="319"/>
      <c r="BS205" s="319"/>
      <c r="BT205" s="319"/>
      <c r="BU205" s="319"/>
      <c r="BV205" s="319"/>
      <c r="BW205" s="319"/>
      <c r="BX205" s="319"/>
      <c r="BY205" s="319"/>
      <c r="BZ205" s="319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319" t="s">
        <v>19</v>
      </c>
      <c r="C206" s="319"/>
      <c r="D206" s="319"/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  <c r="P206" s="319"/>
      <c r="Q206" s="319"/>
      <c r="R206" s="319"/>
      <c r="S206" s="319"/>
      <c r="T206" s="319"/>
      <c r="U206" s="319"/>
      <c r="V206" s="319"/>
      <c r="W206" s="319"/>
      <c r="X206" s="319"/>
      <c r="Y206" s="319"/>
      <c r="Z206" s="319"/>
      <c r="AA206" s="319"/>
      <c r="AB206" s="319"/>
      <c r="AC206" s="319"/>
      <c r="AD206" s="319"/>
      <c r="AE206" s="319"/>
      <c r="AF206" s="319"/>
      <c r="AG206" s="319"/>
      <c r="AH206" s="319"/>
      <c r="AI206" s="319"/>
      <c r="AJ206" s="319"/>
      <c r="AK206" s="319"/>
      <c r="AL206" s="319"/>
      <c r="AM206" s="319"/>
      <c r="AN206" s="319"/>
      <c r="AO206" s="319"/>
      <c r="AP206" s="319"/>
      <c r="AQ206" s="319"/>
      <c r="AR206" s="319"/>
      <c r="AS206" s="319"/>
      <c r="AT206" s="319"/>
      <c r="AU206" s="319"/>
      <c r="AV206" s="319"/>
      <c r="AW206" s="319"/>
      <c r="AX206" s="319"/>
      <c r="AY206" s="319"/>
      <c r="AZ206" s="319"/>
      <c r="BA206" s="319"/>
      <c r="BB206" s="319"/>
      <c r="BC206" s="319"/>
      <c r="BD206" s="319"/>
      <c r="BE206" s="319"/>
      <c r="BF206" s="319"/>
      <c r="BG206" s="319"/>
      <c r="BH206" s="319"/>
      <c r="BI206" s="319"/>
      <c r="BJ206" s="319"/>
      <c r="BK206" s="319"/>
      <c r="BL206" s="319"/>
      <c r="BM206" s="319"/>
      <c r="BN206" s="319"/>
      <c r="BO206" s="319"/>
      <c r="BP206" s="319"/>
      <c r="BQ206" s="319"/>
      <c r="BR206" s="319"/>
      <c r="BS206" s="319"/>
      <c r="BT206" s="319"/>
      <c r="BU206" s="319"/>
      <c r="BV206" s="319"/>
      <c r="BW206" s="319"/>
      <c r="BX206" s="319"/>
      <c r="BY206" s="319"/>
      <c r="BZ206" s="319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319"/>
      <c r="C207" s="319"/>
      <c r="D207" s="319"/>
      <c r="E207" s="319"/>
      <c r="F207" s="319"/>
      <c r="G207" s="319"/>
      <c r="H207" s="319"/>
      <c r="I207" s="319"/>
      <c r="J207" s="319"/>
      <c r="K207" s="319"/>
      <c r="L207" s="319"/>
      <c r="M207" s="319"/>
      <c r="N207" s="319"/>
      <c r="O207" s="319"/>
      <c r="P207" s="319"/>
      <c r="Q207" s="319"/>
      <c r="R207" s="319"/>
      <c r="S207" s="319"/>
      <c r="T207" s="319"/>
      <c r="U207" s="319"/>
      <c r="V207" s="319"/>
      <c r="W207" s="319"/>
      <c r="X207" s="319"/>
      <c r="Y207" s="319"/>
      <c r="Z207" s="319"/>
      <c r="AA207" s="319"/>
      <c r="AB207" s="319"/>
      <c r="AC207" s="319"/>
      <c r="AD207" s="319"/>
      <c r="AE207" s="319"/>
      <c r="AF207" s="319"/>
      <c r="AG207" s="319"/>
      <c r="AH207" s="319"/>
      <c r="AI207" s="319"/>
      <c r="AJ207" s="319"/>
      <c r="AK207" s="319"/>
      <c r="AL207" s="319"/>
      <c r="AM207" s="319"/>
      <c r="AN207" s="319"/>
      <c r="AO207" s="319"/>
      <c r="AP207" s="319"/>
      <c r="AQ207" s="319"/>
      <c r="AR207" s="319"/>
      <c r="AS207" s="319"/>
      <c r="AT207" s="319"/>
      <c r="AU207" s="319"/>
      <c r="AV207" s="319"/>
      <c r="AW207" s="319"/>
      <c r="AX207" s="319"/>
      <c r="AY207" s="319"/>
      <c r="AZ207" s="319"/>
      <c r="BA207" s="319"/>
      <c r="BB207" s="319"/>
      <c r="BC207" s="319"/>
      <c r="BD207" s="319"/>
      <c r="BE207" s="319"/>
      <c r="BF207" s="319"/>
      <c r="BG207" s="319"/>
      <c r="BH207" s="319"/>
      <c r="BI207" s="319"/>
      <c r="BJ207" s="319"/>
      <c r="BK207" s="319"/>
      <c r="BL207" s="319"/>
      <c r="BM207" s="319"/>
      <c r="BN207" s="319"/>
      <c r="BO207" s="319"/>
      <c r="BP207" s="319"/>
      <c r="BQ207" s="319"/>
      <c r="BR207" s="319"/>
      <c r="BS207" s="319"/>
      <c r="BT207" s="319"/>
      <c r="BU207" s="319"/>
      <c r="BV207" s="319"/>
      <c r="BW207" s="319"/>
      <c r="BX207" s="319"/>
      <c r="BY207" s="319"/>
      <c r="BZ207" s="319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319"/>
      <c r="C208" s="319"/>
      <c r="D208" s="319"/>
      <c r="E208" s="319"/>
      <c r="F208" s="319"/>
      <c r="G208" s="319"/>
      <c r="H208" s="319"/>
      <c r="I208" s="319"/>
      <c r="J208" s="319"/>
      <c r="K208" s="319"/>
      <c r="L208" s="319"/>
      <c r="M208" s="319"/>
      <c r="N208" s="319"/>
      <c r="O208" s="319"/>
      <c r="P208" s="319"/>
      <c r="Q208" s="319"/>
      <c r="R208" s="319"/>
      <c r="S208" s="319"/>
      <c r="T208" s="319"/>
      <c r="U208" s="319"/>
      <c r="V208" s="319"/>
      <c r="W208" s="319"/>
      <c r="X208" s="319"/>
      <c r="Y208" s="319"/>
      <c r="Z208" s="319"/>
      <c r="AA208" s="319"/>
      <c r="AB208" s="319"/>
      <c r="AC208" s="319"/>
      <c r="AD208" s="319"/>
      <c r="AE208" s="319"/>
      <c r="AF208" s="319"/>
      <c r="AG208" s="319"/>
      <c r="AH208" s="319"/>
      <c r="AI208" s="319"/>
      <c r="AJ208" s="319"/>
      <c r="AK208" s="319"/>
      <c r="AL208" s="319"/>
      <c r="AM208" s="319"/>
      <c r="AN208" s="319"/>
      <c r="AO208" s="319"/>
      <c r="AP208" s="319"/>
      <c r="AQ208" s="319"/>
      <c r="AR208" s="319"/>
      <c r="AS208" s="319"/>
      <c r="AT208" s="319"/>
      <c r="AU208" s="319"/>
      <c r="AV208" s="319"/>
      <c r="AW208" s="319"/>
      <c r="AX208" s="319"/>
      <c r="AY208" s="319"/>
      <c r="AZ208" s="319"/>
      <c r="BA208" s="319"/>
      <c r="BB208" s="319"/>
      <c r="BC208" s="319"/>
      <c r="BD208" s="319"/>
      <c r="BE208" s="319"/>
      <c r="BF208" s="319"/>
      <c r="BG208" s="319"/>
      <c r="BH208" s="319"/>
      <c r="BI208" s="319"/>
      <c r="BJ208" s="319"/>
      <c r="BK208" s="319"/>
      <c r="BL208" s="319"/>
      <c r="BM208" s="319"/>
      <c r="BN208" s="319"/>
      <c r="BO208" s="319"/>
      <c r="BP208" s="319"/>
      <c r="BQ208" s="319"/>
      <c r="BR208" s="319"/>
      <c r="BS208" s="319"/>
      <c r="BT208" s="319"/>
      <c r="BU208" s="319"/>
      <c r="BV208" s="319"/>
      <c r="BW208" s="319"/>
      <c r="BX208" s="319"/>
      <c r="BY208" s="319"/>
      <c r="BZ208" s="319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319"/>
      <c r="C209" s="319"/>
      <c r="D209" s="319"/>
      <c r="E209" s="319"/>
      <c r="F209" s="319"/>
      <c r="G209" s="319"/>
      <c r="H209" s="319"/>
      <c r="I209" s="319"/>
      <c r="J209" s="319"/>
      <c r="K209" s="319"/>
      <c r="L209" s="319"/>
      <c r="M209" s="319"/>
      <c r="N209" s="319"/>
      <c r="O209" s="319"/>
      <c r="P209" s="319"/>
      <c r="Q209" s="319"/>
      <c r="R209" s="319"/>
      <c r="S209" s="319"/>
      <c r="T209" s="319"/>
      <c r="U209" s="319"/>
      <c r="V209" s="319"/>
      <c r="W209" s="319"/>
      <c r="X209" s="319"/>
      <c r="Y209" s="319"/>
      <c r="Z209" s="319"/>
      <c r="AA209" s="319"/>
      <c r="AB209" s="319"/>
      <c r="AC209" s="319"/>
      <c r="AD209" s="319"/>
      <c r="AE209" s="319"/>
      <c r="AF209" s="319"/>
      <c r="AG209" s="319"/>
      <c r="AH209" s="319"/>
      <c r="AI209" s="319"/>
      <c r="AJ209" s="319"/>
      <c r="AK209" s="319"/>
      <c r="AL209" s="319"/>
      <c r="AM209" s="319"/>
      <c r="AN209" s="319"/>
      <c r="AO209" s="319"/>
      <c r="AP209" s="319"/>
      <c r="AQ209" s="319"/>
      <c r="AR209" s="319"/>
      <c r="AS209" s="319"/>
      <c r="AT209" s="319"/>
      <c r="AU209" s="319"/>
      <c r="AV209" s="319"/>
      <c r="AW209" s="319"/>
      <c r="AX209" s="319"/>
      <c r="AY209" s="319"/>
      <c r="AZ209" s="319"/>
      <c r="BA209" s="319"/>
      <c r="BB209" s="319"/>
      <c r="BC209" s="319"/>
      <c r="BD209" s="319"/>
      <c r="BE209" s="319"/>
      <c r="BF209" s="319"/>
      <c r="BG209" s="319"/>
      <c r="BH209" s="319"/>
      <c r="BI209" s="319"/>
      <c r="BJ209" s="319"/>
      <c r="BK209" s="319"/>
      <c r="BL209" s="319"/>
      <c r="BM209" s="319"/>
      <c r="BN209" s="319"/>
      <c r="BO209" s="319"/>
      <c r="BP209" s="319"/>
      <c r="BQ209" s="319"/>
      <c r="BR209" s="319"/>
      <c r="BS209" s="319"/>
      <c r="BT209" s="319"/>
      <c r="BU209" s="319"/>
      <c r="BV209" s="319"/>
      <c r="BW209" s="319"/>
      <c r="BX209" s="319"/>
      <c r="BY209" s="319"/>
      <c r="BZ209" s="319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319"/>
      <c r="C210" s="319"/>
      <c r="D210" s="319"/>
      <c r="E210" s="319"/>
      <c r="F210" s="319"/>
      <c r="G210" s="319"/>
      <c r="H210" s="319"/>
      <c r="I210" s="319"/>
      <c r="J210" s="319"/>
      <c r="K210" s="319"/>
      <c r="L210" s="319"/>
      <c r="M210" s="319"/>
      <c r="N210" s="319"/>
      <c r="O210" s="319"/>
      <c r="P210" s="319"/>
      <c r="Q210" s="319"/>
      <c r="R210" s="319"/>
      <c r="S210" s="319"/>
      <c r="T210" s="319"/>
      <c r="U210" s="319"/>
      <c r="V210" s="319"/>
      <c r="W210" s="319"/>
      <c r="X210" s="319"/>
      <c r="Y210" s="319"/>
      <c r="Z210" s="319"/>
      <c r="AA210" s="319"/>
      <c r="AB210" s="319"/>
      <c r="AC210" s="319"/>
      <c r="AD210" s="319"/>
      <c r="AE210" s="319"/>
      <c r="AF210" s="319"/>
      <c r="AG210" s="319"/>
      <c r="AH210" s="319"/>
      <c r="AI210" s="319"/>
      <c r="AJ210" s="319"/>
      <c r="AK210" s="319"/>
      <c r="AL210" s="319"/>
      <c r="AM210" s="319"/>
      <c r="AN210" s="319"/>
      <c r="AO210" s="319"/>
      <c r="AP210" s="319"/>
      <c r="AQ210" s="319"/>
      <c r="AR210" s="319"/>
      <c r="AS210" s="319"/>
      <c r="AT210" s="319"/>
      <c r="AU210" s="319"/>
      <c r="AV210" s="319"/>
      <c r="AW210" s="319"/>
      <c r="AX210" s="319"/>
      <c r="AY210" s="319"/>
      <c r="AZ210" s="319"/>
      <c r="BA210" s="319"/>
      <c r="BB210" s="319"/>
      <c r="BC210" s="319"/>
      <c r="BD210" s="319"/>
      <c r="BE210" s="319"/>
      <c r="BF210" s="319"/>
      <c r="BG210" s="319"/>
      <c r="BH210" s="319"/>
      <c r="BI210" s="319"/>
      <c r="BJ210" s="319"/>
      <c r="BK210" s="319"/>
      <c r="BL210" s="319"/>
      <c r="BM210" s="319"/>
      <c r="BN210" s="319"/>
      <c r="BO210" s="319"/>
      <c r="BP210" s="319"/>
      <c r="BQ210" s="319"/>
      <c r="BR210" s="319"/>
      <c r="BS210" s="319"/>
      <c r="BT210" s="319"/>
      <c r="BU210" s="319"/>
      <c r="BV210" s="319"/>
      <c r="BW210" s="319"/>
      <c r="BX210" s="319"/>
      <c r="BY210" s="319"/>
      <c r="BZ210" s="319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319"/>
      <c r="C211" s="319"/>
      <c r="D211" s="319"/>
      <c r="E211" s="319"/>
      <c r="F211" s="319"/>
      <c r="G211" s="319"/>
      <c r="H211" s="319"/>
      <c r="I211" s="319"/>
      <c r="J211" s="319"/>
      <c r="K211" s="319"/>
      <c r="L211" s="319"/>
      <c r="M211" s="319"/>
      <c r="N211" s="319"/>
      <c r="O211" s="319"/>
      <c r="P211" s="319"/>
      <c r="Q211" s="319"/>
      <c r="R211" s="319"/>
      <c r="S211" s="319"/>
      <c r="T211" s="319"/>
      <c r="U211" s="319"/>
      <c r="V211" s="319"/>
      <c r="W211" s="319"/>
      <c r="X211" s="319"/>
      <c r="Y211" s="319"/>
      <c r="Z211" s="319"/>
      <c r="AA211" s="319"/>
      <c r="AB211" s="319"/>
      <c r="AC211" s="319"/>
      <c r="AD211" s="319"/>
      <c r="AE211" s="319"/>
      <c r="AF211" s="319"/>
      <c r="AG211" s="319"/>
      <c r="AH211" s="319"/>
      <c r="AI211" s="319"/>
      <c r="AJ211" s="319"/>
      <c r="AK211" s="319"/>
      <c r="AL211" s="319"/>
      <c r="AM211" s="319"/>
      <c r="AN211" s="319"/>
      <c r="AO211" s="319"/>
      <c r="AP211" s="319"/>
      <c r="AQ211" s="319"/>
      <c r="AR211" s="319"/>
      <c r="AS211" s="319"/>
      <c r="AT211" s="319"/>
      <c r="AU211" s="319"/>
      <c r="AV211" s="319"/>
      <c r="AW211" s="319"/>
      <c r="AX211" s="319"/>
      <c r="AY211" s="319"/>
      <c r="AZ211" s="319"/>
      <c r="BA211" s="319"/>
      <c r="BB211" s="319"/>
      <c r="BC211" s="319"/>
      <c r="BD211" s="319"/>
      <c r="BE211" s="319"/>
      <c r="BF211" s="319"/>
      <c r="BG211" s="319"/>
      <c r="BH211" s="319"/>
      <c r="BI211" s="319"/>
      <c r="BJ211" s="319"/>
      <c r="BK211" s="319"/>
      <c r="BL211" s="319"/>
      <c r="BM211" s="319"/>
      <c r="BN211" s="319"/>
      <c r="BO211" s="319"/>
      <c r="BP211" s="319"/>
      <c r="BQ211" s="319"/>
      <c r="BR211" s="319"/>
      <c r="BS211" s="319"/>
      <c r="BT211" s="319"/>
      <c r="BU211" s="319"/>
      <c r="BV211" s="319"/>
      <c r="BW211" s="319"/>
      <c r="BX211" s="319"/>
      <c r="BY211" s="319"/>
      <c r="BZ211" s="319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319"/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  <c r="P212" s="319"/>
      <c r="Q212" s="319"/>
      <c r="R212" s="319"/>
      <c r="S212" s="319"/>
      <c r="T212" s="319"/>
      <c r="U212" s="319"/>
      <c r="V212" s="319"/>
      <c r="W212" s="319"/>
      <c r="X212" s="319"/>
      <c r="Y212" s="319"/>
      <c r="Z212" s="319"/>
      <c r="AA212" s="319"/>
      <c r="AB212" s="319"/>
      <c r="AC212" s="319"/>
      <c r="AD212" s="319"/>
      <c r="AE212" s="319"/>
      <c r="AF212" s="319"/>
      <c r="AG212" s="319"/>
      <c r="AH212" s="319"/>
      <c r="AI212" s="319"/>
      <c r="AJ212" s="319"/>
      <c r="AK212" s="319"/>
      <c r="AL212" s="319"/>
      <c r="AM212" s="319"/>
      <c r="AN212" s="319"/>
      <c r="AO212" s="319"/>
      <c r="AP212" s="319"/>
      <c r="AQ212" s="319"/>
      <c r="AR212" s="319"/>
      <c r="AS212" s="319"/>
      <c r="AT212" s="319"/>
      <c r="AU212" s="319"/>
      <c r="AV212" s="319"/>
      <c r="AW212" s="319"/>
      <c r="AX212" s="319"/>
      <c r="AY212" s="319"/>
      <c r="AZ212" s="319"/>
      <c r="BA212" s="319"/>
      <c r="BB212" s="319"/>
      <c r="BC212" s="319"/>
      <c r="BD212" s="319"/>
      <c r="BE212" s="319"/>
      <c r="BF212" s="319"/>
      <c r="BG212" s="319"/>
      <c r="BH212" s="319"/>
      <c r="BI212" s="319"/>
      <c r="BJ212" s="319"/>
      <c r="BK212" s="319"/>
      <c r="BL212" s="319"/>
      <c r="BM212" s="319"/>
      <c r="BN212" s="319"/>
      <c r="BO212" s="319"/>
      <c r="BP212" s="319"/>
      <c r="BQ212" s="319"/>
      <c r="BR212" s="319"/>
      <c r="BS212" s="319"/>
      <c r="BT212" s="319"/>
      <c r="BU212" s="319"/>
      <c r="BV212" s="319"/>
      <c r="BW212" s="319"/>
      <c r="BX212" s="319"/>
      <c r="BY212" s="319"/>
      <c r="BZ212" s="319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319"/>
      <c r="C213" s="319"/>
      <c r="D213" s="319"/>
      <c r="E213" s="319"/>
      <c r="F213" s="319"/>
      <c r="G213" s="319"/>
      <c r="H213" s="319"/>
      <c r="I213" s="319"/>
      <c r="J213" s="319"/>
      <c r="K213" s="319"/>
      <c r="L213" s="319"/>
      <c r="M213" s="319"/>
      <c r="N213" s="319"/>
      <c r="O213" s="319"/>
      <c r="P213" s="319"/>
      <c r="Q213" s="319"/>
      <c r="R213" s="319"/>
      <c r="S213" s="319"/>
      <c r="T213" s="319"/>
      <c r="U213" s="319"/>
      <c r="V213" s="319"/>
      <c r="W213" s="319"/>
      <c r="X213" s="319"/>
      <c r="Y213" s="319"/>
      <c r="Z213" s="319"/>
      <c r="AA213" s="319"/>
      <c r="AB213" s="319"/>
      <c r="AC213" s="319"/>
      <c r="AD213" s="319"/>
      <c r="AE213" s="319"/>
      <c r="AF213" s="319"/>
      <c r="AG213" s="319"/>
      <c r="AH213" s="319"/>
      <c r="AI213" s="319"/>
      <c r="AJ213" s="319"/>
      <c r="AK213" s="319"/>
      <c r="AL213" s="319"/>
      <c r="AM213" s="319"/>
      <c r="AN213" s="319"/>
      <c r="AO213" s="319"/>
      <c r="AP213" s="319"/>
      <c r="AQ213" s="319"/>
      <c r="AR213" s="319"/>
      <c r="AS213" s="319"/>
      <c r="AT213" s="319"/>
      <c r="AU213" s="319"/>
      <c r="AV213" s="319"/>
      <c r="AW213" s="319"/>
      <c r="AX213" s="319"/>
      <c r="AY213" s="319"/>
      <c r="AZ213" s="319"/>
      <c r="BA213" s="319"/>
      <c r="BB213" s="319"/>
      <c r="BC213" s="319"/>
      <c r="BD213" s="319"/>
      <c r="BE213" s="319"/>
      <c r="BF213" s="319"/>
      <c r="BG213" s="319"/>
      <c r="BH213" s="319"/>
      <c r="BI213" s="319"/>
      <c r="BJ213" s="319"/>
      <c r="BK213" s="319"/>
      <c r="BL213" s="319"/>
      <c r="BM213" s="319"/>
      <c r="BN213" s="319"/>
      <c r="BO213" s="319"/>
      <c r="BP213" s="319"/>
      <c r="BQ213" s="319"/>
      <c r="BR213" s="319"/>
      <c r="BS213" s="319"/>
      <c r="BT213" s="319"/>
      <c r="BU213" s="319"/>
      <c r="BV213" s="319"/>
      <c r="BW213" s="319"/>
      <c r="BX213" s="319"/>
      <c r="BY213" s="319"/>
      <c r="BZ213" s="319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319"/>
      <c r="C214" s="319"/>
      <c r="D214" s="319"/>
      <c r="E214" s="319"/>
      <c r="F214" s="319"/>
      <c r="G214" s="319"/>
      <c r="H214" s="319"/>
      <c r="I214" s="319"/>
      <c r="J214" s="319"/>
      <c r="K214" s="319"/>
      <c r="L214" s="319"/>
      <c r="M214" s="319"/>
      <c r="N214" s="319"/>
      <c r="O214" s="319"/>
      <c r="P214" s="319"/>
      <c r="Q214" s="319"/>
      <c r="R214" s="319"/>
      <c r="S214" s="319"/>
      <c r="T214" s="319"/>
      <c r="U214" s="319"/>
      <c r="V214" s="319"/>
      <c r="W214" s="319"/>
      <c r="X214" s="319"/>
      <c r="Y214" s="319"/>
      <c r="Z214" s="319"/>
      <c r="AA214" s="319"/>
      <c r="AB214" s="319"/>
      <c r="AC214" s="319"/>
      <c r="AD214" s="319"/>
      <c r="AE214" s="319"/>
      <c r="AF214" s="319"/>
      <c r="AG214" s="319"/>
      <c r="AH214" s="319"/>
      <c r="AI214" s="319"/>
      <c r="AJ214" s="319"/>
      <c r="AK214" s="319"/>
      <c r="AL214" s="319"/>
      <c r="AM214" s="319"/>
      <c r="AN214" s="319"/>
      <c r="AO214" s="319"/>
      <c r="AP214" s="319"/>
      <c r="AQ214" s="319"/>
      <c r="AR214" s="319"/>
      <c r="AS214" s="319"/>
      <c r="AT214" s="319"/>
      <c r="AU214" s="319"/>
      <c r="AV214" s="319"/>
      <c r="AW214" s="319"/>
      <c r="AX214" s="319"/>
      <c r="AY214" s="319"/>
      <c r="AZ214" s="319"/>
      <c r="BA214" s="319"/>
      <c r="BB214" s="319"/>
      <c r="BC214" s="319"/>
      <c r="BD214" s="319"/>
      <c r="BE214" s="319"/>
      <c r="BF214" s="319"/>
      <c r="BG214" s="319"/>
      <c r="BH214" s="319"/>
      <c r="BI214" s="319"/>
      <c r="BJ214" s="319"/>
      <c r="BK214" s="319"/>
      <c r="BL214" s="319"/>
      <c r="BM214" s="319"/>
      <c r="BN214" s="319"/>
      <c r="BO214" s="319"/>
      <c r="BP214" s="319"/>
      <c r="BQ214" s="319"/>
      <c r="BR214" s="319"/>
      <c r="BS214" s="319"/>
      <c r="BT214" s="319"/>
      <c r="BU214" s="319"/>
      <c r="BV214" s="319"/>
      <c r="BW214" s="319"/>
      <c r="BX214" s="319"/>
      <c r="BY214" s="319"/>
      <c r="BZ214" s="319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319"/>
      <c r="C215" s="319"/>
      <c r="D215" s="319"/>
      <c r="E215" s="319"/>
      <c r="F215" s="319"/>
      <c r="G215" s="319"/>
      <c r="H215" s="319"/>
      <c r="I215" s="319"/>
      <c r="J215" s="319"/>
      <c r="K215" s="319"/>
      <c r="L215" s="319"/>
      <c r="M215" s="319"/>
      <c r="N215" s="319"/>
      <c r="O215" s="319"/>
      <c r="P215" s="319"/>
      <c r="Q215" s="319"/>
      <c r="R215" s="319"/>
      <c r="S215" s="319"/>
      <c r="T215" s="319"/>
      <c r="U215" s="319"/>
      <c r="V215" s="319"/>
      <c r="W215" s="319"/>
      <c r="X215" s="319"/>
      <c r="Y215" s="319"/>
      <c r="Z215" s="319"/>
      <c r="AA215" s="319"/>
      <c r="AB215" s="319"/>
      <c r="AC215" s="319"/>
      <c r="AD215" s="319"/>
      <c r="AE215" s="319"/>
      <c r="AF215" s="319"/>
      <c r="AG215" s="319"/>
      <c r="AH215" s="319"/>
      <c r="AI215" s="319"/>
      <c r="AJ215" s="319"/>
      <c r="AK215" s="319"/>
      <c r="AL215" s="319"/>
      <c r="AM215" s="319"/>
      <c r="AN215" s="319"/>
      <c r="AO215" s="319"/>
      <c r="AP215" s="319"/>
      <c r="AQ215" s="319"/>
      <c r="AR215" s="319"/>
      <c r="AS215" s="319"/>
      <c r="AT215" s="319"/>
      <c r="AU215" s="319"/>
      <c r="AV215" s="319"/>
      <c r="AW215" s="319"/>
      <c r="AX215" s="319"/>
      <c r="AY215" s="319"/>
      <c r="AZ215" s="319"/>
      <c r="BA215" s="319"/>
      <c r="BB215" s="319"/>
      <c r="BC215" s="319"/>
      <c r="BD215" s="319"/>
      <c r="BE215" s="319"/>
      <c r="BF215" s="319"/>
      <c r="BG215" s="319"/>
      <c r="BH215" s="319"/>
      <c r="BI215" s="319"/>
      <c r="BJ215" s="319"/>
      <c r="BK215" s="319"/>
      <c r="BL215" s="319"/>
      <c r="BM215" s="319"/>
      <c r="BN215" s="319"/>
      <c r="BO215" s="319"/>
      <c r="BP215" s="319"/>
      <c r="BQ215" s="319"/>
      <c r="BR215" s="319"/>
      <c r="BS215" s="319"/>
      <c r="BT215" s="319"/>
      <c r="BU215" s="319"/>
      <c r="BV215" s="319"/>
      <c r="BW215" s="319"/>
      <c r="BX215" s="319"/>
      <c r="BY215" s="319"/>
      <c r="BZ215" s="319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319"/>
      <c r="C216" s="319"/>
      <c r="D216" s="319"/>
      <c r="E216" s="319"/>
      <c r="F216" s="319"/>
      <c r="G216" s="319"/>
      <c r="H216" s="319"/>
      <c r="I216" s="319"/>
      <c r="J216" s="319"/>
      <c r="K216" s="319"/>
      <c r="L216" s="319"/>
      <c r="M216" s="319"/>
      <c r="N216" s="319"/>
      <c r="O216" s="319"/>
      <c r="P216" s="319"/>
      <c r="Q216" s="319"/>
      <c r="R216" s="319"/>
      <c r="S216" s="319"/>
      <c r="T216" s="319"/>
      <c r="U216" s="319"/>
      <c r="V216" s="319"/>
      <c r="W216" s="319"/>
      <c r="X216" s="319"/>
      <c r="Y216" s="319"/>
      <c r="Z216" s="319"/>
      <c r="AA216" s="319"/>
      <c r="AB216" s="319"/>
      <c r="AC216" s="319"/>
      <c r="AD216" s="319"/>
      <c r="AE216" s="319"/>
      <c r="AF216" s="319"/>
      <c r="AG216" s="319"/>
      <c r="AH216" s="319"/>
      <c r="AI216" s="319"/>
      <c r="AJ216" s="319"/>
      <c r="AK216" s="319"/>
      <c r="AL216" s="319"/>
      <c r="AM216" s="319"/>
      <c r="AN216" s="319"/>
      <c r="AO216" s="319"/>
      <c r="AP216" s="319"/>
      <c r="AQ216" s="319"/>
      <c r="AR216" s="319"/>
      <c r="AS216" s="319"/>
      <c r="AT216" s="319"/>
      <c r="AU216" s="319"/>
      <c r="AV216" s="319"/>
      <c r="AW216" s="319"/>
      <c r="AX216" s="319"/>
      <c r="AY216" s="319"/>
      <c r="AZ216" s="319"/>
      <c r="BA216" s="319"/>
      <c r="BB216" s="319"/>
      <c r="BC216" s="319"/>
      <c r="BD216" s="319"/>
      <c r="BE216" s="319"/>
      <c r="BF216" s="319"/>
      <c r="BG216" s="319"/>
      <c r="BH216" s="319"/>
      <c r="BI216" s="319"/>
      <c r="BJ216" s="319"/>
      <c r="BK216" s="319"/>
      <c r="BL216" s="319"/>
      <c r="BM216" s="319"/>
      <c r="BN216" s="319"/>
      <c r="BO216" s="319"/>
      <c r="BP216" s="319"/>
      <c r="BQ216" s="319"/>
      <c r="BR216" s="319"/>
      <c r="BS216" s="319"/>
      <c r="BT216" s="319"/>
      <c r="BU216" s="319"/>
      <c r="BV216" s="319"/>
      <c r="BW216" s="319"/>
      <c r="BX216" s="319"/>
      <c r="BY216" s="319"/>
      <c r="BZ216" s="319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319"/>
      <c r="C217" s="319"/>
      <c r="D217" s="319"/>
      <c r="E217" s="319"/>
      <c r="F217" s="319"/>
      <c r="G217" s="319"/>
      <c r="H217" s="319"/>
      <c r="I217" s="319"/>
      <c r="J217" s="319"/>
      <c r="K217" s="319"/>
      <c r="L217" s="319"/>
      <c r="M217" s="319"/>
      <c r="N217" s="319"/>
      <c r="O217" s="319"/>
      <c r="P217" s="319"/>
      <c r="Q217" s="319"/>
      <c r="R217" s="319"/>
      <c r="S217" s="319"/>
      <c r="T217" s="319"/>
      <c r="U217" s="319"/>
      <c r="V217" s="319"/>
      <c r="W217" s="319"/>
      <c r="X217" s="319"/>
      <c r="Y217" s="319"/>
      <c r="Z217" s="319"/>
      <c r="AA217" s="319"/>
      <c r="AB217" s="319"/>
      <c r="AC217" s="319"/>
      <c r="AD217" s="319"/>
      <c r="AE217" s="319"/>
      <c r="AF217" s="319"/>
      <c r="AG217" s="319"/>
      <c r="AH217" s="319"/>
      <c r="AI217" s="319"/>
      <c r="AJ217" s="319"/>
      <c r="AK217" s="319"/>
      <c r="AL217" s="319"/>
      <c r="AM217" s="319"/>
      <c r="AN217" s="319"/>
      <c r="AO217" s="319"/>
      <c r="AP217" s="319"/>
      <c r="AQ217" s="319"/>
      <c r="AR217" s="319"/>
      <c r="AS217" s="319"/>
      <c r="AT217" s="319"/>
      <c r="AU217" s="319"/>
      <c r="AV217" s="319"/>
      <c r="AW217" s="319"/>
      <c r="AX217" s="319"/>
      <c r="AY217" s="319"/>
      <c r="AZ217" s="319"/>
      <c r="BA217" s="319"/>
      <c r="BB217" s="319"/>
      <c r="BC217" s="319"/>
      <c r="BD217" s="319"/>
      <c r="BE217" s="319"/>
      <c r="BF217" s="319"/>
      <c r="BG217" s="319"/>
      <c r="BH217" s="319"/>
      <c r="BI217" s="319"/>
      <c r="BJ217" s="319"/>
      <c r="BK217" s="319"/>
      <c r="BL217" s="319"/>
      <c r="BM217" s="319"/>
      <c r="BN217" s="319"/>
      <c r="BO217" s="319"/>
      <c r="BP217" s="319"/>
      <c r="BQ217" s="319"/>
      <c r="BR217" s="319"/>
      <c r="BS217" s="319"/>
      <c r="BT217" s="319"/>
      <c r="BU217" s="319"/>
      <c r="BV217" s="319"/>
      <c r="BW217" s="319"/>
      <c r="BX217" s="319"/>
      <c r="BY217" s="319"/>
      <c r="BZ217" s="319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319"/>
      <c r="C218" s="319"/>
      <c r="D218" s="319"/>
      <c r="E218" s="319"/>
      <c r="F218" s="319"/>
      <c r="G218" s="319"/>
      <c r="H218" s="319"/>
      <c r="I218" s="319"/>
      <c r="J218" s="319"/>
      <c r="K218" s="319"/>
      <c r="L218" s="319"/>
      <c r="M218" s="319"/>
      <c r="N218" s="319"/>
      <c r="O218" s="319"/>
      <c r="P218" s="319"/>
      <c r="Q218" s="319"/>
      <c r="R218" s="319"/>
      <c r="S218" s="319"/>
      <c r="T218" s="319"/>
      <c r="U218" s="319"/>
      <c r="V218" s="319"/>
      <c r="W218" s="319"/>
      <c r="X218" s="319"/>
      <c r="Y218" s="319"/>
      <c r="Z218" s="319"/>
      <c r="AA218" s="319"/>
      <c r="AB218" s="319"/>
      <c r="AC218" s="319"/>
      <c r="AD218" s="319"/>
      <c r="AE218" s="319"/>
      <c r="AF218" s="319"/>
      <c r="AG218" s="319"/>
      <c r="AH218" s="319"/>
      <c r="AI218" s="319"/>
      <c r="AJ218" s="319"/>
      <c r="AK218" s="319"/>
      <c r="AL218" s="319"/>
      <c r="AM218" s="319"/>
      <c r="AN218" s="319"/>
      <c r="AO218" s="319"/>
      <c r="AP218" s="319"/>
      <c r="AQ218" s="319"/>
      <c r="AR218" s="319"/>
      <c r="AS218" s="319"/>
      <c r="AT218" s="319"/>
      <c r="AU218" s="319"/>
      <c r="AV218" s="319"/>
      <c r="AW218" s="319"/>
      <c r="AX218" s="319"/>
      <c r="AY218" s="319"/>
      <c r="AZ218" s="319"/>
      <c r="BA218" s="319"/>
      <c r="BB218" s="319"/>
      <c r="BC218" s="319"/>
      <c r="BD218" s="319"/>
      <c r="BE218" s="319"/>
      <c r="BF218" s="319"/>
      <c r="BG218" s="319"/>
      <c r="BH218" s="319"/>
      <c r="BI218" s="319"/>
      <c r="BJ218" s="319"/>
      <c r="BK218" s="319"/>
      <c r="BL218" s="319"/>
      <c r="BM218" s="319"/>
      <c r="BN218" s="319"/>
      <c r="BO218" s="319"/>
      <c r="BP218" s="319"/>
      <c r="BQ218" s="319"/>
      <c r="BR218" s="319"/>
      <c r="BS218" s="319"/>
      <c r="BT218" s="319"/>
      <c r="BU218" s="319"/>
      <c r="BV218" s="319"/>
      <c r="BW218" s="319"/>
      <c r="BX218" s="319"/>
      <c r="BY218" s="319"/>
      <c r="BZ218" s="319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319"/>
      <c r="C219" s="319"/>
      <c r="D219" s="319"/>
      <c r="E219" s="319"/>
      <c r="F219" s="319"/>
      <c r="G219" s="319"/>
      <c r="H219" s="319"/>
      <c r="I219" s="319"/>
      <c r="J219" s="319"/>
      <c r="K219" s="319"/>
      <c r="L219" s="319"/>
      <c r="M219" s="319"/>
      <c r="N219" s="319"/>
      <c r="O219" s="319"/>
      <c r="P219" s="319"/>
      <c r="Q219" s="319"/>
      <c r="R219" s="319"/>
      <c r="S219" s="319"/>
      <c r="T219" s="319"/>
      <c r="U219" s="319"/>
      <c r="V219" s="319"/>
      <c r="W219" s="319"/>
      <c r="X219" s="319"/>
      <c r="Y219" s="319"/>
      <c r="Z219" s="319"/>
      <c r="AA219" s="319"/>
      <c r="AB219" s="319"/>
      <c r="AC219" s="319"/>
      <c r="AD219" s="319"/>
      <c r="AE219" s="319"/>
      <c r="AF219" s="319"/>
      <c r="AG219" s="319"/>
      <c r="AH219" s="319"/>
      <c r="AI219" s="319"/>
      <c r="AJ219" s="319"/>
      <c r="AK219" s="319"/>
      <c r="AL219" s="319"/>
      <c r="AM219" s="319"/>
      <c r="AN219" s="319"/>
      <c r="AO219" s="319"/>
      <c r="AP219" s="319"/>
      <c r="AQ219" s="319"/>
      <c r="AR219" s="319"/>
      <c r="AS219" s="319"/>
      <c r="AT219" s="319"/>
      <c r="AU219" s="319"/>
      <c r="AV219" s="319"/>
      <c r="AW219" s="319"/>
      <c r="AX219" s="319"/>
      <c r="AY219" s="319"/>
      <c r="AZ219" s="319"/>
      <c r="BA219" s="319"/>
      <c r="BB219" s="319"/>
      <c r="BC219" s="319"/>
      <c r="BD219" s="319"/>
      <c r="BE219" s="319"/>
      <c r="BF219" s="319"/>
      <c r="BG219" s="319"/>
      <c r="BH219" s="319"/>
      <c r="BI219" s="319"/>
      <c r="BJ219" s="319"/>
      <c r="BK219" s="319"/>
      <c r="BL219" s="319"/>
      <c r="BM219" s="319"/>
      <c r="BN219" s="319"/>
      <c r="BO219" s="319"/>
      <c r="BP219" s="319"/>
      <c r="BQ219" s="319"/>
      <c r="BR219" s="319"/>
      <c r="BS219" s="319"/>
      <c r="BT219" s="319"/>
      <c r="BU219" s="319"/>
      <c r="BV219" s="319"/>
      <c r="BW219" s="319"/>
      <c r="BX219" s="319"/>
      <c r="BY219" s="319"/>
      <c r="BZ219" s="319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319"/>
      <c r="C220" s="319"/>
      <c r="D220" s="319"/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19"/>
      <c r="P220" s="319"/>
      <c r="Q220" s="319"/>
      <c r="R220" s="319"/>
      <c r="S220" s="319"/>
      <c r="T220" s="319"/>
      <c r="U220" s="319"/>
      <c r="V220" s="319"/>
      <c r="W220" s="319"/>
      <c r="X220" s="319"/>
      <c r="Y220" s="319"/>
      <c r="Z220" s="319"/>
      <c r="AA220" s="319"/>
      <c r="AB220" s="319"/>
      <c r="AC220" s="319"/>
      <c r="AD220" s="319"/>
      <c r="AE220" s="319"/>
      <c r="AF220" s="319"/>
      <c r="AG220" s="319"/>
      <c r="AH220" s="319"/>
      <c r="AI220" s="319"/>
      <c r="AJ220" s="319"/>
      <c r="AK220" s="319"/>
      <c r="AL220" s="319"/>
      <c r="AM220" s="319"/>
      <c r="AN220" s="319"/>
      <c r="AO220" s="319"/>
      <c r="AP220" s="319"/>
      <c r="AQ220" s="319"/>
      <c r="AR220" s="319"/>
      <c r="AS220" s="319"/>
      <c r="AT220" s="319"/>
      <c r="AU220" s="319"/>
      <c r="AV220" s="319"/>
      <c r="AW220" s="319"/>
      <c r="AX220" s="319"/>
      <c r="AY220" s="319"/>
      <c r="AZ220" s="319"/>
      <c r="BA220" s="319"/>
      <c r="BB220" s="319"/>
      <c r="BC220" s="319"/>
      <c r="BD220" s="319"/>
      <c r="BE220" s="319"/>
      <c r="BF220" s="319"/>
      <c r="BG220" s="319"/>
      <c r="BH220" s="319"/>
      <c r="BI220" s="319"/>
      <c r="BJ220" s="319"/>
      <c r="BK220" s="319"/>
      <c r="BL220" s="319"/>
      <c r="BM220" s="319"/>
      <c r="BN220" s="319"/>
      <c r="BO220" s="319"/>
      <c r="BP220" s="319"/>
      <c r="BQ220" s="319"/>
      <c r="BR220" s="319"/>
      <c r="BS220" s="319"/>
      <c r="BT220" s="319"/>
      <c r="BU220" s="319"/>
      <c r="BV220" s="319"/>
      <c r="BW220" s="319"/>
      <c r="BX220" s="319"/>
      <c r="BY220" s="319"/>
      <c r="BZ220" s="319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319"/>
      <c r="C221" s="319"/>
      <c r="D221" s="319"/>
      <c r="E221" s="319"/>
      <c r="F221" s="319"/>
      <c r="G221" s="319"/>
      <c r="H221" s="319"/>
      <c r="I221" s="319"/>
      <c r="J221" s="319"/>
      <c r="K221" s="319"/>
      <c r="L221" s="319"/>
      <c r="M221" s="319"/>
      <c r="N221" s="319"/>
      <c r="O221" s="319"/>
      <c r="P221" s="319"/>
      <c r="Q221" s="319"/>
      <c r="R221" s="319"/>
      <c r="S221" s="319"/>
      <c r="T221" s="319"/>
      <c r="U221" s="319"/>
      <c r="V221" s="319"/>
      <c r="W221" s="319"/>
      <c r="X221" s="319"/>
      <c r="Y221" s="319"/>
      <c r="Z221" s="319"/>
      <c r="AA221" s="319"/>
      <c r="AB221" s="319"/>
      <c r="AC221" s="319"/>
      <c r="AD221" s="319"/>
      <c r="AE221" s="319"/>
      <c r="AF221" s="319"/>
      <c r="AG221" s="319"/>
      <c r="AH221" s="319"/>
      <c r="AI221" s="319"/>
      <c r="AJ221" s="319"/>
      <c r="AK221" s="319"/>
      <c r="AL221" s="319"/>
      <c r="AM221" s="319"/>
      <c r="AN221" s="319"/>
      <c r="AO221" s="319"/>
      <c r="AP221" s="319"/>
      <c r="AQ221" s="319"/>
      <c r="AR221" s="319"/>
      <c r="AS221" s="319"/>
      <c r="AT221" s="319"/>
      <c r="AU221" s="319"/>
      <c r="AV221" s="319"/>
      <c r="AW221" s="319"/>
      <c r="AX221" s="319"/>
      <c r="AY221" s="319"/>
      <c r="AZ221" s="319"/>
      <c r="BA221" s="319"/>
      <c r="BB221" s="319"/>
      <c r="BC221" s="319"/>
      <c r="BD221" s="319"/>
      <c r="BE221" s="319"/>
      <c r="BF221" s="319"/>
      <c r="BG221" s="319"/>
      <c r="BH221" s="319"/>
      <c r="BI221" s="319"/>
      <c r="BJ221" s="319"/>
      <c r="BK221" s="319"/>
      <c r="BL221" s="319"/>
      <c r="BM221" s="319"/>
      <c r="BN221" s="319"/>
      <c r="BO221" s="319"/>
      <c r="BP221" s="319"/>
      <c r="BQ221" s="319"/>
      <c r="BR221" s="319"/>
      <c r="BS221" s="319"/>
      <c r="BT221" s="319"/>
      <c r="BU221" s="319"/>
      <c r="BV221" s="319"/>
      <c r="BW221" s="319"/>
      <c r="BX221" s="319"/>
      <c r="BY221" s="319"/>
      <c r="BZ221" s="319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319"/>
      <c r="C222" s="319"/>
      <c r="D222" s="319"/>
      <c r="E222" s="319"/>
      <c r="F222" s="319"/>
      <c r="G222" s="319"/>
      <c r="H222" s="319"/>
      <c r="I222" s="319"/>
      <c r="J222" s="319"/>
      <c r="K222" s="319"/>
      <c r="L222" s="319"/>
      <c r="M222" s="319"/>
      <c r="N222" s="319"/>
      <c r="O222" s="319"/>
      <c r="P222" s="319"/>
      <c r="Q222" s="319"/>
      <c r="R222" s="319"/>
      <c r="S222" s="319"/>
      <c r="T222" s="319"/>
      <c r="U222" s="319"/>
      <c r="V222" s="319"/>
      <c r="W222" s="319"/>
      <c r="X222" s="319"/>
      <c r="Y222" s="319"/>
      <c r="Z222" s="319"/>
      <c r="AA222" s="319"/>
      <c r="AB222" s="319"/>
      <c r="AC222" s="319"/>
      <c r="AD222" s="319"/>
      <c r="AE222" s="319"/>
      <c r="AF222" s="319"/>
      <c r="AG222" s="319"/>
      <c r="AH222" s="319"/>
      <c r="AI222" s="319"/>
      <c r="AJ222" s="319"/>
      <c r="AK222" s="319"/>
      <c r="AL222" s="319"/>
      <c r="AM222" s="319"/>
      <c r="AN222" s="319"/>
      <c r="AO222" s="319"/>
      <c r="AP222" s="319"/>
      <c r="AQ222" s="319"/>
      <c r="AR222" s="319"/>
      <c r="AS222" s="319"/>
      <c r="AT222" s="319"/>
      <c r="AU222" s="319"/>
      <c r="AV222" s="319"/>
      <c r="AW222" s="319"/>
      <c r="AX222" s="319"/>
      <c r="AY222" s="319"/>
      <c r="AZ222" s="319"/>
      <c r="BA222" s="319"/>
      <c r="BB222" s="319"/>
      <c r="BC222" s="319"/>
      <c r="BD222" s="319"/>
      <c r="BE222" s="319"/>
      <c r="BF222" s="319"/>
      <c r="BG222" s="319"/>
      <c r="BH222" s="319"/>
      <c r="BI222" s="319"/>
      <c r="BJ222" s="319"/>
      <c r="BK222" s="319"/>
      <c r="BL222" s="319"/>
      <c r="BM222" s="319"/>
      <c r="BN222" s="319"/>
      <c r="BO222" s="319"/>
      <c r="BP222" s="319"/>
      <c r="BQ222" s="319"/>
      <c r="BR222" s="319"/>
      <c r="BS222" s="319"/>
      <c r="BT222" s="319"/>
      <c r="BU222" s="319"/>
      <c r="BV222" s="319"/>
      <c r="BW222" s="319"/>
      <c r="BX222" s="319"/>
      <c r="BY222" s="319"/>
      <c r="BZ222" s="319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319"/>
      <c r="C223" s="319"/>
      <c r="D223" s="319"/>
      <c r="E223" s="319"/>
      <c r="F223" s="319"/>
      <c r="G223" s="319"/>
      <c r="H223" s="319"/>
      <c r="I223" s="319"/>
      <c r="J223" s="319"/>
      <c r="K223" s="319"/>
      <c r="L223" s="319"/>
      <c r="M223" s="319"/>
      <c r="N223" s="319"/>
      <c r="O223" s="319"/>
      <c r="P223" s="319"/>
      <c r="Q223" s="319"/>
      <c r="R223" s="319"/>
      <c r="S223" s="319"/>
      <c r="T223" s="319"/>
      <c r="U223" s="319"/>
      <c r="V223" s="319"/>
      <c r="W223" s="319"/>
      <c r="X223" s="319"/>
      <c r="Y223" s="319"/>
      <c r="Z223" s="319"/>
      <c r="AA223" s="319"/>
      <c r="AB223" s="319"/>
      <c r="AC223" s="319"/>
      <c r="AD223" s="319"/>
      <c r="AE223" s="319"/>
      <c r="AF223" s="319"/>
      <c r="AG223" s="319"/>
      <c r="AH223" s="319"/>
      <c r="AI223" s="319"/>
      <c r="AJ223" s="319"/>
      <c r="AK223" s="319"/>
      <c r="AL223" s="319"/>
      <c r="AM223" s="319"/>
      <c r="AN223" s="319"/>
      <c r="AO223" s="319"/>
      <c r="AP223" s="319"/>
      <c r="AQ223" s="319"/>
      <c r="AR223" s="319"/>
      <c r="AS223" s="319"/>
      <c r="AT223" s="319"/>
      <c r="AU223" s="319"/>
      <c r="AV223" s="319"/>
      <c r="AW223" s="319"/>
      <c r="AX223" s="319"/>
      <c r="AY223" s="319"/>
      <c r="AZ223" s="319"/>
      <c r="BA223" s="319"/>
      <c r="BB223" s="319"/>
      <c r="BC223" s="319"/>
      <c r="BD223" s="319"/>
      <c r="BE223" s="319"/>
      <c r="BF223" s="319"/>
      <c r="BG223" s="319"/>
      <c r="BH223" s="319"/>
      <c r="BI223" s="319"/>
      <c r="BJ223" s="319"/>
      <c r="BK223" s="319"/>
      <c r="BL223" s="319"/>
      <c r="BM223" s="319"/>
      <c r="BN223" s="319"/>
      <c r="BO223" s="319"/>
      <c r="BP223" s="319"/>
      <c r="BQ223" s="319"/>
      <c r="BR223" s="319"/>
      <c r="BS223" s="319"/>
      <c r="BT223" s="319"/>
      <c r="BU223" s="319"/>
      <c r="BV223" s="319"/>
      <c r="BW223" s="319"/>
      <c r="BX223" s="319"/>
      <c r="BY223" s="319"/>
      <c r="BZ223" s="319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30" t="s">
        <v>175</v>
      </c>
      <c r="D225" s="330"/>
      <c r="E225" s="330"/>
      <c r="F225" s="330"/>
      <c r="G225" s="330"/>
      <c r="H225" s="330"/>
      <c r="I225" s="330"/>
      <c r="J225" s="330"/>
      <c r="K225" s="330"/>
      <c r="L225" s="330"/>
      <c r="M225" s="330"/>
      <c r="N225" s="330"/>
      <c r="O225" s="330"/>
      <c r="P225" s="330"/>
      <c r="Q225" s="330"/>
      <c r="R225" s="330"/>
      <c r="S225" s="330"/>
      <c r="T225" s="330"/>
      <c r="U225" s="330"/>
      <c r="V225" s="330"/>
      <c r="W225" s="330"/>
      <c r="X225" s="330"/>
      <c r="Y225" s="330"/>
      <c r="Z225" s="330"/>
      <c r="AA225" s="330"/>
      <c r="AB225" s="330"/>
      <c r="AC225" s="330"/>
      <c r="AD225" s="330"/>
      <c r="AE225" s="330"/>
      <c r="AF225" s="330"/>
      <c r="AG225" s="330"/>
      <c r="AH225" s="330"/>
      <c r="AI225" s="330"/>
      <c r="AJ225" s="330"/>
      <c r="AK225" s="330"/>
      <c r="AL225" s="330"/>
      <c r="AM225" s="330"/>
      <c r="AN225" s="330"/>
      <c r="AO225" s="330"/>
      <c r="AP225" s="330"/>
      <c r="AQ225" s="330"/>
      <c r="AR225" s="330"/>
      <c r="AS225" s="330"/>
      <c r="AT225" s="330"/>
      <c r="AU225" s="330"/>
      <c r="AV225" s="330"/>
      <c r="AW225" s="330"/>
      <c r="AX225" s="330"/>
      <c r="AY225" s="330"/>
      <c r="AZ225" s="330"/>
      <c r="BA225" s="330"/>
      <c r="BB225" s="330"/>
      <c r="BC225" s="330"/>
      <c r="BD225" s="330"/>
      <c r="BE225" s="330"/>
      <c r="BF225" s="330"/>
      <c r="BG225" s="330"/>
      <c r="BH225" s="330"/>
      <c r="BI225" s="330"/>
      <c r="BJ225" s="330"/>
      <c r="BK225" s="330"/>
      <c r="BL225" s="330"/>
      <c r="BM225" s="330"/>
      <c r="BN225" s="330"/>
      <c r="BO225" s="330"/>
      <c r="BP225" s="330"/>
      <c r="BQ225" s="330"/>
      <c r="BR225" s="330"/>
      <c r="BS225" s="330"/>
      <c r="BT225" s="330"/>
      <c r="BU225" s="330"/>
      <c r="BV225" s="330"/>
      <c r="BW225" s="330"/>
      <c r="BX225" s="330"/>
      <c r="BY225" s="330"/>
      <c r="BZ225" s="330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319" t="s">
        <v>59</v>
      </c>
      <c r="C226" s="319"/>
      <c r="D226" s="319"/>
      <c r="E226" s="319"/>
      <c r="F226" s="319"/>
      <c r="G226" s="319"/>
      <c r="H226" s="319"/>
      <c r="I226" s="319"/>
      <c r="J226" s="319"/>
      <c r="K226" s="319"/>
      <c r="L226" s="319"/>
      <c r="M226" s="319"/>
      <c r="N226" s="319"/>
      <c r="O226" s="319"/>
      <c r="P226" s="319"/>
      <c r="Q226" s="319"/>
      <c r="R226" s="319"/>
      <c r="S226" s="319"/>
      <c r="T226" s="319"/>
      <c r="U226" s="319"/>
      <c r="V226" s="319"/>
      <c r="W226" s="319"/>
      <c r="X226" s="319"/>
      <c r="Y226" s="319"/>
      <c r="Z226" s="319"/>
      <c r="AA226" s="319"/>
      <c r="AB226" s="319"/>
      <c r="AC226" s="319"/>
      <c r="AD226" s="319"/>
      <c r="AE226" s="319"/>
      <c r="AF226" s="319"/>
      <c r="AG226" s="319"/>
      <c r="AH226" s="319"/>
      <c r="AI226" s="319"/>
      <c r="AJ226" s="319"/>
      <c r="AK226" s="319"/>
      <c r="AL226" s="319"/>
      <c r="AM226" s="319"/>
      <c r="AN226" s="319"/>
      <c r="AO226" s="319"/>
      <c r="AP226" s="319"/>
      <c r="AQ226" s="319"/>
      <c r="AR226" s="319"/>
      <c r="AS226" s="319"/>
      <c r="AT226" s="319"/>
      <c r="AU226" s="319"/>
      <c r="AV226" s="319"/>
      <c r="AW226" s="319"/>
      <c r="AX226" s="319"/>
      <c r="AY226" s="319"/>
      <c r="AZ226" s="319"/>
      <c r="BA226" s="319"/>
      <c r="BB226" s="319"/>
      <c r="BC226" s="319"/>
      <c r="BD226" s="319"/>
      <c r="BE226" s="319"/>
      <c r="BF226" s="319"/>
      <c r="BG226" s="319"/>
      <c r="BH226" s="319"/>
      <c r="BI226" s="319"/>
      <c r="BJ226" s="319"/>
      <c r="BK226" s="319"/>
      <c r="BL226" s="319"/>
      <c r="BM226" s="319"/>
      <c r="BN226" s="319"/>
      <c r="BO226" s="319"/>
      <c r="BP226" s="319"/>
      <c r="BQ226" s="319"/>
      <c r="BR226" s="319"/>
      <c r="BS226" s="319"/>
      <c r="BT226" s="319"/>
      <c r="BU226" s="319"/>
      <c r="BV226" s="319"/>
      <c r="BW226" s="319"/>
      <c r="BX226" s="319"/>
      <c r="BY226" s="319"/>
      <c r="BZ226" s="319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319" t="s">
        <v>60</v>
      </c>
      <c r="C227" s="319"/>
      <c r="D227" s="319"/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9"/>
      <c r="P227" s="319"/>
      <c r="Q227" s="319"/>
      <c r="R227" s="319"/>
      <c r="S227" s="319"/>
      <c r="T227" s="319"/>
      <c r="U227" s="319"/>
      <c r="V227" s="319"/>
      <c r="W227" s="319"/>
      <c r="X227" s="319"/>
      <c r="Y227" s="319"/>
      <c r="Z227" s="319"/>
      <c r="AA227" s="319"/>
      <c r="AB227" s="319"/>
      <c r="AC227" s="319"/>
      <c r="AD227" s="319"/>
      <c r="AE227" s="319"/>
      <c r="AF227" s="319"/>
      <c r="AG227" s="319"/>
      <c r="AH227" s="319"/>
      <c r="AI227" s="319"/>
      <c r="AJ227" s="319"/>
      <c r="AK227" s="319"/>
      <c r="AL227" s="319"/>
      <c r="AM227" s="319"/>
      <c r="AN227" s="319"/>
      <c r="AO227" s="319"/>
      <c r="AP227" s="319"/>
      <c r="AQ227" s="319"/>
      <c r="AR227" s="319"/>
      <c r="AS227" s="319"/>
      <c r="AT227" s="319"/>
      <c r="AU227" s="319"/>
      <c r="AV227" s="319"/>
      <c r="AW227" s="319"/>
      <c r="AX227" s="319"/>
      <c r="AY227" s="319"/>
      <c r="AZ227" s="319"/>
      <c r="BA227" s="319"/>
      <c r="BB227" s="319"/>
      <c r="BC227" s="319"/>
      <c r="BD227" s="319"/>
      <c r="BE227" s="319"/>
      <c r="BF227" s="319"/>
      <c r="BG227" s="319"/>
      <c r="BH227" s="319"/>
      <c r="BI227" s="319"/>
      <c r="BJ227" s="319"/>
      <c r="BK227" s="319"/>
      <c r="BL227" s="319"/>
      <c r="BM227" s="319"/>
      <c r="BN227" s="319"/>
      <c r="BO227" s="319"/>
      <c r="BP227" s="319"/>
      <c r="BQ227" s="319"/>
      <c r="BR227" s="319"/>
      <c r="BS227" s="319"/>
      <c r="BT227" s="319"/>
      <c r="BU227" s="319"/>
      <c r="BV227" s="319"/>
      <c r="BW227" s="319"/>
      <c r="BX227" s="319"/>
      <c r="BY227" s="319"/>
      <c r="BZ227" s="319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319" t="s">
        <v>80</v>
      </c>
      <c r="C228" s="319"/>
      <c r="D228" s="319"/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9"/>
      <c r="P228" s="319"/>
      <c r="Q228" s="319"/>
      <c r="R228" s="319"/>
      <c r="S228" s="319"/>
      <c r="T228" s="319"/>
      <c r="U228" s="319"/>
      <c r="V228" s="319"/>
      <c r="W228" s="319"/>
      <c r="X228" s="319"/>
      <c r="Y228" s="319"/>
      <c r="Z228" s="319"/>
      <c r="AA228" s="319"/>
      <c r="AB228" s="319"/>
      <c r="AC228" s="319"/>
      <c r="AD228" s="319"/>
      <c r="AE228" s="319"/>
      <c r="AF228" s="319"/>
      <c r="AG228" s="319"/>
      <c r="AH228" s="319"/>
      <c r="AI228" s="319"/>
      <c r="AJ228" s="319"/>
      <c r="AK228" s="319"/>
      <c r="AL228" s="319"/>
      <c r="AM228" s="319"/>
      <c r="AN228" s="319"/>
      <c r="AO228" s="319"/>
      <c r="AP228" s="319"/>
      <c r="AQ228" s="319"/>
      <c r="AR228" s="319"/>
      <c r="AS228" s="319"/>
      <c r="AT228" s="319"/>
      <c r="AU228" s="319"/>
      <c r="AV228" s="319"/>
      <c r="AW228" s="319"/>
      <c r="AX228" s="319"/>
      <c r="AY228" s="319"/>
      <c r="AZ228" s="319"/>
      <c r="BA228" s="319"/>
      <c r="BB228" s="319"/>
      <c r="BC228" s="319"/>
      <c r="BD228" s="319"/>
      <c r="BE228" s="319"/>
      <c r="BF228" s="319"/>
      <c r="BG228" s="319"/>
      <c r="BH228" s="319"/>
      <c r="BI228" s="319"/>
      <c r="BJ228" s="319"/>
      <c r="BK228" s="319"/>
      <c r="BL228" s="319"/>
      <c r="BM228" s="319"/>
      <c r="BN228" s="319"/>
      <c r="BO228" s="319"/>
      <c r="BP228" s="319"/>
      <c r="BQ228" s="319"/>
      <c r="BR228" s="319"/>
      <c r="BS228" s="319"/>
      <c r="BT228" s="319"/>
      <c r="BU228" s="319"/>
      <c r="BV228" s="319"/>
      <c r="BW228" s="319"/>
      <c r="BX228" s="319"/>
      <c r="BY228" s="319"/>
      <c r="BZ228" s="319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319" t="s">
        <v>81</v>
      </c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319"/>
      <c r="AA229" s="319"/>
      <c r="AB229" s="319"/>
      <c r="AC229" s="319"/>
      <c r="AD229" s="319"/>
      <c r="AE229" s="319"/>
      <c r="AF229" s="319"/>
      <c r="AG229" s="319"/>
      <c r="AH229" s="319"/>
      <c r="AI229" s="319"/>
      <c r="AJ229" s="319"/>
      <c r="AK229" s="319"/>
      <c r="AL229" s="319"/>
      <c r="AM229" s="319"/>
      <c r="AN229" s="319"/>
      <c r="AO229" s="319"/>
      <c r="AP229" s="319"/>
      <c r="AQ229" s="319"/>
      <c r="AR229" s="319"/>
      <c r="AS229" s="319"/>
      <c r="AT229" s="319"/>
      <c r="AU229" s="319"/>
      <c r="AV229" s="319"/>
      <c r="AW229" s="319"/>
      <c r="AX229" s="319"/>
      <c r="AY229" s="319"/>
      <c r="AZ229" s="319"/>
      <c r="BA229" s="319"/>
      <c r="BB229" s="319"/>
      <c r="BC229" s="319"/>
      <c r="BD229" s="319"/>
      <c r="BE229" s="319"/>
      <c r="BF229" s="319"/>
      <c r="BG229" s="319"/>
      <c r="BH229" s="319"/>
      <c r="BI229" s="319"/>
      <c r="BJ229" s="319"/>
      <c r="BK229" s="319"/>
      <c r="BL229" s="319"/>
      <c r="BM229" s="319"/>
      <c r="BN229" s="319"/>
      <c r="BO229" s="319"/>
      <c r="BP229" s="319"/>
      <c r="BQ229" s="319"/>
      <c r="BR229" s="319"/>
      <c r="BS229" s="319"/>
      <c r="BT229" s="319"/>
      <c r="BU229" s="319"/>
      <c r="BV229" s="319"/>
      <c r="BW229" s="319"/>
      <c r="BX229" s="319"/>
      <c r="BY229" s="319"/>
      <c r="BZ229" s="319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319"/>
      <c r="C230" s="319"/>
      <c r="D230" s="319"/>
      <c r="E230" s="319"/>
      <c r="F230" s="319"/>
      <c r="G230" s="319"/>
      <c r="H230" s="319"/>
      <c r="I230" s="319"/>
      <c r="J230" s="319"/>
      <c r="K230" s="319"/>
      <c r="L230" s="319"/>
      <c r="M230" s="319"/>
      <c r="N230" s="319"/>
      <c r="O230" s="319"/>
      <c r="P230" s="319"/>
      <c r="Q230" s="319"/>
      <c r="R230" s="319"/>
      <c r="S230" s="319"/>
      <c r="T230" s="319"/>
      <c r="U230" s="319"/>
      <c r="V230" s="319"/>
      <c r="W230" s="319"/>
      <c r="X230" s="319"/>
      <c r="Y230" s="319"/>
      <c r="Z230" s="319"/>
      <c r="AA230" s="319"/>
      <c r="AB230" s="319"/>
      <c r="AC230" s="319"/>
      <c r="AD230" s="319"/>
      <c r="AE230" s="319"/>
      <c r="AF230" s="319"/>
      <c r="AG230" s="319"/>
      <c r="AH230" s="319"/>
      <c r="AI230" s="319"/>
      <c r="AJ230" s="319"/>
      <c r="AK230" s="319"/>
      <c r="AL230" s="319"/>
      <c r="AM230" s="319"/>
      <c r="AN230" s="319"/>
      <c r="AO230" s="319"/>
      <c r="AP230" s="319"/>
      <c r="AQ230" s="319"/>
      <c r="AR230" s="319"/>
      <c r="AS230" s="319"/>
      <c r="AT230" s="319"/>
      <c r="AU230" s="319"/>
      <c r="AV230" s="319"/>
      <c r="AW230" s="319"/>
      <c r="AX230" s="319"/>
      <c r="AY230" s="319"/>
      <c r="AZ230" s="319"/>
      <c r="BA230" s="319"/>
      <c r="BB230" s="319"/>
      <c r="BC230" s="319"/>
      <c r="BD230" s="319"/>
      <c r="BE230" s="319"/>
      <c r="BF230" s="319"/>
      <c r="BG230" s="319"/>
      <c r="BH230" s="319"/>
      <c r="BI230" s="319"/>
      <c r="BJ230" s="319"/>
      <c r="BK230" s="319"/>
      <c r="BL230" s="319"/>
      <c r="BM230" s="319"/>
      <c r="BN230" s="319"/>
      <c r="BO230" s="319"/>
      <c r="BP230" s="319"/>
      <c r="BQ230" s="319"/>
      <c r="BR230" s="319"/>
      <c r="BS230" s="319"/>
      <c r="BT230" s="319"/>
      <c r="BU230" s="319"/>
      <c r="BV230" s="319"/>
      <c r="BW230" s="319"/>
      <c r="BX230" s="319"/>
      <c r="BY230" s="319"/>
      <c r="BZ230" s="319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319"/>
      <c r="C231" s="319"/>
      <c r="D231" s="319"/>
      <c r="E231" s="319"/>
      <c r="F231" s="319"/>
      <c r="G231" s="319"/>
      <c r="H231" s="319"/>
      <c r="I231" s="319"/>
      <c r="J231" s="319"/>
      <c r="K231" s="319"/>
      <c r="L231" s="319"/>
      <c r="M231" s="319"/>
      <c r="N231" s="319"/>
      <c r="O231" s="319"/>
      <c r="P231" s="319"/>
      <c r="Q231" s="319"/>
      <c r="R231" s="319"/>
      <c r="S231" s="319"/>
      <c r="T231" s="319"/>
      <c r="U231" s="319"/>
      <c r="V231" s="319"/>
      <c r="W231" s="319"/>
      <c r="X231" s="319"/>
      <c r="Y231" s="319"/>
      <c r="Z231" s="319"/>
      <c r="AA231" s="319"/>
      <c r="AB231" s="319"/>
      <c r="AC231" s="319"/>
      <c r="AD231" s="319"/>
      <c r="AE231" s="319"/>
      <c r="AF231" s="319"/>
      <c r="AG231" s="319"/>
      <c r="AH231" s="319"/>
      <c r="AI231" s="319"/>
      <c r="AJ231" s="319"/>
      <c r="AK231" s="319"/>
      <c r="AL231" s="319"/>
      <c r="AM231" s="319"/>
      <c r="AN231" s="319"/>
      <c r="AO231" s="319"/>
      <c r="AP231" s="319"/>
      <c r="AQ231" s="319"/>
      <c r="AR231" s="319"/>
      <c r="AS231" s="319"/>
      <c r="AT231" s="319"/>
      <c r="AU231" s="319"/>
      <c r="AV231" s="319"/>
      <c r="AW231" s="319"/>
      <c r="AX231" s="319"/>
      <c r="AY231" s="319"/>
      <c r="AZ231" s="319"/>
      <c r="BA231" s="319"/>
      <c r="BB231" s="319"/>
      <c r="BC231" s="319"/>
      <c r="BD231" s="319"/>
      <c r="BE231" s="319"/>
      <c r="BF231" s="319"/>
      <c r="BG231" s="319"/>
      <c r="BH231" s="319"/>
      <c r="BI231" s="319"/>
      <c r="BJ231" s="319"/>
      <c r="BK231" s="319"/>
      <c r="BL231" s="319"/>
      <c r="BM231" s="319"/>
      <c r="BN231" s="319"/>
      <c r="BO231" s="319"/>
      <c r="BP231" s="319"/>
      <c r="BQ231" s="319"/>
      <c r="BR231" s="319"/>
      <c r="BS231" s="319"/>
      <c r="BT231" s="319"/>
      <c r="BU231" s="319"/>
      <c r="BV231" s="319"/>
      <c r="BW231" s="319"/>
      <c r="BX231" s="319"/>
      <c r="BY231" s="319"/>
      <c r="BZ231" s="319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319"/>
      <c r="C232" s="319"/>
      <c r="D232" s="319"/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19"/>
      <c r="P232" s="319"/>
      <c r="Q232" s="319"/>
      <c r="R232" s="319"/>
      <c r="S232" s="319"/>
      <c r="T232" s="319"/>
      <c r="U232" s="319"/>
      <c r="V232" s="319"/>
      <c r="W232" s="319"/>
      <c r="X232" s="319"/>
      <c r="Y232" s="319"/>
      <c r="Z232" s="319"/>
      <c r="AA232" s="319"/>
      <c r="AB232" s="319"/>
      <c r="AC232" s="319"/>
      <c r="AD232" s="319"/>
      <c r="AE232" s="319"/>
      <c r="AF232" s="319"/>
      <c r="AG232" s="319"/>
      <c r="AH232" s="319"/>
      <c r="AI232" s="319"/>
      <c r="AJ232" s="319"/>
      <c r="AK232" s="319"/>
      <c r="AL232" s="319"/>
      <c r="AM232" s="319"/>
      <c r="AN232" s="319"/>
      <c r="AO232" s="319"/>
      <c r="AP232" s="319"/>
      <c r="AQ232" s="319"/>
      <c r="AR232" s="319"/>
      <c r="AS232" s="319"/>
      <c r="AT232" s="319"/>
      <c r="AU232" s="319"/>
      <c r="AV232" s="319"/>
      <c r="AW232" s="319"/>
      <c r="AX232" s="319"/>
      <c r="AY232" s="319"/>
      <c r="AZ232" s="319"/>
      <c r="BA232" s="319"/>
      <c r="BB232" s="319"/>
      <c r="BC232" s="319"/>
      <c r="BD232" s="319"/>
      <c r="BE232" s="319"/>
      <c r="BF232" s="319"/>
      <c r="BG232" s="319"/>
      <c r="BH232" s="319"/>
      <c r="BI232" s="319"/>
      <c r="BJ232" s="319"/>
      <c r="BK232" s="319"/>
      <c r="BL232" s="319"/>
      <c r="BM232" s="319"/>
      <c r="BN232" s="319"/>
      <c r="BO232" s="319"/>
      <c r="BP232" s="319"/>
      <c r="BQ232" s="319"/>
      <c r="BR232" s="319"/>
      <c r="BS232" s="319"/>
      <c r="BT232" s="319"/>
      <c r="BU232" s="319"/>
      <c r="BV232" s="319"/>
      <c r="BW232" s="319"/>
      <c r="BX232" s="319"/>
      <c r="BY232" s="319"/>
      <c r="BZ232" s="319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19"/>
      <c r="AY233" s="319"/>
      <c r="AZ233" s="319"/>
      <c r="BA233" s="319"/>
      <c r="BB233" s="319"/>
      <c r="BC233" s="319"/>
      <c r="BD233" s="319"/>
      <c r="BE233" s="319"/>
      <c r="BF233" s="319"/>
      <c r="BG233" s="319"/>
      <c r="BH233" s="319"/>
      <c r="BI233" s="319"/>
      <c r="BJ233" s="319"/>
      <c r="BK233" s="319"/>
      <c r="BL233" s="319"/>
      <c r="BM233" s="319"/>
      <c r="BN233" s="319"/>
      <c r="BO233" s="319"/>
      <c r="BP233" s="319"/>
      <c r="BQ233" s="319"/>
      <c r="BR233" s="319"/>
      <c r="BS233" s="319"/>
      <c r="BT233" s="319"/>
      <c r="BU233" s="319"/>
      <c r="BV233" s="319"/>
      <c r="BW233" s="319"/>
      <c r="BX233" s="319"/>
      <c r="BY233" s="319"/>
      <c r="BZ233" s="319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319"/>
      <c r="C234" s="319"/>
      <c r="D234" s="319"/>
      <c r="E234" s="319"/>
      <c r="F234" s="319"/>
      <c r="G234" s="319"/>
      <c r="H234" s="319"/>
      <c r="I234" s="319"/>
      <c r="J234" s="319"/>
      <c r="K234" s="319"/>
      <c r="L234" s="319"/>
      <c r="M234" s="319"/>
      <c r="N234" s="319"/>
      <c r="O234" s="319"/>
      <c r="P234" s="319"/>
      <c r="Q234" s="319"/>
      <c r="R234" s="319"/>
      <c r="S234" s="319"/>
      <c r="T234" s="319"/>
      <c r="U234" s="319"/>
      <c r="V234" s="319"/>
      <c r="W234" s="319"/>
      <c r="X234" s="319"/>
      <c r="Y234" s="319"/>
      <c r="Z234" s="319"/>
      <c r="AA234" s="319"/>
      <c r="AB234" s="319"/>
      <c r="AC234" s="319"/>
      <c r="AD234" s="319"/>
      <c r="AE234" s="319"/>
      <c r="AF234" s="319"/>
      <c r="AG234" s="319"/>
      <c r="AH234" s="319"/>
      <c r="AI234" s="319"/>
      <c r="AJ234" s="319"/>
      <c r="AK234" s="319"/>
      <c r="AL234" s="319"/>
      <c r="AM234" s="319"/>
      <c r="AN234" s="319"/>
      <c r="AO234" s="319"/>
      <c r="AP234" s="319"/>
      <c r="AQ234" s="319"/>
      <c r="AR234" s="319"/>
      <c r="AS234" s="319"/>
      <c r="AT234" s="319"/>
      <c r="AU234" s="319"/>
      <c r="AV234" s="319"/>
      <c r="AW234" s="319"/>
      <c r="AX234" s="319"/>
      <c r="AY234" s="319"/>
      <c r="AZ234" s="319"/>
      <c r="BA234" s="319"/>
      <c r="BB234" s="319"/>
      <c r="BC234" s="319"/>
      <c r="BD234" s="319"/>
      <c r="BE234" s="319"/>
      <c r="BF234" s="319"/>
      <c r="BG234" s="319"/>
      <c r="BH234" s="319"/>
      <c r="BI234" s="319"/>
      <c r="BJ234" s="319"/>
      <c r="BK234" s="319"/>
      <c r="BL234" s="319"/>
      <c r="BM234" s="319"/>
      <c r="BN234" s="319"/>
      <c r="BO234" s="319"/>
      <c r="BP234" s="319"/>
      <c r="BQ234" s="319"/>
      <c r="BR234" s="319"/>
      <c r="BS234" s="319"/>
      <c r="BT234" s="319"/>
      <c r="BU234" s="319"/>
      <c r="BV234" s="319"/>
      <c r="BW234" s="319"/>
      <c r="BX234" s="319"/>
      <c r="BY234" s="319"/>
      <c r="BZ234" s="319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319"/>
      <c r="C235" s="319"/>
      <c r="D235" s="319"/>
      <c r="E235" s="319"/>
      <c r="F235" s="319"/>
      <c r="G235" s="319"/>
      <c r="H235" s="319"/>
      <c r="I235" s="319"/>
      <c r="J235" s="319"/>
      <c r="K235" s="319"/>
      <c r="L235" s="319"/>
      <c r="M235" s="319"/>
      <c r="N235" s="319"/>
      <c r="O235" s="319"/>
      <c r="P235" s="319"/>
      <c r="Q235" s="319"/>
      <c r="R235" s="319"/>
      <c r="S235" s="319"/>
      <c r="T235" s="319"/>
      <c r="U235" s="319"/>
      <c r="V235" s="319"/>
      <c r="W235" s="319"/>
      <c r="X235" s="319"/>
      <c r="Y235" s="319"/>
      <c r="Z235" s="319"/>
      <c r="AA235" s="319"/>
      <c r="AB235" s="319"/>
      <c r="AC235" s="319"/>
      <c r="AD235" s="319"/>
      <c r="AE235" s="319"/>
      <c r="AF235" s="319"/>
      <c r="AG235" s="319"/>
      <c r="AH235" s="319"/>
      <c r="AI235" s="319"/>
      <c r="AJ235" s="319"/>
      <c r="AK235" s="319"/>
      <c r="AL235" s="319"/>
      <c r="AM235" s="319"/>
      <c r="AN235" s="319"/>
      <c r="AO235" s="319"/>
      <c r="AP235" s="319"/>
      <c r="AQ235" s="319"/>
      <c r="AR235" s="319"/>
      <c r="AS235" s="319"/>
      <c r="AT235" s="319"/>
      <c r="AU235" s="319"/>
      <c r="AV235" s="319"/>
      <c r="AW235" s="319"/>
      <c r="AX235" s="319"/>
      <c r="AY235" s="319"/>
      <c r="AZ235" s="319"/>
      <c r="BA235" s="319"/>
      <c r="BB235" s="319"/>
      <c r="BC235" s="319"/>
      <c r="BD235" s="319"/>
      <c r="BE235" s="319"/>
      <c r="BF235" s="319"/>
      <c r="BG235" s="319"/>
      <c r="BH235" s="319"/>
      <c r="BI235" s="319"/>
      <c r="BJ235" s="319"/>
      <c r="BK235" s="319"/>
      <c r="BL235" s="319"/>
      <c r="BM235" s="319"/>
      <c r="BN235" s="319"/>
      <c r="BO235" s="319"/>
      <c r="BP235" s="319"/>
      <c r="BQ235" s="319"/>
      <c r="BR235" s="319"/>
      <c r="BS235" s="319"/>
      <c r="BT235" s="319"/>
      <c r="BU235" s="319"/>
      <c r="BV235" s="319"/>
      <c r="BW235" s="319"/>
      <c r="BX235" s="319"/>
      <c r="BY235" s="319"/>
      <c r="BZ235" s="319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319"/>
      <c r="C236" s="319"/>
      <c r="D236" s="319"/>
      <c r="E236" s="319"/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  <c r="P236" s="319"/>
      <c r="Q236" s="319"/>
      <c r="R236" s="319"/>
      <c r="S236" s="319"/>
      <c r="T236" s="319"/>
      <c r="U236" s="319"/>
      <c r="V236" s="319"/>
      <c r="W236" s="319"/>
      <c r="X236" s="319"/>
      <c r="Y236" s="319"/>
      <c r="Z236" s="319"/>
      <c r="AA236" s="319"/>
      <c r="AB236" s="319"/>
      <c r="AC236" s="319"/>
      <c r="AD236" s="319"/>
      <c r="AE236" s="319"/>
      <c r="AF236" s="319"/>
      <c r="AG236" s="319"/>
      <c r="AH236" s="319"/>
      <c r="AI236" s="319"/>
      <c r="AJ236" s="319"/>
      <c r="AK236" s="319"/>
      <c r="AL236" s="319"/>
      <c r="AM236" s="319"/>
      <c r="AN236" s="319"/>
      <c r="AO236" s="319"/>
      <c r="AP236" s="319"/>
      <c r="AQ236" s="319"/>
      <c r="AR236" s="319"/>
      <c r="AS236" s="319"/>
      <c r="AT236" s="319"/>
      <c r="AU236" s="319"/>
      <c r="AV236" s="319"/>
      <c r="AW236" s="319"/>
      <c r="AX236" s="319"/>
      <c r="AY236" s="319"/>
      <c r="AZ236" s="319"/>
      <c r="BA236" s="319"/>
      <c r="BB236" s="319"/>
      <c r="BC236" s="319"/>
      <c r="BD236" s="319"/>
      <c r="BE236" s="319"/>
      <c r="BF236" s="319"/>
      <c r="BG236" s="319"/>
      <c r="BH236" s="319"/>
      <c r="BI236" s="319"/>
      <c r="BJ236" s="319"/>
      <c r="BK236" s="319"/>
      <c r="BL236" s="319"/>
      <c r="BM236" s="319"/>
      <c r="BN236" s="319"/>
      <c r="BO236" s="319"/>
      <c r="BP236" s="319"/>
      <c r="BQ236" s="319"/>
      <c r="BR236" s="319"/>
      <c r="BS236" s="319"/>
      <c r="BT236" s="319"/>
      <c r="BU236" s="319"/>
      <c r="BV236" s="319"/>
      <c r="BW236" s="319"/>
      <c r="BX236" s="319"/>
      <c r="BY236" s="319"/>
      <c r="BZ236" s="319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319"/>
      <c r="C237" s="319"/>
      <c r="D237" s="319"/>
      <c r="E237" s="319"/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  <c r="Q237" s="319"/>
      <c r="R237" s="319"/>
      <c r="S237" s="319"/>
      <c r="T237" s="319"/>
      <c r="U237" s="319"/>
      <c r="V237" s="319"/>
      <c r="W237" s="319"/>
      <c r="X237" s="319"/>
      <c r="Y237" s="319"/>
      <c r="Z237" s="319"/>
      <c r="AA237" s="319"/>
      <c r="AB237" s="319"/>
      <c r="AC237" s="319"/>
      <c r="AD237" s="319"/>
      <c r="AE237" s="319"/>
      <c r="AF237" s="319"/>
      <c r="AG237" s="319"/>
      <c r="AH237" s="319"/>
      <c r="AI237" s="319"/>
      <c r="AJ237" s="319"/>
      <c r="AK237" s="319"/>
      <c r="AL237" s="319"/>
      <c r="AM237" s="319"/>
      <c r="AN237" s="319"/>
      <c r="AO237" s="319"/>
      <c r="AP237" s="319"/>
      <c r="AQ237" s="319"/>
      <c r="AR237" s="319"/>
      <c r="AS237" s="319"/>
      <c r="AT237" s="319"/>
      <c r="AU237" s="319"/>
      <c r="AV237" s="319"/>
      <c r="AW237" s="319"/>
      <c r="AX237" s="319"/>
      <c r="AY237" s="319"/>
      <c r="AZ237" s="319"/>
      <c r="BA237" s="319"/>
      <c r="BB237" s="319"/>
      <c r="BC237" s="319"/>
      <c r="BD237" s="319"/>
      <c r="BE237" s="319"/>
      <c r="BF237" s="319"/>
      <c r="BG237" s="319"/>
      <c r="BH237" s="319"/>
      <c r="BI237" s="319"/>
      <c r="BJ237" s="319"/>
      <c r="BK237" s="319"/>
      <c r="BL237" s="319"/>
      <c r="BM237" s="319"/>
      <c r="BN237" s="319"/>
      <c r="BO237" s="319"/>
      <c r="BP237" s="319"/>
      <c r="BQ237" s="319"/>
      <c r="BR237" s="319"/>
      <c r="BS237" s="319"/>
      <c r="BT237" s="319"/>
      <c r="BU237" s="319"/>
      <c r="BV237" s="319"/>
      <c r="BW237" s="319"/>
      <c r="BX237" s="319"/>
      <c r="BY237" s="319"/>
      <c r="BZ237" s="319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319"/>
      <c r="C238" s="319"/>
      <c r="D238" s="319"/>
      <c r="E238" s="319"/>
      <c r="F238" s="319"/>
      <c r="G238" s="319"/>
      <c r="H238" s="319"/>
      <c r="I238" s="319"/>
      <c r="J238" s="319"/>
      <c r="K238" s="319"/>
      <c r="L238" s="319"/>
      <c r="M238" s="319"/>
      <c r="N238" s="319"/>
      <c r="O238" s="319"/>
      <c r="P238" s="319"/>
      <c r="Q238" s="319"/>
      <c r="R238" s="319"/>
      <c r="S238" s="319"/>
      <c r="T238" s="319"/>
      <c r="U238" s="319"/>
      <c r="V238" s="319"/>
      <c r="W238" s="319"/>
      <c r="X238" s="319"/>
      <c r="Y238" s="319"/>
      <c r="Z238" s="319"/>
      <c r="AA238" s="319"/>
      <c r="AB238" s="319"/>
      <c r="AC238" s="319"/>
      <c r="AD238" s="319"/>
      <c r="AE238" s="319"/>
      <c r="AF238" s="319"/>
      <c r="AG238" s="319"/>
      <c r="AH238" s="319"/>
      <c r="AI238" s="319"/>
      <c r="AJ238" s="319"/>
      <c r="AK238" s="319"/>
      <c r="AL238" s="319"/>
      <c r="AM238" s="319"/>
      <c r="AN238" s="319"/>
      <c r="AO238" s="319"/>
      <c r="AP238" s="319"/>
      <c r="AQ238" s="319"/>
      <c r="AR238" s="319"/>
      <c r="AS238" s="319"/>
      <c r="AT238" s="319"/>
      <c r="AU238" s="319"/>
      <c r="AV238" s="319"/>
      <c r="AW238" s="319"/>
      <c r="AX238" s="319"/>
      <c r="AY238" s="319"/>
      <c r="AZ238" s="319"/>
      <c r="BA238" s="319"/>
      <c r="BB238" s="319"/>
      <c r="BC238" s="319"/>
      <c r="BD238" s="319"/>
      <c r="BE238" s="319"/>
      <c r="BF238" s="319"/>
      <c r="BG238" s="319"/>
      <c r="BH238" s="319"/>
      <c r="BI238" s="319"/>
      <c r="BJ238" s="319"/>
      <c r="BK238" s="319"/>
      <c r="BL238" s="319"/>
      <c r="BM238" s="319"/>
      <c r="BN238" s="319"/>
      <c r="BO238" s="319"/>
      <c r="BP238" s="319"/>
      <c r="BQ238" s="319"/>
      <c r="BR238" s="319"/>
      <c r="BS238" s="319"/>
      <c r="BT238" s="319"/>
      <c r="BU238" s="319"/>
      <c r="BV238" s="319"/>
      <c r="BW238" s="319"/>
      <c r="BX238" s="319"/>
      <c r="BY238" s="319"/>
      <c r="BZ238" s="319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319"/>
      <c r="C239" s="319"/>
      <c r="D239" s="319"/>
      <c r="E239" s="319"/>
      <c r="F239" s="319"/>
      <c r="G239" s="319"/>
      <c r="H239" s="319"/>
      <c r="I239" s="319"/>
      <c r="J239" s="319"/>
      <c r="K239" s="319"/>
      <c r="L239" s="319"/>
      <c r="M239" s="319"/>
      <c r="N239" s="319"/>
      <c r="O239" s="319"/>
      <c r="P239" s="319"/>
      <c r="Q239" s="319"/>
      <c r="R239" s="319"/>
      <c r="S239" s="319"/>
      <c r="T239" s="319"/>
      <c r="U239" s="319"/>
      <c r="V239" s="319"/>
      <c r="W239" s="319"/>
      <c r="X239" s="319"/>
      <c r="Y239" s="319"/>
      <c r="Z239" s="319"/>
      <c r="AA239" s="319"/>
      <c r="AB239" s="319"/>
      <c r="AC239" s="319"/>
      <c r="AD239" s="319"/>
      <c r="AE239" s="319"/>
      <c r="AF239" s="319"/>
      <c r="AG239" s="319"/>
      <c r="AH239" s="319"/>
      <c r="AI239" s="319"/>
      <c r="AJ239" s="319"/>
      <c r="AK239" s="319"/>
      <c r="AL239" s="319"/>
      <c r="AM239" s="319"/>
      <c r="AN239" s="319"/>
      <c r="AO239" s="319"/>
      <c r="AP239" s="319"/>
      <c r="AQ239" s="319"/>
      <c r="AR239" s="319"/>
      <c r="AS239" s="319"/>
      <c r="AT239" s="319"/>
      <c r="AU239" s="319"/>
      <c r="AV239" s="319"/>
      <c r="AW239" s="319"/>
      <c r="AX239" s="319"/>
      <c r="AY239" s="319"/>
      <c r="AZ239" s="319"/>
      <c r="BA239" s="319"/>
      <c r="BB239" s="319"/>
      <c r="BC239" s="319"/>
      <c r="BD239" s="319"/>
      <c r="BE239" s="319"/>
      <c r="BF239" s="319"/>
      <c r="BG239" s="319"/>
      <c r="BH239" s="319"/>
      <c r="BI239" s="319"/>
      <c r="BJ239" s="319"/>
      <c r="BK239" s="319"/>
      <c r="BL239" s="319"/>
      <c r="BM239" s="319"/>
      <c r="BN239" s="319"/>
      <c r="BO239" s="319"/>
      <c r="BP239" s="319"/>
      <c r="BQ239" s="319"/>
      <c r="BR239" s="319"/>
      <c r="BS239" s="319"/>
      <c r="BT239" s="319"/>
      <c r="BU239" s="319"/>
      <c r="BV239" s="319"/>
      <c r="BW239" s="319"/>
      <c r="BX239" s="319"/>
      <c r="BY239" s="319"/>
      <c r="BZ239" s="319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319"/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  <c r="P240" s="319"/>
      <c r="Q240" s="319"/>
      <c r="R240" s="319"/>
      <c r="S240" s="319"/>
      <c r="T240" s="319"/>
      <c r="U240" s="319"/>
      <c r="V240" s="319"/>
      <c r="W240" s="319"/>
      <c r="X240" s="319"/>
      <c r="Y240" s="319"/>
      <c r="Z240" s="319"/>
      <c r="AA240" s="319"/>
      <c r="AB240" s="319"/>
      <c r="AC240" s="319"/>
      <c r="AD240" s="319"/>
      <c r="AE240" s="319"/>
      <c r="AF240" s="319"/>
      <c r="AG240" s="319"/>
      <c r="AH240" s="319"/>
      <c r="AI240" s="319"/>
      <c r="AJ240" s="319"/>
      <c r="AK240" s="319"/>
      <c r="AL240" s="319"/>
      <c r="AM240" s="319"/>
      <c r="AN240" s="319"/>
      <c r="AO240" s="319"/>
      <c r="AP240" s="319"/>
      <c r="AQ240" s="319"/>
      <c r="AR240" s="319"/>
      <c r="AS240" s="319"/>
      <c r="AT240" s="319"/>
      <c r="AU240" s="319"/>
      <c r="AV240" s="319"/>
      <c r="AW240" s="319"/>
      <c r="AX240" s="319"/>
      <c r="AY240" s="319"/>
      <c r="AZ240" s="319"/>
      <c r="BA240" s="319"/>
      <c r="BB240" s="319"/>
      <c r="BC240" s="319"/>
      <c r="BD240" s="319"/>
      <c r="BE240" s="319"/>
      <c r="BF240" s="319"/>
      <c r="BG240" s="319"/>
      <c r="BH240" s="319"/>
      <c r="BI240" s="319"/>
      <c r="BJ240" s="319"/>
      <c r="BK240" s="319"/>
      <c r="BL240" s="319"/>
      <c r="BM240" s="319"/>
      <c r="BN240" s="319"/>
      <c r="BO240" s="319"/>
      <c r="BP240" s="319"/>
      <c r="BQ240" s="319"/>
      <c r="BR240" s="319"/>
      <c r="BS240" s="319"/>
      <c r="BT240" s="319"/>
      <c r="BU240" s="319"/>
      <c r="BV240" s="319"/>
      <c r="BW240" s="319"/>
      <c r="BX240" s="319"/>
      <c r="BY240" s="319"/>
      <c r="BZ240" s="319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319"/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  <c r="P241" s="319"/>
      <c r="Q241" s="319"/>
      <c r="R241" s="319"/>
      <c r="S241" s="319"/>
      <c r="T241" s="319"/>
      <c r="U241" s="319"/>
      <c r="V241" s="319"/>
      <c r="W241" s="319"/>
      <c r="X241" s="319"/>
      <c r="Y241" s="319"/>
      <c r="Z241" s="319"/>
      <c r="AA241" s="319"/>
      <c r="AB241" s="319"/>
      <c r="AC241" s="319"/>
      <c r="AD241" s="319"/>
      <c r="AE241" s="319"/>
      <c r="AF241" s="319"/>
      <c r="AG241" s="319"/>
      <c r="AH241" s="319"/>
      <c r="AI241" s="319"/>
      <c r="AJ241" s="319"/>
      <c r="AK241" s="319"/>
      <c r="AL241" s="319"/>
      <c r="AM241" s="319"/>
      <c r="AN241" s="319"/>
      <c r="AO241" s="319"/>
      <c r="AP241" s="319"/>
      <c r="AQ241" s="319"/>
      <c r="AR241" s="319"/>
      <c r="AS241" s="319"/>
      <c r="AT241" s="319"/>
      <c r="AU241" s="319"/>
      <c r="AV241" s="319"/>
      <c r="AW241" s="319"/>
      <c r="AX241" s="319"/>
      <c r="AY241" s="319"/>
      <c r="AZ241" s="319"/>
      <c r="BA241" s="319"/>
      <c r="BB241" s="319"/>
      <c r="BC241" s="319"/>
      <c r="BD241" s="319"/>
      <c r="BE241" s="319"/>
      <c r="BF241" s="319"/>
      <c r="BG241" s="319"/>
      <c r="BH241" s="319"/>
      <c r="BI241" s="319"/>
      <c r="BJ241" s="319"/>
      <c r="BK241" s="319"/>
      <c r="BL241" s="319"/>
      <c r="BM241" s="319"/>
      <c r="BN241" s="319"/>
      <c r="BO241" s="319"/>
      <c r="BP241" s="319"/>
      <c r="BQ241" s="319"/>
      <c r="BR241" s="319"/>
      <c r="BS241" s="319"/>
      <c r="BT241" s="319"/>
      <c r="BU241" s="319"/>
      <c r="BV241" s="319"/>
      <c r="BW241" s="319"/>
      <c r="BX241" s="319"/>
      <c r="BY241" s="319"/>
      <c r="BZ241" s="319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319"/>
      <c r="C242" s="319"/>
      <c r="D242" s="319"/>
      <c r="E242" s="319"/>
      <c r="F242" s="319"/>
      <c r="G242" s="319"/>
      <c r="H242" s="319"/>
      <c r="I242" s="319"/>
      <c r="J242" s="319"/>
      <c r="K242" s="319"/>
      <c r="L242" s="319"/>
      <c r="M242" s="319"/>
      <c r="N242" s="319"/>
      <c r="O242" s="319"/>
      <c r="P242" s="319"/>
      <c r="Q242" s="319"/>
      <c r="R242" s="319"/>
      <c r="S242" s="319"/>
      <c r="T242" s="319"/>
      <c r="U242" s="319"/>
      <c r="V242" s="319"/>
      <c r="W242" s="319"/>
      <c r="X242" s="319"/>
      <c r="Y242" s="319"/>
      <c r="Z242" s="319"/>
      <c r="AA242" s="319"/>
      <c r="AB242" s="319"/>
      <c r="AC242" s="319"/>
      <c r="AD242" s="319"/>
      <c r="AE242" s="319"/>
      <c r="AF242" s="319"/>
      <c r="AG242" s="319"/>
      <c r="AH242" s="319"/>
      <c r="AI242" s="319"/>
      <c r="AJ242" s="319"/>
      <c r="AK242" s="319"/>
      <c r="AL242" s="319"/>
      <c r="AM242" s="319"/>
      <c r="AN242" s="319"/>
      <c r="AO242" s="319"/>
      <c r="AP242" s="319"/>
      <c r="AQ242" s="319"/>
      <c r="AR242" s="319"/>
      <c r="AS242" s="319"/>
      <c r="AT242" s="319"/>
      <c r="AU242" s="319"/>
      <c r="AV242" s="319"/>
      <c r="AW242" s="319"/>
      <c r="AX242" s="319"/>
      <c r="AY242" s="319"/>
      <c r="AZ242" s="319"/>
      <c r="BA242" s="319"/>
      <c r="BB242" s="319"/>
      <c r="BC242" s="319"/>
      <c r="BD242" s="319"/>
      <c r="BE242" s="319"/>
      <c r="BF242" s="319"/>
      <c r="BG242" s="319"/>
      <c r="BH242" s="319"/>
      <c r="BI242" s="319"/>
      <c r="BJ242" s="319"/>
      <c r="BK242" s="319"/>
      <c r="BL242" s="319"/>
      <c r="BM242" s="319"/>
      <c r="BN242" s="319"/>
      <c r="BO242" s="319"/>
      <c r="BP242" s="319"/>
      <c r="BQ242" s="319"/>
      <c r="BR242" s="319"/>
      <c r="BS242" s="319"/>
      <c r="BT242" s="319"/>
      <c r="BU242" s="319"/>
      <c r="BV242" s="319"/>
      <c r="BW242" s="319"/>
      <c r="BX242" s="319"/>
      <c r="BY242" s="319"/>
      <c r="BZ242" s="319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319"/>
      <c r="C243" s="319"/>
      <c r="D243" s="319"/>
      <c r="E243" s="319"/>
      <c r="F243" s="319"/>
      <c r="G243" s="319"/>
      <c r="H243" s="319"/>
      <c r="I243" s="319"/>
      <c r="J243" s="319"/>
      <c r="K243" s="319"/>
      <c r="L243" s="319"/>
      <c r="M243" s="319"/>
      <c r="N243" s="319"/>
      <c r="O243" s="319"/>
      <c r="P243" s="319"/>
      <c r="Q243" s="319"/>
      <c r="R243" s="319"/>
      <c r="S243" s="319"/>
      <c r="T243" s="319"/>
      <c r="U243" s="319"/>
      <c r="V243" s="319"/>
      <c r="W243" s="319"/>
      <c r="X243" s="319"/>
      <c r="Y243" s="319"/>
      <c r="Z243" s="319"/>
      <c r="AA243" s="319"/>
      <c r="AB243" s="319"/>
      <c r="AC243" s="319"/>
      <c r="AD243" s="319"/>
      <c r="AE243" s="319"/>
      <c r="AF243" s="319"/>
      <c r="AG243" s="319"/>
      <c r="AH243" s="319"/>
      <c r="AI243" s="319"/>
      <c r="AJ243" s="319"/>
      <c r="AK243" s="319"/>
      <c r="AL243" s="319"/>
      <c r="AM243" s="319"/>
      <c r="AN243" s="319"/>
      <c r="AO243" s="319"/>
      <c r="AP243" s="319"/>
      <c r="AQ243" s="319"/>
      <c r="AR243" s="319"/>
      <c r="AS243" s="319"/>
      <c r="AT243" s="319"/>
      <c r="AU243" s="319"/>
      <c r="AV243" s="319"/>
      <c r="AW243" s="319"/>
      <c r="AX243" s="319"/>
      <c r="AY243" s="319"/>
      <c r="AZ243" s="319"/>
      <c r="BA243" s="319"/>
      <c r="BB243" s="319"/>
      <c r="BC243" s="319"/>
      <c r="BD243" s="319"/>
      <c r="BE243" s="319"/>
      <c r="BF243" s="319"/>
      <c r="BG243" s="319"/>
      <c r="BH243" s="319"/>
      <c r="BI243" s="319"/>
      <c r="BJ243" s="319"/>
      <c r="BK243" s="319"/>
      <c r="BL243" s="319"/>
      <c r="BM243" s="319"/>
      <c r="BN243" s="319"/>
      <c r="BO243" s="319"/>
      <c r="BP243" s="319"/>
      <c r="BQ243" s="319"/>
      <c r="BR243" s="319"/>
      <c r="BS243" s="319"/>
      <c r="BT243" s="319"/>
      <c r="BU243" s="319"/>
      <c r="BV243" s="319"/>
      <c r="BW243" s="319"/>
      <c r="BX243" s="319"/>
      <c r="BY243" s="319"/>
      <c r="BZ243" s="319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319"/>
      <c r="C244" s="319"/>
      <c r="D244" s="319"/>
      <c r="E244" s="319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  <c r="P244" s="319"/>
      <c r="Q244" s="319"/>
      <c r="R244" s="319"/>
      <c r="S244" s="319"/>
      <c r="T244" s="319"/>
      <c r="U244" s="319"/>
      <c r="V244" s="319"/>
      <c r="W244" s="319"/>
      <c r="X244" s="319"/>
      <c r="Y244" s="319"/>
      <c r="Z244" s="319"/>
      <c r="AA244" s="319"/>
      <c r="AB244" s="319"/>
      <c r="AC244" s="319"/>
      <c r="AD244" s="319"/>
      <c r="AE244" s="319"/>
      <c r="AF244" s="319"/>
      <c r="AG244" s="319"/>
      <c r="AH244" s="319"/>
      <c r="AI244" s="319"/>
      <c r="AJ244" s="319"/>
      <c r="AK244" s="319"/>
      <c r="AL244" s="319"/>
      <c r="AM244" s="319"/>
      <c r="AN244" s="319"/>
      <c r="AO244" s="319"/>
      <c r="AP244" s="319"/>
      <c r="AQ244" s="319"/>
      <c r="AR244" s="319"/>
      <c r="AS244" s="319"/>
      <c r="AT244" s="319"/>
      <c r="AU244" s="319"/>
      <c r="AV244" s="319"/>
      <c r="AW244" s="319"/>
      <c r="AX244" s="319"/>
      <c r="AY244" s="319"/>
      <c r="AZ244" s="319"/>
      <c r="BA244" s="319"/>
      <c r="BB244" s="319"/>
      <c r="BC244" s="319"/>
      <c r="BD244" s="319"/>
      <c r="BE244" s="319"/>
      <c r="BF244" s="319"/>
      <c r="BG244" s="319"/>
      <c r="BH244" s="319"/>
      <c r="BI244" s="319"/>
      <c r="BJ244" s="319"/>
      <c r="BK244" s="319"/>
      <c r="BL244" s="319"/>
      <c r="BM244" s="319"/>
      <c r="BN244" s="319"/>
      <c r="BO244" s="319"/>
      <c r="BP244" s="319"/>
      <c r="BQ244" s="319"/>
      <c r="BR244" s="319"/>
      <c r="BS244" s="319"/>
      <c r="BT244" s="319"/>
      <c r="BU244" s="319"/>
      <c r="BV244" s="319"/>
      <c r="BW244" s="319"/>
      <c r="BX244" s="319"/>
      <c r="BY244" s="319"/>
      <c r="BZ244" s="319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319"/>
      <c r="C245" s="319"/>
      <c r="D245" s="319"/>
      <c r="E245" s="319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  <c r="AB245" s="319"/>
      <c r="AC245" s="319"/>
      <c r="AD245" s="319"/>
      <c r="AE245" s="319"/>
      <c r="AF245" s="319"/>
      <c r="AG245" s="319"/>
      <c r="AH245" s="319"/>
      <c r="AI245" s="319"/>
      <c r="AJ245" s="319"/>
      <c r="AK245" s="319"/>
      <c r="AL245" s="319"/>
      <c r="AM245" s="319"/>
      <c r="AN245" s="319"/>
      <c r="AO245" s="319"/>
      <c r="AP245" s="319"/>
      <c r="AQ245" s="319"/>
      <c r="AR245" s="319"/>
      <c r="AS245" s="319"/>
      <c r="AT245" s="319"/>
      <c r="AU245" s="319"/>
      <c r="AV245" s="319"/>
      <c r="AW245" s="319"/>
      <c r="AX245" s="319"/>
      <c r="AY245" s="319"/>
      <c r="AZ245" s="319"/>
      <c r="BA245" s="319"/>
      <c r="BB245" s="319"/>
      <c r="BC245" s="319"/>
      <c r="BD245" s="319"/>
      <c r="BE245" s="319"/>
      <c r="BF245" s="319"/>
      <c r="BG245" s="319"/>
      <c r="BH245" s="319"/>
      <c r="BI245" s="319"/>
      <c r="BJ245" s="319"/>
      <c r="BK245" s="319"/>
      <c r="BL245" s="319"/>
      <c r="BM245" s="319"/>
      <c r="BN245" s="319"/>
      <c r="BO245" s="319"/>
      <c r="BP245" s="319"/>
      <c r="BQ245" s="319"/>
      <c r="BR245" s="319"/>
      <c r="BS245" s="319"/>
      <c r="BT245" s="319"/>
      <c r="BU245" s="319"/>
      <c r="BV245" s="319"/>
      <c r="BW245" s="319"/>
      <c r="BX245" s="319"/>
      <c r="BY245" s="319"/>
      <c r="BZ245" s="319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5" t="s">
        <v>22</v>
      </c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5" t="s">
        <v>23</v>
      </c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5" t="s">
        <v>24</v>
      </c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5" t="s">
        <v>20</v>
      </c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5" t="s">
        <v>21</v>
      </c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65"/>
      <c r="BW252" s="65"/>
      <c r="BX252" s="65"/>
      <c r="BY252" s="65"/>
      <c r="BZ252" s="65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  <c r="BI253" s="65"/>
      <c r="BJ253" s="65"/>
      <c r="BK253" s="65"/>
      <c r="BL253" s="65"/>
      <c r="BM253" s="65"/>
      <c r="BN253" s="65"/>
      <c r="BO253" s="65"/>
      <c r="BP253" s="65"/>
      <c r="BQ253" s="65"/>
      <c r="BR253" s="65"/>
      <c r="BS253" s="65"/>
      <c r="BT253" s="65"/>
      <c r="BU253" s="65"/>
      <c r="BV253" s="65"/>
      <c r="BW253" s="65"/>
      <c r="BX253" s="65"/>
      <c r="BY253" s="65"/>
      <c r="BZ253" s="65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5"/>
      <c r="BS254" s="65"/>
      <c r="BT254" s="65"/>
      <c r="BU254" s="65"/>
      <c r="BV254" s="65"/>
      <c r="BW254" s="65"/>
      <c r="BX254" s="65"/>
      <c r="BY254" s="65"/>
      <c r="BZ254" s="65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  <c r="BU255" s="65"/>
      <c r="BV255" s="65"/>
      <c r="BW255" s="65"/>
      <c r="BX255" s="65"/>
      <c r="BY255" s="65"/>
      <c r="BZ255" s="65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  <c r="BU256" s="65"/>
      <c r="BV256" s="65"/>
      <c r="BW256" s="65"/>
      <c r="BX256" s="65"/>
      <c r="BY256" s="65"/>
      <c r="BZ256" s="65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  <c r="BU257" s="65"/>
      <c r="BV257" s="65"/>
      <c r="BW257" s="65"/>
      <c r="BX257" s="65"/>
      <c r="BY257" s="65"/>
      <c r="BZ257" s="65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65"/>
      <c r="BS258" s="65"/>
      <c r="BT258" s="65"/>
      <c r="BU258" s="65"/>
      <c r="BV258" s="65"/>
      <c r="BW258" s="65"/>
      <c r="BX258" s="65"/>
      <c r="BY258" s="65"/>
      <c r="BZ258" s="65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  <c r="BO259" s="65"/>
      <c r="BP259" s="65"/>
      <c r="BQ259" s="65"/>
      <c r="BR259" s="65"/>
      <c r="BS259" s="65"/>
      <c r="BT259" s="65"/>
      <c r="BU259" s="65"/>
      <c r="BV259" s="65"/>
      <c r="BW259" s="65"/>
      <c r="BX259" s="65"/>
      <c r="BY259" s="65"/>
      <c r="BZ259" s="65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  <c r="BP260" s="65"/>
      <c r="BQ260" s="65"/>
      <c r="BR260" s="65"/>
      <c r="BS260" s="65"/>
      <c r="BT260" s="65"/>
      <c r="BU260" s="65"/>
      <c r="BV260" s="65"/>
      <c r="BW260" s="65"/>
      <c r="BX260" s="65"/>
      <c r="BY260" s="65"/>
      <c r="BZ260" s="65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  <c r="BU261" s="65"/>
      <c r="BV261" s="65"/>
      <c r="BW261" s="65"/>
      <c r="BX261" s="65"/>
      <c r="BY261" s="65"/>
      <c r="BZ261" s="65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  <c r="BO262" s="65"/>
      <c r="BP262" s="65"/>
      <c r="BQ262" s="65"/>
      <c r="BR262" s="65"/>
      <c r="BS262" s="65"/>
      <c r="BT262" s="65"/>
      <c r="BU262" s="65"/>
      <c r="BV262" s="65"/>
      <c r="BW262" s="65"/>
      <c r="BX262" s="65"/>
      <c r="BY262" s="65"/>
      <c r="BZ262" s="65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  <c r="BP263" s="65"/>
      <c r="BQ263" s="65"/>
      <c r="BR263" s="65"/>
      <c r="BS263" s="65"/>
      <c r="BT263" s="65"/>
      <c r="BU263" s="65"/>
      <c r="BV263" s="65"/>
      <c r="BW263" s="65"/>
      <c r="BX263" s="65"/>
      <c r="BY263" s="65"/>
      <c r="BZ263" s="65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  <c r="BP264" s="65"/>
      <c r="BQ264" s="65"/>
      <c r="BR264" s="65"/>
      <c r="BS264" s="65"/>
      <c r="BT264" s="65"/>
      <c r="BU264" s="65"/>
      <c r="BV264" s="65"/>
      <c r="BW264" s="65"/>
      <c r="BX264" s="65"/>
      <c r="BY264" s="65"/>
      <c r="BZ264" s="65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  <c r="BO265" s="65"/>
      <c r="BP265" s="65"/>
      <c r="BQ265" s="65"/>
      <c r="BR265" s="65"/>
      <c r="BS265" s="65"/>
      <c r="BT265" s="65"/>
      <c r="BU265" s="65"/>
      <c r="BV265" s="65"/>
      <c r="BW265" s="65"/>
      <c r="BX265" s="65"/>
      <c r="BY265" s="65"/>
      <c r="BZ265" s="65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hidden="1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skrytý.</v>
      </c>
      <c r="CC269" s="29" t="s">
        <v>197</v>
      </c>
      <c r="CW269" s="18">
        <f>+IF(SUM(CW270:CW289)=0,0,1)</f>
        <v>1</v>
      </c>
      <c r="CZ269" s="18">
        <f t="shared" ref="CZ269:CZ300" si="39">IF(CC269="",1,IF(CC269="Chcem skryť riadok.",0,1))</f>
        <v>0</v>
      </c>
      <c r="DA269" s="18">
        <f t="shared" si="37"/>
        <v>0</v>
      </c>
      <c r="DZ269" s="55"/>
    </row>
    <row r="270" spans="1:130" hidden="1" x14ac:dyDescent="0.25">
      <c r="A270" s="9"/>
      <c r="B270" s="65" t="s">
        <v>28</v>
      </c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  <c r="BI270" s="65"/>
      <c r="BJ270" s="65"/>
      <c r="BK270" s="65"/>
      <c r="BL270" s="65"/>
      <c r="BM270" s="65"/>
      <c r="BN270" s="65"/>
      <c r="BO270" s="65"/>
      <c r="BP270" s="65"/>
      <c r="BQ270" s="65"/>
      <c r="BR270" s="65"/>
      <c r="BS270" s="65"/>
      <c r="BT270" s="65"/>
      <c r="BU270" s="65"/>
      <c r="BV270" s="65"/>
      <c r="BW270" s="65"/>
      <c r="BX270" s="65"/>
      <c r="BY270" s="65"/>
      <c r="BZ270" s="65"/>
      <c r="CA270" s="24"/>
      <c r="CB270" s="35" t="str">
        <f t="shared" si="38"/>
        <v>Riadok bude skrytý.</v>
      </c>
      <c r="CC270" s="29" t="s">
        <v>197</v>
      </c>
      <c r="CW270" s="18">
        <f t="shared" ref="CW270:CW289" si="40">+IF(B270="",0,1)</f>
        <v>1</v>
      </c>
      <c r="CZ270" s="18">
        <f t="shared" si="39"/>
        <v>0</v>
      </c>
      <c r="DA270" s="18">
        <f t="shared" si="37"/>
        <v>0</v>
      </c>
      <c r="DZ270" s="55"/>
    </row>
    <row r="271" spans="1:130" hidden="1" x14ac:dyDescent="0.25">
      <c r="A271" s="9"/>
      <c r="B271" s="65" t="s">
        <v>64</v>
      </c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  <c r="BI271" s="65"/>
      <c r="BJ271" s="65"/>
      <c r="BK271" s="65"/>
      <c r="BL271" s="65"/>
      <c r="BM271" s="65"/>
      <c r="BN271" s="65"/>
      <c r="BO271" s="65"/>
      <c r="BP271" s="65"/>
      <c r="BQ271" s="65"/>
      <c r="BR271" s="65"/>
      <c r="BS271" s="65"/>
      <c r="BT271" s="65"/>
      <c r="BU271" s="65"/>
      <c r="BV271" s="65"/>
      <c r="BW271" s="65"/>
      <c r="BX271" s="65"/>
      <c r="BY271" s="65"/>
      <c r="BZ271" s="65"/>
      <c r="CA271" s="24"/>
      <c r="CB271" s="35" t="str">
        <f t="shared" si="38"/>
        <v>Riadok bude skrytý.</v>
      </c>
      <c r="CC271" s="29" t="s">
        <v>197</v>
      </c>
      <c r="CW271" s="18">
        <f t="shared" si="40"/>
        <v>1</v>
      </c>
      <c r="CZ271" s="18">
        <f t="shared" si="39"/>
        <v>0</v>
      </c>
      <c r="DA271" s="18">
        <f t="shared" si="37"/>
        <v>0</v>
      </c>
      <c r="DZ271" s="55"/>
    </row>
    <row r="272" spans="1:130" hidden="1" x14ac:dyDescent="0.25">
      <c r="A272" s="9"/>
      <c r="B272" s="65" t="s">
        <v>29</v>
      </c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  <c r="BI272" s="65"/>
      <c r="BJ272" s="65"/>
      <c r="BK272" s="65"/>
      <c r="BL272" s="65"/>
      <c r="BM272" s="65"/>
      <c r="BN272" s="65"/>
      <c r="BO272" s="65"/>
      <c r="BP272" s="65"/>
      <c r="BQ272" s="65"/>
      <c r="BR272" s="65"/>
      <c r="BS272" s="65"/>
      <c r="BT272" s="65"/>
      <c r="BU272" s="65"/>
      <c r="BV272" s="65"/>
      <c r="BW272" s="65"/>
      <c r="BX272" s="65"/>
      <c r="BY272" s="65"/>
      <c r="BZ272" s="65"/>
      <c r="CA272" s="24"/>
      <c r="CB272" s="35" t="str">
        <f t="shared" si="38"/>
        <v>Riadok bude skrytý.</v>
      </c>
      <c r="CC272" s="29" t="s">
        <v>197</v>
      </c>
      <c r="CW272" s="18">
        <f t="shared" si="40"/>
        <v>1</v>
      </c>
      <c r="CZ272" s="18">
        <f t="shared" si="39"/>
        <v>0</v>
      </c>
      <c r="DA272" s="18">
        <f t="shared" si="37"/>
        <v>0</v>
      </c>
      <c r="DZ272" s="55"/>
    </row>
    <row r="273" spans="1:130" hidden="1" x14ac:dyDescent="0.25">
      <c r="A273" s="9"/>
      <c r="B273" s="65" t="s">
        <v>65</v>
      </c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  <c r="BU273" s="65"/>
      <c r="BV273" s="65"/>
      <c r="BW273" s="65"/>
      <c r="BX273" s="65"/>
      <c r="BY273" s="65"/>
      <c r="BZ273" s="65"/>
      <c r="CA273" s="24"/>
      <c r="CB273" s="35" t="str">
        <f t="shared" si="38"/>
        <v>Riadok bude skrytý.</v>
      </c>
      <c r="CC273" s="29" t="s">
        <v>197</v>
      </c>
      <c r="CW273" s="18">
        <f t="shared" si="40"/>
        <v>1</v>
      </c>
      <c r="CZ273" s="18">
        <f t="shared" si="39"/>
        <v>0</v>
      </c>
      <c r="DA273" s="18">
        <f t="shared" si="37"/>
        <v>0</v>
      </c>
      <c r="DZ273" s="55"/>
    </row>
    <row r="274" spans="1:130" hidden="1" x14ac:dyDescent="0.25">
      <c r="A274" s="9"/>
      <c r="B274" s="65" t="s">
        <v>66</v>
      </c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24"/>
      <c r="CB274" s="35" t="str">
        <f t="shared" si="38"/>
        <v>Riadok bude skrytý.</v>
      </c>
      <c r="CC274" s="29" t="s">
        <v>197</v>
      </c>
      <c r="CW274" s="18">
        <f t="shared" si="40"/>
        <v>1</v>
      </c>
      <c r="CZ274" s="18">
        <f t="shared" si="39"/>
        <v>0</v>
      </c>
      <c r="DA274" s="18">
        <f t="shared" si="37"/>
        <v>0</v>
      </c>
      <c r="DZ274" s="55"/>
    </row>
    <row r="275" spans="1:130" hidden="1" x14ac:dyDescent="0.25">
      <c r="A275" s="9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5"/>
      <c r="BU284" s="65"/>
      <c r="BV284" s="65"/>
      <c r="BW284" s="65"/>
      <c r="BX284" s="65"/>
      <c r="BY284" s="65"/>
      <c r="BZ284" s="65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  <c r="BI285" s="65"/>
      <c r="BJ285" s="65"/>
      <c r="BK285" s="65"/>
      <c r="BL285" s="65"/>
      <c r="BM285" s="65"/>
      <c r="BN285" s="65"/>
      <c r="BO285" s="65"/>
      <c r="BP285" s="65"/>
      <c r="BQ285" s="65"/>
      <c r="BR285" s="65"/>
      <c r="BS285" s="65"/>
      <c r="BT285" s="65"/>
      <c r="BU285" s="65"/>
      <c r="BV285" s="65"/>
      <c r="BW285" s="65"/>
      <c r="BX285" s="65"/>
      <c r="BY285" s="65"/>
      <c r="BZ285" s="65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  <c r="BI286" s="65"/>
      <c r="BJ286" s="65"/>
      <c r="BK286" s="65"/>
      <c r="BL286" s="65"/>
      <c r="BM286" s="65"/>
      <c r="BN286" s="65"/>
      <c r="BO286" s="65"/>
      <c r="BP286" s="65"/>
      <c r="BQ286" s="65"/>
      <c r="BR286" s="65"/>
      <c r="BS286" s="65"/>
      <c r="BT286" s="65"/>
      <c r="BU286" s="65"/>
      <c r="BV286" s="65"/>
      <c r="BW286" s="65"/>
      <c r="BX286" s="65"/>
      <c r="BY286" s="65"/>
      <c r="BZ286" s="65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  <c r="BI287" s="65"/>
      <c r="BJ287" s="65"/>
      <c r="BK287" s="65"/>
      <c r="BL287" s="65"/>
      <c r="BM287" s="65"/>
      <c r="BN287" s="65"/>
      <c r="BO287" s="65"/>
      <c r="BP287" s="65"/>
      <c r="BQ287" s="65"/>
      <c r="BR287" s="65"/>
      <c r="BS287" s="65"/>
      <c r="BT287" s="65"/>
      <c r="BU287" s="65"/>
      <c r="BV287" s="65"/>
      <c r="BW287" s="65"/>
      <c r="BX287" s="65"/>
      <c r="BY287" s="65"/>
      <c r="BZ287" s="65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  <c r="BI288" s="65"/>
      <c r="BJ288" s="65"/>
      <c r="BK288" s="65"/>
      <c r="BL288" s="65"/>
      <c r="BM288" s="65"/>
      <c r="BN288" s="65"/>
      <c r="BO288" s="65"/>
      <c r="BP288" s="65"/>
      <c r="BQ288" s="65"/>
      <c r="BR288" s="65"/>
      <c r="BS288" s="65"/>
      <c r="BT288" s="65"/>
      <c r="BU288" s="65"/>
      <c r="BV288" s="65"/>
      <c r="BW288" s="65"/>
      <c r="BX288" s="65"/>
      <c r="BY288" s="65"/>
      <c r="BZ288" s="65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  <c r="BI289" s="65"/>
      <c r="BJ289" s="65"/>
      <c r="BK289" s="65"/>
      <c r="BL289" s="65"/>
      <c r="BM289" s="65"/>
      <c r="BN289" s="65"/>
      <c r="BO289" s="65"/>
      <c r="BP289" s="65"/>
      <c r="BQ289" s="65"/>
      <c r="BR289" s="65"/>
      <c r="BS289" s="65"/>
      <c r="BT289" s="65"/>
      <c r="BU289" s="65"/>
      <c r="BV289" s="65"/>
      <c r="BW289" s="65"/>
      <c r="BX289" s="65"/>
      <c r="BY289" s="65"/>
      <c r="BZ289" s="65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hidden="1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skrytý.</v>
      </c>
      <c r="CC291" s="29" t="s">
        <v>197</v>
      </c>
      <c r="CW291" s="18">
        <f>+IF(SUM(CW292:CW311)=0,0,1)</f>
        <v>1</v>
      </c>
      <c r="CZ291" s="18">
        <f t="shared" si="39"/>
        <v>0</v>
      </c>
      <c r="DA291" s="18">
        <f t="shared" si="41"/>
        <v>0</v>
      </c>
      <c r="DZ291" s="55"/>
    </row>
    <row r="292" spans="1:130" hidden="1" x14ac:dyDescent="0.25">
      <c r="A292" s="9"/>
      <c r="B292" s="65" t="s">
        <v>30</v>
      </c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  <c r="BI292" s="65"/>
      <c r="BJ292" s="65"/>
      <c r="BK292" s="65"/>
      <c r="BL292" s="65"/>
      <c r="BM292" s="65"/>
      <c r="BN292" s="65"/>
      <c r="BO292" s="65"/>
      <c r="BP292" s="65"/>
      <c r="BQ292" s="65"/>
      <c r="BR292" s="65"/>
      <c r="BS292" s="65"/>
      <c r="BT292" s="65"/>
      <c r="BU292" s="65"/>
      <c r="BV292" s="65"/>
      <c r="BW292" s="65"/>
      <c r="BX292" s="65"/>
      <c r="BY292" s="65"/>
      <c r="BZ292" s="65"/>
      <c r="CA292" s="24"/>
      <c r="CB292" s="35" t="str">
        <f t="shared" si="38"/>
        <v>Riadok bude skrytý.</v>
      </c>
      <c r="CC292" s="29" t="s">
        <v>197</v>
      </c>
      <c r="CW292" s="18">
        <f t="shared" ref="CW292:CW311" si="42">+IF(B292="",0,1)</f>
        <v>1</v>
      </c>
      <c r="CZ292" s="18">
        <f t="shared" si="39"/>
        <v>0</v>
      </c>
      <c r="DA292" s="18">
        <f t="shared" si="41"/>
        <v>0</v>
      </c>
      <c r="DZ292" s="55"/>
    </row>
    <row r="293" spans="1:130" hidden="1" x14ac:dyDescent="0.25">
      <c r="A293" s="9"/>
      <c r="B293" s="65" t="s">
        <v>31</v>
      </c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  <c r="BI293" s="65"/>
      <c r="BJ293" s="65"/>
      <c r="BK293" s="65"/>
      <c r="BL293" s="65"/>
      <c r="BM293" s="65"/>
      <c r="BN293" s="65"/>
      <c r="BO293" s="65"/>
      <c r="BP293" s="65"/>
      <c r="BQ293" s="65"/>
      <c r="BR293" s="65"/>
      <c r="BS293" s="65"/>
      <c r="BT293" s="65"/>
      <c r="BU293" s="65"/>
      <c r="BV293" s="65"/>
      <c r="BW293" s="65"/>
      <c r="BX293" s="65"/>
      <c r="BY293" s="65"/>
      <c r="BZ293" s="65"/>
      <c r="CA293" s="24"/>
      <c r="CB293" s="35" t="str">
        <f t="shared" si="38"/>
        <v>Riadok bude skrytý.</v>
      </c>
      <c r="CC293" s="29" t="s">
        <v>197</v>
      </c>
      <c r="CW293" s="18">
        <f t="shared" si="42"/>
        <v>1</v>
      </c>
      <c r="CZ293" s="18">
        <f t="shared" si="39"/>
        <v>0</v>
      </c>
      <c r="DA293" s="18">
        <f t="shared" si="41"/>
        <v>0</v>
      </c>
      <c r="DZ293" s="55"/>
    </row>
    <row r="294" spans="1:130" hidden="1" x14ac:dyDescent="0.25">
      <c r="A294" s="9"/>
      <c r="B294" s="65" t="s">
        <v>32</v>
      </c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L294" s="65"/>
      <c r="BM294" s="65"/>
      <c r="BN294" s="65"/>
      <c r="BO294" s="65"/>
      <c r="BP294" s="65"/>
      <c r="BQ294" s="65"/>
      <c r="BR294" s="65"/>
      <c r="BS294" s="65"/>
      <c r="BT294" s="65"/>
      <c r="BU294" s="65"/>
      <c r="BV294" s="65"/>
      <c r="BW294" s="65"/>
      <c r="BX294" s="65"/>
      <c r="BY294" s="65"/>
      <c r="BZ294" s="65"/>
      <c r="CA294" s="24"/>
      <c r="CB294" s="35" t="str">
        <f t="shared" si="38"/>
        <v>Riadok bude skrytý.</v>
      </c>
      <c r="CC294" s="29" t="s">
        <v>197</v>
      </c>
      <c r="CW294" s="18">
        <f t="shared" si="42"/>
        <v>1</v>
      </c>
      <c r="CZ294" s="18">
        <f t="shared" si="39"/>
        <v>0</v>
      </c>
      <c r="DA294" s="18">
        <f t="shared" si="41"/>
        <v>0</v>
      </c>
      <c r="DZ294" s="55"/>
    </row>
    <row r="295" spans="1:130" hidden="1" x14ac:dyDescent="0.25">
      <c r="A295" s="9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  <c r="BI295" s="65"/>
      <c r="BJ295" s="65"/>
      <c r="BK295" s="65"/>
      <c r="BL295" s="65"/>
      <c r="BM295" s="65"/>
      <c r="BN295" s="65"/>
      <c r="BO295" s="65"/>
      <c r="BP295" s="65"/>
      <c r="BQ295" s="65"/>
      <c r="BR295" s="65"/>
      <c r="BS295" s="65"/>
      <c r="BT295" s="65"/>
      <c r="BU295" s="65"/>
      <c r="BV295" s="65"/>
      <c r="BW295" s="65"/>
      <c r="BX295" s="65"/>
      <c r="BY295" s="65"/>
      <c r="BZ295" s="65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/>
      <c r="BL296" s="65"/>
      <c r="BM296" s="65"/>
      <c r="BN296" s="65"/>
      <c r="BO296" s="65"/>
      <c r="BP296" s="65"/>
      <c r="BQ296" s="65"/>
      <c r="BR296" s="65"/>
      <c r="BS296" s="65"/>
      <c r="BT296" s="65"/>
      <c r="BU296" s="65"/>
      <c r="BV296" s="65"/>
      <c r="BW296" s="65"/>
      <c r="BX296" s="65"/>
      <c r="BY296" s="65"/>
      <c r="BZ296" s="65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/>
      <c r="BL297" s="65"/>
      <c r="BM297" s="65"/>
      <c r="BN297" s="65"/>
      <c r="BO297" s="65"/>
      <c r="BP297" s="65"/>
      <c r="BQ297" s="65"/>
      <c r="BR297" s="65"/>
      <c r="BS297" s="65"/>
      <c r="BT297" s="65"/>
      <c r="BU297" s="65"/>
      <c r="BV297" s="65"/>
      <c r="BW297" s="65"/>
      <c r="BX297" s="65"/>
      <c r="BY297" s="65"/>
      <c r="BZ297" s="65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/>
      <c r="BL298" s="65"/>
      <c r="BM298" s="65"/>
      <c r="BN298" s="65"/>
      <c r="BO298" s="65"/>
      <c r="BP298" s="65"/>
      <c r="BQ298" s="65"/>
      <c r="BR298" s="65"/>
      <c r="BS298" s="65"/>
      <c r="BT298" s="65"/>
      <c r="BU298" s="65"/>
      <c r="BV298" s="65"/>
      <c r="BW298" s="65"/>
      <c r="BX298" s="65"/>
      <c r="BY298" s="65"/>
      <c r="BZ298" s="65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5"/>
      <c r="BS299" s="65"/>
      <c r="BT299" s="65"/>
      <c r="BU299" s="65"/>
      <c r="BV299" s="65"/>
      <c r="BW299" s="65"/>
      <c r="BX299" s="65"/>
      <c r="BY299" s="65"/>
      <c r="BZ299" s="65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/>
      <c r="BL300" s="65"/>
      <c r="BM300" s="65"/>
      <c r="BN300" s="65"/>
      <c r="BO300" s="65"/>
      <c r="BP300" s="65"/>
      <c r="BQ300" s="65"/>
      <c r="BR300" s="65"/>
      <c r="BS300" s="65"/>
      <c r="BT300" s="65"/>
      <c r="BU300" s="65"/>
      <c r="BV300" s="65"/>
      <c r="BW300" s="65"/>
      <c r="BX300" s="65"/>
      <c r="BY300" s="65"/>
      <c r="BZ300" s="65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/>
      <c r="BV301" s="65"/>
      <c r="BW301" s="65"/>
      <c r="BX301" s="65"/>
      <c r="BY301" s="65"/>
      <c r="BZ301" s="65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BX302" s="65"/>
      <c r="BY302" s="65"/>
      <c r="BZ302" s="65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BX303" s="65"/>
      <c r="BY303" s="65"/>
      <c r="BZ303" s="65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BX304" s="65"/>
      <c r="BY304" s="65"/>
      <c r="BZ304" s="65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/>
      <c r="BL305" s="65"/>
      <c r="BM305" s="65"/>
      <c r="BN305" s="65"/>
      <c r="BO305" s="65"/>
      <c r="BP305" s="65"/>
      <c r="BQ305" s="65"/>
      <c r="BR305" s="65"/>
      <c r="BS305" s="65"/>
      <c r="BT305" s="65"/>
      <c r="BU305" s="65"/>
      <c r="BV305" s="65"/>
      <c r="BW305" s="65"/>
      <c r="BX305" s="65"/>
      <c r="BY305" s="65"/>
      <c r="BZ305" s="65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  <c r="BU306" s="65"/>
      <c r="BV306" s="65"/>
      <c r="BW306" s="65"/>
      <c r="BX306" s="65"/>
      <c r="BY306" s="65"/>
      <c r="BZ306" s="65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  <c r="BU311" s="65"/>
      <c r="BV311" s="65"/>
      <c r="BW311" s="65"/>
      <c r="BX311" s="65"/>
      <c r="BY311" s="65"/>
      <c r="BZ311" s="65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hidden="1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skrytý.</v>
      </c>
      <c r="CC313" s="29" t="s">
        <v>197</v>
      </c>
      <c r="CW313" s="18">
        <f>+IF(SUM(CW314:CW333)=0,0,1)</f>
        <v>1</v>
      </c>
      <c r="CZ313" s="18">
        <f t="shared" ref="CZ313:CZ334" si="46">IF(CC313="",1,IF(CC313="Chcem skryť riadok.",0,1))</f>
        <v>0</v>
      </c>
      <c r="DA313" s="18">
        <f t="shared" ref="DA313:DA334" si="47">+IF(CW313+CX313+CY313=0,0,IF(CZ313=0,0,1))</f>
        <v>0</v>
      </c>
      <c r="DZ313" s="55"/>
    </row>
    <row r="314" spans="1:130" hidden="1" x14ac:dyDescent="0.25">
      <c r="A314" s="9"/>
      <c r="B314" s="65" t="s">
        <v>61</v>
      </c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  <c r="BX314" s="65"/>
      <c r="BY314" s="65"/>
      <c r="BZ314" s="65"/>
      <c r="CA314" s="24"/>
      <c r="CB314" s="35" t="str">
        <f t="shared" si="45"/>
        <v>Riadok bude skrytý.</v>
      </c>
      <c r="CC314" s="29" t="s">
        <v>197</v>
      </c>
      <c r="CW314" s="18">
        <f t="shared" ref="CW314:CW333" si="48">+IF(B314="",0,1)</f>
        <v>1</v>
      </c>
      <c r="CZ314" s="18">
        <f t="shared" si="46"/>
        <v>0</v>
      </c>
      <c r="DA314" s="18">
        <f t="shared" si="47"/>
        <v>0</v>
      </c>
      <c r="DZ314" s="55"/>
    </row>
    <row r="315" spans="1:130" hidden="1" x14ac:dyDescent="0.25">
      <c r="A315" s="9"/>
      <c r="B315" s="65" t="s">
        <v>62</v>
      </c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  <c r="BU315" s="65"/>
      <c r="BV315" s="65"/>
      <c r="BW315" s="65"/>
      <c r="BX315" s="65"/>
      <c r="BY315" s="65"/>
      <c r="BZ315" s="65"/>
      <c r="CA315" s="24"/>
      <c r="CB315" s="35" t="str">
        <f t="shared" si="45"/>
        <v>Riadok bude skrytý.</v>
      </c>
      <c r="CC315" s="29" t="s">
        <v>197</v>
      </c>
      <c r="CW315" s="18">
        <f t="shared" si="48"/>
        <v>1</v>
      </c>
      <c r="CZ315" s="18">
        <f t="shared" si="46"/>
        <v>0</v>
      </c>
      <c r="DA315" s="18">
        <f t="shared" si="47"/>
        <v>0</v>
      </c>
      <c r="DZ315" s="55"/>
    </row>
    <row r="316" spans="1:130" hidden="1" x14ac:dyDescent="0.25">
      <c r="A316" s="9"/>
      <c r="B316" s="65" t="s">
        <v>63</v>
      </c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  <c r="BU316" s="65"/>
      <c r="BV316" s="65"/>
      <c r="BW316" s="65"/>
      <c r="BX316" s="65"/>
      <c r="BY316" s="65"/>
      <c r="BZ316" s="65"/>
      <c r="CA316" s="24"/>
      <c r="CB316" s="35" t="str">
        <f t="shared" si="45"/>
        <v>Riadok bude skrytý.</v>
      </c>
      <c r="CC316" s="29" t="s">
        <v>197</v>
      </c>
      <c r="CW316" s="18">
        <f t="shared" si="48"/>
        <v>1</v>
      </c>
      <c r="CZ316" s="18">
        <f t="shared" si="46"/>
        <v>0</v>
      </c>
      <c r="DA316" s="18">
        <f t="shared" si="47"/>
        <v>0</v>
      </c>
      <c r="DZ316" s="55"/>
    </row>
    <row r="317" spans="1:130" hidden="1" x14ac:dyDescent="0.25">
      <c r="A317" s="9"/>
      <c r="B317" s="332" t="s">
        <v>26</v>
      </c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5"/>
      <c r="BS317" s="65"/>
      <c r="BT317" s="65"/>
      <c r="BU317" s="65"/>
      <c r="BV317" s="65"/>
      <c r="BW317" s="65"/>
      <c r="BX317" s="65"/>
      <c r="BY317" s="65"/>
      <c r="BZ317" s="65"/>
      <c r="CA317" s="24"/>
      <c r="CB317" s="35" t="str">
        <f t="shared" si="45"/>
        <v>Riadok bude skrytý.</v>
      </c>
      <c r="CC317" s="29" t="s">
        <v>197</v>
      </c>
      <c r="CW317" s="18">
        <f t="shared" si="48"/>
        <v>1</v>
      </c>
      <c r="CZ317" s="18">
        <f t="shared" si="46"/>
        <v>0</v>
      </c>
      <c r="DA317" s="18">
        <f t="shared" si="47"/>
        <v>0</v>
      </c>
      <c r="DZ317" s="55"/>
    </row>
    <row r="318" spans="1:130" hidden="1" x14ac:dyDescent="0.25">
      <c r="A318" s="9"/>
      <c r="B318" s="65" t="s">
        <v>25</v>
      </c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5"/>
      <c r="BS318" s="65"/>
      <c r="BT318" s="65"/>
      <c r="BU318" s="65"/>
      <c r="BV318" s="65"/>
      <c r="BW318" s="65"/>
      <c r="BX318" s="65"/>
      <c r="BY318" s="65"/>
      <c r="BZ318" s="65"/>
      <c r="CA318" s="24"/>
      <c r="CB318" s="35" t="str">
        <f t="shared" si="45"/>
        <v>Riadok bude skrytý.</v>
      </c>
      <c r="CC318" s="29" t="s">
        <v>197</v>
      </c>
      <c r="CW318" s="18">
        <f t="shared" si="48"/>
        <v>1</v>
      </c>
      <c r="CZ318" s="18">
        <f t="shared" si="46"/>
        <v>0</v>
      </c>
      <c r="DA318" s="18">
        <f t="shared" si="47"/>
        <v>0</v>
      </c>
      <c r="DZ318" s="55"/>
    </row>
    <row r="319" spans="1:130" hidden="1" x14ac:dyDescent="0.25">
      <c r="A319" s="9"/>
      <c r="B319" s="65" t="s">
        <v>27</v>
      </c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24"/>
      <c r="CB319" s="35" t="str">
        <f t="shared" si="45"/>
        <v>Riadok bude skrytý.</v>
      </c>
      <c r="CC319" s="29" t="s">
        <v>197</v>
      </c>
      <c r="CW319" s="18">
        <f t="shared" si="48"/>
        <v>1</v>
      </c>
      <c r="CZ319" s="18">
        <f t="shared" si="46"/>
        <v>0</v>
      </c>
      <c r="DA319" s="18">
        <f t="shared" si="47"/>
        <v>0</v>
      </c>
      <c r="DZ319" s="55"/>
    </row>
    <row r="320" spans="1:130" hidden="1" x14ac:dyDescent="0.25">
      <c r="A320" s="9"/>
      <c r="B320" s="319"/>
      <c r="C320" s="319"/>
      <c r="D320" s="319"/>
      <c r="E320" s="319"/>
      <c r="F320" s="319"/>
      <c r="G320" s="319"/>
      <c r="H320" s="319"/>
      <c r="I320" s="319"/>
      <c r="J320" s="319"/>
      <c r="K320" s="319"/>
      <c r="L320" s="319"/>
      <c r="M320" s="319"/>
      <c r="N320" s="319"/>
      <c r="O320" s="319"/>
      <c r="P320" s="319"/>
      <c r="Q320" s="319"/>
      <c r="R320" s="319"/>
      <c r="S320" s="319"/>
      <c r="T320" s="319"/>
      <c r="U320" s="319"/>
      <c r="V320" s="319"/>
      <c r="W320" s="319"/>
      <c r="X320" s="319"/>
      <c r="Y320" s="319"/>
      <c r="Z320" s="319"/>
      <c r="AA320" s="319"/>
      <c r="AB320" s="319"/>
      <c r="AC320" s="319"/>
      <c r="AD320" s="319"/>
      <c r="AE320" s="319"/>
      <c r="AF320" s="319"/>
      <c r="AG320" s="319"/>
      <c r="AH320" s="319"/>
      <c r="AI320" s="319"/>
      <c r="AJ320" s="319"/>
      <c r="AK320" s="319"/>
      <c r="AL320" s="319"/>
      <c r="AM320" s="319"/>
      <c r="AN320" s="319"/>
      <c r="AO320" s="319"/>
      <c r="AP320" s="319"/>
      <c r="AQ320" s="319"/>
      <c r="AR320" s="319"/>
      <c r="AS320" s="319"/>
      <c r="AT320" s="319"/>
      <c r="AU320" s="319"/>
      <c r="AV320" s="319"/>
      <c r="AW320" s="319"/>
      <c r="AX320" s="319"/>
      <c r="AY320" s="319"/>
      <c r="AZ320" s="319"/>
      <c r="BA320" s="319"/>
      <c r="BB320" s="319"/>
      <c r="BC320" s="319"/>
      <c r="BD320" s="319"/>
      <c r="BE320" s="319"/>
      <c r="BF320" s="319"/>
      <c r="BG320" s="319"/>
      <c r="BH320" s="319"/>
      <c r="BI320" s="319"/>
      <c r="BJ320" s="319"/>
      <c r="BK320" s="319"/>
      <c r="BL320" s="319"/>
      <c r="BM320" s="319"/>
      <c r="BN320" s="319"/>
      <c r="BO320" s="319"/>
      <c r="BP320" s="319"/>
      <c r="BQ320" s="319"/>
      <c r="BR320" s="319"/>
      <c r="BS320" s="319"/>
      <c r="BT320" s="319"/>
      <c r="BU320" s="319"/>
      <c r="BV320" s="319"/>
      <c r="BW320" s="319"/>
      <c r="BX320" s="319"/>
      <c r="BY320" s="319"/>
      <c r="BZ320" s="319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319"/>
      <c r="C321" s="319"/>
      <c r="D321" s="319"/>
      <c r="E321" s="319"/>
      <c r="F321" s="319"/>
      <c r="G321" s="319"/>
      <c r="H321" s="319"/>
      <c r="I321" s="319"/>
      <c r="J321" s="319"/>
      <c r="K321" s="319"/>
      <c r="L321" s="319"/>
      <c r="M321" s="319"/>
      <c r="N321" s="319"/>
      <c r="O321" s="319"/>
      <c r="P321" s="319"/>
      <c r="Q321" s="319"/>
      <c r="R321" s="319"/>
      <c r="S321" s="319"/>
      <c r="T321" s="319"/>
      <c r="U321" s="319"/>
      <c r="V321" s="319"/>
      <c r="W321" s="319"/>
      <c r="X321" s="319"/>
      <c r="Y321" s="319"/>
      <c r="Z321" s="319"/>
      <c r="AA321" s="319"/>
      <c r="AB321" s="319"/>
      <c r="AC321" s="319"/>
      <c r="AD321" s="319"/>
      <c r="AE321" s="319"/>
      <c r="AF321" s="319"/>
      <c r="AG321" s="319"/>
      <c r="AH321" s="319"/>
      <c r="AI321" s="319"/>
      <c r="AJ321" s="319"/>
      <c r="AK321" s="319"/>
      <c r="AL321" s="319"/>
      <c r="AM321" s="319"/>
      <c r="AN321" s="319"/>
      <c r="AO321" s="319"/>
      <c r="AP321" s="319"/>
      <c r="AQ321" s="319"/>
      <c r="AR321" s="319"/>
      <c r="AS321" s="319"/>
      <c r="AT321" s="319"/>
      <c r="AU321" s="319"/>
      <c r="AV321" s="319"/>
      <c r="AW321" s="319"/>
      <c r="AX321" s="319"/>
      <c r="AY321" s="319"/>
      <c r="AZ321" s="319"/>
      <c r="BA321" s="319"/>
      <c r="BB321" s="319"/>
      <c r="BC321" s="319"/>
      <c r="BD321" s="319"/>
      <c r="BE321" s="319"/>
      <c r="BF321" s="319"/>
      <c r="BG321" s="319"/>
      <c r="BH321" s="319"/>
      <c r="BI321" s="319"/>
      <c r="BJ321" s="319"/>
      <c r="BK321" s="319"/>
      <c r="BL321" s="319"/>
      <c r="BM321" s="319"/>
      <c r="BN321" s="319"/>
      <c r="BO321" s="319"/>
      <c r="BP321" s="319"/>
      <c r="BQ321" s="319"/>
      <c r="BR321" s="319"/>
      <c r="BS321" s="319"/>
      <c r="BT321" s="319"/>
      <c r="BU321" s="319"/>
      <c r="BV321" s="319"/>
      <c r="BW321" s="319"/>
      <c r="BX321" s="319"/>
      <c r="BY321" s="319"/>
      <c r="BZ321" s="319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319"/>
      <c r="C322" s="319"/>
      <c r="D322" s="319"/>
      <c r="E322" s="319"/>
      <c r="F322" s="319"/>
      <c r="G322" s="319"/>
      <c r="H322" s="319"/>
      <c r="I322" s="319"/>
      <c r="J322" s="319"/>
      <c r="K322" s="319"/>
      <c r="L322" s="319"/>
      <c r="M322" s="319"/>
      <c r="N322" s="319"/>
      <c r="O322" s="319"/>
      <c r="P322" s="319"/>
      <c r="Q322" s="319"/>
      <c r="R322" s="319"/>
      <c r="S322" s="319"/>
      <c r="T322" s="319"/>
      <c r="U322" s="319"/>
      <c r="V322" s="319"/>
      <c r="W322" s="319"/>
      <c r="X322" s="319"/>
      <c r="Y322" s="319"/>
      <c r="Z322" s="319"/>
      <c r="AA322" s="319"/>
      <c r="AB322" s="319"/>
      <c r="AC322" s="319"/>
      <c r="AD322" s="319"/>
      <c r="AE322" s="319"/>
      <c r="AF322" s="319"/>
      <c r="AG322" s="319"/>
      <c r="AH322" s="319"/>
      <c r="AI322" s="319"/>
      <c r="AJ322" s="319"/>
      <c r="AK322" s="319"/>
      <c r="AL322" s="319"/>
      <c r="AM322" s="319"/>
      <c r="AN322" s="319"/>
      <c r="AO322" s="319"/>
      <c r="AP322" s="319"/>
      <c r="AQ322" s="319"/>
      <c r="AR322" s="319"/>
      <c r="AS322" s="319"/>
      <c r="AT322" s="319"/>
      <c r="AU322" s="319"/>
      <c r="AV322" s="319"/>
      <c r="AW322" s="319"/>
      <c r="AX322" s="319"/>
      <c r="AY322" s="319"/>
      <c r="AZ322" s="319"/>
      <c r="BA322" s="319"/>
      <c r="BB322" s="319"/>
      <c r="BC322" s="319"/>
      <c r="BD322" s="319"/>
      <c r="BE322" s="319"/>
      <c r="BF322" s="319"/>
      <c r="BG322" s="319"/>
      <c r="BH322" s="319"/>
      <c r="BI322" s="319"/>
      <c r="BJ322" s="319"/>
      <c r="BK322" s="319"/>
      <c r="BL322" s="319"/>
      <c r="BM322" s="319"/>
      <c r="BN322" s="319"/>
      <c r="BO322" s="319"/>
      <c r="BP322" s="319"/>
      <c r="BQ322" s="319"/>
      <c r="BR322" s="319"/>
      <c r="BS322" s="319"/>
      <c r="BT322" s="319"/>
      <c r="BU322" s="319"/>
      <c r="BV322" s="319"/>
      <c r="BW322" s="319"/>
      <c r="BX322" s="319"/>
      <c r="BY322" s="319"/>
      <c r="BZ322" s="319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319"/>
      <c r="C323" s="319"/>
      <c r="D323" s="319"/>
      <c r="E323" s="319"/>
      <c r="F323" s="319"/>
      <c r="G323" s="319"/>
      <c r="H323" s="319"/>
      <c r="I323" s="319"/>
      <c r="J323" s="319"/>
      <c r="K323" s="319"/>
      <c r="L323" s="319"/>
      <c r="M323" s="319"/>
      <c r="N323" s="319"/>
      <c r="O323" s="319"/>
      <c r="P323" s="319"/>
      <c r="Q323" s="319"/>
      <c r="R323" s="319"/>
      <c r="S323" s="319"/>
      <c r="T323" s="319"/>
      <c r="U323" s="319"/>
      <c r="V323" s="319"/>
      <c r="W323" s="319"/>
      <c r="X323" s="319"/>
      <c r="Y323" s="319"/>
      <c r="Z323" s="319"/>
      <c r="AA323" s="319"/>
      <c r="AB323" s="319"/>
      <c r="AC323" s="319"/>
      <c r="AD323" s="319"/>
      <c r="AE323" s="319"/>
      <c r="AF323" s="319"/>
      <c r="AG323" s="319"/>
      <c r="AH323" s="319"/>
      <c r="AI323" s="319"/>
      <c r="AJ323" s="319"/>
      <c r="AK323" s="319"/>
      <c r="AL323" s="319"/>
      <c r="AM323" s="319"/>
      <c r="AN323" s="319"/>
      <c r="AO323" s="319"/>
      <c r="AP323" s="319"/>
      <c r="AQ323" s="319"/>
      <c r="AR323" s="319"/>
      <c r="AS323" s="319"/>
      <c r="AT323" s="319"/>
      <c r="AU323" s="319"/>
      <c r="AV323" s="319"/>
      <c r="AW323" s="319"/>
      <c r="AX323" s="319"/>
      <c r="AY323" s="319"/>
      <c r="AZ323" s="319"/>
      <c r="BA323" s="319"/>
      <c r="BB323" s="319"/>
      <c r="BC323" s="319"/>
      <c r="BD323" s="319"/>
      <c r="BE323" s="319"/>
      <c r="BF323" s="319"/>
      <c r="BG323" s="319"/>
      <c r="BH323" s="319"/>
      <c r="BI323" s="319"/>
      <c r="BJ323" s="319"/>
      <c r="BK323" s="319"/>
      <c r="BL323" s="319"/>
      <c r="BM323" s="319"/>
      <c r="BN323" s="319"/>
      <c r="BO323" s="319"/>
      <c r="BP323" s="319"/>
      <c r="BQ323" s="319"/>
      <c r="BR323" s="319"/>
      <c r="BS323" s="319"/>
      <c r="BT323" s="319"/>
      <c r="BU323" s="319"/>
      <c r="BV323" s="319"/>
      <c r="BW323" s="319"/>
      <c r="BX323" s="319"/>
      <c r="BY323" s="319"/>
      <c r="BZ323" s="319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319"/>
      <c r="C324" s="319"/>
      <c r="D324" s="319"/>
      <c r="E324" s="319"/>
      <c r="F324" s="319"/>
      <c r="G324" s="319"/>
      <c r="H324" s="319"/>
      <c r="I324" s="319"/>
      <c r="J324" s="319"/>
      <c r="K324" s="319"/>
      <c r="L324" s="319"/>
      <c r="M324" s="319"/>
      <c r="N324" s="319"/>
      <c r="O324" s="319"/>
      <c r="P324" s="319"/>
      <c r="Q324" s="319"/>
      <c r="R324" s="319"/>
      <c r="S324" s="319"/>
      <c r="T324" s="319"/>
      <c r="U324" s="319"/>
      <c r="V324" s="319"/>
      <c r="W324" s="319"/>
      <c r="X324" s="319"/>
      <c r="Y324" s="319"/>
      <c r="Z324" s="319"/>
      <c r="AA324" s="319"/>
      <c r="AB324" s="319"/>
      <c r="AC324" s="319"/>
      <c r="AD324" s="319"/>
      <c r="AE324" s="319"/>
      <c r="AF324" s="319"/>
      <c r="AG324" s="319"/>
      <c r="AH324" s="319"/>
      <c r="AI324" s="319"/>
      <c r="AJ324" s="319"/>
      <c r="AK324" s="319"/>
      <c r="AL324" s="319"/>
      <c r="AM324" s="319"/>
      <c r="AN324" s="319"/>
      <c r="AO324" s="319"/>
      <c r="AP324" s="319"/>
      <c r="AQ324" s="319"/>
      <c r="AR324" s="319"/>
      <c r="AS324" s="319"/>
      <c r="AT324" s="319"/>
      <c r="AU324" s="319"/>
      <c r="AV324" s="319"/>
      <c r="AW324" s="319"/>
      <c r="AX324" s="319"/>
      <c r="AY324" s="319"/>
      <c r="AZ324" s="319"/>
      <c r="BA324" s="319"/>
      <c r="BB324" s="319"/>
      <c r="BC324" s="319"/>
      <c r="BD324" s="319"/>
      <c r="BE324" s="319"/>
      <c r="BF324" s="319"/>
      <c r="BG324" s="319"/>
      <c r="BH324" s="319"/>
      <c r="BI324" s="319"/>
      <c r="BJ324" s="319"/>
      <c r="BK324" s="319"/>
      <c r="BL324" s="319"/>
      <c r="BM324" s="319"/>
      <c r="BN324" s="319"/>
      <c r="BO324" s="319"/>
      <c r="BP324" s="319"/>
      <c r="BQ324" s="319"/>
      <c r="BR324" s="319"/>
      <c r="BS324" s="319"/>
      <c r="BT324" s="319"/>
      <c r="BU324" s="319"/>
      <c r="BV324" s="319"/>
      <c r="BW324" s="319"/>
      <c r="BX324" s="319"/>
      <c r="BY324" s="319"/>
      <c r="BZ324" s="319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319"/>
      <c r="C325" s="319"/>
      <c r="D325" s="319"/>
      <c r="E325" s="319"/>
      <c r="F325" s="319"/>
      <c r="G325" s="319"/>
      <c r="H325" s="319"/>
      <c r="I325" s="319"/>
      <c r="J325" s="319"/>
      <c r="K325" s="319"/>
      <c r="L325" s="319"/>
      <c r="M325" s="319"/>
      <c r="N325" s="319"/>
      <c r="O325" s="319"/>
      <c r="P325" s="319"/>
      <c r="Q325" s="319"/>
      <c r="R325" s="319"/>
      <c r="S325" s="319"/>
      <c r="T325" s="319"/>
      <c r="U325" s="319"/>
      <c r="V325" s="319"/>
      <c r="W325" s="319"/>
      <c r="X325" s="319"/>
      <c r="Y325" s="319"/>
      <c r="Z325" s="319"/>
      <c r="AA325" s="319"/>
      <c r="AB325" s="319"/>
      <c r="AC325" s="319"/>
      <c r="AD325" s="319"/>
      <c r="AE325" s="319"/>
      <c r="AF325" s="319"/>
      <c r="AG325" s="319"/>
      <c r="AH325" s="319"/>
      <c r="AI325" s="319"/>
      <c r="AJ325" s="319"/>
      <c r="AK325" s="319"/>
      <c r="AL325" s="319"/>
      <c r="AM325" s="319"/>
      <c r="AN325" s="319"/>
      <c r="AO325" s="319"/>
      <c r="AP325" s="319"/>
      <c r="AQ325" s="319"/>
      <c r="AR325" s="319"/>
      <c r="AS325" s="319"/>
      <c r="AT325" s="319"/>
      <c r="AU325" s="319"/>
      <c r="AV325" s="319"/>
      <c r="AW325" s="319"/>
      <c r="AX325" s="319"/>
      <c r="AY325" s="319"/>
      <c r="AZ325" s="319"/>
      <c r="BA325" s="319"/>
      <c r="BB325" s="319"/>
      <c r="BC325" s="319"/>
      <c r="BD325" s="319"/>
      <c r="BE325" s="319"/>
      <c r="BF325" s="319"/>
      <c r="BG325" s="319"/>
      <c r="BH325" s="319"/>
      <c r="BI325" s="319"/>
      <c r="BJ325" s="319"/>
      <c r="BK325" s="319"/>
      <c r="BL325" s="319"/>
      <c r="BM325" s="319"/>
      <c r="BN325" s="319"/>
      <c r="BO325" s="319"/>
      <c r="BP325" s="319"/>
      <c r="BQ325" s="319"/>
      <c r="BR325" s="319"/>
      <c r="BS325" s="319"/>
      <c r="BT325" s="319"/>
      <c r="BU325" s="319"/>
      <c r="BV325" s="319"/>
      <c r="BW325" s="319"/>
      <c r="BX325" s="319"/>
      <c r="BY325" s="319"/>
      <c r="BZ325" s="319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319"/>
      <c r="C326" s="319"/>
      <c r="D326" s="319"/>
      <c r="E326" s="319"/>
      <c r="F326" s="319"/>
      <c r="G326" s="319"/>
      <c r="H326" s="319"/>
      <c r="I326" s="319"/>
      <c r="J326" s="319"/>
      <c r="K326" s="319"/>
      <c r="L326" s="319"/>
      <c r="M326" s="319"/>
      <c r="N326" s="319"/>
      <c r="O326" s="319"/>
      <c r="P326" s="319"/>
      <c r="Q326" s="319"/>
      <c r="R326" s="319"/>
      <c r="S326" s="319"/>
      <c r="T326" s="319"/>
      <c r="U326" s="319"/>
      <c r="V326" s="319"/>
      <c r="W326" s="319"/>
      <c r="X326" s="319"/>
      <c r="Y326" s="319"/>
      <c r="Z326" s="319"/>
      <c r="AA326" s="319"/>
      <c r="AB326" s="319"/>
      <c r="AC326" s="319"/>
      <c r="AD326" s="319"/>
      <c r="AE326" s="319"/>
      <c r="AF326" s="319"/>
      <c r="AG326" s="319"/>
      <c r="AH326" s="319"/>
      <c r="AI326" s="319"/>
      <c r="AJ326" s="319"/>
      <c r="AK326" s="319"/>
      <c r="AL326" s="319"/>
      <c r="AM326" s="319"/>
      <c r="AN326" s="319"/>
      <c r="AO326" s="319"/>
      <c r="AP326" s="319"/>
      <c r="AQ326" s="319"/>
      <c r="AR326" s="319"/>
      <c r="AS326" s="319"/>
      <c r="AT326" s="319"/>
      <c r="AU326" s="319"/>
      <c r="AV326" s="319"/>
      <c r="AW326" s="319"/>
      <c r="AX326" s="319"/>
      <c r="AY326" s="319"/>
      <c r="AZ326" s="319"/>
      <c r="BA326" s="319"/>
      <c r="BB326" s="319"/>
      <c r="BC326" s="319"/>
      <c r="BD326" s="319"/>
      <c r="BE326" s="319"/>
      <c r="BF326" s="319"/>
      <c r="BG326" s="319"/>
      <c r="BH326" s="319"/>
      <c r="BI326" s="319"/>
      <c r="BJ326" s="319"/>
      <c r="BK326" s="319"/>
      <c r="BL326" s="319"/>
      <c r="BM326" s="319"/>
      <c r="BN326" s="319"/>
      <c r="BO326" s="319"/>
      <c r="BP326" s="319"/>
      <c r="BQ326" s="319"/>
      <c r="BR326" s="319"/>
      <c r="BS326" s="319"/>
      <c r="BT326" s="319"/>
      <c r="BU326" s="319"/>
      <c r="BV326" s="319"/>
      <c r="BW326" s="319"/>
      <c r="BX326" s="319"/>
      <c r="BY326" s="319"/>
      <c r="BZ326" s="319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319"/>
      <c r="C327" s="319"/>
      <c r="D327" s="319"/>
      <c r="E327" s="319"/>
      <c r="F327" s="319"/>
      <c r="G327" s="319"/>
      <c r="H327" s="319"/>
      <c r="I327" s="319"/>
      <c r="J327" s="319"/>
      <c r="K327" s="319"/>
      <c r="L327" s="319"/>
      <c r="M327" s="319"/>
      <c r="N327" s="319"/>
      <c r="O327" s="319"/>
      <c r="P327" s="319"/>
      <c r="Q327" s="319"/>
      <c r="R327" s="319"/>
      <c r="S327" s="319"/>
      <c r="T327" s="319"/>
      <c r="U327" s="319"/>
      <c r="V327" s="319"/>
      <c r="W327" s="319"/>
      <c r="X327" s="319"/>
      <c r="Y327" s="319"/>
      <c r="Z327" s="319"/>
      <c r="AA327" s="319"/>
      <c r="AB327" s="319"/>
      <c r="AC327" s="319"/>
      <c r="AD327" s="319"/>
      <c r="AE327" s="319"/>
      <c r="AF327" s="319"/>
      <c r="AG327" s="319"/>
      <c r="AH327" s="319"/>
      <c r="AI327" s="319"/>
      <c r="AJ327" s="319"/>
      <c r="AK327" s="319"/>
      <c r="AL327" s="319"/>
      <c r="AM327" s="319"/>
      <c r="AN327" s="319"/>
      <c r="AO327" s="319"/>
      <c r="AP327" s="319"/>
      <c r="AQ327" s="319"/>
      <c r="AR327" s="319"/>
      <c r="AS327" s="319"/>
      <c r="AT327" s="319"/>
      <c r="AU327" s="319"/>
      <c r="AV327" s="319"/>
      <c r="AW327" s="319"/>
      <c r="AX327" s="319"/>
      <c r="AY327" s="319"/>
      <c r="AZ327" s="319"/>
      <c r="BA327" s="319"/>
      <c r="BB327" s="319"/>
      <c r="BC327" s="319"/>
      <c r="BD327" s="319"/>
      <c r="BE327" s="319"/>
      <c r="BF327" s="319"/>
      <c r="BG327" s="319"/>
      <c r="BH327" s="319"/>
      <c r="BI327" s="319"/>
      <c r="BJ327" s="319"/>
      <c r="BK327" s="319"/>
      <c r="BL327" s="319"/>
      <c r="BM327" s="319"/>
      <c r="BN327" s="319"/>
      <c r="BO327" s="319"/>
      <c r="BP327" s="319"/>
      <c r="BQ327" s="319"/>
      <c r="BR327" s="319"/>
      <c r="BS327" s="319"/>
      <c r="BT327" s="319"/>
      <c r="BU327" s="319"/>
      <c r="BV327" s="319"/>
      <c r="BW327" s="319"/>
      <c r="BX327" s="319"/>
      <c r="BY327" s="319"/>
      <c r="BZ327" s="319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319"/>
      <c r="C328" s="319"/>
      <c r="D328" s="319"/>
      <c r="E328" s="319"/>
      <c r="F328" s="319"/>
      <c r="G328" s="319"/>
      <c r="H328" s="319"/>
      <c r="I328" s="319"/>
      <c r="J328" s="319"/>
      <c r="K328" s="319"/>
      <c r="L328" s="319"/>
      <c r="M328" s="319"/>
      <c r="N328" s="319"/>
      <c r="O328" s="319"/>
      <c r="P328" s="319"/>
      <c r="Q328" s="319"/>
      <c r="R328" s="319"/>
      <c r="S328" s="319"/>
      <c r="T328" s="319"/>
      <c r="U328" s="319"/>
      <c r="V328" s="319"/>
      <c r="W328" s="319"/>
      <c r="X328" s="319"/>
      <c r="Y328" s="319"/>
      <c r="Z328" s="319"/>
      <c r="AA328" s="319"/>
      <c r="AB328" s="319"/>
      <c r="AC328" s="319"/>
      <c r="AD328" s="319"/>
      <c r="AE328" s="319"/>
      <c r="AF328" s="319"/>
      <c r="AG328" s="319"/>
      <c r="AH328" s="319"/>
      <c r="AI328" s="319"/>
      <c r="AJ328" s="319"/>
      <c r="AK328" s="319"/>
      <c r="AL328" s="319"/>
      <c r="AM328" s="319"/>
      <c r="AN328" s="319"/>
      <c r="AO328" s="319"/>
      <c r="AP328" s="319"/>
      <c r="AQ328" s="319"/>
      <c r="AR328" s="319"/>
      <c r="AS328" s="319"/>
      <c r="AT328" s="319"/>
      <c r="AU328" s="319"/>
      <c r="AV328" s="319"/>
      <c r="AW328" s="319"/>
      <c r="AX328" s="319"/>
      <c r="AY328" s="319"/>
      <c r="AZ328" s="319"/>
      <c r="BA328" s="319"/>
      <c r="BB328" s="319"/>
      <c r="BC328" s="319"/>
      <c r="BD328" s="319"/>
      <c r="BE328" s="319"/>
      <c r="BF328" s="319"/>
      <c r="BG328" s="319"/>
      <c r="BH328" s="319"/>
      <c r="BI328" s="319"/>
      <c r="BJ328" s="319"/>
      <c r="BK328" s="319"/>
      <c r="BL328" s="319"/>
      <c r="BM328" s="319"/>
      <c r="BN328" s="319"/>
      <c r="BO328" s="319"/>
      <c r="BP328" s="319"/>
      <c r="BQ328" s="319"/>
      <c r="BR328" s="319"/>
      <c r="BS328" s="319"/>
      <c r="BT328" s="319"/>
      <c r="BU328" s="319"/>
      <c r="BV328" s="319"/>
      <c r="BW328" s="319"/>
      <c r="BX328" s="319"/>
      <c r="BY328" s="319"/>
      <c r="BZ328" s="319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319"/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  <c r="P329" s="319"/>
      <c r="Q329" s="319"/>
      <c r="R329" s="319"/>
      <c r="S329" s="319"/>
      <c r="T329" s="319"/>
      <c r="U329" s="319"/>
      <c r="V329" s="319"/>
      <c r="W329" s="319"/>
      <c r="X329" s="319"/>
      <c r="Y329" s="319"/>
      <c r="Z329" s="319"/>
      <c r="AA329" s="319"/>
      <c r="AB329" s="319"/>
      <c r="AC329" s="319"/>
      <c r="AD329" s="319"/>
      <c r="AE329" s="319"/>
      <c r="AF329" s="319"/>
      <c r="AG329" s="319"/>
      <c r="AH329" s="319"/>
      <c r="AI329" s="319"/>
      <c r="AJ329" s="319"/>
      <c r="AK329" s="319"/>
      <c r="AL329" s="319"/>
      <c r="AM329" s="319"/>
      <c r="AN329" s="319"/>
      <c r="AO329" s="319"/>
      <c r="AP329" s="319"/>
      <c r="AQ329" s="319"/>
      <c r="AR329" s="319"/>
      <c r="AS329" s="319"/>
      <c r="AT329" s="319"/>
      <c r="AU329" s="319"/>
      <c r="AV329" s="319"/>
      <c r="AW329" s="319"/>
      <c r="AX329" s="319"/>
      <c r="AY329" s="319"/>
      <c r="AZ329" s="319"/>
      <c r="BA329" s="319"/>
      <c r="BB329" s="319"/>
      <c r="BC329" s="319"/>
      <c r="BD329" s="319"/>
      <c r="BE329" s="319"/>
      <c r="BF329" s="319"/>
      <c r="BG329" s="319"/>
      <c r="BH329" s="319"/>
      <c r="BI329" s="319"/>
      <c r="BJ329" s="319"/>
      <c r="BK329" s="319"/>
      <c r="BL329" s="319"/>
      <c r="BM329" s="319"/>
      <c r="BN329" s="319"/>
      <c r="BO329" s="319"/>
      <c r="BP329" s="319"/>
      <c r="BQ329" s="319"/>
      <c r="BR329" s="319"/>
      <c r="BS329" s="319"/>
      <c r="BT329" s="319"/>
      <c r="BU329" s="319"/>
      <c r="BV329" s="319"/>
      <c r="BW329" s="319"/>
      <c r="BX329" s="319"/>
      <c r="BY329" s="319"/>
      <c r="BZ329" s="319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319"/>
      <c r="C330" s="319"/>
      <c r="D330" s="319"/>
      <c r="E330" s="319"/>
      <c r="F330" s="319"/>
      <c r="G330" s="319"/>
      <c r="H330" s="319"/>
      <c r="I330" s="319"/>
      <c r="J330" s="319"/>
      <c r="K330" s="319"/>
      <c r="L330" s="319"/>
      <c r="M330" s="319"/>
      <c r="N330" s="319"/>
      <c r="O330" s="319"/>
      <c r="P330" s="319"/>
      <c r="Q330" s="319"/>
      <c r="R330" s="319"/>
      <c r="S330" s="319"/>
      <c r="T330" s="319"/>
      <c r="U330" s="319"/>
      <c r="V330" s="319"/>
      <c r="W330" s="319"/>
      <c r="X330" s="319"/>
      <c r="Y330" s="319"/>
      <c r="Z330" s="319"/>
      <c r="AA330" s="319"/>
      <c r="AB330" s="319"/>
      <c r="AC330" s="319"/>
      <c r="AD330" s="319"/>
      <c r="AE330" s="319"/>
      <c r="AF330" s="319"/>
      <c r="AG330" s="319"/>
      <c r="AH330" s="319"/>
      <c r="AI330" s="319"/>
      <c r="AJ330" s="319"/>
      <c r="AK330" s="319"/>
      <c r="AL330" s="319"/>
      <c r="AM330" s="319"/>
      <c r="AN330" s="319"/>
      <c r="AO330" s="319"/>
      <c r="AP330" s="319"/>
      <c r="AQ330" s="319"/>
      <c r="AR330" s="319"/>
      <c r="AS330" s="319"/>
      <c r="AT330" s="319"/>
      <c r="AU330" s="319"/>
      <c r="AV330" s="319"/>
      <c r="AW330" s="319"/>
      <c r="AX330" s="319"/>
      <c r="AY330" s="319"/>
      <c r="AZ330" s="319"/>
      <c r="BA330" s="319"/>
      <c r="BB330" s="319"/>
      <c r="BC330" s="319"/>
      <c r="BD330" s="319"/>
      <c r="BE330" s="319"/>
      <c r="BF330" s="319"/>
      <c r="BG330" s="319"/>
      <c r="BH330" s="319"/>
      <c r="BI330" s="319"/>
      <c r="BJ330" s="319"/>
      <c r="BK330" s="319"/>
      <c r="BL330" s="319"/>
      <c r="BM330" s="319"/>
      <c r="BN330" s="319"/>
      <c r="BO330" s="319"/>
      <c r="BP330" s="319"/>
      <c r="BQ330" s="319"/>
      <c r="BR330" s="319"/>
      <c r="BS330" s="319"/>
      <c r="BT330" s="319"/>
      <c r="BU330" s="319"/>
      <c r="BV330" s="319"/>
      <c r="BW330" s="319"/>
      <c r="BX330" s="319"/>
      <c r="BY330" s="319"/>
      <c r="BZ330" s="319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319"/>
      <c r="C331" s="319"/>
      <c r="D331" s="319"/>
      <c r="E331" s="319"/>
      <c r="F331" s="319"/>
      <c r="G331" s="319"/>
      <c r="H331" s="319"/>
      <c r="I331" s="319"/>
      <c r="J331" s="319"/>
      <c r="K331" s="319"/>
      <c r="L331" s="319"/>
      <c r="M331" s="319"/>
      <c r="N331" s="319"/>
      <c r="O331" s="319"/>
      <c r="P331" s="319"/>
      <c r="Q331" s="319"/>
      <c r="R331" s="319"/>
      <c r="S331" s="319"/>
      <c r="T331" s="319"/>
      <c r="U331" s="319"/>
      <c r="V331" s="319"/>
      <c r="W331" s="319"/>
      <c r="X331" s="319"/>
      <c r="Y331" s="319"/>
      <c r="Z331" s="319"/>
      <c r="AA331" s="319"/>
      <c r="AB331" s="319"/>
      <c r="AC331" s="319"/>
      <c r="AD331" s="319"/>
      <c r="AE331" s="319"/>
      <c r="AF331" s="319"/>
      <c r="AG331" s="319"/>
      <c r="AH331" s="319"/>
      <c r="AI331" s="319"/>
      <c r="AJ331" s="319"/>
      <c r="AK331" s="319"/>
      <c r="AL331" s="319"/>
      <c r="AM331" s="319"/>
      <c r="AN331" s="319"/>
      <c r="AO331" s="319"/>
      <c r="AP331" s="319"/>
      <c r="AQ331" s="319"/>
      <c r="AR331" s="319"/>
      <c r="AS331" s="319"/>
      <c r="AT331" s="319"/>
      <c r="AU331" s="319"/>
      <c r="AV331" s="319"/>
      <c r="AW331" s="319"/>
      <c r="AX331" s="319"/>
      <c r="AY331" s="319"/>
      <c r="AZ331" s="319"/>
      <c r="BA331" s="319"/>
      <c r="BB331" s="319"/>
      <c r="BC331" s="319"/>
      <c r="BD331" s="319"/>
      <c r="BE331" s="319"/>
      <c r="BF331" s="319"/>
      <c r="BG331" s="319"/>
      <c r="BH331" s="319"/>
      <c r="BI331" s="319"/>
      <c r="BJ331" s="319"/>
      <c r="BK331" s="319"/>
      <c r="BL331" s="319"/>
      <c r="BM331" s="319"/>
      <c r="BN331" s="319"/>
      <c r="BO331" s="319"/>
      <c r="BP331" s="319"/>
      <c r="BQ331" s="319"/>
      <c r="BR331" s="319"/>
      <c r="BS331" s="319"/>
      <c r="BT331" s="319"/>
      <c r="BU331" s="319"/>
      <c r="BV331" s="319"/>
      <c r="BW331" s="319"/>
      <c r="BX331" s="319"/>
      <c r="BY331" s="319"/>
      <c r="BZ331" s="319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319"/>
      <c r="C332" s="319"/>
      <c r="D332" s="319"/>
      <c r="E332" s="319"/>
      <c r="F332" s="319"/>
      <c r="G332" s="319"/>
      <c r="H332" s="319"/>
      <c r="I332" s="319"/>
      <c r="J332" s="319"/>
      <c r="K332" s="319"/>
      <c r="L332" s="319"/>
      <c r="M332" s="319"/>
      <c r="N332" s="319"/>
      <c r="O332" s="319"/>
      <c r="P332" s="319"/>
      <c r="Q332" s="319"/>
      <c r="R332" s="319"/>
      <c r="S332" s="319"/>
      <c r="T332" s="319"/>
      <c r="U332" s="319"/>
      <c r="V332" s="319"/>
      <c r="W332" s="319"/>
      <c r="X332" s="319"/>
      <c r="Y332" s="319"/>
      <c r="Z332" s="319"/>
      <c r="AA332" s="319"/>
      <c r="AB332" s="319"/>
      <c r="AC332" s="319"/>
      <c r="AD332" s="319"/>
      <c r="AE332" s="319"/>
      <c r="AF332" s="319"/>
      <c r="AG332" s="319"/>
      <c r="AH332" s="319"/>
      <c r="AI332" s="319"/>
      <c r="AJ332" s="319"/>
      <c r="AK332" s="319"/>
      <c r="AL332" s="319"/>
      <c r="AM332" s="319"/>
      <c r="AN332" s="319"/>
      <c r="AO332" s="319"/>
      <c r="AP332" s="319"/>
      <c r="AQ332" s="319"/>
      <c r="AR332" s="319"/>
      <c r="AS332" s="319"/>
      <c r="AT332" s="319"/>
      <c r="AU332" s="319"/>
      <c r="AV332" s="319"/>
      <c r="AW332" s="319"/>
      <c r="AX332" s="319"/>
      <c r="AY332" s="319"/>
      <c r="AZ332" s="319"/>
      <c r="BA332" s="319"/>
      <c r="BB332" s="319"/>
      <c r="BC332" s="319"/>
      <c r="BD332" s="319"/>
      <c r="BE332" s="319"/>
      <c r="BF332" s="319"/>
      <c r="BG332" s="319"/>
      <c r="BH332" s="319"/>
      <c r="BI332" s="319"/>
      <c r="BJ332" s="319"/>
      <c r="BK332" s="319"/>
      <c r="BL332" s="319"/>
      <c r="BM332" s="319"/>
      <c r="BN332" s="319"/>
      <c r="BO332" s="319"/>
      <c r="BP332" s="319"/>
      <c r="BQ332" s="319"/>
      <c r="BR332" s="319"/>
      <c r="BS332" s="319"/>
      <c r="BT332" s="319"/>
      <c r="BU332" s="319"/>
      <c r="BV332" s="319"/>
      <c r="BW332" s="319"/>
      <c r="BX332" s="319"/>
      <c r="BY332" s="319"/>
      <c r="BZ332" s="319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319"/>
      <c r="C333" s="319"/>
      <c r="D333" s="319"/>
      <c r="E333" s="319"/>
      <c r="F333" s="319"/>
      <c r="G333" s="319"/>
      <c r="H333" s="319"/>
      <c r="I333" s="319"/>
      <c r="J333" s="319"/>
      <c r="K333" s="319"/>
      <c r="L333" s="319"/>
      <c r="M333" s="319"/>
      <c r="N333" s="319"/>
      <c r="O333" s="319"/>
      <c r="P333" s="319"/>
      <c r="Q333" s="319"/>
      <c r="R333" s="319"/>
      <c r="S333" s="319"/>
      <c r="T333" s="319"/>
      <c r="U333" s="319"/>
      <c r="V333" s="319"/>
      <c r="W333" s="319"/>
      <c r="X333" s="319"/>
      <c r="Y333" s="319"/>
      <c r="Z333" s="319"/>
      <c r="AA333" s="319"/>
      <c r="AB333" s="319"/>
      <c r="AC333" s="319"/>
      <c r="AD333" s="319"/>
      <c r="AE333" s="319"/>
      <c r="AF333" s="319"/>
      <c r="AG333" s="319"/>
      <c r="AH333" s="319"/>
      <c r="AI333" s="319"/>
      <c r="AJ333" s="319"/>
      <c r="AK333" s="319"/>
      <c r="AL333" s="319"/>
      <c r="AM333" s="319"/>
      <c r="AN333" s="319"/>
      <c r="AO333" s="319"/>
      <c r="AP333" s="319"/>
      <c r="AQ333" s="319"/>
      <c r="AR333" s="319"/>
      <c r="AS333" s="319"/>
      <c r="AT333" s="319"/>
      <c r="AU333" s="319"/>
      <c r="AV333" s="319"/>
      <c r="AW333" s="319"/>
      <c r="AX333" s="319"/>
      <c r="AY333" s="319"/>
      <c r="AZ333" s="319"/>
      <c r="BA333" s="319"/>
      <c r="BB333" s="319"/>
      <c r="BC333" s="319"/>
      <c r="BD333" s="319"/>
      <c r="BE333" s="319"/>
      <c r="BF333" s="319"/>
      <c r="BG333" s="319"/>
      <c r="BH333" s="319"/>
      <c r="BI333" s="319"/>
      <c r="BJ333" s="319"/>
      <c r="BK333" s="319"/>
      <c r="BL333" s="319"/>
      <c r="BM333" s="319"/>
      <c r="BN333" s="319"/>
      <c r="BO333" s="319"/>
      <c r="BP333" s="319"/>
      <c r="BQ333" s="319"/>
      <c r="BR333" s="319"/>
      <c r="BS333" s="319"/>
      <c r="BT333" s="319"/>
      <c r="BU333" s="319"/>
      <c r="BV333" s="319"/>
      <c r="BW333" s="319"/>
      <c r="BX333" s="319"/>
      <c r="BY333" s="319"/>
      <c r="BZ333" s="319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336" t="s">
        <v>94</v>
      </c>
      <c r="D335" s="336"/>
      <c r="E335" s="336"/>
      <c r="F335" s="336"/>
      <c r="G335" s="336"/>
      <c r="H335" s="336"/>
      <c r="I335" s="336"/>
      <c r="J335" s="336"/>
      <c r="K335" s="336"/>
      <c r="L335" s="336"/>
      <c r="M335" s="336"/>
      <c r="N335" s="336"/>
      <c r="O335" s="336"/>
      <c r="P335" s="336"/>
      <c r="Q335" s="336"/>
      <c r="R335" s="336"/>
      <c r="S335" s="336"/>
      <c r="T335" s="336"/>
      <c r="U335" s="336"/>
      <c r="V335" s="336"/>
      <c r="W335" s="336"/>
      <c r="X335" s="336"/>
      <c r="Y335" s="336"/>
      <c r="Z335" s="336"/>
      <c r="AA335" s="336"/>
      <c r="AB335" s="336"/>
      <c r="AC335" s="336"/>
      <c r="AD335" s="336"/>
      <c r="AE335" s="336"/>
      <c r="AF335" s="336"/>
      <c r="AG335" s="336"/>
      <c r="AH335" s="336"/>
      <c r="AI335" s="336"/>
      <c r="AJ335" s="336"/>
      <c r="AK335" s="336"/>
      <c r="AL335" s="336"/>
      <c r="AM335" s="336"/>
      <c r="AN335" s="336"/>
      <c r="AO335" s="336"/>
      <c r="AP335" s="336"/>
      <c r="AQ335" s="336"/>
      <c r="AR335" s="336"/>
      <c r="AS335" s="336"/>
      <c r="AT335" s="336"/>
      <c r="AU335" s="336"/>
      <c r="AV335" s="336"/>
      <c r="AW335" s="336"/>
      <c r="AX335" s="336"/>
      <c r="AY335" s="336"/>
      <c r="AZ335" s="336"/>
      <c r="BA335" s="336"/>
      <c r="BB335" s="336"/>
      <c r="BC335" s="336"/>
      <c r="BD335" s="336"/>
      <c r="BE335" s="336"/>
      <c r="BF335" s="336"/>
      <c r="BG335" s="336"/>
      <c r="BH335" s="336"/>
      <c r="BI335" s="336"/>
      <c r="BJ335" s="336"/>
      <c r="BK335" s="336"/>
      <c r="BL335" s="336"/>
      <c r="BM335" s="336"/>
      <c r="BN335" s="336"/>
      <c r="BO335" s="336"/>
      <c r="BP335" s="336"/>
      <c r="BQ335" s="336"/>
      <c r="BR335" s="336"/>
      <c r="BS335" s="336"/>
      <c r="BT335" s="336"/>
      <c r="BU335" s="336"/>
      <c r="BV335" s="336"/>
      <c r="BW335" s="336"/>
      <c r="BX335" s="336"/>
      <c r="BY335" s="336"/>
      <c r="BZ335" s="336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252" t="s">
        <v>194</v>
      </c>
      <c r="AF337" s="252"/>
      <c r="AG337" s="252"/>
      <c r="AH337" s="252"/>
      <c r="AI337" s="252"/>
      <c r="AJ337" s="252"/>
      <c r="AK337" s="252"/>
      <c r="AL337" s="252"/>
      <c r="AM337" s="25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337" t="s">
        <v>97</v>
      </c>
      <c r="C340" s="338"/>
      <c r="D340" s="338"/>
      <c r="E340" s="338"/>
      <c r="F340" s="338"/>
      <c r="G340" s="338"/>
      <c r="H340" s="338"/>
      <c r="I340" s="338"/>
      <c r="J340" s="338"/>
      <c r="K340" s="338"/>
      <c r="L340" s="338"/>
      <c r="M340" s="338"/>
      <c r="N340" s="338"/>
      <c r="O340" s="338"/>
      <c r="P340" s="338"/>
      <c r="Q340" s="338"/>
      <c r="R340" s="338"/>
      <c r="S340" s="338"/>
      <c r="T340" s="338"/>
      <c r="U340" s="338"/>
      <c r="V340" s="338"/>
      <c r="W340" s="338"/>
      <c r="X340" s="338"/>
      <c r="Y340" s="338"/>
      <c r="Z340" s="338"/>
      <c r="AA340" s="338"/>
      <c r="AB340" s="338"/>
      <c r="AC340" s="338"/>
      <c r="AD340" s="338"/>
      <c r="AE340" s="338"/>
      <c r="AF340" s="338"/>
      <c r="AG340" s="338"/>
      <c r="AH340" s="338"/>
      <c r="AI340" s="338"/>
      <c r="AJ340" s="338"/>
      <c r="AK340" s="338"/>
      <c r="AL340" s="338"/>
      <c r="AM340" s="338"/>
      <c r="AN340" s="338"/>
      <c r="AO340" s="338"/>
      <c r="AP340" s="338"/>
      <c r="AQ340" s="338"/>
      <c r="AR340" s="339"/>
      <c r="AS340" s="365" t="s">
        <v>98</v>
      </c>
      <c r="AT340" s="366"/>
      <c r="AU340" s="366"/>
      <c r="AV340" s="366"/>
      <c r="AW340" s="366"/>
      <c r="AX340" s="366"/>
      <c r="AY340" s="366"/>
      <c r="AZ340" s="366"/>
      <c r="BA340" s="366"/>
      <c r="BB340" s="366"/>
      <c r="BC340" s="366"/>
      <c r="BD340" s="366"/>
      <c r="BE340" s="366"/>
      <c r="BF340" s="366"/>
      <c r="BG340" s="366"/>
      <c r="BH340" s="366"/>
      <c r="BI340" s="366"/>
      <c r="BJ340" s="366"/>
      <c r="BK340" s="366"/>
      <c r="BL340" s="366"/>
      <c r="BM340" s="366"/>
      <c r="BN340" s="366"/>
      <c r="BO340" s="366"/>
      <c r="BP340" s="366"/>
      <c r="BQ340" s="366"/>
      <c r="BR340" s="366"/>
      <c r="BS340" s="366"/>
      <c r="BT340" s="366"/>
      <c r="BU340" s="366"/>
      <c r="BV340" s="366"/>
      <c r="BW340" s="366"/>
      <c r="BX340" s="366"/>
      <c r="BY340" s="366"/>
      <c r="BZ340" s="367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368"/>
      <c r="C341" s="369"/>
      <c r="D341" s="369"/>
      <c r="E341" s="369"/>
      <c r="F341" s="369"/>
      <c r="G341" s="369"/>
      <c r="H341" s="369"/>
      <c r="I341" s="369"/>
      <c r="J341" s="369"/>
      <c r="K341" s="369"/>
      <c r="L341" s="369"/>
      <c r="M341" s="369"/>
      <c r="N341" s="369"/>
      <c r="O341" s="369"/>
      <c r="P341" s="369"/>
      <c r="Q341" s="369"/>
      <c r="R341" s="369"/>
      <c r="S341" s="369"/>
      <c r="T341" s="369"/>
      <c r="U341" s="369"/>
      <c r="V341" s="369"/>
      <c r="W341" s="369"/>
      <c r="X341" s="369"/>
      <c r="Y341" s="369"/>
      <c r="Z341" s="369"/>
      <c r="AA341" s="369"/>
      <c r="AB341" s="369"/>
      <c r="AC341" s="369"/>
      <c r="AD341" s="369"/>
      <c r="AE341" s="369"/>
      <c r="AF341" s="369"/>
      <c r="AG341" s="369"/>
      <c r="AH341" s="369"/>
      <c r="AI341" s="369"/>
      <c r="AJ341" s="369"/>
      <c r="AK341" s="369"/>
      <c r="AL341" s="369"/>
      <c r="AM341" s="369"/>
      <c r="AN341" s="369"/>
      <c r="AO341" s="369"/>
      <c r="AP341" s="369"/>
      <c r="AQ341" s="369"/>
      <c r="AR341" s="370"/>
      <c r="AS341" s="368"/>
      <c r="AT341" s="369"/>
      <c r="AU341" s="369"/>
      <c r="AV341" s="369"/>
      <c r="AW341" s="369"/>
      <c r="AX341" s="369"/>
      <c r="AY341" s="369"/>
      <c r="AZ341" s="369"/>
      <c r="BA341" s="369"/>
      <c r="BB341" s="369"/>
      <c r="BC341" s="369"/>
      <c r="BD341" s="369"/>
      <c r="BE341" s="369"/>
      <c r="BF341" s="369"/>
      <c r="BG341" s="369"/>
      <c r="BH341" s="369"/>
      <c r="BI341" s="369"/>
      <c r="BJ341" s="369"/>
      <c r="BK341" s="369"/>
      <c r="BL341" s="369"/>
      <c r="BM341" s="369"/>
      <c r="BN341" s="369"/>
      <c r="BO341" s="369"/>
      <c r="BP341" s="369"/>
      <c r="BQ341" s="369"/>
      <c r="BR341" s="369"/>
      <c r="BS341" s="369"/>
      <c r="BT341" s="369"/>
      <c r="BU341" s="369"/>
      <c r="BV341" s="369"/>
      <c r="BW341" s="369"/>
      <c r="BX341" s="369"/>
      <c r="BY341" s="369"/>
      <c r="BZ341" s="371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300"/>
      <c r="C342" s="301"/>
      <c r="D342" s="301"/>
      <c r="E342" s="301"/>
      <c r="F342" s="301"/>
      <c r="G342" s="301"/>
      <c r="H342" s="301"/>
      <c r="I342" s="301"/>
      <c r="J342" s="301"/>
      <c r="K342" s="301"/>
      <c r="L342" s="301"/>
      <c r="M342" s="301"/>
      <c r="N342" s="301"/>
      <c r="O342" s="301"/>
      <c r="P342" s="301"/>
      <c r="Q342" s="301"/>
      <c r="R342" s="301"/>
      <c r="S342" s="301"/>
      <c r="T342" s="301"/>
      <c r="U342" s="301"/>
      <c r="V342" s="301"/>
      <c r="W342" s="301"/>
      <c r="X342" s="301"/>
      <c r="Y342" s="301"/>
      <c r="Z342" s="301"/>
      <c r="AA342" s="301"/>
      <c r="AB342" s="301"/>
      <c r="AC342" s="301"/>
      <c r="AD342" s="301"/>
      <c r="AE342" s="301"/>
      <c r="AF342" s="301"/>
      <c r="AG342" s="301"/>
      <c r="AH342" s="301"/>
      <c r="AI342" s="301"/>
      <c r="AJ342" s="301"/>
      <c r="AK342" s="301"/>
      <c r="AL342" s="301"/>
      <c r="AM342" s="301"/>
      <c r="AN342" s="301"/>
      <c r="AO342" s="301"/>
      <c r="AP342" s="301"/>
      <c r="AQ342" s="301"/>
      <c r="AR342" s="302"/>
      <c r="AS342" s="300"/>
      <c r="AT342" s="301"/>
      <c r="AU342" s="301"/>
      <c r="AV342" s="301"/>
      <c r="AW342" s="301"/>
      <c r="AX342" s="301"/>
      <c r="AY342" s="301"/>
      <c r="AZ342" s="301"/>
      <c r="BA342" s="301"/>
      <c r="BB342" s="301"/>
      <c r="BC342" s="301"/>
      <c r="BD342" s="301"/>
      <c r="BE342" s="301"/>
      <c r="BF342" s="301"/>
      <c r="BG342" s="301"/>
      <c r="BH342" s="301"/>
      <c r="BI342" s="301"/>
      <c r="BJ342" s="301"/>
      <c r="BK342" s="301"/>
      <c r="BL342" s="301"/>
      <c r="BM342" s="301"/>
      <c r="BN342" s="301"/>
      <c r="BO342" s="301"/>
      <c r="BP342" s="301"/>
      <c r="BQ342" s="301"/>
      <c r="BR342" s="301"/>
      <c r="BS342" s="301"/>
      <c r="BT342" s="301"/>
      <c r="BU342" s="301"/>
      <c r="BV342" s="301"/>
      <c r="BW342" s="301"/>
      <c r="BX342" s="301"/>
      <c r="BY342" s="301"/>
      <c r="BZ342" s="349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300"/>
      <c r="C343" s="301"/>
      <c r="D343" s="301"/>
      <c r="E343" s="301"/>
      <c r="F343" s="301"/>
      <c r="G343" s="301"/>
      <c r="H343" s="301"/>
      <c r="I343" s="301"/>
      <c r="J343" s="301"/>
      <c r="K343" s="301"/>
      <c r="L343" s="301"/>
      <c r="M343" s="301"/>
      <c r="N343" s="301"/>
      <c r="O343" s="301"/>
      <c r="P343" s="301"/>
      <c r="Q343" s="301"/>
      <c r="R343" s="301"/>
      <c r="S343" s="301"/>
      <c r="T343" s="301"/>
      <c r="U343" s="301"/>
      <c r="V343" s="301"/>
      <c r="W343" s="301"/>
      <c r="X343" s="301"/>
      <c r="Y343" s="301"/>
      <c r="Z343" s="301"/>
      <c r="AA343" s="301"/>
      <c r="AB343" s="301"/>
      <c r="AC343" s="301"/>
      <c r="AD343" s="301"/>
      <c r="AE343" s="301"/>
      <c r="AF343" s="301"/>
      <c r="AG343" s="301"/>
      <c r="AH343" s="301"/>
      <c r="AI343" s="301"/>
      <c r="AJ343" s="301"/>
      <c r="AK343" s="301"/>
      <c r="AL343" s="301"/>
      <c r="AM343" s="301"/>
      <c r="AN343" s="301"/>
      <c r="AO343" s="301"/>
      <c r="AP343" s="301"/>
      <c r="AQ343" s="301"/>
      <c r="AR343" s="302"/>
      <c r="AS343" s="300"/>
      <c r="AT343" s="301"/>
      <c r="AU343" s="301"/>
      <c r="AV343" s="301"/>
      <c r="AW343" s="301"/>
      <c r="AX343" s="301"/>
      <c r="AY343" s="301"/>
      <c r="AZ343" s="301"/>
      <c r="BA343" s="301"/>
      <c r="BB343" s="301"/>
      <c r="BC343" s="301"/>
      <c r="BD343" s="301"/>
      <c r="BE343" s="301"/>
      <c r="BF343" s="301"/>
      <c r="BG343" s="301"/>
      <c r="BH343" s="301"/>
      <c r="BI343" s="301"/>
      <c r="BJ343" s="301"/>
      <c r="BK343" s="301"/>
      <c r="BL343" s="301"/>
      <c r="BM343" s="301"/>
      <c r="BN343" s="301"/>
      <c r="BO343" s="301"/>
      <c r="BP343" s="301"/>
      <c r="BQ343" s="301"/>
      <c r="BR343" s="301"/>
      <c r="BS343" s="301"/>
      <c r="BT343" s="301"/>
      <c r="BU343" s="301"/>
      <c r="BV343" s="301"/>
      <c r="BW343" s="301"/>
      <c r="BX343" s="301"/>
      <c r="BY343" s="301"/>
      <c r="BZ343" s="349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300"/>
      <c r="C344" s="301"/>
      <c r="D344" s="301"/>
      <c r="E344" s="301"/>
      <c r="F344" s="301"/>
      <c r="G344" s="301"/>
      <c r="H344" s="301"/>
      <c r="I344" s="301"/>
      <c r="J344" s="301"/>
      <c r="K344" s="301"/>
      <c r="L344" s="301"/>
      <c r="M344" s="301"/>
      <c r="N344" s="301"/>
      <c r="O344" s="301"/>
      <c r="P344" s="301"/>
      <c r="Q344" s="301"/>
      <c r="R344" s="301"/>
      <c r="S344" s="301"/>
      <c r="T344" s="301"/>
      <c r="U344" s="301"/>
      <c r="V344" s="301"/>
      <c r="W344" s="301"/>
      <c r="X344" s="301"/>
      <c r="Y344" s="301"/>
      <c r="Z344" s="301"/>
      <c r="AA344" s="301"/>
      <c r="AB344" s="301"/>
      <c r="AC344" s="301"/>
      <c r="AD344" s="301"/>
      <c r="AE344" s="301"/>
      <c r="AF344" s="301"/>
      <c r="AG344" s="301"/>
      <c r="AH344" s="301"/>
      <c r="AI344" s="301"/>
      <c r="AJ344" s="301"/>
      <c r="AK344" s="301"/>
      <c r="AL344" s="301"/>
      <c r="AM344" s="301"/>
      <c r="AN344" s="301"/>
      <c r="AO344" s="301"/>
      <c r="AP344" s="301"/>
      <c r="AQ344" s="301"/>
      <c r="AR344" s="302"/>
      <c r="AS344" s="300"/>
      <c r="AT344" s="301"/>
      <c r="AU344" s="301"/>
      <c r="AV344" s="301"/>
      <c r="AW344" s="301"/>
      <c r="AX344" s="301"/>
      <c r="AY344" s="301"/>
      <c r="AZ344" s="301"/>
      <c r="BA344" s="301"/>
      <c r="BB344" s="301"/>
      <c r="BC344" s="301"/>
      <c r="BD344" s="301"/>
      <c r="BE344" s="301"/>
      <c r="BF344" s="301"/>
      <c r="BG344" s="301"/>
      <c r="BH344" s="301"/>
      <c r="BI344" s="301"/>
      <c r="BJ344" s="301"/>
      <c r="BK344" s="301"/>
      <c r="BL344" s="301"/>
      <c r="BM344" s="301"/>
      <c r="BN344" s="301"/>
      <c r="BO344" s="301"/>
      <c r="BP344" s="301"/>
      <c r="BQ344" s="301"/>
      <c r="BR344" s="301"/>
      <c r="BS344" s="301"/>
      <c r="BT344" s="301"/>
      <c r="BU344" s="301"/>
      <c r="BV344" s="301"/>
      <c r="BW344" s="301"/>
      <c r="BX344" s="301"/>
      <c r="BY344" s="301"/>
      <c r="BZ344" s="349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300"/>
      <c r="C345" s="301"/>
      <c r="D345" s="301"/>
      <c r="E345" s="301"/>
      <c r="F345" s="301"/>
      <c r="G345" s="301"/>
      <c r="H345" s="301"/>
      <c r="I345" s="301"/>
      <c r="J345" s="301"/>
      <c r="K345" s="301"/>
      <c r="L345" s="301"/>
      <c r="M345" s="301"/>
      <c r="N345" s="301"/>
      <c r="O345" s="301"/>
      <c r="P345" s="301"/>
      <c r="Q345" s="301"/>
      <c r="R345" s="301"/>
      <c r="S345" s="301"/>
      <c r="T345" s="301"/>
      <c r="U345" s="301"/>
      <c r="V345" s="301"/>
      <c r="W345" s="301"/>
      <c r="X345" s="301"/>
      <c r="Y345" s="301"/>
      <c r="Z345" s="301"/>
      <c r="AA345" s="301"/>
      <c r="AB345" s="301"/>
      <c r="AC345" s="301"/>
      <c r="AD345" s="301"/>
      <c r="AE345" s="301"/>
      <c r="AF345" s="301"/>
      <c r="AG345" s="301"/>
      <c r="AH345" s="301"/>
      <c r="AI345" s="301"/>
      <c r="AJ345" s="301"/>
      <c r="AK345" s="301"/>
      <c r="AL345" s="301"/>
      <c r="AM345" s="301"/>
      <c r="AN345" s="301"/>
      <c r="AO345" s="301"/>
      <c r="AP345" s="301"/>
      <c r="AQ345" s="301"/>
      <c r="AR345" s="302"/>
      <c r="AS345" s="300"/>
      <c r="AT345" s="301"/>
      <c r="AU345" s="301"/>
      <c r="AV345" s="301"/>
      <c r="AW345" s="301"/>
      <c r="AX345" s="301"/>
      <c r="AY345" s="301"/>
      <c r="AZ345" s="301"/>
      <c r="BA345" s="301"/>
      <c r="BB345" s="301"/>
      <c r="BC345" s="301"/>
      <c r="BD345" s="301"/>
      <c r="BE345" s="301"/>
      <c r="BF345" s="301"/>
      <c r="BG345" s="301"/>
      <c r="BH345" s="301"/>
      <c r="BI345" s="301"/>
      <c r="BJ345" s="301"/>
      <c r="BK345" s="301"/>
      <c r="BL345" s="301"/>
      <c r="BM345" s="301"/>
      <c r="BN345" s="301"/>
      <c r="BO345" s="301"/>
      <c r="BP345" s="301"/>
      <c r="BQ345" s="301"/>
      <c r="BR345" s="301"/>
      <c r="BS345" s="301"/>
      <c r="BT345" s="301"/>
      <c r="BU345" s="301"/>
      <c r="BV345" s="301"/>
      <c r="BW345" s="301"/>
      <c r="BX345" s="301"/>
      <c r="BY345" s="301"/>
      <c r="BZ345" s="349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300"/>
      <c r="C346" s="301"/>
      <c r="D346" s="301"/>
      <c r="E346" s="301"/>
      <c r="F346" s="301"/>
      <c r="G346" s="301"/>
      <c r="H346" s="301"/>
      <c r="I346" s="301"/>
      <c r="J346" s="301"/>
      <c r="K346" s="301"/>
      <c r="L346" s="301"/>
      <c r="M346" s="301"/>
      <c r="N346" s="301"/>
      <c r="O346" s="301"/>
      <c r="P346" s="301"/>
      <c r="Q346" s="301"/>
      <c r="R346" s="301"/>
      <c r="S346" s="301"/>
      <c r="T346" s="301"/>
      <c r="U346" s="301"/>
      <c r="V346" s="301"/>
      <c r="W346" s="301"/>
      <c r="X346" s="301"/>
      <c r="Y346" s="301"/>
      <c r="Z346" s="301"/>
      <c r="AA346" s="301"/>
      <c r="AB346" s="301"/>
      <c r="AC346" s="301"/>
      <c r="AD346" s="301"/>
      <c r="AE346" s="301"/>
      <c r="AF346" s="301"/>
      <c r="AG346" s="301"/>
      <c r="AH346" s="301"/>
      <c r="AI346" s="301"/>
      <c r="AJ346" s="301"/>
      <c r="AK346" s="301"/>
      <c r="AL346" s="301"/>
      <c r="AM346" s="301"/>
      <c r="AN346" s="301"/>
      <c r="AO346" s="301"/>
      <c r="AP346" s="301"/>
      <c r="AQ346" s="301"/>
      <c r="AR346" s="302"/>
      <c r="AS346" s="300"/>
      <c r="AT346" s="301"/>
      <c r="AU346" s="301"/>
      <c r="AV346" s="301"/>
      <c r="AW346" s="301"/>
      <c r="AX346" s="301"/>
      <c r="AY346" s="301"/>
      <c r="AZ346" s="301"/>
      <c r="BA346" s="301"/>
      <c r="BB346" s="301"/>
      <c r="BC346" s="301"/>
      <c r="BD346" s="301"/>
      <c r="BE346" s="301"/>
      <c r="BF346" s="301"/>
      <c r="BG346" s="301"/>
      <c r="BH346" s="301"/>
      <c r="BI346" s="301"/>
      <c r="BJ346" s="301"/>
      <c r="BK346" s="301"/>
      <c r="BL346" s="301"/>
      <c r="BM346" s="301"/>
      <c r="BN346" s="301"/>
      <c r="BO346" s="301"/>
      <c r="BP346" s="301"/>
      <c r="BQ346" s="301"/>
      <c r="BR346" s="301"/>
      <c r="BS346" s="301"/>
      <c r="BT346" s="301"/>
      <c r="BU346" s="301"/>
      <c r="BV346" s="301"/>
      <c r="BW346" s="301"/>
      <c r="BX346" s="301"/>
      <c r="BY346" s="301"/>
      <c r="BZ346" s="349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300"/>
      <c r="C347" s="301"/>
      <c r="D347" s="301"/>
      <c r="E347" s="301"/>
      <c r="F347" s="301"/>
      <c r="G347" s="301"/>
      <c r="H347" s="301"/>
      <c r="I347" s="301"/>
      <c r="J347" s="301"/>
      <c r="K347" s="301"/>
      <c r="L347" s="301"/>
      <c r="M347" s="301"/>
      <c r="N347" s="301"/>
      <c r="O347" s="301"/>
      <c r="P347" s="301"/>
      <c r="Q347" s="301"/>
      <c r="R347" s="301"/>
      <c r="S347" s="301"/>
      <c r="T347" s="301"/>
      <c r="U347" s="301"/>
      <c r="V347" s="301"/>
      <c r="W347" s="301"/>
      <c r="X347" s="301"/>
      <c r="Y347" s="301"/>
      <c r="Z347" s="301"/>
      <c r="AA347" s="301"/>
      <c r="AB347" s="301"/>
      <c r="AC347" s="301"/>
      <c r="AD347" s="301"/>
      <c r="AE347" s="301"/>
      <c r="AF347" s="301"/>
      <c r="AG347" s="301"/>
      <c r="AH347" s="301"/>
      <c r="AI347" s="301"/>
      <c r="AJ347" s="301"/>
      <c r="AK347" s="301"/>
      <c r="AL347" s="301"/>
      <c r="AM347" s="301"/>
      <c r="AN347" s="301"/>
      <c r="AO347" s="301"/>
      <c r="AP347" s="301"/>
      <c r="AQ347" s="301"/>
      <c r="AR347" s="302"/>
      <c r="AS347" s="300"/>
      <c r="AT347" s="301"/>
      <c r="AU347" s="301"/>
      <c r="AV347" s="301"/>
      <c r="AW347" s="301"/>
      <c r="AX347" s="301"/>
      <c r="AY347" s="301"/>
      <c r="AZ347" s="301"/>
      <c r="BA347" s="301"/>
      <c r="BB347" s="301"/>
      <c r="BC347" s="301"/>
      <c r="BD347" s="301"/>
      <c r="BE347" s="301"/>
      <c r="BF347" s="301"/>
      <c r="BG347" s="301"/>
      <c r="BH347" s="301"/>
      <c r="BI347" s="301"/>
      <c r="BJ347" s="301"/>
      <c r="BK347" s="301"/>
      <c r="BL347" s="301"/>
      <c r="BM347" s="301"/>
      <c r="BN347" s="301"/>
      <c r="BO347" s="301"/>
      <c r="BP347" s="301"/>
      <c r="BQ347" s="301"/>
      <c r="BR347" s="301"/>
      <c r="BS347" s="301"/>
      <c r="BT347" s="301"/>
      <c r="BU347" s="301"/>
      <c r="BV347" s="301"/>
      <c r="BW347" s="301"/>
      <c r="BX347" s="301"/>
      <c r="BY347" s="301"/>
      <c r="BZ347" s="349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300"/>
      <c r="C348" s="301"/>
      <c r="D348" s="301"/>
      <c r="E348" s="301"/>
      <c r="F348" s="301"/>
      <c r="G348" s="301"/>
      <c r="H348" s="301"/>
      <c r="I348" s="301"/>
      <c r="J348" s="301"/>
      <c r="K348" s="301"/>
      <c r="L348" s="301"/>
      <c r="M348" s="301"/>
      <c r="N348" s="301"/>
      <c r="O348" s="301"/>
      <c r="P348" s="301"/>
      <c r="Q348" s="301"/>
      <c r="R348" s="301"/>
      <c r="S348" s="301"/>
      <c r="T348" s="301"/>
      <c r="U348" s="301"/>
      <c r="V348" s="301"/>
      <c r="W348" s="301"/>
      <c r="X348" s="301"/>
      <c r="Y348" s="301"/>
      <c r="Z348" s="301"/>
      <c r="AA348" s="301"/>
      <c r="AB348" s="301"/>
      <c r="AC348" s="301"/>
      <c r="AD348" s="301"/>
      <c r="AE348" s="301"/>
      <c r="AF348" s="301"/>
      <c r="AG348" s="301"/>
      <c r="AH348" s="301"/>
      <c r="AI348" s="301"/>
      <c r="AJ348" s="301"/>
      <c r="AK348" s="301"/>
      <c r="AL348" s="301"/>
      <c r="AM348" s="301"/>
      <c r="AN348" s="301"/>
      <c r="AO348" s="301"/>
      <c r="AP348" s="301"/>
      <c r="AQ348" s="301"/>
      <c r="AR348" s="302"/>
      <c r="AS348" s="300"/>
      <c r="AT348" s="301"/>
      <c r="AU348" s="301"/>
      <c r="AV348" s="301"/>
      <c r="AW348" s="301"/>
      <c r="AX348" s="301"/>
      <c r="AY348" s="301"/>
      <c r="AZ348" s="301"/>
      <c r="BA348" s="301"/>
      <c r="BB348" s="301"/>
      <c r="BC348" s="301"/>
      <c r="BD348" s="301"/>
      <c r="BE348" s="301"/>
      <c r="BF348" s="301"/>
      <c r="BG348" s="301"/>
      <c r="BH348" s="301"/>
      <c r="BI348" s="301"/>
      <c r="BJ348" s="301"/>
      <c r="BK348" s="301"/>
      <c r="BL348" s="301"/>
      <c r="BM348" s="301"/>
      <c r="BN348" s="301"/>
      <c r="BO348" s="301"/>
      <c r="BP348" s="301"/>
      <c r="BQ348" s="301"/>
      <c r="BR348" s="301"/>
      <c r="BS348" s="301"/>
      <c r="BT348" s="301"/>
      <c r="BU348" s="301"/>
      <c r="BV348" s="301"/>
      <c r="BW348" s="301"/>
      <c r="BX348" s="301"/>
      <c r="BY348" s="301"/>
      <c r="BZ348" s="349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300"/>
      <c r="C349" s="301"/>
      <c r="D349" s="301"/>
      <c r="E349" s="301"/>
      <c r="F349" s="301"/>
      <c r="G349" s="301"/>
      <c r="H349" s="301"/>
      <c r="I349" s="301"/>
      <c r="J349" s="301"/>
      <c r="K349" s="301"/>
      <c r="L349" s="301"/>
      <c r="M349" s="301"/>
      <c r="N349" s="301"/>
      <c r="O349" s="301"/>
      <c r="P349" s="301"/>
      <c r="Q349" s="301"/>
      <c r="R349" s="301"/>
      <c r="S349" s="301"/>
      <c r="T349" s="301"/>
      <c r="U349" s="301"/>
      <c r="V349" s="301"/>
      <c r="W349" s="301"/>
      <c r="X349" s="301"/>
      <c r="Y349" s="301"/>
      <c r="Z349" s="301"/>
      <c r="AA349" s="301"/>
      <c r="AB349" s="301"/>
      <c r="AC349" s="301"/>
      <c r="AD349" s="301"/>
      <c r="AE349" s="301"/>
      <c r="AF349" s="301"/>
      <c r="AG349" s="301"/>
      <c r="AH349" s="301"/>
      <c r="AI349" s="301"/>
      <c r="AJ349" s="301"/>
      <c r="AK349" s="301"/>
      <c r="AL349" s="301"/>
      <c r="AM349" s="301"/>
      <c r="AN349" s="301"/>
      <c r="AO349" s="301"/>
      <c r="AP349" s="301"/>
      <c r="AQ349" s="301"/>
      <c r="AR349" s="302"/>
      <c r="AS349" s="300"/>
      <c r="AT349" s="301"/>
      <c r="AU349" s="301"/>
      <c r="AV349" s="301"/>
      <c r="AW349" s="301"/>
      <c r="AX349" s="301"/>
      <c r="AY349" s="301"/>
      <c r="AZ349" s="301"/>
      <c r="BA349" s="301"/>
      <c r="BB349" s="301"/>
      <c r="BC349" s="301"/>
      <c r="BD349" s="301"/>
      <c r="BE349" s="301"/>
      <c r="BF349" s="301"/>
      <c r="BG349" s="301"/>
      <c r="BH349" s="301"/>
      <c r="BI349" s="301"/>
      <c r="BJ349" s="301"/>
      <c r="BK349" s="301"/>
      <c r="BL349" s="301"/>
      <c r="BM349" s="301"/>
      <c r="BN349" s="301"/>
      <c r="BO349" s="301"/>
      <c r="BP349" s="301"/>
      <c r="BQ349" s="301"/>
      <c r="BR349" s="301"/>
      <c r="BS349" s="301"/>
      <c r="BT349" s="301"/>
      <c r="BU349" s="301"/>
      <c r="BV349" s="301"/>
      <c r="BW349" s="301"/>
      <c r="BX349" s="301"/>
      <c r="BY349" s="301"/>
      <c r="BZ349" s="349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211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3"/>
      <c r="AS350" s="211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  <c r="BI350" s="212"/>
      <c r="BJ350" s="212"/>
      <c r="BK350" s="212"/>
      <c r="BL350" s="212"/>
      <c r="BM350" s="212"/>
      <c r="BN350" s="212"/>
      <c r="BO350" s="212"/>
      <c r="BP350" s="212"/>
      <c r="BQ350" s="212"/>
      <c r="BR350" s="212"/>
      <c r="BS350" s="212"/>
      <c r="BT350" s="212"/>
      <c r="BU350" s="212"/>
      <c r="BV350" s="212"/>
      <c r="BW350" s="212"/>
      <c r="BX350" s="212"/>
      <c r="BY350" s="212"/>
      <c r="BZ350" s="372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68" t="s">
        <v>34</v>
      </c>
      <c r="K356" s="68"/>
      <c r="L356" s="68"/>
      <c r="M356" s="68"/>
      <c r="N356" s="68"/>
      <c r="O356" s="68"/>
      <c r="P356" s="68"/>
      <c r="Q356" s="68"/>
      <c r="R356" s="68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5" t="s">
        <v>206</v>
      </c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/>
      <c r="BL358" s="65"/>
      <c r="BM358" s="65"/>
      <c r="BN358" s="65"/>
      <c r="BO358" s="65"/>
      <c r="BP358" s="65"/>
      <c r="BQ358" s="65"/>
      <c r="BR358" s="65"/>
      <c r="BS358" s="65"/>
      <c r="BT358" s="65"/>
      <c r="BU358" s="65"/>
      <c r="BV358" s="65"/>
      <c r="BW358" s="65"/>
      <c r="BX358" s="65"/>
      <c r="BY358" s="65"/>
      <c r="BZ358" s="65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hidden="1" x14ac:dyDescent="0.25">
      <c r="A359" s="9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/>
      <c r="BV359" s="65"/>
      <c r="BW359" s="65"/>
      <c r="BX359" s="65"/>
      <c r="BY359" s="65"/>
      <c r="BZ359" s="65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5" t="s">
        <v>207</v>
      </c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25">
      <c r="A362" s="9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BX362" s="65"/>
      <c r="BY362" s="65"/>
      <c r="BZ362" s="65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25">
      <c r="A363" s="9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  <c r="BI363" s="65"/>
      <c r="BJ363" s="65"/>
      <c r="BK363" s="65"/>
      <c r="BL363" s="65"/>
      <c r="BM363" s="65"/>
      <c r="BN363" s="65"/>
      <c r="BO363" s="65"/>
      <c r="BP363" s="65"/>
      <c r="BQ363" s="65"/>
      <c r="BR363" s="65"/>
      <c r="BS363" s="65"/>
      <c r="BT363" s="65"/>
      <c r="BU363" s="65"/>
      <c r="BV363" s="65"/>
      <c r="BW363" s="65"/>
      <c r="BX363" s="65"/>
      <c r="BY363" s="65"/>
      <c r="BZ363" s="65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25">
      <c r="A364" s="9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  <c r="BI364" s="65"/>
      <c r="BJ364" s="65"/>
      <c r="BK364" s="65"/>
      <c r="BL364" s="65"/>
      <c r="BM364" s="65"/>
      <c r="BN364" s="65"/>
      <c r="BO364" s="65"/>
      <c r="BP364" s="65"/>
      <c r="BQ364" s="65"/>
      <c r="BR364" s="65"/>
      <c r="BS364" s="65"/>
      <c r="BT364" s="65"/>
      <c r="BU364" s="65"/>
      <c r="BV364" s="65"/>
      <c r="BW364" s="65"/>
      <c r="BX364" s="65"/>
      <c r="BY364" s="65"/>
      <c r="BZ364" s="65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25">
      <c r="A365" s="9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/>
      <c r="BL365" s="65"/>
      <c r="BM365" s="65"/>
      <c r="BN365" s="65"/>
      <c r="BO365" s="65"/>
      <c r="BP365" s="65"/>
      <c r="BQ365" s="65"/>
      <c r="BR365" s="65"/>
      <c r="BS365" s="65"/>
      <c r="BT365" s="65"/>
      <c r="BU365" s="65"/>
      <c r="BV365" s="65"/>
      <c r="BW365" s="65"/>
      <c r="BX365" s="65"/>
      <c r="BY365" s="65"/>
      <c r="BZ365" s="65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25">
      <c r="A366" s="9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65"/>
      <c r="BQ366" s="65"/>
      <c r="BR366" s="65"/>
      <c r="BS366" s="65"/>
      <c r="BT366" s="65"/>
      <c r="BU366" s="65"/>
      <c r="BV366" s="65"/>
      <c r="BW366" s="65"/>
      <c r="BX366" s="65"/>
      <c r="BY366" s="65"/>
      <c r="BZ366" s="65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25">
      <c r="A367" s="9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/>
      <c r="BL367" s="65"/>
      <c r="BM367" s="65"/>
      <c r="BN367" s="65"/>
      <c r="BO367" s="65"/>
      <c r="BP367" s="65"/>
      <c r="BQ367" s="65"/>
      <c r="BR367" s="65"/>
      <c r="BS367" s="65"/>
      <c r="BT367" s="65"/>
      <c r="BU367" s="65"/>
      <c r="BV367" s="65"/>
      <c r="BW367" s="65"/>
      <c r="BX367" s="65"/>
      <c r="BY367" s="65"/>
      <c r="BZ367" s="65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25">
      <c r="A368" s="9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  <c r="BI368" s="65"/>
      <c r="BJ368" s="65"/>
      <c r="BK368" s="65"/>
      <c r="BL368" s="65"/>
      <c r="BM368" s="65"/>
      <c r="BN368" s="65"/>
      <c r="BO368" s="65"/>
      <c r="BP368" s="65"/>
      <c r="BQ368" s="65"/>
      <c r="BR368" s="65"/>
      <c r="BS368" s="65"/>
      <c r="BT368" s="65"/>
      <c r="BU368" s="65"/>
      <c r="BV368" s="65"/>
      <c r="BW368" s="65"/>
      <c r="BX368" s="65"/>
      <c r="BY368" s="65"/>
      <c r="BZ368" s="65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25">
      <c r="A369" s="9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/>
      <c r="BL369" s="65"/>
      <c r="BM369" s="65"/>
      <c r="BN369" s="65"/>
      <c r="BO369" s="65"/>
      <c r="BP369" s="65"/>
      <c r="BQ369" s="65"/>
      <c r="BR369" s="65"/>
      <c r="BS369" s="65"/>
      <c r="BT369" s="65"/>
      <c r="BU369" s="65"/>
      <c r="BV369" s="65"/>
      <c r="BW369" s="65"/>
      <c r="BX369" s="65"/>
      <c r="BY369" s="65"/>
      <c r="BZ369" s="65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25">
      <c r="A370" s="9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  <c r="AT370" s="65"/>
      <c r="AU370" s="65"/>
      <c r="AV370" s="65"/>
      <c r="AW370" s="65"/>
      <c r="AX370" s="65"/>
      <c r="AY370" s="65"/>
      <c r="AZ370" s="65"/>
      <c r="BA370" s="65"/>
      <c r="BB370" s="65"/>
      <c r="BC370" s="65"/>
      <c r="BD370" s="65"/>
      <c r="BE370" s="65"/>
      <c r="BF370" s="65"/>
      <c r="BG370" s="65"/>
      <c r="BH370" s="65"/>
      <c r="BI370" s="65"/>
      <c r="BJ370" s="65"/>
      <c r="BK370" s="65"/>
      <c r="BL370" s="65"/>
      <c r="BM370" s="65"/>
      <c r="BN370" s="65"/>
      <c r="BO370" s="65"/>
      <c r="BP370" s="65"/>
      <c r="BQ370" s="65"/>
      <c r="BR370" s="65"/>
      <c r="BS370" s="65"/>
      <c r="BT370" s="65"/>
      <c r="BU370" s="65"/>
      <c r="BV370" s="65"/>
      <c r="BW370" s="65"/>
      <c r="BX370" s="65"/>
      <c r="BY370" s="65"/>
      <c r="BZ370" s="65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25">
      <c r="A371" s="9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/>
      <c r="BL371" s="65"/>
      <c r="BM371" s="65"/>
      <c r="BN371" s="65"/>
      <c r="BO371" s="65"/>
      <c r="BP371" s="65"/>
      <c r="BQ371" s="65"/>
      <c r="BR371" s="65"/>
      <c r="BS371" s="65"/>
      <c r="BT371" s="65"/>
      <c r="BU371" s="65"/>
      <c r="BV371" s="65"/>
      <c r="BW371" s="65"/>
      <c r="BX371" s="65"/>
      <c r="BY371" s="65"/>
      <c r="BZ371" s="65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/>
      <c r="BL372" s="65"/>
      <c r="BM372" s="65"/>
      <c r="BN372" s="65"/>
      <c r="BO372" s="65"/>
      <c r="BP372" s="65"/>
      <c r="BQ372" s="65"/>
      <c r="BR372" s="65"/>
      <c r="BS372" s="65"/>
      <c r="BT372" s="65"/>
      <c r="BU372" s="65"/>
      <c r="BV372" s="65"/>
      <c r="BW372" s="65"/>
      <c r="BX372" s="65"/>
      <c r="BY372" s="65"/>
      <c r="BZ372" s="65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/>
      <c r="BL373" s="65"/>
      <c r="BM373" s="65"/>
      <c r="BN373" s="65"/>
      <c r="BO373" s="65"/>
      <c r="BP373" s="65"/>
      <c r="BQ373" s="65"/>
      <c r="BR373" s="65"/>
      <c r="BS373" s="65"/>
      <c r="BT373" s="65"/>
      <c r="BU373" s="65"/>
      <c r="BV373" s="65"/>
      <c r="BW373" s="65"/>
      <c r="BX373" s="65"/>
      <c r="BY373" s="65"/>
      <c r="BZ373" s="65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  <c r="AT374" s="65"/>
      <c r="AU374" s="65"/>
      <c r="AV374" s="65"/>
      <c r="AW374" s="65"/>
      <c r="AX374" s="65"/>
      <c r="AY374" s="65"/>
      <c r="AZ374" s="65"/>
      <c r="BA374" s="65"/>
      <c r="BB374" s="65"/>
      <c r="BC374" s="65"/>
      <c r="BD374" s="65"/>
      <c r="BE374" s="65"/>
      <c r="BF374" s="65"/>
      <c r="BG374" s="65"/>
      <c r="BH374" s="65"/>
      <c r="BI374" s="65"/>
      <c r="BJ374" s="65"/>
      <c r="BK374" s="65"/>
      <c r="BL374" s="65"/>
      <c r="BM374" s="65"/>
      <c r="BN374" s="65"/>
      <c r="BO374" s="65"/>
      <c r="BP374" s="65"/>
      <c r="BQ374" s="65"/>
      <c r="BR374" s="65"/>
      <c r="BS374" s="65"/>
      <c r="BT374" s="65"/>
      <c r="BU374" s="65"/>
      <c r="BV374" s="65"/>
      <c r="BW374" s="65"/>
      <c r="BX374" s="65"/>
      <c r="BY374" s="65"/>
      <c r="BZ374" s="65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  <c r="BU375" s="65"/>
      <c r="BV375" s="65"/>
      <c r="BW375" s="65"/>
      <c r="BX375" s="65"/>
      <c r="BY375" s="65"/>
      <c r="BZ375" s="65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25">
      <c r="A379" s="9"/>
      <c r="B379" s="2" t="s">
        <v>182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25">
      <c r="A381" s="9"/>
      <c r="B381" s="99" t="s">
        <v>35</v>
      </c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391" t="s">
        <v>99</v>
      </c>
      <c r="AC381" s="392"/>
      <c r="AD381" s="392"/>
      <c r="AE381" s="392"/>
      <c r="AF381" s="392"/>
      <c r="AG381" s="392"/>
      <c r="AH381" s="392"/>
      <c r="AI381" s="392"/>
      <c r="AJ381" s="392"/>
      <c r="AK381" s="392"/>
      <c r="AL381" s="392"/>
      <c r="AM381" s="392"/>
      <c r="AN381" s="392"/>
      <c r="AO381" s="392"/>
      <c r="AP381" s="392"/>
      <c r="AQ381" s="392"/>
      <c r="AR381" s="392"/>
      <c r="AS381" s="392"/>
      <c r="AT381" s="392"/>
      <c r="AU381" s="392"/>
      <c r="AV381" s="392"/>
      <c r="AW381" s="392"/>
      <c r="AX381" s="392"/>
      <c r="AY381" s="392"/>
      <c r="AZ381" s="392"/>
      <c r="BA381" s="392"/>
      <c r="BB381" s="392"/>
      <c r="BC381" s="392"/>
      <c r="BD381" s="392"/>
      <c r="BE381" s="392"/>
      <c r="BF381" s="392"/>
      <c r="BG381" s="392"/>
      <c r="BH381" s="392"/>
      <c r="BI381" s="392"/>
      <c r="BJ381" s="392"/>
      <c r="BK381" s="392"/>
      <c r="BL381" s="392"/>
      <c r="BM381" s="392"/>
      <c r="BN381" s="392"/>
      <c r="BO381" s="392"/>
      <c r="BP381" s="392"/>
      <c r="BQ381" s="392"/>
      <c r="BR381" s="392"/>
      <c r="BS381" s="392"/>
      <c r="BT381" s="392"/>
      <c r="BU381" s="392"/>
      <c r="BV381" s="392"/>
      <c r="BW381" s="392"/>
      <c r="BX381" s="392"/>
      <c r="BY381" s="392"/>
      <c r="BZ381" s="393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25">
      <c r="A382" s="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394">
        <f>+AJ38</f>
        <v>0</v>
      </c>
      <c r="AC382" s="395"/>
      <c r="AD382" s="395"/>
      <c r="AE382" s="395"/>
      <c r="AF382" s="395"/>
      <c r="AG382" s="395"/>
      <c r="AH382" s="395"/>
      <c r="AI382" s="395"/>
      <c r="AJ382" s="395"/>
      <c r="AK382" s="395"/>
      <c r="AL382" s="395"/>
      <c r="AM382" s="395"/>
      <c r="AN382" s="395"/>
      <c r="AO382" s="395"/>
      <c r="AP382" s="395"/>
      <c r="AQ382" s="395"/>
      <c r="AR382" s="395"/>
      <c r="AS382" s="395"/>
      <c r="AT382" s="395"/>
      <c r="AU382" s="395"/>
      <c r="AV382" s="395"/>
      <c r="AW382" s="395"/>
      <c r="AX382" s="395"/>
      <c r="AY382" s="395"/>
      <c r="AZ382" s="395"/>
      <c r="BA382" s="395"/>
      <c r="BB382" s="395"/>
      <c r="BC382" s="395"/>
      <c r="BD382" s="395"/>
      <c r="BE382" s="395"/>
      <c r="BF382" s="395"/>
      <c r="BG382" s="395"/>
      <c r="BH382" s="395"/>
      <c r="BI382" s="395"/>
      <c r="BJ382" s="395"/>
      <c r="BK382" s="395"/>
      <c r="BL382" s="395"/>
      <c r="BM382" s="395"/>
      <c r="BN382" s="395"/>
      <c r="BO382" s="395"/>
      <c r="BP382" s="395"/>
      <c r="BQ382" s="395"/>
      <c r="BR382" s="395"/>
      <c r="BS382" s="395"/>
      <c r="BT382" s="395"/>
      <c r="BU382" s="395"/>
      <c r="BV382" s="395"/>
      <c r="BW382" s="395"/>
      <c r="BX382" s="395"/>
      <c r="BY382" s="395"/>
      <c r="BZ382" s="396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25">
      <c r="A383" s="9"/>
      <c r="B383" s="97" t="s">
        <v>39</v>
      </c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8"/>
      <c r="AB383" s="373">
        <f>+SUM(AB384:BA385)</f>
        <v>0</v>
      </c>
      <c r="AC383" s="374"/>
      <c r="AD383" s="374"/>
      <c r="AE383" s="374"/>
      <c r="AF383" s="374"/>
      <c r="AG383" s="374"/>
      <c r="AH383" s="374"/>
      <c r="AI383" s="374"/>
      <c r="AJ383" s="374"/>
      <c r="AK383" s="374"/>
      <c r="AL383" s="374"/>
      <c r="AM383" s="374"/>
      <c r="AN383" s="374"/>
      <c r="AO383" s="374"/>
      <c r="AP383" s="374"/>
      <c r="AQ383" s="374"/>
      <c r="AR383" s="374"/>
      <c r="AS383" s="374"/>
      <c r="AT383" s="374"/>
      <c r="AU383" s="374"/>
      <c r="AV383" s="374"/>
      <c r="AW383" s="374"/>
      <c r="AX383" s="374"/>
      <c r="AY383" s="374"/>
      <c r="AZ383" s="374"/>
      <c r="BA383" s="374"/>
      <c r="BB383" s="374"/>
      <c r="BC383" s="374"/>
      <c r="BD383" s="374"/>
      <c r="BE383" s="374"/>
      <c r="BF383" s="374"/>
      <c r="BG383" s="374"/>
      <c r="BH383" s="374"/>
      <c r="BI383" s="374"/>
      <c r="BJ383" s="374"/>
      <c r="BK383" s="374"/>
      <c r="BL383" s="374"/>
      <c r="BM383" s="374"/>
      <c r="BN383" s="374"/>
      <c r="BO383" s="374"/>
      <c r="BP383" s="374"/>
      <c r="BQ383" s="374"/>
      <c r="BR383" s="374"/>
      <c r="BS383" s="374"/>
      <c r="BT383" s="374"/>
      <c r="BU383" s="374"/>
      <c r="BV383" s="374"/>
      <c r="BW383" s="374"/>
      <c r="BX383" s="374"/>
      <c r="BY383" s="374"/>
      <c r="BZ383" s="375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25">
      <c r="A384" s="9"/>
      <c r="B384" s="333" t="s">
        <v>92</v>
      </c>
      <c r="C384" s="334"/>
      <c r="D384" s="334"/>
      <c r="E384" s="334"/>
      <c r="F384" s="334"/>
      <c r="G384" s="334"/>
      <c r="H384" s="334"/>
      <c r="I384" s="334"/>
      <c r="J384" s="334"/>
      <c r="K384" s="334"/>
      <c r="L384" s="334"/>
      <c r="M384" s="334"/>
      <c r="N384" s="334"/>
      <c r="O384" s="334"/>
      <c r="P384" s="334"/>
      <c r="Q384" s="334"/>
      <c r="R384" s="334"/>
      <c r="S384" s="334"/>
      <c r="T384" s="334"/>
      <c r="U384" s="334"/>
      <c r="V384" s="334"/>
      <c r="W384" s="334"/>
      <c r="X384" s="334"/>
      <c r="Y384" s="334"/>
      <c r="Z384" s="334"/>
      <c r="AA384" s="335"/>
      <c r="AB384" s="152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3"/>
      <c r="BN384" s="153"/>
      <c r="BO384" s="153"/>
      <c r="BP384" s="153"/>
      <c r="BQ384" s="153"/>
      <c r="BR384" s="153"/>
      <c r="BS384" s="153"/>
      <c r="BT384" s="153"/>
      <c r="BU384" s="153"/>
      <c r="BV384" s="153"/>
      <c r="BW384" s="153"/>
      <c r="BX384" s="153"/>
      <c r="BY384" s="153"/>
      <c r="BZ384" s="154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25">
      <c r="A385" s="9"/>
      <c r="B385" s="387" t="s">
        <v>38</v>
      </c>
      <c r="C385" s="388"/>
      <c r="D385" s="388"/>
      <c r="E385" s="388"/>
      <c r="F385" s="388"/>
      <c r="G385" s="388"/>
      <c r="H385" s="388"/>
      <c r="I385" s="388"/>
      <c r="J385" s="388"/>
      <c r="K385" s="388"/>
      <c r="L385" s="388"/>
      <c r="M385" s="388"/>
      <c r="N385" s="388"/>
      <c r="O385" s="388"/>
      <c r="P385" s="388"/>
      <c r="Q385" s="388"/>
      <c r="R385" s="388"/>
      <c r="S385" s="388"/>
      <c r="T385" s="388"/>
      <c r="U385" s="388"/>
      <c r="V385" s="388"/>
      <c r="W385" s="388"/>
      <c r="X385" s="388"/>
      <c r="Y385" s="388"/>
      <c r="Z385" s="388"/>
      <c r="AA385" s="389"/>
      <c r="AB385" s="161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2"/>
      <c r="BN385" s="162"/>
      <c r="BO385" s="162"/>
      <c r="BP385" s="162"/>
      <c r="BQ385" s="162"/>
      <c r="BR385" s="162"/>
      <c r="BS385" s="162"/>
      <c r="BT385" s="162"/>
      <c r="BU385" s="162"/>
      <c r="BV385" s="162"/>
      <c r="BW385" s="162"/>
      <c r="BX385" s="162"/>
      <c r="BY385" s="162"/>
      <c r="BZ385" s="163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68" t="s">
        <v>158</v>
      </c>
      <c r="K387" s="68"/>
      <c r="L387" s="68"/>
      <c r="M387" s="68"/>
      <c r="N387" s="68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100" t="s">
        <v>37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2"/>
      <c r="AC390" s="106">
        <f>+AJ38</f>
        <v>0</v>
      </c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  <c r="AY390" s="107"/>
      <c r="AZ390" s="107"/>
      <c r="BA390" s="107"/>
      <c r="BB390" s="107"/>
      <c r="BC390" s="107"/>
      <c r="BD390" s="107"/>
      <c r="BE390" s="107"/>
      <c r="BF390" s="107"/>
      <c r="BG390" s="107"/>
      <c r="BH390" s="107"/>
      <c r="BI390" s="107"/>
      <c r="BJ390" s="107"/>
      <c r="BK390" s="107"/>
      <c r="BL390" s="107"/>
      <c r="BM390" s="107"/>
      <c r="BN390" s="107"/>
      <c r="BO390" s="107"/>
      <c r="BP390" s="107"/>
      <c r="BQ390" s="107"/>
      <c r="BR390" s="107"/>
      <c r="BS390" s="107"/>
      <c r="BT390" s="107"/>
      <c r="BU390" s="107"/>
      <c r="BV390" s="107"/>
      <c r="BW390" s="107"/>
      <c r="BX390" s="107"/>
      <c r="BY390" s="107"/>
      <c r="BZ390" s="108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103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5"/>
      <c r="AC391" s="109" t="s">
        <v>91</v>
      </c>
      <c r="AD391" s="110"/>
      <c r="AE391" s="110"/>
      <c r="AF391" s="110"/>
      <c r="AG391" s="110"/>
      <c r="AH391" s="110"/>
      <c r="AI391" s="110"/>
      <c r="AJ391" s="110"/>
      <c r="AK391" s="110"/>
      <c r="AL391" s="110"/>
      <c r="AM391" s="110"/>
      <c r="AN391" s="110"/>
      <c r="AO391" s="110"/>
      <c r="AP391" s="110"/>
      <c r="AQ391" s="110"/>
      <c r="AR391" s="110"/>
      <c r="AS391" s="110"/>
      <c r="AT391" s="110"/>
      <c r="AU391" s="110"/>
      <c r="AV391" s="110"/>
      <c r="AW391" s="110"/>
      <c r="AX391" s="110"/>
      <c r="AY391" s="110"/>
      <c r="AZ391" s="110"/>
      <c r="BA391" s="110"/>
      <c r="BB391" s="111"/>
      <c r="BC391" s="84" t="s">
        <v>103</v>
      </c>
      <c r="BD391" s="85"/>
      <c r="BE391" s="85"/>
      <c r="BF391" s="85"/>
      <c r="BG391" s="85"/>
      <c r="BH391" s="85"/>
      <c r="BI391" s="85"/>
      <c r="BJ391" s="85"/>
      <c r="BK391" s="85"/>
      <c r="BL391" s="85"/>
      <c r="BM391" s="85"/>
      <c r="BN391" s="85"/>
      <c r="BO391" s="85"/>
      <c r="BP391" s="85"/>
      <c r="BQ391" s="85"/>
      <c r="BR391" s="85"/>
      <c r="BS391" s="85"/>
      <c r="BT391" s="85"/>
      <c r="BU391" s="85"/>
      <c r="BV391" s="85"/>
      <c r="BW391" s="85"/>
      <c r="BX391" s="85"/>
      <c r="BY391" s="85"/>
      <c r="BZ391" s="86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172" t="s">
        <v>101</v>
      </c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4"/>
      <c r="AC392" s="152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4"/>
      <c r="BC392" s="152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3"/>
      <c r="BN392" s="153"/>
      <c r="BO392" s="153"/>
      <c r="BP392" s="153"/>
      <c r="BQ392" s="153"/>
      <c r="BR392" s="153"/>
      <c r="BS392" s="153"/>
      <c r="BT392" s="153"/>
      <c r="BU392" s="153"/>
      <c r="BV392" s="153"/>
      <c r="BW392" s="153"/>
      <c r="BX392" s="153"/>
      <c r="BY392" s="153"/>
      <c r="BZ392" s="15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155" t="s">
        <v>102</v>
      </c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7"/>
      <c r="AC393" s="115" t="s">
        <v>1</v>
      </c>
      <c r="AD393" s="116"/>
      <c r="AE393" s="116"/>
      <c r="AF393" s="116"/>
      <c r="AG393" s="116"/>
      <c r="AH393" s="116"/>
      <c r="AI393" s="116"/>
      <c r="AJ393" s="116"/>
      <c r="AK393" s="116"/>
      <c r="AL393" s="116"/>
      <c r="AM393" s="116"/>
      <c r="AN393" s="116"/>
      <c r="AO393" s="116"/>
      <c r="AP393" s="116"/>
      <c r="AQ393" s="116"/>
      <c r="AR393" s="116"/>
      <c r="AS393" s="116"/>
      <c r="AT393" s="116"/>
      <c r="AU393" s="116"/>
      <c r="AV393" s="116"/>
      <c r="AW393" s="116"/>
      <c r="AX393" s="116"/>
      <c r="AY393" s="116"/>
      <c r="AZ393" s="116"/>
      <c r="BA393" s="116"/>
      <c r="BB393" s="117"/>
      <c r="BC393" s="161"/>
      <c r="BD393" s="162"/>
      <c r="BE393" s="162"/>
      <c r="BF393" s="162"/>
      <c r="BG393" s="162"/>
      <c r="BH393" s="162"/>
      <c r="BI393" s="162"/>
      <c r="BJ393" s="162"/>
      <c r="BK393" s="162"/>
      <c r="BL393" s="162"/>
      <c r="BM393" s="162"/>
      <c r="BN393" s="162"/>
      <c r="BO393" s="162"/>
      <c r="BP393" s="162"/>
      <c r="BQ393" s="162"/>
      <c r="BR393" s="162"/>
      <c r="BS393" s="162"/>
      <c r="BT393" s="162"/>
      <c r="BU393" s="162"/>
      <c r="BV393" s="162"/>
      <c r="BW393" s="162"/>
      <c r="BX393" s="162"/>
      <c r="BY393" s="162"/>
      <c r="BZ393" s="163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68" t="s">
        <v>201</v>
      </c>
      <c r="K397" s="68"/>
      <c r="L397" s="68"/>
      <c r="M397" s="68"/>
      <c r="N397" s="68"/>
      <c r="O397" s="68"/>
      <c r="P397" s="68"/>
      <c r="Q397" s="68"/>
      <c r="R397" s="68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  <c r="BU401" s="65"/>
      <c r="BV401" s="65"/>
      <c r="BW401" s="65"/>
      <c r="BX401" s="65"/>
      <c r="BY401" s="65"/>
      <c r="BZ401" s="65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65"/>
      <c r="AS402" s="65"/>
      <c r="AT402" s="65"/>
      <c r="AU402" s="65"/>
      <c r="AV402" s="65"/>
      <c r="AW402" s="65"/>
      <c r="AX402" s="65"/>
      <c r="AY402" s="65"/>
      <c r="AZ402" s="65"/>
      <c r="BA402" s="65"/>
      <c r="BB402" s="65"/>
      <c r="BC402" s="65"/>
      <c r="BD402" s="65"/>
      <c r="BE402" s="65"/>
      <c r="BF402" s="65"/>
      <c r="BG402" s="65"/>
      <c r="BH402" s="65"/>
      <c r="BI402" s="65"/>
      <c r="BJ402" s="65"/>
      <c r="BK402" s="65"/>
      <c r="BL402" s="65"/>
      <c r="BM402" s="65"/>
      <c r="BN402" s="65"/>
      <c r="BO402" s="65"/>
      <c r="BP402" s="65"/>
      <c r="BQ402" s="65"/>
      <c r="BR402" s="65"/>
      <c r="BS402" s="65"/>
      <c r="BT402" s="65"/>
      <c r="BU402" s="65"/>
      <c r="BV402" s="65"/>
      <c r="BW402" s="65"/>
      <c r="BX402" s="65"/>
      <c r="BY402" s="65"/>
      <c r="BZ402" s="65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65"/>
      <c r="AS403" s="65"/>
      <c r="AT403" s="65"/>
      <c r="AU403" s="65"/>
      <c r="AV403" s="65"/>
      <c r="AW403" s="65"/>
      <c r="AX403" s="65"/>
      <c r="AY403" s="65"/>
      <c r="AZ403" s="65"/>
      <c r="BA403" s="65"/>
      <c r="BB403" s="65"/>
      <c r="BC403" s="65"/>
      <c r="BD403" s="65"/>
      <c r="BE403" s="65"/>
      <c r="BF403" s="65"/>
      <c r="BG403" s="65"/>
      <c r="BH403" s="65"/>
      <c r="BI403" s="65"/>
      <c r="BJ403" s="65"/>
      <c r="BK403" s="65"/>
      <c r="BL403" s="65"/>
      <c r="BM403" s="65"/>
      <c r="BN403" s="65"/>
      <c r="BO403" s="65"/>
      <c r="BP403" s="65"/>
      <c r="BQ403" s="65"/>
      <c r="BR403" s="65"/>
      <c r="BS403" s="65"/>
      <c r="BT403" s="65"/>
      <c r="BU403" s="65"/>
      <c r="BV403" s="65"/>
      <c r="BW403" s="65"/>
      <c r="BX403" s="65"/>
      <c r="BY403" s="65"/>
      <c r="BZ403" s="65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65"/>
      <c r="AS404" s="65"/>
      <c r="AT404" s="65"/>
      <c r="AU404" s="65"/>
      <c r="AV404" s="65"/>
      <c r="AW404" s="65"/>
      <c r="AX404" s="65"/>
      <c r="AY404" s="65"/>
      <c r="AZ404" s="65"/>
      <c r="BA404" s="65"/>
      <c r="BB404" s="65"/>
      <c r="BC404" s="65"/>
      <c r="BD404" s="65"/>
      <c r="BE404" s="65"/>
      <c r="BF404" s="65"/>
      <c r="BG404" s="65"/>
      <c r="BH404" s="65"/>
      <c r="BI404" s="65"/>
      <c r="BJ404" s="65"/>
      <c r="BK404" s="65"/>
      <c r="BL404" s="65"/>
      <c r="BM404" s="65"/>
      <c r="BN404" s="65"/>
      <c r="BO404" s="65"/>
      <c r="BP404" s="65"/>
      <c r="BQ404" s="65"/>
      <c r="BR404" s="65"/>
      <c r="BS404" s="65"/>
      <c r="BT404" s="65"/>
      <c r="BU404" s="65"/>
      <c r="BV404" s="65"/>
      <c r="BW404" s="65"/>
      <c r="BX404" s="65"/>
      <c r="BY404" s="65"/>
      <c r="BZ404" s="65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65"/>
      <c r="AS405" s="65"/>
      <c r="AT405" s="65"/>
      <c r="AU405" s="65"/>
      <c r="AV405" s="65"/>
      <c r="AW405" s="65"/>
      <c r="AX405" s="65"/>
      <c r="AY405" s="65"/>
      <c r="AZ405" s="65"/>
      <c r="BA405" s="65"/>
      <c r="BB405" s="65"/>
      <c r="BC405" s="65"/>
      <c r="BD405" s="65"/>
      <c r="BE405" s="65"/>
      <c r="BF405" s="65"/>
      <c r="BG405" s="65"/>
      <c r="BH405" s="65"/>
      <c r="BI405" s="65"/>
      <c r="BJ405" s="65"/>
      <c r="BK405" s="65"/>
      <c r="BL405" s="65"/>
      <c r="BM405" s="65"/>
      <c r="BN405" s="65"/>
      <c r="BO405" s="65"/>
      <c r="BP405" s="65"/>
      <c r="BQ405" s="65"/>
      <c r="BR405" s="65"/>
      <c r="BS405" s="65"/>
      <c r="BT405" s="65"/>
      <c r="BU405" s="65"/>
      <c r="BV405" s="65"/>
      <c r="BW405" s="65"/>
      <c r="BX405" s="65"/>
      <c r="BY405" s="65"/>
      <c r="BZ405" s="65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65"/>
      <c r="AS406" s="65"/>
      <c r="AT406" s="65"/>
      <c r="AU406" s="65"/>
      <c r="AV406" s="65"/>
      <c r="AW406" s="65"/>
      <c r="AX406" s="65"/>
      <c r="AY406" s="65"/>
      <c r="AZ406" s="65"/>
      <c r="BA406" s="65"/>
      <c r="BB406" s="65"/>
      <c r="BC406" s="65"/>
      <c r="BD406" s="65"/>
      <c r="BE406" s="65"/>
      <c r="BF406" s="65"/>
      <c r="BG406" s="65"/>
      <c r="BH406" s="65"/>
      <c r="BI406" s="65"/>
      <c r="BJ406" s="65"/>
      <c r="BK406" s="65"/>
      <c r="BL406" s="65"/>
      <c r="BM406" s="65"/>
      <c r="BN406" s="65"/>
      <c r="BO406" s="65"/>
      <c r="BP406" s="65"/>
      <c r="BQ406" s="65"/>
      <c r="BR406" s="65"/>
      <c r="BS406" s="65"/>
      <c r="BT406" s="65"/>
      <c r="BU406" s="65"/>
      <c r="BV406" s="65"/>
      <c r="BW406" s="65"/>
      <c r="BX406" s="65"/>
      <c r="BY406" s="65"/>
      <c r="BZ406" s="65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65"/>
      <c r="AS407" s="65"/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  <c r="BU407" s="65"/>
      <c r="BV407" s="65"/>
      <c r="BW407" s="65"/>
      <c r="BX407" s="65"/>
      <c r="BY407" s="65"/>
      <c r="BZ407" s="65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65"/>
      <c r="AS408" s="65"/>
      <c r="AT408" s="65"/>
      <c r="AU408" s="65"/>
      <c r="AV408" s="65"/>
      <c r="AW408" s="65"/>
      <c r="AX408" s="65"/>
      <c r="AY408" s="65"/>
      <c r="AZ408" s="65"/>
      <c r="BA408" s="65"/>
      <c r="BB408" s="65"/>
      <c r="BC408" s="65"/>
      <c r="BD408" s="65"/>
      <c r="BE408" s="65"/>
      <c r="BF408" s="65"/>
      <c r="BG408" s="65"/>
      <c r="BH408" s="65"/>
      <c r="BI408" s="65"/>
      <c r="BJ408" s="65"/>
      <c r="BK408" s="65"/>
      <c r="BL408" s="65"/>
      <c r="BM408" s="65"/>
      <c r="BN408" s="65"/>
      <c r="BO408" s="65"/>
      <c r="BP408" s="65"/>
      <c r="BQ408" s="65"/>
      <c r="BR408" s="65"/>
      <c r="BS408" s="65"/>
      <c r="BT408" s="65"/>
      <c r="BU408" s="65"/>
      <c r="BV408" s="65"/>
      <c r="BW408" s="65"/>
      <c r="BX408" s="65"/>
      <c r="BY408" s="65"/>
      <c r="BZ408" s="65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  <c r="BU409" s="65"/>
      <c r="BV409" s="65"/>
      <c r="BW409" s="65"/>
      <c r="BX409" s="65"/>
      <c r="BY409" s="65"/>
      <c r="BZ409" s="65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65"/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/>
      <c r="BL410" s="65"/>
      <c r="BM410" s="65"/>
      <c r="BN410" s="65"/>
      <c r="BO410" s="65"/>
      <c r="BP410" s="65"/>
      <c r="BQ410" s="65"/>
      <c r="BR410" s="65"/>
      <c r="BS410" s="65"/>
      <c r="BT410" s="65"/>
      <c r="BU410" s="65"/>
      <c r="BV410" s="65"/>
      <c r="BW410" s="65"/>
      <c r="BX410" s="65"/>
      <c r="BY410" s="65"/>
      <c r="BZ410" s="65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  <c r="AT411" s="65"/>
      <c r="AU411" s="65"/>
      <c r="AV411" s="65"/>
      <c r="AW411" s="65"/>
      <c r="AX411" s="65"/>
      <c r="AY411" s="65"/>
      <c r="AZ411" s="65"/>
      <c r="BA411" s="65"/>
      <c r="BB411" s="65"/>
      <c r="BC411" s="65"/>
      <c r="BD411" s="65"/>
      <c r="BE411" s="65"/>
      <c r="BF411" s="65"/>
      <c r="BG411" s="65"/>
      <c r="BH411" s="65"/>
      <c r="BI411" s="65"/>
      <c r="BJ411" s="65"/>
      <c r="BK411" s="65"/>
      <c r="BL411" s="65"/>
      <c r="BM411" s="65"/>
      <c r="BN411" s="65"/>
      <c r="BO411" s="65"/>
      <c r="BP411" s="65"/>
      <c r="BQ411" s="65"/>
      <c r="BR411" s="65"/>
      <c r="BS411" s="65"/>
      <c r="BT411" s="65"/>
      <c r="BU411" s="65"/>
      <c r="BV411" s="65"/>
      <c r="BW411" s="65"/>
      <c r="BX411" s="65"/>
      <c r="BY411" s="65"/>
      <c r="BZ411" s="65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65"/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/>
      <c r="BL412" s="65"/>
      <c r="BM412" s="65"/>
      <c r="BN412" s="65"/>
      <c r="BO412" s="65"/>
      <c r="BP412" s="65"/>
      <c r="BQ412" s="65"/>
      <c r="BR412" s="65"/>
      <c r="BS412" s="65"/>
      <c r="BT412" s="65"/>
      <c r="BU412" s="65"/>
      <c r="BV412" s="65"/>
      <c r="BW412" s="65"/>
      <c r="BX412" s="65"/>
      <c r="BY412" s="65"/>
      <c r="BZ412" s="65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65"/>
      <c r="AS413" s="65"/>
      <c r="AT413" s="65"/>
      <c r="AU413" s="65"/>
      <c r="AV413" s="65"/>
      <c r="AW413" s="65"/>
      <c r="AX413" s="65"/>
      <c r="AY413" s="65"/>
      <c r="AZ413" s="65"/>
      <c r="BA413" s="65"/>
      <c r="BB413" s="65"/>
      <c r="BC413" s="65"/>
      <c r="BD413" s="65"/>
      <c r="BE413" s="65"/>
      <c r="BF413" s="65"/>
      <c r="BG413" s="65"/>
      <c r="BH413" s="65"/>
      <c r="BI413" s="65"/>
      <c r="BJ413" s="65"/>
      <c r="BK413" s="65"/>
      <c r="BL413" s="65"/>
      <c r="BM413" s="65"/>
      <c r="BN413" s="65"/>
      <c r="BO413" s="65"/>
      <c r="BP413" s="65"/>
      <c r="BQ413" s="65"/>
      <c r="BR413" s="65"/>
      <c r="BS413" s="65"/>
      <c r="BT413" s="65"/>
      <c r="BU413" s="65"/>
      <c r="BV413" s="65"/>
      <c r="BW413" s="65"/>
      <c r="BX413" s="65"/>
      <c r="BY413" s="65"/>
      <c r="BZ413" s="65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65"/>
      <c r="AS414" s="65"/>
      <c r="AT414" s="65"/>
      <c r="AU414" s="65"/>
      <c r="AV414" s="65"/>
      <c r="AW414" s="65"/>
      <c r="AX414" s="65"/>
      <c r="AY414" s="65"/>
      <c r="AZ414" s="65"/>
      <c r="BA414" s="65"/>
      <c r="BB414" s="65"/>
      <c r="BC414" s="65"/>
      <c r="BD414" s="65"/>
      <c r="BE414" s="65"/>
      <c r="BF414" s="65"/>
      <c r="BG414" s="65"/>
      <c r="BH414" s="65"/>
      <c r="BI414" s="65"/>
      <c r="BJ414" s="65"/>
      <c r="BK414" s="65"/>
      <c r="BL414" s="65"/>
      <c r="BM414" s="65"/>
      <c r="BN414" s="65"/>
      <c r="BO414" s="65"/>
      <c r="BP414" s="65"/>
      <c r="BQ414" s="65"/>
      <c r="BR414" s="65"/>
      <c r="BS414" s="65"/>
      <c r="BT414" s="65"/>
      <c r="BU414" s="65"/>
      <c r="BV414" s="65"/>
      <c r="BW414" s="65"/>
      <c r="BX414" s="65"/>
      <c r="BY414" s="65"/>
      <c r="BZ414" s="65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65"/>
      <c r="AS415" s="65"/>
      <c r="AT415" s="65"/>
      <c r="AU415" s="65"/>
      <c r="AV415" s="65"/>
      <c r="AW415" s="65"/>
      <c r="AX415" s="65"/>
      <c r="AY415" s="65"/>
      <c r="AZ415" s="65"/>
      <c r="BA415" s="65"/>
      <c r="BB415" s="65"/>
      <c r="BC415" s="65"/>
      <c r="BD415" s="65"/>
      <c r="BE415" s="65"/>
      <c r="BF415" s="65"/>
      <c r="BG415" s="65"/>
      <c r="BH415" s="65"/>
      <c r="BI415" s="65"/>
      <c r="BJ415" s="65"/>
      <c r="BK415" s="65"/>
      <c r="BL415" s="65"/>
      <c r="BM415" s="65"/>
      <c r="BN415" s="65"/>
      <c r="BO415" s="65"/>
      <c r="BP415" s="65"/>
      <c r="BQ415" s="65"/>
      <c r="BR415" s="65"/>
      <c r="BS415" s="65"/>
      <c r="BT415" s="65"/>
      <c r="BU415" s="65"/>
      <c r="BV415" s="65"/>
      <c r="BW415" s="65"/>
      <c r="BX415" s="65"/>
      <c r="BY415" s="65"/>
      <c r="BZ415" s="65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65"/>
      <c r="AS416" s="65"/>
      <c r="AT416" s="65"/>
      <c r="AU416" s="65"/>
      <c r="AV416" s="65"/>
      <c r="AW416" s="65"/>
      <c r="AX416" s="65"/>
      <c r="AY416" s="65"/>
      <c r="AZ416" s="65"/>
      <c r="BA416" s="65"/>
      <c r="BB416" s="65"/>
      <c r="BC416" s="65"/>
      <c r="BD416" s="65"/>
      <c r="BE416" s="65"/>
      <c r="BF416" s="65"/>
      <c r="BG416" s="65"/>
      <c r="BH416" s="65"/>
      <c r="BI416" s="65"/>
      <c r="BJ416" s="65"/>
      <c r="BK416" s="65"/>
      <c r="BL416" s="65"/>
      <c r="BM416" s="65"/>
      <c r="BN416" s="65"/>
      <c r="BO416" s="65"/>
      <c r="BP416" s="65"/>
      <c r="BQ416" s="65"/>
      <c r="BR416" s="65"/>
      <c r="BS416" s="65"/>
      <c r="BT416" s="65"/>
      <c r="BU416" s="65"/>
      <c r="BV416" s="65"/>
      <c r="BW416" s="65"/>
      <c r="BX416" s="65"/>
      <c r="BY416" s="65"/>
      <c r="BZ416" s="65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65"/>
      <c r="AS417" s="65"/>
      <c r="AT417" s="65"/>
      <c r="AU417" s="65"/>
      <c r="AV417" s="65"/>
      <c r="AW417" s="65"/>
      <c r="AX417" s="65"/>
      <c r="AY417" s="65"/>
      <c r="AZ417" s="65"/>
      <c r="BA417" s="65"/>
      <c r="BB417" s="65"/>
      <c r="BC417" s="65"/>
      <c r="BD417" s="65"/>
      <c r="BE417" s="65"/>
      <c r="BF417" s="65"/>
      <c r="BG417" s="65"/>
      <c r="BH417" s="65"/>
      <c r="BI417" s="65"/>
      <c r="BJ417" s="65"/>
      <c r="BK417" s="65"/>
      <c r="BL417" s="65"/>
      <c r="BM417" s="65"/>
      <c r="BN417" s="65"/>
      <c r="BO417" s="65"/>
      <c r="BP417" s="65"/>
      <c r="BQ417" s="65"/>
      <c r="BR417" s="65"/>
      <c r="BS417" s="65"/>
      <c r="BT417" s="65"/>
      <c r="BU417" s="65"/>
      <c r="BV417" s="65"/>
      <c r="BW417" s="65"/>
      <c r="BX417" s="65"/>
      <c r="BY417" s="65"/>
      <c r="BZ417" s="65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65"/>
      <c r="AS418" s="65"/>
      <c r="AT418" s="65"/>
      <c r="AU418" s="65"/>
      <c r="AV418" s="65"/>
      <c r="AW418" s="65"/>
      <c r="AX418" s="65"/>
      <c r="AY418" s="65"/>
      <c r="AZ418" s="65"/>
      <c r="BA418" s="65"/>
      <c r="BB418" s="65"/>
      <c r="BC418" s="65"/>
      <c r="BD418" s="65"/>
      <c r="BE418" s="65"/>
      <c r="BF418" s="65"/>
      <c r="BG418" s="65"/>
      <c r="BH418" s="65"/>
      <c r="BI418" s="65"/>
      <c r="BJ418" s="65"/>
      <c r="BK418" s="65"/>
      <c r="BL418" s="65"/>
      <c r="BM418" s="65"/>
      <c r="BN418" s="65"/>
      <c r="BO418" s="65"/>
      <c r="BP418" s="65"/>
      <c r="BQ418" s="65"/>
      <c r="BR418" s="65"/>
      <c r="BS418" s="65"/>
      <c r="BT418" s="65"/>
      <c r="BU418" s="65"/>
      <c r="BV418" s="65"/>
      <c r="BW418" s="65"/>
      <c r="BX418" s="65"/>
      <c r="BY418" s="65"/>
      <c r="BZ418" s="65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91" t="s">
        <v>125</v>
      </c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384" t="s">
        <v>126</v>
      </c>
      <c r="AN422" s="385"/>
      <c r="AO422" s="385"/>
      <c r="AP422" s="385"/>
      <c r="AQ422" s="385"/>
      <c r="AR422" s="385"/>
      <c r="AS422" s="385"/>
      <c r="AT422" s="385"/>
      <c r="AU422" s="385"/>
      <c r="AV422" s="385"/>
      <c r="AW422" s="385"/>
      <c r="AX422" s="385"/>
      <c r="AY422" s="385"/>
      <c r="AZ422" s="385"/>
      <c r="BA422" s="385"/>
      <c r="BB422" s="385"/>
      <c r="BC422" s="385"/>
      <c r="BD422" s="385"/>
      <c r="BE422" s="385"/>
      <c r="BF422" s="386"/>
      <c r="BG422" s="390" t="s">
        <v>127</v>
      </c>
      <c r="BH422" s="385"/>
      <c r="BI422" s="385"/>
      <c r="BJ422" s="385"/>
      <c r="BK422" s="385"/>
      <c r="BL422" s="385"/>
      <c r="BM422" s="385"/>
      <c r="BN422" s="385"/>
      <c r="BO422" s="385"/>
      <c r="BP422" s="385"/>
      <c r="BQ422" s="385"/>
      <c r="BR422" s="385"/>
      <c r="BS422" s="385"/>
      <c r="BT422" s="385"/>
      <c r="BU422" s="385"/>
      <c r="BV422" s="385"/>
      <c r="BW422" s="385"/>
      <c r="BX422" s="385"/>
      <c r="BY422" s="385"/>
      <c r="BZ422" s="386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94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6"/>
      <c r="AM423" s="112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34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124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6"/>
      <c r="AM424" s="139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1"/>
      <c r="BG424" s="129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124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6"/>
      <c r="AM425" s="139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1"/>
      <c r="BG425" s="129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124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6"/>
      <c r="AM426" s="139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1"/>
      <c r="BG426" s="129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12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6"/>
      <c r="AM427" s="139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1"/>
      <c r="BG427" s="129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12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6"/>
      <c r="AM428" s="139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1"/>
      <c r="BG428" s="129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12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6"/>
      <c r="AM429" s="139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1"/>
      <c r="BG429" s="129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12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6"/>
      <c r="AM430" s="139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1"/>
      <c r="BG430" s="129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12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6"/>
      <c r="AM431" s="139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1"/>
      <c r="BG431" s="129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121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2"/>
      <c r="AH432" s="122"/>
      <c r="AI432" s="122"/>
      <c r="AJ432" s="122"/>
      <c r="AK432" s="122"/>
      <c r="AL432" s="123"/>
      <c r="AM432" s="142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3"/>
      <c r="BD432" s="143"/>
      <c r="BE432" s="143"/>
      <c r="BF432" s="144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25">
      <c r="A436" s="9"/>
      <c r="B436" s="2" t="s">
        <v>36</v>
      </c>
      <c r="J436" s="68" t="s">
        <v>202</v>
      </c>
      <c r="K436" s="68"/>
      <c r="L436" s="68"/>
      <c r="M436" s="68"/>
      <c r="N436" s="68"/>
      <c r="O436" s="68"/>
      <c r="P436" s="68"/>
      <c r="Q436" s="68"/>
      <c r="R436" s="68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25">
      <c r="A438" s="9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25">
      <c r="A439" s="9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25">
      <c r="A440" s="9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  <c r="BU440" s="65"/>
      <c r="BV440" s="65"/>
      <c r="BW440" s="65"/>
      <c r="BX440" s="65"/>
      <c r="BY440" s="65"/>
      <c r="BZ440" s="65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  <c r="BU441" s="65"/>
      <c r="BV441" s="65"/>
      <c r="BW441" s="65"/>
      <c r="BX441" s="65"/>
      <c r="BY441" s="65"/>
      <c r="BZ441" s="65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/>
      <c r="BV442" s="65"/>
      <c r="BW442" s="65"/>
      <c r="BX442" s="65"/>
      <c r="BY442" s="65"/>
      <c r="BZ442" s="65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BX443" s="65"/>
      <c r="BY443" s="65"/>
      <c r="BZ443" s="65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BX444" s="65"/>
      <c r="BY444" s="65"/>
      <c r="BZ444" s="65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BX445" s="65"/>
      <c r="BY445" s="65"/>
      <c r="BZ445" s="65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/>
      <c r="BV446" s="65"/>
      <c r="BW446" s="65"/>
      <c r="BX446" s="65"/>
      <c r="BY446" s="65"/>
      <c r="BZ446" s="65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BX447" s="65"/>
      <c r="BY447" s="65"/>
      <c r="BZ447" s="65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BX448" s="65"/>
      <c r="BY448" s="65"/>
      <c r="BZ448" s="65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BX449" s="65"/>
      <c r="BY449" s="65"/>
      <c r="BZ449" s="65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  <c r="BU453" s="65"/>
      <c r="BV453" s="65"/>
      <c r="BW453" s="65"/>
      <c r="BX453" s="65"/>
      <c r="BY453" s="65"/>
      <c r="BZ453" s="65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  <c r="BU454" s="65"/>
      <c r="BV454" s="65"/>
      <c r="BW454" s="65"/>
      <c r="BX454" s="65"/>
      <c r="BY454" s="65"/>
      <c r="BZ454" s="65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  <c r="BU455" s="65"/>
      <c r="BV455" s="65"/>
      <c r="BW455" s="65"/>
      <c r="BX455" s="65"/>
      <c r="BY455" s="65"/>
      <c r="BZ455" s="65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  <c r="BU456" s="65"/>
      <c r="BV456" s="65"/>
      <c r="BW456" s="65"/>
      <c r="BX456" s="65"/>
      <c r="BY456" s="65"/>
      <c r="BZ456" s="65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164" t="s">
        <v>134</v>
      </c>
      <c r="C461" s="165"/>
      <c r="D461" s="165"/>
      <c r="E461" s="165"/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5"/>
      <c r="BN461" s="165"/>
      <c r="BO461" s="165"/>
      <c r="BP461" s="165"/>
      <c r="BQ461" s="165"/>
      <c r="BR461" s="165"/>
      <c r="BS461" s="165"/>
      <c r="BT461" s="165"/>
      <c r="BU461" s="165"/>
      <c r="BV461" s="165"/>
      <c r="BW461" s="165"/>
      <c r="BX461" s="165"/>
      <c r="BY461" s="165"/>
      <c r="BZ461" s="166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158" t="s">
        <v>130</v>
      </c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 t="s">
        <v>129</v>
      </c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60" t="s">
        <v>131</v>
      </c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 t="s">
        <v>132</v>
      </c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0"/>
      <c r="BN462" s="160"/>
      <c r="BO462" s="170" t="s">
        <v>133</v>
      </c>
      <c r="BP462" s="170"/>
      <c r="BQ462" s="170"/>
      <c r="BR462" s="170"/>
      <c r="BS462" s="170"/>
      <c r="BT462" s="170"/>
      <c r="BU462" s="170"/>
      <c r="BV462" s="170"/>
      <c r="BW462" s="170"/>
      <c r="BX462" s="170"/>
      <c r="BY462" s="170"/>
      <c r="BZ462" s="171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13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8" t="str">
        <f t="shared" ref="AF463:AF472" si="76">+IF(B463="","",ROUND(B463*Q463,2))</f>
        <v/>
      </c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35"/>
      <c r="AX463" s="135"/>
      <c r="AY463" s="135"/>
      <c r="AZ463" s="135"/>
      <c r="BA463" s="135"/>
      <c r="BB463" s="135"/>
      <c r="BC463" s="135"/>
      <c r="BD463" s="135"/>
      <c r="BE463" s="135"/>
      <c r="BF463" s="135"/>
      <c r="BG463" s="135"/>
      <c r="BH463" s="135"/>
      <c r="BI463" s="135"/>
      <c r="BJ463" s="135"/>
      <c r="BK463" s="135"/>
      <c r="BL463" s="135"/>
      <c r="BM463" s="135"/>
      <c r="BN463" s="135"/>
      <c r="BO463" s="136" t="str">
        <f t="shared" ref="BO463:BO472" si="77">+IF(AF463="","",IF(AW463="","",IF(ROUND(AF463/AW463,4)&gt;100%,"chyba",ROUND(AF463/AW463,4))))</f>
        <v/>
      </c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7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13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8" t="str">
        <f t="shared" si="76"/>
        <v/>
      </c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35"/>
      <c r="AX464" s="135"/>
      <c r="AY464" s="135"/>
      <c r="AZ464" s="135"/>
      <c r="BA464" s="135"/>
      <c r="BB464" s="135"/>
      <c r="BC464" s="135"/>
      <c r="BD464" s="135"/>
      <c r="BE464" s="135"/>
      <c r="BF464" s="135"/>
      <c r="BG464" s="135"/>
      <c r="BH464" s="135"/>
      <c r="BI464" s="135"/>
      <c r="BJ464" s="135"/>
      <c r="BK464" s="135"/>
      <c r="BL464" s="135"/>
      <c r="BM464" s="135"/>
      <c r="BN464" s="135"/>
      <c r="BO464" s="136" t="str">
        <f t="shared" si="77"/>
        <v/>
      </c>
      <c r="BP464" s="136"/>
      <c r="BQ464" s="136"/>
      <c r="BR464" s="136"/>
      <c r="BS464" s="136"/>
      <c r="BT464" s="136"/>
      <c r="BU464" s="136"/>
      <c r="BV464" s="136"/>
      <c r="BW464" s="136"/>
      <c r="BX464" s="136"/>
      <c r="BY464" s="136"/>
      <c r="BZ464" s="137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13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8" t="str">
        <f t="shared" si="76"/>
        <v/>
      </c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  <c r="BI465" s="135"/>
      <c r="BJ465" s="135"/>
      <c r="BK465" s="135"/>
      <c r="BL465" s="135"/>
      <c r="BM465" s="135"/>
      <c r="BN465" s="135"/>
      <c r="BO465" s="136" t="str">
        <f t="shared" si="77"/>
        <v/>
      </c>
      <c r="BP465" s="136"/>
      <c r="BQ465" s="136"/>
      <c r="BR465" s="136"/>
      <c r="BS465" s="136"/>
      <c r="BT465" s="136"/>
      <c r="BU465" s="136"/>
      <c r="BV465" s="136"/>
      <c r="BW465" s="136"/>
      <c r="BX465" s="136"/>
      <c r="BY465" s="136"/>
      <c r="BZ465" s="137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13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8" t="str">
        <f t="shared" si="76"/>
        <v/>
      </c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  <c r="BI466" s="135"/>
      <c r="BJ466" s="135"/>
      <c r="BK466" s="135"/>
      <c r="BL466" s="135"/>
      <c r="BM466" s="135"/>
      <c r="BN466" s="135"/>
      <c r="BO466" s="136" t="str">
        <f t="shared" si="77"/>
        <v/>
      </c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7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13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8" t="str">
        <f t="shared" si="76"/>
        <v/>
      </c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35"/>
      <c r="AX467" s="135"/>
      <c r="AY467" s="135"/>
      <c r="AZ467" s="135"/>
      <c r="BA467" s="135"/>
      <c r="BB467" s="135"/>
      <c r="BC467" s="135"/>
      <c r="BD467" s="135"/>
      <c r="BE467" s="135"/>
      <c r="BF467" s="135"/>
      <c r="BG467" s="135"/>
      <c r="BH467" s="135"/>
      <c r="BI467" s="135"/>
      <c r="BJ467" s="135"/>
      <c r="BK467" s="135"/>
      <c r="BL467" s="135"/>
      <c r="BM467" s="135"/>
      <c r="BN467" s="135"/>
      <c r="BO467" s="136" t="str">
        <f t="shared" si="77"/>
        <v/>
      </c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7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13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8" t="str">
        <f t="shared" si="76"/>
        <v/>
      </c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35"/>
      <c r="AX468" s="135"/>
      <c r="AY468" s="135"/>
      <c r="AZ468" s="135"/>
      <c r="BA468" s="135"/>
      <c r="BB468" s="135"/>
      <c r="BC468" s="135"/>
      <c r="BD468" s="135"/>
      <c r="BE468" s="135"/>
      <c r="BF468" s="135"/>
      <c r="BG468" s="135"/>
      <c r="BH468" s="135"/>
      <c r="BI468" s="135"/>
      <c r="BJ468" s="135"/>
      <c r="BK468" s="135"/>
      <c r="BL468" s="135"/>
      <c r="BM468" s="135"/>
      <c r="BN468" s="135"/>
      <c r="BO468" s="136" t="str">
        <f t="shared" si="77"/>
        <v/>
      </c>
      <c r="BP468" s="136"/>
      <c r="BQ468" s="136"/>
      <c r="BR468" s="136"/>
      <c r="BS468" s="136"/>
      <c r="BT468" s="136"/>
      <c r="BU468" s="136"/>
      <c r="BV468" s="136"/>
      <c r="BW468" s="136"/>
      <c r="BX468" s="136"/>
      <c r="BY468" s="136"/>
      <c r="BZ468" s="137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13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8" t="str">
        <f t="shared" si="76"/>
        <v/>
      </c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35"/>
      <c r="AX469" s="135"/>
      <c r="AY469" s="135"/>
      <c r="AZ469" s="135"/>
      <c r="BA469" s="135"/>
      <c r="BB469" s="135"/>
      <c r="BC469" s="135"/>
      <c r="BD469" s="135"/>
      <c r="BE469" s="135"/>
      <c r="BF469" s="135"/>
      <c r="BG469" s="135"/>
      <c r="BH469" s="135"/>
      <c r="BI469" s="135"/>
      <c r="BJ469" s="135"/>
      <c r="BK469" s="135"/>
      <c r="BL469" s="135"/>
      <c r="BM469" s="135"/>
      <c r="BN469" s="135"/>
      <c r="BO469" s="136" t="str">
        <f t="shared" si="77"/>
        <v/>
      </c>
      <c r="BP469" s="136"/>
      <c r="BQ469" s="136"/>
      <c r="BR469" s="136"/>
      <c r="BS469" s="136"/>
      <c r="BT469" s="136"/>
      <c r="BU469" s="136"/>
      <c r="BV469" s="136"/>
      <c r="BW469" s="136"/>
      <c r="BX469" s="136"/>
      <c r="BY469" s="136"/>
      <c r="BZ469" s="137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13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8" t="str">
        <f t="shared" si="76"/>
        <v/>
      </c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35"/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  <c r="BI470" s="135"/>
      <c r="BJ470" s="135"/>
      <c r="BK470" s="135"/>
      <c r="BL470" s="135"/>
      <c r="BM470" s="135"/>
      <c r="BN470" s="135"/>
      <c r="BO470" s="136" t="str">
        <f t="shared" si="77"/>
        <v/>
      </c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7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13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8" t="str">
        <f t="shared" si="76"/>
        <v/>
      </c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35"/>
      <c r="AX471" s="135"/>
      <c r="AY471" s="135"/>
      <c r="AZ471" s="135"/>
      <c r="BA471" s="135"/>
      <c r="BB471" s="135"/>
      <c r="BC471" s="135"/>
      <c r="BD471" s="135"/>
      <c r="BE471" s="135"/>
      <c r="BF471" s="135"/>
      <c r="BG471" s="135"/>
      <c r="BH471" s="135"/>
      <c r="BI471" s="135"/>
      <c r="BJ471" s="135"/>
      <c r="BK471" s="135"/>
      <c r="BL471" s="135"/>
      <c r="BM471" s="135"/>
      <c r="BN471" s="135"/>
      <c r="BO471" s="136" t="str">
        <f t="shared" si="77"/>
        <v/>
      </c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7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175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7" t="str">
        <f t="shared" si="76"/>
        <v/>
      </c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  <c r="AX472" s="178"/>
      <c r="AY472" s="178"/>
      <c r="AZ472" s="178"/>
      <c r="BA472" s="178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178"/>
      <c r="BN472" s="178"/>
      <c r="BO472" s="179" t="str">
        <f t="shared" si="77"/>
        <v/>
      </c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80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164" t="s">
        <v>135</v>
      </c>
      <c r="C473" s="165"/>
      <c r="D473" s="165"/>
      <c r="E473" s="165"/>
      <c r="F473" s="165"/>
      <c r="G473" s="165"/>
      <c r="H473" s="165"/>
      <c r="I473" s="165"/>
      <c r="J473" s="165"/>
      <c r="K473" s="165"/>
      <c r="L473" s="165"/>
      <c r="M473" s="165"/>
      <c r="N473" s="165"/>
      <c r="O473" s="165"/>
      <c r="P473" s="165"/>
      <c r="Q473" s="165"/>
      <c r="R473" s="165"/>
      <c r="S473" s="165"/>
      <c r="T473" s="165"/>
      <c r="U473" s="165"/>
      <c r="V473" s="165"/>
      <c r="W473" s="165"/>
      <c r="X473" s="165"/>
      <c r="Y473" s="165"/>
      <c r="Z473" s="165"/>
      <c r="AA473" s="165"/>
      <c r="AB473" s="165"/>
      <c r="AC473" s="165"/>
      <c r="AD473" s="165"/>
      <c r="AE473" s="165"/>
      <c r="AF473" s="165"/>
      <c r="AG473" s="165"/>
      <c r="AH473" s="165"/>
      <c r="AI473" s="165"/>
      <c r="AJ473" s="165"/>
      <c r="AK473" s="165"/>
      <c r="AL473" s="165"/>
      <c r="AM473" s="165"/>
      <c r="AN473" s="165"/>
      <c r="AO473" s="165"/>
      <c r="AP473" s="165"/>
      <c r="AQ473" s="165"/>
      <c r="AR473" s="165"/>
      <c r="AS473" s="165"/>
      <c r="AT473" s="165"/>
      <c r="AU473" s="165"/>
      <c r="AV473" s="165"/>
      <c r="AW473" s="165"/>
      <c r="AX473" s="165"/>
      <c r="AY473" s="165"/>
      <c r="AZ473" s="165"/>
      <c r="BA473" s="165"/>
      <c r="BB473" s="165"/>
      <c r="BC473" s="165"/>
      <c r="BD473" s="165"/>
      <c r="BE473" s="165"/>
      <c r="BF473" s="165"/>
      <c r="BG473" s="165"/>
      <c r="BH473" s="165"/>
      <c r="BI473" s="165"/>
      <c r="BJ473" s="165"/>
      <c r="BK473" s="165"/>
      <c r="BL473" s="165"/>
      <c r="BM473" s="165"/>
      <c r="BN473" s="165"/>
      <c r="BO473" s="165"/>
      <c r="BP473" s="165"/>
      <c r="BQ473" s="165"/>
      <c r="BR473" s="165"/>
      <c r="BS473" s="165"/>
      <c r="BT473" s="165"/>
      <c r="BU473" s="165"/>
      <c r="BV473" s="165"/>
      <c r="BW473" s="165"/>
      <c r="BX473" s="165"/>
      <c r="BY473" s="165"/>
      <c r="BZ473" s="166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158" t="s">
        <v>130</v>
      </c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 t="s">
        <v>129</v>
      </c>
      <c r="R474" s="159"/>
      <c r="S474" s="159"/>
      <c r="T474" s="159"/>
      <c r="U474" s="159"/>
      <c r="V474" s="159"/>
      <c r="W474" s="159"/>
      <c r="X474" s="159"/>
      <c r="Y474" s="159"/>
      <c r="Z474" s="159"/>
      <c r="AA474" s="159"/>
      <c r="AB474" s="159"/>
      <c r="AC474" s="159"/>
      <c r="AD474" s="159"/>
      <c r="AE474" s="159"/>
      <c r="AF474" s="160" t="s">
        <v>131</v>
      </c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 t="s">
        <v>132</v>
      </c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0"/>
      <c r="BN474" s="160"/>
      <c r="BO474" s="170" t="s">
        <v>133</v>
      </c>
      <c r="BP474" s="170"/>
      <c r="BQ474" s="170"/>
      <c r="BR474" s="170"/>
      <c r="BS474" s="170"/>
      <c r="BT474" s="170"/>
      <c r="BU474" s="170"/>
      <c r="BV474" s="170"/>
      <c r="BW474" s="170"/>
      <c r="BX474" s="170"/>
      <c r="BY474" s="170"/>
      <c r="BZ474" s="171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13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8" t="str">
        <f t="shared" ref="AF475:AF484" si="81">+IF(B475="","",ROUND(B475*Q475,2))</f>
        <v/>
      </c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35"/>
      <c r="AX475" s="135"/>
      <c r="AY475" s="135"/>
      <c r="AZ475" s="135"/>
      <c r="BA475" s="135"/>
      <c r="BB475" s="135"/>
      <c r="BC475" s="135"/>
      <c r="BD475" s="135"/>
      <c r="BE475" s="135"/>
      <c r="BF475" s="135"/>
      <c r="BG475" s="135"/>
      <c r="BH475" s="135"/>
      <c r="BI475" s="135"/>
      <c r="BJ475" s="135"/>
      <c r="BK475" s="135"/>
      <c r="BL475" s="135"/>
      <c r="BM475" s="135"/>
      <c r="BN475" s="135"/>
      <c r="BO475" s="136" t="str">
        <f t="shared" ref="BO475:BO484" si="82">+IF(AF475="","",IF(AW475="","",IF(ROUND(AF475/AW475,4)&gt;100%,"chyba",ROUND(AF475/AW475,4))))</f>
        <v/>
      </c>
      <c r="BP475" s="136"/>
      <c r="BQ475" s="136"/>
      <c r="BR475" s="136"/>
      <c r="BS475" s="136"/>
      <c r="BT475" s="136"/>
      <c r="BU475" s="136"/>
      <c r="BV475" s="136"/>
      <c r="BW475" s="136"/>
      <c r="BX475" s="136"/>
      <c r="BY475" s="136"/>
      <c r="BZ475" s="137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13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8" t="str">
        <f t="shared" si="81"/>
        <v/>
      </c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35"/>
      <c r="AX476" s="135"/>
      <c r="AY476" s="135"/>
      <c r="AZ476" s="135"/>
      <c r="BA476" s="135"/>
      <c r="BB476" s="135"/>
      <c r="BC476" s="135"/>
      <c r="BD476" s="135"/>
      <c r="BE476" s="135"/>
      <c r="BF476" s="135"/>
      <c r="BG476" s="135"/>
      <c r="BH476" s="135"/>
      <c r="BI476" s="135"/>
      <c r="BJ476" s="135"/>
      <c r="BK476" s="135"/>
      <c r="BL476" s="135"/>
      <c r="BM476" s="135"/>
      <c r="BN476" s="135"/>
      <c r="BO476" s="136" t="str">
        <f t="shared" si="82"/>
        <v/>
      </c>
      <c r="BP476" s="136"/>
      <c r="BQ476" s="136"/>
      <c r="BR476" s="136"/>
      <c r="BS476" s="136"/>
      <c r="BT476" s="136"/>
      <c r="BU476" s="136"/>
      <c r="BV476" s="136"/>
      <c r="BW476" s="136"/>
      <c r="BX476" s="136"/>
      <c r="BY476" s="136"/>
      <c r="BZ476" s="137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13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8" t="str">
        <f t="shared" si="81"/>
        <v/>
      </c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35"/>
      <c r="AX477" s="135"/>
      <c r="AY477" s="135"/>
      <c r="AZ477" s="135"/>
      <c r="BA477" s="135"/>
      <c r="BB477" s="135"/>
      <c r="BC477" s="135"/>
      <c r="BD477" s="135"/>
      <c r="BE477" s="135"/>
      <c r="BF477" s="135"/>
      <c r="BG477" s="135"/>
      <c r="BH477" s="135"/>
      <c r="BI477" s="135"/>
      <c r="BJ477" s="135"/>
      <c r="BK477" s="135"/>
      <c r="BL477" s="135"/>
      <c r="BM477" s="135"/>
      <c r="BN477" s="135"/>
      <c r="BO477" s="136" t="str">
        <f t="shared" si="82"/>
        <v/>
      </c>
      <c r="BP477" s="136"/>
      <c r="BQ477" s="136"/>
      <c r="BR477" s="136"/>
      <c r="BS477" s="136"/>
      <c r="BT477" s="136"/>
      <c r="BU477" s="136"/>
      <c r="BV477" s="136"/>
      <c r="BW477" s="136"/>
      <c r="BX477" s="136"/>
      <c r="BY477" s="136"/>
      <c r="BZ477" s="137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13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8" t="str">
        <f t="shared" si="81"/>
        <v/>
      </c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35"/>
      <c r="AX478" s="135"/>
      <c r="AY478" s="135"/>
      <c r="AZ478" s="135"/>
      <c r="BA478" s="135"/>
      <c r="BB478" s="135"/>
      <c r="BC478" s="135"/>
      <c r="BD478" s="135"/>
      <c r="BE478" s="135"/>
      <c r="BF478" s="135"/>
      <c r="BG478" s="135"/>
      <c r="BH478" s="135"/>
      <c r="BI478" s="135"/>
      <c r="BJ478" s="135"/>
      <c r="BK478" s="135"/>
      <c r="BL478" s="135"/>
      <c r="BM478" s="135"/>
      <c r="BN478" s="135"/>
      <c r="BO478" s="136" t="str">
        <f t="shared" si="82"/>
        <v/>
      </c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7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13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8" t="str">
        <f t="shared" si="81"/>
        <v/>
      </c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35"/>
      <c r="AX479" s="135"/>
      <c r="AY479" s="135"/>
      <c r="AZ479" s="135"/>
      <c r="BA479" s="135"/>
      <c r="BB479" s="135"/>
      <c r="BC479" s="135"/>
      <c r="BD479" s="135"/>
      <c r="BE479" s="135"/>
      <c r="BF479" s="135"/>
      <c r="BG479" s="135"/>
      <c r="BH479" s="135"/>
      <c r="BI479" s="135"/>
      <c r="BJ479" s="135"/>
      <c r="BK479" s="135"/>
      <c r="BL479" s="135"/>
      <c r="BM479" s="135"/>
      <c r="BN479" s="135"/>
      <c r="BO479" s="136" t="str">
        <f t="shared" si="82"/>
        <v/>
      </c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7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13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8" t="str">
        <f t="shared" si="81"/>
        <v/>
      </c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35"/>
      <c r="AX480" s="135"/>
      <c r="AY480" s="135"/>
      <c r="AZ480" s="135"/>
      <c r="BA480" s="135"/>
      <c r="BB480" s="135"/>
      <c r="BC480" s="135"/>
      <c r="BD480" s="135"/>
      <c r="BE480" s="135"/>
      <c r="BF480" s="135"/>
      <c r="BG480" s="135"/>
      <c r="BH480" s="135"/>
      <c r="BI480" s="135"/>
      <c r="BJ480" s="135"/>
      <c r="BK480" s="135"/>
      <c r="BL480" s="135"/>
      <c r="BM480" s="135"/>
      <c r="BN480" s="135"/>
      <c r="BO480" s="136" t="str">
        <f t="shared" si="82"/>
        <v/>
      </c>
      <c r="BP480" s="136"/>
      <c r="BQ480" s="136"/>
      <c r="BR480" s="136"/>
      <c r="BS480" s="136"/>
      <c r="BT480" s="136"/>
      <c r="BU480" s="136"/>
      <c r="BV480" s="136"/>
      <c r="BW480" s="136"/>
      <c r="BX480" s="136"/>
      <c r="BY480" s="136"/>
      <c r="BZ480" s="137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13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8" t="str">
        <f t="shared" si="81"/>
        <v/>
      </c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35"/>
      <c r="AX481" s="135"/>
      <c r="AY481" s="135"/>
      <c r="AZ481" s="135"/>
      <c r="BA481" s="135"/>
      <c r="BB481" s="135"/>
      <c r="BC481" s="135"/>
      <c r="BD481" s="135"/>
      <c r="BE481" s="135"/>
      <c r="BF481" s="135"/>
      <c r="BG481" s="135"/>
      <c r="BH481" s="135"/>
      <c r="BI481" s="135"/>
      <c r="BJ481" s="135"/>
      <c r="BK481" s="135"/>
      <c r="BL481" s="135"/>
      <c r="BM481" s="135"/>
      <c r="BN481" s="135"/>
      <c r="BO481" s="136" t="str">
        <f t="shared" si="82"/>
        <v/>
      </c>
      <c r="BP481" s="136"/>
      <c r="BQ481" s="136"/>
      <c r="BR481" s="136"/>
      <c r="BS481" s="136"/>
      <c r="BT481" s="136"/>
      <c r="BU481" s="136"/>
      <c r="BV481" s="136"/>
      <c r="BW481" s="136"/>
      <c r="BX481" s="136"/>
      <c r="BY481" s="136"/>
      <c r="BZ481" s="137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13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8" t="str">
        <f t="shared" si="81"/>
        <v/>
      </c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35"/>
      <c r="AX482" s="135"/>
      <c r="AY482" s="135"/>
      <c r="AZ482" s="135"/>
      <c r="BA482" s="135"/>
      <c r="BB482" s="135"/>
      <c r="BC482" s="135"/>
      <c r="BD482" s="135"/>
      <c r="BE482" s="135"/>
      <c r="BF482" s="135"/>
      <c r="BG482" s="135"/>
      <c r="BH482" s="135"/>
      <c r="BI482" s="135"/>
      <c r="BJ482" s="135"/>
      <c r="BK482" s="135"/>
      <c r="BL482" s="135"/>
      <c r="BM482" s="135"/>
      <c r="BN482" s="135"/>
      <c r="BO482" s="136" t="str">
        <f t="shared" si="82"/>
        <v/>
      </c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7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13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8" t="str">
        <f t="shared" si="81"/>
        <v/>
      </c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35"/>
      <c r="AX483" s="135"/>
      <c r="AY483" s="135"/>
      <c r="AZ483" s="135"/>
      <c r="BA483" s="135"/>
      <c r="BB483" s="135"/>
      <c r="BC483" s="135"/>
      <c r="BD483" s="135"/>
      <c r="BE483" s="135"/>
      <c r="BF483" s="135"/>
      <c r="BG483" s="135"/>
      <c r="BH483" s="135"/>
      <c r="BI483" s="135"/>
      <c r="BJ483" s="135"/>
      <c r="BK483" s="135"/>
      <c r="BL483" s="135"/>
      <c r="BM483" s="135"/>
      <c r="BN483" s="135"/>
      <c r="BO483" s="136" t="str">
        <f t="shared" si="82"/>
        <v/>
      </c>
      <c r="BP483" s="136"/>
      <c r="BQ483" s="136"/>
      <c r="BR483" s="136"/>
      <c r="BS483" s="136"/>
      <c r="BT483" s="136"/>
      <c r="BU483" s="136"/>
      <c r="BV483" s="136"/>
      <c r="BW483" s="136"/>
      <c r="BX483" s="136"/>
      <c r="BY483" s="136"/>
      <c r="BZ483" s="137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175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7" t="str">
        <f t="shared" si="81"/>
        <v/>
      </c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8"/>
      <c r="BN484" s="178"/>
      <c r="BO484" s="179" t="str">
        <f t="shared" si="82"/>
        <v/>
      </c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80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164" t="s">
        <v>137</v>
      </c>
      <c r="C485" s="165"/>
      <c r="D485" s="165"/>
      <c r="E485" s="165"/>
      <c r="F485" s="165"/>
      <c r="G485" s="165"/>
      <c r="H485" s="165"/>
      <c r="I485" s="165"/>
      <c r="J485" s="165"/>
      <c r="K485" s="165"/>
      <c r="L485" s="165"/>
      <c r="M485" s="165"/>
      <c r="N485" s="165"/>
      <c r="O485" s="165"/>
      <c r="P485" s="165"/>
      <c r="Q485" s="165"/>
      <c r="R485" s="165"/>
      <c r="S485" s="165"/>
      <c r="T485" s="165"/>
      <c r="U485" s="165"/>
      <c r="V485" s="165"/>
      <c r="W485" s="165"/>
      <c r="X485" s="165"/>
      <c r="Y485" s="165"/>
      <c r="Z485" s="165"/>
      <c r="AA485" s="165"/>
      <c r="AB485" s="165"/>
      <c r="AC485" s="165"/>
      <c r="AD485" s="165"/>
      <c r="AE485" s="165"/>
      <c r="AF485" s="165"/>
      <c r="AG485" s="165"/>
      <c r="AH485" s="165"/>
      <c r="AI485" s="165"/>
      <c r="AJ485" s="165"/>
      <c r="AK485" s="165"/>
      <c r="AL485" s="165"/>
      <c r="AM485" s="165"/>
      <c r="AN485" s="165"/>
      <c r="AO485" s="165"/>
      <c r="AP485" s="165"/>
      <c r="AQ485" s="165"/>
      <c r="AR485" s="165"/>
      <c r="AS485" s="165"/>
      <c r="AT485" s="165"/>
      <c r="AU485" s="165"/>
      <c r="AV485" s="165"/>
      <c r="AW485" s="165"/>
      <c r="AX485" s="165"/>
      <c r="AY485" s="165"/>
      <c r="AZ485" s="165"/>
      <c r="BA485" s="165"/>
      <c r="BB485" s="165"/>
      <c r="BC485" s="165"/>
      <c r="BD485" s="165"/>
      <c r="BE485" s="165"/>
      <c r="BF485" s="165"/>
      <c r="BG485" s="165"/>
      <c r="BH485" s="165"/>
      <c r="BI485" s="165"/>
      <c r="BJ485" s="165"/>
      <c r="BK485" s="165"/>
      <c r="BL485" s="165"/>
      <c r="BM485" s="165"/>
      <c r="BN485" s="165"/>
      <c r="BO485" s="165"/>
      <c r="BP485" s="165"/>
      <c r="BQ485" s="165"/>
      <c r="BR485" s="165"/>
      <c r="BS485" s="165"/>
      <c r="BT485" s="165"/>
      <c r="BU485" s="165"/>
      <c r="BV485" s="165"/>
      <c r="BW485" s="165"/>
      <c r="BX485" s="165"/>
      <c r="BY485" s="165"/>
      <c r="BZ485" s="166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158" t="s">
        <v>130</v>
      </c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 t="s">
        <v>136</v>
      </c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  <c r="AB486" s="148" t="s">
        <v>131</v>
      </c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50"/>
      <c r="AO486" s="159" t="s">
        <v>130</v>
      </c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 t="s">
        <v>138</v>
      </c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59"/>
      <c r="BN486" s="159"/>
      <c r="BO486" s="160" t="s">
        <v>131</v>
      </c>
      <c r="BP486" s="160"/>
      <c r="BQ486" s="160"/>
      <c r="BR486" s="160"/>
      <c r="BS486" s="160"/>
      <c r="BT486" s="160"/>
      <c r="BU486" s="160"/>
      <c r="BV486" s="160"/>
      <c r="BW486" s="160"/>
      <c r="BX486" s="160"/>
      <c r="BY486" s="160"/>
      <c r="BZ486" s="198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186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1"/>
      <c r="BA487" s="181"/>
      <c r="BB487" s="181"/>
      <c r="BC487" s="181"/>
      <c r="BD487" s="181"/>
      <c r="BE487" s="181"/>
      <c r="BF487" s="181"/>
      <c r="BG487" s="181"/>
      <c r="BH487" s="181"/>
      <c r="BI487" s="181"/>
      <c r="BJ487" s="181"/>
      <c r="BK487" s="181"/>
      <c r="BL487" s="181"/>
      <c r="BM487" s="181"/>
      <c r="BN487" s="181"/>
      <c r="BO487" s="183" t="str">
        <f t="shared" ref="BO487:BO496" si="87">IF(AO487="","",ROUND(AO487*AZ487,2))</f>
        <v/>
      </c>
      <c r="BP487" s="183"/>
      <c r="BQ487" s="183"/>
      <c r="BR487" s="183"/>
      <c r="BS487" s="183"/>
      <c r="BT487" s="183"/>
      <c r="BU487" s="183"/>
      <c r="BV487" s="183"/>
      <c r="BW487" s="183"/>
      <c r="BX487" s="183"/>
      <c r="BY487" s="183"/>
      <c r="BZ487" s="184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186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1"/>
      <c r="BA488" s="181"/>
      <c r="BB488" s="181"/>
      <c r="BC488" s="181"/>
      <c r="BD488" s="181"/>
      <c r="BE488" s="181"/>
      <c r="BF488" s="181"/>
      <c r="BG488" s="181"/>
      <c r="BH488" s="181"/>
      <c r="BI488" s="181"/>
      <c r="BJ488" s="181"/>
      <c r="BK488" s="181"/>
      <c r="BL488" s="181"/>
      <c r="BM488" s="181"/>
      <c r="BN488" s="181"/>
      <c r="BO488" s="183" t="str">
        <f t="shared" si="87"/>
        <v/>
      </c>
      <c r="BP488" s="183"/>
      <c r="BQ488" s="183"/>
      <c r="BR488" s="183"/>
      <c r="BS488" s="183"/>
      <c r="BT488" s="183"/>
      <c r="BU488" s="183"/>
      <c r="BV488" s="183"/>
      <c r="BW488" s="183"/>
      <c r="BX488" s="183"/>
      <c r="BY488" s="183"/>
      <c r="BZ488" s="184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186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1"/>
      <c r="BA489" s="181"/>
      <c r="BB489" s="181"/>
      <c r="BC489" s="181"/>
      <c r="BD489" s="181"/>
      <c r="BE489" s="181"/>
      <c r="BF489" s="181"/>
      <c r="BG489" s="181"/>
      <c r="BH489" s="181"/>
      <c r="BI489" s="181"/>
      <c r="BJ489" s="181"/>
      <c r="BK489" s="181"/>
      <c r="BL489" s="181"/>
      <c r="BM489" s="181"/>
      <c r="BN489" s="181"/>
      <c r="BO489" s="183" t="str">
        <f t="shared" si="87"/>
        <v/>
      </c>
      <c r="BP489" s="183"/>
      <c r="BQ489" s="183"/>
      <c r="BR489" s="183"/>
      <c r="BS489" s="183"/>
      <c r="BT489" s="183"/>
      <c r="BU489" s="183"/>
      <c r="BV489" s="183"/>
      <c r="BW489" s="183"/>
      <c r="BX489" s="183"/>
      <c r="BY489" s="183"/>
      <c r="BZ489" s="184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186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1"/>
      <c r="BA490" s="181"/>
      <c r="BB490" s="181"/>
      <c r="BC490" s="181"/>
      <c r="BD490" s="181"/>
      <c r="BE490" s="181"/>
      <c r="BF490" s="181"/>
      <c r="BG490" s="181"/>
      <c r="BH490" s="181"/>
      <c r="BI490" s="181"/>
      <c r="BJ490" s="181"/>
      <c r="BK490" s="181"/>
      <c r="BL490" s="181"/>
      <c r="BM490" s="181"/>
      <c r="BN490" s="181"/>
      <c r="BO490" s="183" t="str">
        <f t="shared" si="87"/>
        <v/>
      </c>
      <c r="BP490" s="183"/>
      <c r="BQ490" s="183"/>
      <c r="BR490" s="183"/>
      <c r="BS490" s="183"/>
      <c r="BT490" s="183"/>
      <c r="BU490" s="183"/>
      <c r="BV490" s="183"/>
      <c r="BW490" s="183"/>
      <c r="BX490" s="183"/>
      <c r="BY490" s="183"/>
      <c r="BZ490" s="184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186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1"/>
      <c r="BA491" s="181"/>
      <c r="BB491" s="181"/>
      <c r="BC491" s="181"/>
      <c r="BD491" s="181"/>
      <c r="BE491" s="181"/>
      <c r="BF491" s="181"/>
      <c r="BG491" s="181"/>
      <c r="BH491" s="181"/>
      <c r="BI491" s="181"/>
      <c r="BJ491" s="181"/>
      <c r="BK491" s="181"/>
      <c r="BL491" s="181"/>
      <c r="BM491" s="181"/>
      <c r="BN491" s="181"/>
      <c r="BO491" s="183" t="str">
        <f t="shared" si="87"/>
        <v/>
      </c>
      <c r="BP491" s="183"/>
      <c r="BQ491" s="183"/>
      <c r="BR491" s="183"/>
      <c r="BS491" s="183"/>
      <c r="BT491" s="183"/>
      <c r="BU491" s="183"/>
      <c r="BV491" s="183"/>
      <c r="BW491" s="183"/>
      <c r="BX491" s="183"/>
      <c r="BY491" s="183"/>
      <c r="BZ491" s="184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186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1"/>
      <c r="BA492" s="181"/>
      <c r="BB492" s="181"/>
      <c r="BC492" s="181"/>
      <c r="BD492" s="181"/>
      <c r="BE492" s="181"/>
      <c r="BF492" s="181"/>
      <c r="BG492" s="181"/>
      <c r="BH492" s="181"/>
      <c r="BI492" s="181"/>
      <c r="BJ492" s="181"/>
      <c r="BK492" s="181"/>
      <c r="BL492" s="181"/>
      <c r="BM492" s="181"/>
      <c r="BN492" s="181"/>
      <c r="BO492" s="183" t="str">
        <f t="shared" si="87"/>
        <v/>
      </c>
      <c r="BP492" s="183"/>
      <c r="BQ492" s="183"/>
      <c r="BR492" s="183"/>
      <c r="BS492" s="183"/>
      <c r="BT492" s="183"/>
      <c r="BU492" s="183"/>
      <c r="BV492" s="183"/>
      <c r="BW492" s="183"/>
      <c r="BX492" s="183"/>
      <c r="BY492" s="183"/>
      <c r="BZ492" s="184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186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1"/>
      <c r="BA493" s="181"/>
      <c r="BB493" s="181"/>
      <c r="BC493" s="181"/>
      <c r="BD493" s="181"/>
      <c r="BE493" s="181"/>
      <c r="BF493" s="181"/>
      <c r="BG493" s="181"/>
      <c r="BH493" s="181"/>
      <c r="BI493" s="181"/>
      <c r="BJ493" s="181"/>
      <c r="BK493" s="181"/>
      <c r="BL493" s="181"/>
      <c r="BM493" s="181"/>
      <c r="BN493" s="181"/>
      <c r="BO493" s="183" t="str">
        <f t="shared" si="87"/>
        <v/>
      </c>
      <c r="BP493" s="183"/>
      <c r="BQ493" s="183"/>
      <c r="BR493" s="183"/>
      <c r="BS493" s="183"/>
      <c r="BT493" s="183"/>
      <c r="BU493" s="183"/>
      <c r="BV493" s="183"/>
      <c r="BW493" s="183"/>
      <c r="BX493" s="183"/>
      <c r="BY493" s="183"/>
      <c r="BZ493" s="184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186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1"/>
      <c r="BA494" s="181"/>
      <c r="BB494" s="181"/>
      <c r="BC494" s="181"/>
      <c r="BD494" s="181"/>
      <c r="BE494" s="181"/>
      <c r="BF494" s="181"/>
      <c r="BG494" s="181"/>
      <c r="BH494" s="181"/>
      <c r="BI494" s="181"/>
      <c r="BJ494" s="181"/>
      <c r="BK494" s="181"/>
      <c r="BL494" s="181"/>
      <c r="BM494" s="181"/>
      <c r="BN494" s="181"/>
      <c r="BO494" s="183" t="str">
        <f t="shared" si="87"/>
        <v/>
      </c>
      <c r="BP494" s="183"/>
      <c r="BQ494" s="183"/>
      <c r="BR494" s="183"/>
      <c r="BS494" s="183"/>
      <c r="BT494" s="183"/>
      <c r="BU494" s="183"/>
      <c r="BV494" s="183"/>
      <c r="BW494" s="183"/>
      <c r="BX494" s="183"/>
      <c r="BY494" s="183"/>
      <c r="BZ494" s="184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186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1"/>
      <c r="BA495" s="181"/>
      <c r="BB495" s="181"/>
      <c r="BC495" s="181"/>
      <c r="BD495" s="181"/>
      <c r="BE495" s="181"/>
      <c r="BF495" s="181"/>
      <c r="BG495" s="181"/>
      <c r="BH495" s="181"/>
      <c r="BI495" s="181"/>
      <c r="BJ495" s="181"/>
      <c r="BK495" s="181"/>
      <c r="BL495" s="181"/>
      <c r="BM495" s="181"/>
      <c r="BN495" s="181"/>
      <c r="BO495" s="183" t="str">
        <f t="shared" si="87"/>
        <v/>
      </c>
      <c r="BP495" s="183"/>
      <c r="BQ495" s="183"/>
      <c r="BR495" s="183"/>
      <c r="BS495" s="183"/>
      <c r="BT495" s="183"/>
      <c r="BU495" s="183"/>
      <c r="BV495" s="183"/>
      <c r="BW495" s="183"/>
      <c r="BX495" s="183"/>
      <c r="BY495" s="183"/>
      <c r="BZ495" s="184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276" t="s">
        <v>139</v>
      </c>
      <c r="C497" s="277"/>
      <c r="D497" s="277"/>
      <c r="E497" s="277"/>
      <c r="F497" s="277"/>
      <c r="G497" s="277"/>
      <c r="H497" s="277"/>
      <c r="I497" s="277"/>
      <c r="J497" s="277"/>
      <c r="K497" s="277"/>
      <c r="L497" s="277"/>
      <c r="M497" s="277"/>
      <c r="N497" s="277"/>
      <c r="O497" s="277"/>
      <c r="P497" s="277"/>
      <c r="Q497" s="277"/>
      <c r="R497" s="277"/>
      <c r="S497" s="277"/>
      <c r="T497" s="277"/>
      <c r="U497" s="277"/>
      <c r="V497" s="277"/>
      <c r="W497" s="277"/>
      <c r="X497" s="277"/>
      <c r="Y497" s="277"/>
      <c r="Z497" s="277"/>
      <c r="AA497" s="277"/>
      <c r="AB497" s="277"/>
      <c r="AC497" s="277"/>
      <c r="AD497" s="277"/>
      <c r="AE497" s="277"/>
      <c r="AF497" s="277"/>
      <c r="AG497" s="277"/>
      <c r="AH497" s="277"/>
      <c r="AI497" s="277"/>
      <c r="AJ497" s="277"/>
      <c r="AK497" s="277"/>
      <c r="AL497" s="277"/>
      <c r="AM497" s="277"/>
      <c r="AN497" s="277"/>
      <c r="AO497" s="277"/>
      <c r="AP497" s="277"/>
      <c r="AQ497" s="277"/>
      <c r="AR497" s="277"/>
      <c r="AS497" s="277"/>
      <c r="AT497" s="277"/>
      <c r="AU497" s="277"/>
      <c r="AV497" s="277"/>
      <c r="AW497" s="277"/>
      <c r="AX497" s="277"/>
      <c r="AY497" s="277"/>
      <c r="AZ497" s="277"/>
      <c r="BA497" s="277"/>
      <c r="BB497" s="277"/>
      <c r="BC497" s="277"/>
      <c r="BD497" s="277"/>
      <c r="BE497" s="277"/>
      <c r="BF497" s="277"/>
      <c r="BG497" s="277"/>
      <c r="BH497" s="277"/>
      <c r="BI497" s="277"/>
      <c r="BJ497" s="277"/>
      <c r="BK497" s="277"/>
      <c r="BL497" s="277"/>
      <c r="BM497" s="277"/>
      <c r="BN497" s="277"/>
      <c r="BO497" s="277"/>
      <c r="BP497" s="277"/>
      <c r="BQ497" s="277"/>
      <c r="BR497" s="277"/>
      <c r="BS497" s="277"/>
      <c r="BT497" s="277"/>
      <c r="BU497" s="277"/>
      <c r="BV497" s="277"/>
      <c r="BW497" s="277"/>
      <c r="BX497" s="277"/>
      <c r="BY497" s="277"/>
      <c r="BZ497" s="278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145" t="s">
        <v>130</v>
      </c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7" t="s">
        <v>129</v>
      </c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 t="s">
        <v>140</v>
      </c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51"/>
      <c r="AK498" s="148" t="s">
        <v>131</v>
      </c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50"/>
      <c r="AW498" s="160" t="s">
        <v>132</v>
      </c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0"/>
      <c r="BN498" s="160"/>
      <c r="BO498" s="170" t="s">
        <v>133</v>
      </c>
      <c r="BP498" s="170"/>
      <c r="BQ498" s="170"/>
      <c r="BR498" s="170"/>
      <c r="BS498" s="170"/>
      <c r="BT498" s="170"/>
      <c r="BU498" s="170"/>
      <c r="BV498" s="170"/>
      <c r="BW498" s="170"/>
      <c r="BX498" s="170"/>
      <c r="BY498" s="170"/>
      <c r="BZ498" s="171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186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3" t="str">
        <f t="shared" ref="AK499:AK508" si="89">IF(B499*M499=0,"",B499*M499)</f>
        <v/>
      </c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35"/>
      <c r="AX499" s="135"/>
      <c r="AY499" s="135"/>
      <c r="AZ499" s="135"/>
      <c r="BA499" s="135"/>
      <c r="BB499" s="135"/>
      <c r="BC499" s="135"/>
      <c r="BD499" s="135"/>
      <c r="BE499" s="135"/>
      <c r="BF499" s="135"/>
      <c r="BG499" s="135"/>
      <c r="BH499" s="135"/>
      <c r="BI499" s="135"/>
      <c r="BJ499" s="135"/>
      <c r="BK499" s="135"/>
      <c r="BL499" s="135"/>
      <c r="BM499" s="135"/>
      <c r="BN499" s="135"/>
      <c r="BO499" s="136" t="str">
        <f t="shared" ref="BO499:BO508" si="90">+IF(AK499="","",IF(AW499="","",IF(ROUND(AK499/AW499,4)&gt;100%,"chyba",ROUND(AK499/AW499,4))))</f>
        <v/>
      </c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7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186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3" t="str">
        <f t="shared" si="89"/>
        <v/>
      </c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35"/>
      <c r="AX500" s="135"/>
      <c r="AY500" s="135"/>
      <c r="AZ500" s="135"/>
      <c r="BA500" s="135"/>
      <c r="BB500" s="135"/>
      <c r="BC500" s="135"/>
      <c r="BD500" s="135"/>
      <c r="BE500" s="135"/>
      <c r="BF500" s="135"/>
      <c r="BG500" s="135"/>
      <c r="BH500" s="135"/>
      <c r="BI500" s="135"/>
      <c r="BJ500" s="135"/>
      <c r="BK500" s="135"/>
      <c r="BL500" s="135"/>
      <c r="BM500" s="135"/>
      <c r="BN500" s="135"/>
      <c r="BO500" s="136" t="str">
        <f t="shared" si="90"/>
        <v/>
      </c>
      <c r="BP500" s="136"/>
      <c r="BQ500" s="136"/>
      <c r="BR500" s="136"/>
      <c r="BS500" s="136"/>
      <c r="BT500" s="136"/>
      <c r="BU500" s="136"/>
      <c r="BV500" s="136"/>
      <c r="BW500" s="136"/>
      <c r="BX500" s="136"/>
      <c r="BY500" s="136"/>
      <c r="BZ500" s="137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186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3" t="str">
        <f t="shared" si="89"/>
        <v/>
      </c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35"/>
      <c r="AX501" s="135"/>
      <c r="AY501" s="135"/>
      <c r="AZ501" s="135"/>
      <c r="BA501" s="135"/>
      <c r="BB501" s="135"/>
      <c r="BC501" s="135"/>
      <c r="BD501" s="135"/>
      <c r="BE501" s="135"/>
      <c r="BF501" s="135"/>
      <c r="BG501" s="135"/>
      <c r="BH501" s="135"/>
      <c r="BI501" s="135"/>
      <c r="BJ501" s="135"/>
      <c r="BK501" s="135"/>
      <c r="BL501" s="135"/>
      <c r="BM501" s="135"/>
      <c r="BN501" s="135"/>
      <c r="BO501" s="136" t="str">
        <f t="shared" si="90"/>
        <v/>
      </c>
      <c r="BP501" s="136"/>
      <c r="BQ501" s="136"/>
      <c r="BR501" s="136"/>
      <c r="BS501" s="136"/>
      <c r="BT501" s="136"/>
      <c r="BU501" s="136"/>
      <c r="BV501" s="136"/>
      <c r="BW501" s="136"/>
      <c r="BX501" s="136"/>
      <c r="BY501" s="136"/>
      <c r="BZ501" s="137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186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3" t="str">
        <f t="shared" si="89"/>
        <v/>
      </c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35"/>
      <c r="AX502" s="135"/>
      <c r="AY502" s="135"/>
      <c r="AZ502" s="135"/>
      <c r="BA502" s="135"/>
      <c r="BB502" s="135"/>
      <c r="BC502" s="135"/>
      <c r="BD502" s="135"/>
      <c r="BE502" s="135"/>
      <c r="BF502" s="135"/>
      <c r="BG502" s="135"/>
      <c r="BH502" s="135"/>
      <c r="BI502" s="135"/>
      <c r="BJ502" s="135"/>
      <c r="BK502" s="135"/>
      <c r="BL502" s="135"/>
      <c r="BM502" s="135"/>
      <c r="BN502" s="135"/>
      <c r="BO502" s="136" t="str">
        <f t="shared" si="90"/>
        <v/>
      </c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7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186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3" t="str">
        <f t="shared" si="89"/>
        <v/>
      </c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  <c r="BI503" s="135"/>
      <c r="BJ503" s="135"/>
      <c r="BK503" s="135"/>
      <c r="BL503" s="135"/>
      <c r="BM503" s="135"/>
      <c r="BN503" s="135"/>
      <c r="BO503" s="136" t="str">
        <f t="shared" si="90"/>
        <v/>
      </c>
      <c r="BP503" s="136"/>
      <c r="BQ503" s="136"/>
      <c r="BR503" s="136"/>
      <c r="BS503" s="136"/>
      <c r="BT503" s="136"/>
      <c r="BU503" s="136"/>
      <c r="BV503" s="136"/>
      <c r="BW503" s="136"/>
      <c r="BX503" s="136"/>
      <c r="BY503" s="136"/>
      <c r="BZ503" s="137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186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3" t="str">
        <f t="shared" si="89"/>
        <v/>
      </c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35"/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  <c r="BI504" s="135"/>
      <c r="BJ504" s="135"/>
      <c r="BK504" s="135"/>
      <c r="BL504" s="135"/>
      <c r="BM504" s="135"/>
      <c r="BN504" s="135"/>
      <c r="BO504" s="136" t="str">
        <f t="shared" si="90"/>
        <v/>
      </c>
      <c r="BP504" s="136"/>
      <c r="BQ504" s="136"/>
      <c r="BR504" s="136"/>
      <c r="BS504" s="136"/>
      <c r="BT504" s="136"/>
      <c r="BU504" s="136"/>
      <c r="BV504" s="136"/>
      <c r="BW504" s="136"/>
      <c r="BX504" s="136"/>
      <c r="BY504" s="136"/>
      <c r="BZ504" s="137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186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3" t="str">
        <f t="shared" si="89"/>
        <v/>
      </c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35"/>
      <c r="AX505" s="135"/>
      <c r="AY505" s="135"/>
      <c r="AZ505" s="135"/>
      <c r="BA505" s="135"/>
      <c r="BB505" s="135"/>
      <c r="BC505" s="135"/>
      <c r="BD505" s="135"/>
      <c r="BE505" s="135"/>
      <c r="BF505" s="135"/>
      <c r="BG505" s="135"/>
      <c r="BH505" s="135"/>
      <c r="BI505" s="135"/>
      <c r="BJ505" s="135"/>
      <c r="BK505" s="135"/>
      <c r="BL505" s="135"/>
      <c r="BM505" s="135"/>
      <c r="BN505" s="135"/>
      <c r="BO505" s="136" t="str">
        <f t="shared" si="90"/>
        <v/>
      </c>
      <c r="BP505" s="136"/>
      <c r="BQ505" s="136"/>
      <c r="BR505" s="136"/>
      <c r="BS505" s="136"/>
      <c r="BT505" s="136"/>
      <c r="BU505" s="136"/>
      <c r="BV505" s="136"/>
      <c r="BW505" s="136"/>
      <c r="BX505" s="136"/>
      <c r="BY505" s="136"/>
      <c r="BZ505" s="137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186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3" t="str">
        <f t="shared" si="89"/>
        <v/>
      </c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35"/>
      <c r="AX506" s="135"/>
      <c r="AY506" s="135"/>
      <c r="AZ506" s="135"/>
      <c r="BA506" s="135"/>
      <c r="BB506" s="135"/>
      <c r="BC506" s="135"/>
      <c r="BD506" s="135"/>
      <c r="BE506" s="135"/>
      <c r="BF506" s="135"/>
      <c r="BG506" s="135"/>
      <c r="BH506" s="135"/>
      <c r="BI506" s="135"/>
      <c r="BJ506" s="135"/>
      <c r="BK506" s="135"/>
      <c r="BL506" s="135"/>
      <c r="BM506" s="135"/>
      <c r="BN506" s="135"/>
      <c r="BO506" s="136" t="str">
        <f t="shared" si="90"/>
        <v/>
      </c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7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186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3" t="str">
        <f t="shared" si="89"/>
        <v/>
      </c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  <c r="BI507" s="135"/>
      <c r="BJ507" s="135"/>
      <c r="BK507" s="135"/>
      <c r="BL507" s="135"/>
      <c r="BM507" s="135"/>
      <c r="BN507" s="135"/>
      <c r="BO507" s="136" t="str">
        <f t="shared" si="90"/>
        <v/>
      </c>
      <c r="BP507" s="136"/>
      <c r="BQ507" s="136"/>
      <c r="BR507" s="136"/>
      <c r="BS507" s="136"/>
      <c r="BT507" s="136"/>
      <c r="BU507" s="136"/>
      <c r="BV507" s="136"/>
      <c r="BW507" s="136"/>
      <c r="BX507" s="136"/>
      <c r="BY507" s="136"/>
      <c r="BZ507" s="137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3"/>
      <c r="Y508" s="303"/>
      <c r="Z508" s="303"/>
      <c r="AA508" s="303"/>
      <c r="AB508" s="303"/>
      <c r="AC508" s="303"/>
      <c r="AD508" s="303"/>
      <c r="AE508" s="303"/>
      <c r="AF508" s="303"/>
      <c r="AG508" s="303"/>
      <c r="AH508" s="303"/>
      <c r="AI508" s="303"/>
      <c r="AJ508" s="30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78"/>
      <c r="BN508" s="178"/>
      <c r="BO508" s="179" t="str">
        <f t="shared" si="90"/>
        <v/>
      </c>
      <c r="BP508" s="179"/>
      <c r="BQ508" s="179"/>
      <c r="BR508" s="179"/>
      <c r="BS508" s="179"/>
      <c r="BT508" s="179"/>
      <c r="BU508" s="179"/>
      <c r="BV508" s="179"/>
      <c r="BW508" s="179"/>
      <c r="BX508" s="179"/>
      <c r="BY508" s="179"/>
      <c r="BZ508" s="180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68" t="s">
        <v>202</v>
      </c>
      <c r="K512" s="68"/>
      <c r="L512" s="68"/>
      <c r="M512" s="68"/>
      <c r="N512" s="68"/>
      <c r="O512" s="68"/>
      <c r="P512" s="68"/>
      <c r="Q512" s="6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  <c r="AT514" s="65"/>
      <c r="AU514" s="65"/>
      <c r="AV514" s="65"/>
      <c r="AW514" s="65"/>
      <c r="AX514" s="65"/>
      <c r="AY514" s="65"/>
      <c r="AZ514" s="65"/>
      <c r="BA514" s="65"/>
      <c r="BB514" s="65"/>
      <c r="BC514" s="65"/>
      <c r="BD514" s="65"/>
      <c r="BE514" s="65"/>
      <c r="BF514" s="65"/>
      <c r="BG514" s="65"/>
      <c r="BH514" s="65"/>
      <c r="BI514" s="65"/>
      <c r="BJ514" s="65"/>
      <c r="BK514" s="65"/>
      <c r="BL514" s="65"/>
      <c r="BM514" s="65"/>
      <c r="BN514" s="65"/>
      <c r="BO514" s="65"/>
      <c r="BP514" s="65"/>
      <c r="BQ514" s="65"/>
      <c r="BR514" s="65"/>
      <c r="BS514" s="65"/>
      <c r="BT514" s="65"/>
      <c r="BU514" s="65"/>
      <c r="BV514" s="65"/>
      <c r="BW514" s="65"/>
      <c r="BX514" s="65"/>
      <c r="BY514" s="65"/>
      <c r="BZ514" s="65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65"/>
      <c r="BW515" s="65"/>
      <c r="BX515" s="65"/>
      <c r="BY515" s="65"/>
      <c r="BZ515" s="65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/>
      <c r="BV516" s="65"/>
      <c r="BW516" s="65"/>
      <c r="BX516" s="65"/>
      <c r="BY516" s="65"/>
      <c r="BZ516" s="65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BX517" s="65"/>
      <c r="BY517" s="65"/>
      <c r="BZ517" s="65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BX518" s="65"/>
      <c r="BY518" s="65"/>
      <c r="BZ518" s="65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BX519" s="65"/>
      <c r="BY519" s="65"/>
      <c r="BZ519" s="65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  <c r="BU520" s="65"/>
      <c r="BV520" s="65"/>
      <c r="BW520" s="65"/>
      <c r="BX520" s="65"/>
      <c r="BY520" s="65"/>
      <c r="BZ520" s="65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  <c r="BU521" s="65"/>
      <c r="BV521" s="65"/>
      <c r="BW521" s="65"/>
      <c r="BX521" s="65"/>
      <c r="BY521" s="65"/>
      <c r="BZ521" s="65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65"/>
      <c r="AS532" s="65"/>
      <c r="AT532" s="65"/>
      <c r="AU532" s="65"/>
      <c r="AV532" s="65"/>
      <c r="AW532" s="65"/>
      <c r="AX532" s="65"/>
      <c r="AY532" s="65"/>
      <c r="AZ532" s="65"/>
      <c r="BA532" s="65"/>
      <c r="BB532" s="65"/>
      <c r="BC532" s="65"/>
      <c r="BD532" s="65"/>
      <c r="BE532" s="65"/>
      <c r="BF532" s="65"/>
      <c r="BG532" s="65"/>
      <c r="BH532" s="65"/>
      <c r="BI532" s="65"/>
      <c r="BJ532" s="65"/>
      <c r="BK532" s="65"/>
      <c r="BL532" s="65"/>
      <c r="BM532" s="65"/>
      <c r="BN532" s="65"/>
      <c r="BO532" s="65"/>
      <c r="BP532" s="65"/>
      <c r="BQ532" s="65"/>
      <c r="BR532" s="65"/>
      <c r="BS532" s="65"/>
      <c r="BT532" s="65"/>
      <c r="BU532" s="65"/>
      <c r="BV532" s="65"/>
      <c r="BW532" s="65"/>
      <c r="BX532" s="65"/>
      <c r="BY532" s="65"/>
      <c r="BZ532" s="65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65"/>
      <c r="AS533" s="65"/>
      <c r="AT533" s="65"/>
      <c r="AU533" s="65"/>
      <c r="AV533" s="65"/>
      <c r="AW533" s="65"/>
      <c r="AX533" s="65"/>
      <c r="AY533" s="65"/>
      <c r="AZ533" s="65"/>
      <c r="BA533" s="65"/>
      <c r="BB533" s="65"/>
      <c r="BC533" s="65"/>
      <c r="BD533" s="65"/>
      <c r="BE533" s="65"/>
      <c r="BF533" s="65"/>
      <c r="BG533" s="65"/>
      <c r="BH533" s="65"/>
      <c r="BI533" s="65"/>
      <c r="BJ533" s="65"/>
      <c r="BK533" s="65"/>
      <c r="BL533" s="65"/>
      <c r="BM533" s="65"/>
      <c r="BN533" s="65"/>
      <c r="BO533" s="65"/>
      <c r="BP533" s="65"/>
      <c r="BQ533" s="65"/>
      <c r="BR533" s="65"/>
      <c r="BS533" s="65"/>
      <c r="BT533" s="65"/>
      <c r="BU533" s="65"/>
      <c r="BV533" s="65"/>
      <c r="BW533" s="65"/>
      <c r="BX533" s="65"/>
      <c r="BY533" s="65"/>
      <c r="BZ533" s="65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288" t="s">
        <v>144</v>
      </c>
      <c r="C538" s="289"/>
      <c r="D538" s="289"/>
      <c r="E538" s="289"/>
      <c r="F538" s="289"/>
      <c r="G538" s="289"/>
      <c r="H538" s="289"/>
      <c r="I538" s="289"/>
      <c r="J538" s="289"/>
      <c r="K538" s="289"/>
      <c r="L538" s="289"/>
      <c r="M538" s="289"/>
      <c r="N538" s="289"/>
      <c r="O538" s="289"/>
      <c r="P538" s="289"/>
      <c r="Q538" s="289"/>
      <c r="R538" s="289"/>
      <c r="S538" s="289"/>
      <c r="T538" s="289"/>
      <c r="U538" s="289"/>
      <c r="V538" s="289"/>
      <c r="W538" s="289"/>
      <c r="X538" s="289"/>
      <c r="Y538" s="289"/>
      <c r="Z538" s="289"/>
      <c r="AA538" s="289"/>
      <c r="AB538" s="289"/>
      <c r="AC538" s="289"/>
      <c r="AD538" s="289"/>
      <c r="AE538" s="289"/>
      <c r="AF538" s="289"/>
      <c r="AG538" s="289"/>
      <c r="AH538" s="289"/>
      <c r="AI538" s="289"/>
      <c r="AJ538" s="289"/>
      <c r="AK538" s="289"/>
      <c r="AL538" s="289"/>
      <c r="AM538" s="289"/>
      <c r="AN538" s="289"/>
      <c r="AO538" s="289"/>
      <c r="AP538" s="289"/>
      <c r="AQ538" s="290"/>
      <c r="AR538" s="282" t="s">
        <v>143</v>
      </c>
      <c r="AS538" s="283"/>
      <c r="AT538" s="283"/>
      <c r="AU538" s="283"/>
      <c r="AV538" s="283"/>
      <c r="AW538" s="283"/>
      <c r="AX538" s="283"/>
      <c r="AY538" s="283"/>
      <c r="AZ538" s="283"/>
      <c r="BA538" s="283"/>
      <c r="BB538" s="283"/>
      <c r="BC538" s="283"/>
      <c r="BD538" s="283"/>
      <c r="BE538" s="283"/>
      <c r="BF538" s="283"/>
      <c r="BG538" s="283"/>
      <c r="BH538" s="283"/>
      <c r="BI538" s="283"/>
      <c r="BJ538" s="283"/>
      <c r="BK538" s="283"/>
      <c r="BL538" s="283"/>
      <c r="BM538" s="283"/>
      <c r="BN538" s="283"/>
      <c r="BO538" s="283"/>
      <c r="BP538" s="283"/>
      <c r="BQ538" s="283"/>
      <c r="BR538" s="283"/>
      <c r="BS538" s="283"/>
      <c r="BT538" s="283"/>
      <c r="BU538" s="283"/>
      <c r="BV538" s="283"/>
      <c r="BW538" s="283"/>
      <c r="BX538" s="283"/>
      <c r="BY538" s="283"/>
      <c r="BZ538" s="284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291"/>
      <c r="C539" s="292"/>
      <c r="D539" s="292"/>
      <c r="E539" s="292"/>
      <c r="F539" s="292"/>
      <c r="G539" s="292"/>
      <c r="H539" s="292"/>
      <c r="I539" s="292"/>
      <c r="J539" s="292"/>
      <c r="K539" s="292"/>
      <c r="L539" s="292"/>
      <c r="M539" s="292"/>
      <c r="N539" s="292"/>
      <c r="O539" s="292"/>
      <c r="P539" s="292"/>
      <c r="Q539" s="292"/>
      <c r="R539" s="292"/>
      <c r="S539" s="292"/>
      <c r="T539" s="292"/>
      <c r="U539" s="292"/>
      <c r="V539" s="292"/>
      <c r="W539" s="292"/>
      <c r="X539" s="292"/>
      <c r="Y539" s="292"/>
      <c r="Z539" s="292"/>
      <c r="AA539" s="292"/>
      <c r="AB539" s="292"/>
      <c r="AC539" s="292"/>
      <c r="AD539" s="292"/>
      <c r="AE539" s="292"/>
      <c r="AF539" s="292"/>
      <c r="AG539" s="292"/>
      <c r="AH539" s="292"/>
      <c r="AI539" s="292"/>
      <c r="AJ539" s="292"/>
      <c r="AK539" s="292"/>
      <c r="AL539" s="292"/>
      <c r="AM539" s="292"/>
      <c r="AN539" s="292"/>
      <c r="AO539" s="292"/>
      <c r="AP539" s="292"/>
      <c r="AQ539" s="293"/>
      <c r="AR539" s="285"/>
      <c r="AS539" s="286"/>
      <c r="AT539" s="286"/>
      <c r="AU539" s="286"/>
      <c r="AV539" s="286"/>
      <c r="AW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M539" s="286"/>
      <c r="BN539" s="286"/>
      <c r="BO539" s="286"/>
      <c r="BP539" s="286"/>
      <c r="BQ539" s="286"/>
      <c r="BR539" s="286"/>
      <c r="BS539" s="286"/>
      <c r="BT539" s="286"/>
      <c r="BU539" s="286"/>
      <c r="BV539" s="286"/>
      <c r="BW539" s="286"/>
      <c r="BX539" s="286"/>
      <c r="BY539" s="286"/>
      <c r="BZ539" s="287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79" t="s">
        <v>145</v>
      </c>
      <c r="C540" s="280"/>
      <c r="D540" s="280"/>
      <c r="E540" s="280"/>
      <c r="F540" s="280"/>
      <c r="G540" s="280"/>
      <c r="H540" s="280"/>
      <c r="I540" s="280"/>
      <c r="J540" s="280"/>
      <c r="K540" s="280"/>
      <c r="L540" s="280"/>
      <c r="M540" s="280"/>
      <c r="N540" s="280"/>
      <c r="O540" s="280"/>
      <c r="P540" s="280"/>
      <c r="Q540" s="280"/>
      <c r="R540" s="280"/>
      <c r="S540" s="280"/>
      <c r="T540" s="280"/>
      <c r="U540" s="280"/>
      <c r="V540" s="280"/>
      <c r="W540" s="280"/>
      <c r="X540" s="280"/>
      <c r="Y540" s="280"/>
      <c r="Z540" s="280"/>
      <c r="AA540" s="280"/>
      <c r="AB540" s="280"/>
      <c r="AC540" s="280"/>
      <c r="AD540" s="280"/>
      <c r="AE540" s="280"/>
      <c r="AF540" s="280"/>
      <c r="AG540" s="280"/>
      <c r="AH540" s="280"/>
      <c r="AI540" s="280"/>
      <c r="AJ540" s="280"/>
      <c r="AK540" s="280"/>
      <c r="AL540" s="280"/>
      <c r="AM540" s="280"/>
      <c r="AN540" s="280"/>
      <c r="AO540" s="280"/>
      <c r="AP540" s="280"/>
      <c r="AQ540" s="281"/>
      <c r="AR540" s="152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153"/>
      <c r="BN540" s="153"/>
      <c r="BO540" s="153"/>
      <c r="BP540" s="153"/>
      <c r="BQ540" s="153"/>
      <c r="BR540" s="153"/>
      <c r="BS540" s="153"/>
      <c r="BT540" s="153"/>
      <c r="BU540" s="153"/>
      <c r="BV540" s="153"/>
      <c r="BW540" s="153"/>
      <c r="BX540" s="153"/>
      <c r="BY540" s="153"/>
      <c r="BZ540" s="15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346" t="s">
        <v>146</v>
      </c>
      <c r="C541" s="347"/>
      <c r="D541" s="347"/>
      <c r="E541" s="347"/>
      <c r="F541" s="347"/>
      <c r="G541" s="347"/>
      <c r="H541" s="347"/>
      <c r="I541" s="347"/>
      <c r="J541" s="347"/>
      <c r="K541" s="347"/>
      <c r="L541" s="347"/>
      <c r="M541" s="347"/>
      <c r="N541" s="347"/>
      <c r="O541" s="347"/>
      <c r="P541" s="347"/>
      <c r="Q541" s="347"/>
      <c r="R541" s="347"/>
      <c r="S541" s="347"/>
      <c r="T541" s="347"/>
      <c r="U541" s="347"/>
      <c r="V541" s="347"/>
      <c r="W541" s="347"/>
      <c r="X541" s="347"/>
      <c r="Y541" s="347"/>
      <c r="Z541" s="347"/>
      <c r="AA541" s="347"/>
      <c r="AB541" s="347"/>
      <c r="AC541" s="347"/>
      <c r="AD541" s="347"/>
      <c r="AE541" s="347"/>
      <c r="AF541" s="347"/>
      <c r="AG541" s="347"/>
      <c r="AH541" s="347"/>
      <c r="AI541" s="347"/>
      <c r="AJ541" s="347"/>
      <c r="AK541" s="347"/>
      <c r="AL541" s="347"/>
      <c r="AM541" s="347"/>
      <c r="AN541" s="347"/>
      <c r="AO541" s="347"/>
      <c r="AP541" s="347"/>
      <c r="AQ541" s="348"/>
      <c r="AR541" s="208"/>
      <c r="AS541" s="209"/>
      <c r="AT541" s="209"/>
      <c r="AU541" s="209"/>
      <c r="AV541" s="209"/>
      <c r="AW541" s="209"/>
      <c r="AX541" s="209"/>
      <c r="AY541" s="209"/>
      <c r="AZ541" s="209"/>
      <c r="BA541" s="209"/>
      <c r="BB541" s="209"/>
      <c r="BC541" s="209"/>
      <c r="BD541" s="209"/>
      <c r="BE541" s="209"/>
      <c r="BF541" s="209"/>
      <c r="BG541" s="209"/>
      <c r="BH541" s="209"/>
      <c r="BI541" s="209"/>
      <c r="BJ541" s="209"/>
      <c r="BK541" s="209"/>
      <c r="BL541" s="209"/>
      <c r="BM541" s="209"/>
      <c r="BN541" s="209"/>
      <c r="BO541" s="209"/>
      <c r="BP541" s="209"/>
      <c r="BQ541" s="209"/>
      <c r="BR541" s="209"/>
      <c r="BS541" s="209"/>
      <c r="BT541" s="209"/>
      <c r="BU541" s="209"/>
      <c r="BV541" s="209"/>
      <c r="BW541" s="209"/>
      <c r="BX541" s="209"/>
      <c r="BY541" s="209"/>
      <c r="BZ541" s="210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346" t="s">
        <v>147</v>
      </c>
      <c r="C542" s="347"/>
      <c r="D542" s="347"/>
      <c r="E542" s="347"/>
      <c r="F542" s="347"/>
      <c r="G542" s="347"/>
      <c r="H542" s="347"/>
      <c r="I542" s="347"/>
      <c r="J542" s="347"/>
      <c r="K542" s="347"/>
      <c r="L542" s="347"/>
      <c r="M542" s="347"/>
      <c r="N542" s="347"/>
      <c r="O542" s="347"/>
      <c r="P542" s="347"/>
      <c r="Q542" s="347"/>
      <c r="R542" s="347"/>
      <c r="S542" s="347"/>
      <c r="T542" s="347"/>
      <c r="U542" s="347"/>
      <c r="V542" s="347"/>
      <c r="W542" s="347"/>
      <c r="X542" s="347"/>
      <c r="Y542" s="347"/>
      <c r="Z542" s="347"/>
      <c r="AA542" s="347"/>
      <c r="AB542" s="347"/>
      <c r="AC542" s="347"/>
      <c r="AD542" s="347"/>
      <c r="AE542" s="347"/>
      <c r="AF542" s="347"/>
      <c r="AG542" s="347"/>
      <c r="AH542" s="347"/>
      <c r="AI542" s="347"/>
      <c r="AJ542" s="347"/>
      <c r="AK542" s="347"/>
      <c r="AL542" s="347"/>
      <c r="AM542" s="347"/>
      <c r="AN542" s="347"/>
      <c r="AO542" s="347"/>
      <c r="AP542" s="347"/>
      <c r="AQ542" s="348"/>
      <c r="AR542" s="208"/>
      <c r="AS542" s="209"/>
      <c r="AT542" s="209"/>
      <c r="AU542" s="209"/>
      <c r="AV542" s="209"/>
      <c r="AW542" s="209"/>
      <c r="AX542" s="209"/>
      <c r="AY542" s="209"/>
      <c r="AZ542" s="209"/>
      <c r="BA542" s="209"/>
      <c r="BB542" s="209"/>
      <c r="BC542" s="209"/>
      <c r="BD542" s="209"/>
      <c r="BE542" s="209"/>
      <c r="BF542" s="209"/>
      <c r="BG542" s="209"/>
      <c r="BH542" s="209"/>
      <c r="BI542" s="209"/>
      <c r="BJ542" s="209"/>
      <c r="BK542" s="209"/>
      <c r="BL542" s="209"/>
      <c r="BM542" s="209"/>
      <c r="BN542" s="209"/>
      <c r="BO542" s="209"/>
      <c r="BP542" s="209"/>
      <c r="BQ542" s="209"/>
      <c r="BR542" s="209"/>
      <c r="BS542" s="209"/>
      <c r="BT542" s="209"/>
      <c r="BU542" s="209"/>
      <c r="BV542" s="209"/>
      <c r="BW542" s="209"/>
      <c r="BX542" s="209"/>
      <c r="BY542" s="209"/>
      <c r="BZ542" s="210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346" t="s">
        <v>148</v>
      </c>
      <c r="C543" s="347"/>
      <c r="D543" s="347"/>
      <c r="E543" s="347"/>
      <c r="F543" s="347"/>
      <c r="G543" s="347"/>
      <c r="H543" s="347"/>
      <c r="I543" s="347"/>
      <c r="J543" s="347"/>
      <c r="K543" s="347"/>
      <c r="L543" s="347"/>
      <c r="M543" s="347"/>
      <c r="N543" s="347"/>
      <c r="O543" s="347"/>
      <c r="P543" s="347"/>
      <c r="Q543" s="347"/>
      <c r="R543" s="347"/>
      <c r="S543" s="347"/>
      <c r="T543" s="347"/>
      <c r="U543" s="347"/>
      <c r="V543" s="347"/>
      <c r="W543" s="347"/>
      <c r="X543" s="347"/>
      <c r="Y543" s="347"/>
      <c r="Z543" s="347"/>
      <c r="AA543" s="347"/>
      <c r="AB543" s="347"/>
      <c r="AC543" s="347"/>
      <c r="AD543" s="347"/>
      <c r="AE543" s="347"/>
      <c r="AF543" s="347"/>
      <c r="AG543" s="347"/>
      <c r="AH543" s="347"/>
      <c r="AI543" s="347"/>
      <c r="AJ543" s="347"/>
      <c r="AK543" s="347"/>
      <c r="AL543" s="347"/>
      <c r="AM543" s="347"/>
      <c r="AN543" s="347"/>
      <c r="AO543" s="347"/>
      <c r="AP543" s="347"/>
      <c r="AQ543" s="348"/>
      <c r="AR543" s="208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09"/>
      <c r="BN543" s="209"/>
      <c r="BO543" s="209"/>
      <c r="BP543" s="209"/>
      <c r="BQ543" s="209"/>
      <c r="BR543" s="209"/>
      <c r="BS543" s="209"/>
      <c r="BT543" s="209"/>
      <c r="BU543" s="209"/>
      <c r="BV543" s="209"/>
      <c r="BW543" s="209"/>
      <c r="BX543" s="209"/>
      <c r="BY543" s="209"/>
      <c r="BZ543" s="210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300"/>
      <c r="C544" s="301"/>
      <c r="D544" s="301"/>
      <c r="E544" s="301"/>
      <c r="F544" s="301"/>
      <c r="G544" s="301"/>
      <c r="H544" s="301"/>
      <c r="I544" s="301"/>
      <c r="J544" s="301"/>
      <c r="K544" s="301"/>
      <c r="L544" s="301"/>
      <c r="M544" s="301"/>
      <c r="N544" s="301"/>
      <c r="O544" s="301"/>
      <c r="P544" s="301"/>
      <c r="Q544" s="301"/>
      <c r="R544" s="301"/>
      <c r="S544" s="301"/>
      <c r="T544" s="301"/>
      <c r="U544" s="301"/>
      <c r="V544" s="301"/>
      <c r="W544" s="301"/>
      <c r="X544" s="301"/>
      <c r="Y544" s="301"/>
      <c r="Z544" s="301"/>
      <c r="AA544" s="301"/>
      <c r="AB544" s="301"/>
      <c r="AC544" s="301"/>
      <c r="AD544" s="301"/>
      <c r="AE544" s="301"/>
      <c r="AF544" s="301"/>
      <c r="AG544" s="301"/>
      <c r="AH544" s="301"/>
      <c r="AI544" s="301"/>
      <c r="AJ544" s="301"/>
      <c r="AK544" s="301"/>
      <c r="AL544" s="301"/>
      <c r="AM544" s="301"/>
      <c r="AN544" s="301"/>
      <c r="AO544" s="301"/>
      <c r="AP544" s="301"/>
      <c r="AQ544" s="302"/>
      <c r="AR544" s="208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09"/>
      <c r="BN544" s="209"/>
      <c r="BO544" s="209"/>
      <c r="BP544" s="209"/>
      <c r="BQ544" s="209"/>
      <c r="BR544" s="209"/>
      <c r="BS544" s="209"/>
      <c r="BT544" s="209"/>
      <c r="BU544" s="209"/>
      <c r="BV544" s="209"/>
      <c r="BW544" s="209"/>
      <c r="BX544" s="209"/>
      <c r="BY544" s="209"/>
      <c r="BZ544" s="210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300"/>
      <c r="C545" s="301"/>
      <c r="D545" s="301"/>
      <c r="E545" s="301"/>
      <c r="F545" s="301"/>
      <c r="G545" s="301"/>
      <c r="H545" s="301"/>
      <c r="I545" s="301"/>
      <c r="J545" s="301"/>
      <c r="K545" s="301"/>
      <c r="L545" s="301"/>
      <c r="M545" s="301"/>
      <c r="N545" s="301"/>
      <c r="O545" s="301"/>
      <c r="P545" s="301"/>
      <c r="Q545" s="301"/>
      <c r="R545" s="301"/>
      <c r="S545" s="301"/>
      <c r="T545" s="301"/>
      <c r="U545" s="301"/>
      <c r="V545" s="301"/>
      <c r="W545" s="301"/>
      <c r="X545" s="301"/>
      <c r="Y545" s="301"/>
      <c r="Z545" s="301"/>
      <c r="AA545" s="301"/>
      <c r="AB545" s="301"/>
      <c r="AC545" s="301"/>
      <c r="AD545" s="301"/>
      <c r="AE545" s="301"/>
      <c r="AF545" s="301"/>
      <c r="AG545" s="301"/>
      <c r="AH545" s="301"/>
      <c r="AI545" s="301"/>
      <c r="AJ545" s="301"/>
      <c r="AK545" s="301"/>
      <c r="AL545" s="301"/>
      <c r="AM545" s="301"/>
      <c r="AN545" s="301"/>
      <c r="AO545" s="301"/>
      <c r="AP545" s="301"/>
      <c r="AQ545" s="302"/>
      <c r="AR545" s="208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09"/>
      <c r="BN545" s="209"/>
      <c r="BO545" s="209"/>
      <c r="BP545" s="209"/>
      <c r="BQ545" s="209"/>
      <c r="BR545" s="209"/>
      <c r="BS545" s="209"/>
      <c r="BT545" s="209"/>
      <c r="BU545" s="209"/>
      <c r="BV545" s="209"/>
      <c r="BW545" s="209"/>
      <c r="BX545" s="209"/>
      <c r="BY545" s="209"/>
      <c r="BZ545" s="210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300"/>
      <c r="C546" s="301"/>
      <c r="D546" s="301"/>
      <c r="E546" s="301"/>
      <c r="F546" s="301"/>
      <c r="G546" s="301"/>
      <c r="H546" s="301"/>
      <c r="I546" s="301"/>
      <c r="J546" s="301"/>
      <c r="K546" s="301"/>
      <c r="L546" s="301"/>
      <c r="M546" s="301"/>
      <c r="N546" s="301"/>
      <c r="O546" s="301"/>
      <c r="P546" s="301"/>
      <c r="Q546" s="301"/>
      <c r="R546" s="301"/>
      <c r="S546" s="301"/>
      <c r="T546" s="301"/>
      <c r="U546" s="301"/>
      <c r="V546" s="301"/>
      <c r="W546" s="301"/>
      <c r="X546" s="301"/>
      <c r="Y546" s="301"/>
      <c r="Z546" s="301"/>
      <c r="AA546" s="301"/>
      <c r="AB546" s="301"/>
      <c r="AC546" s="301"/>
      <c r="AD546" s="301"/>
      <c r="AE546" s="301"/>
      <c r="AF546" s="301"/>
      <c r="AG546" s="301"/>
      <c r="AH546" s="301"/>
      <c r="AI546" s="301"/>
      <c r="AJ546" s="301"/>
      <c r="AK546" s="301"/>
      <c r="AL546" s="301"/>
      <c r="AM546" s="301"/>
      <c r="AN546" s="301"/>
      <c r="AO546" s="301"/>
      <c r="AP546" s="301"/>
      <c r="AQ546" s="302"/>
      <c r="AR546" s="208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209"/>
      <c r="BS546" s="209"/>
      <c r="BT546" s="209"/>
      <c r="BU546" s="209"/>
      <c r="BV546" s="209"/>
      <c r="BW546" s="209"/>
      <c r="BX546" s="209"/>
      <c r="BY546" s="209"/>
      <c r="BZ546" s="210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300"/>
      <c r="C547" s="301"/>
      <c r="D547" s="301"/>
      <c r="E547" s="301"/>
      <c r="F547" s="301"/>
      <c r="G547" s="301"/>
      <c r="H547" s="301"/>
      <c r="I547" s="301"/>
      <c r="J547" s="301"/>
      <c r="K547" s="301"/>
      <c r="L547" s="301"/>
      <c r="M547" s="301"/>
      <c r="N547" s="301"/>
      <c r="O547" s="301"/>
      <c r="P547" s="301"/>
      <c r="Q547" s="301"/>
      <c r="R547" s="301"/>
      <c r="S547" s="301"/>
      <c r="T547" s="301"/>
      <c r="U547" s="301"/>
      <c r="V547" s="301"/>
      <c r="W547" s="301"/>
      <c r="X547" s="301"/>
      <c r="Y547" s="301"/>
      <c r="Z547" s="301"/>
      <c r="AA547" s="301"/>
      <c r="AB547" s="301"/>
      <c r="AC547" s="301"/>
      <c r="AD547" s="301"/>
      <c r="AE547" s="301"/>
      <c r="AF547" s="301"/>
      <c r="AG547" s="301"/>
      <c r="AH547" s="301"/>
      <c r="AI547" s="301"/>
      <c r="AJ547" s="301"/>
      <c r="AK547" s="301"/>
      <c r="AL547" s="301"/>
      <c r="AM547" s="301"/>
      <c r="AN547" s="301"/>
      <c r="AO547" s="301"/>
      <c r="AP547" s="301"/>
      <c r="AQ547" s="302"/>
      <c r="AR547" s="208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209"/>
      <c r="BS547" s="209"/>
      <c r="BT547" s="209"/>
      <c r="BU547" s="209"/>
      <c r="BV547" s="209"/>
      <c r="BW547" s="209"/>
      <c r="BX547" s="209"/>
      <c r="BY547" s="209"/>
      <c r="BZ547" s="210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300"/>
      <c r="C548" s="301"/>
      <c r="D548" s="301"/>
      <c r="E548" s="301"/>
      <c r="F548" s="301"/>
      <c r="G548" s="301"/>
      <c r="H548" s="301"/>
      <c r="I548" s="301"/>
      <c r="J548" s="301"/>
      <c r="K548" s="301"/>
      <c r="L548" s="301"/>
      <c r="M548" s="301"/>
      <c r="N548" s="301"/>
      <c r="O548" s="301"/>
      <c r="P548" s="301"/>
      <c r="Q548" s="301"/>
      <c r="R548" s="301"/>
      <c r="S548" s="301"/>
      <c r="T548" s="301"/>
      <c r="U548" s="301"/>
      <c r="V548" s="301"/>
      <c r="W548" s="301"/>
      <c r="X548" s="301"/>
      <c r="Y548" s="301"/>
      <c r="Z548" s="301"/>
      <c r="AA548" s="301"/>
      <c r="AB548" s="301"/>
      <c r="AC548" s="301"/>
      <c r="AD548" s="301"/>
      <c r="AE548" s="301"/>
      <c r="AF548" s="301"/>
      <c r="AG548" s="301"/>
      <c r="AH548" s="301"/>
      <c r="AI548" s="301"/>
      <c r="AJ548" s="301"/>
      <c r="AK548" s="301"/>
      <c r="AL548" s="301"/>
      <c r="AM548" s="301"/>
      <c r="AN548" s="301"/>
      <c r="AO548" s="301"/>
      <c r="AP548" s="301"/>
      <c r="AQ548" s="302"/>
      <c r="AR548" s="208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209"/>
      <c r="BS548" s="209"/>
      <c r="BT548" s="209"/>
      <c r="BU548" s="209"/>
      <c r="BV548" s="209"/>
      <c r="BW548" s="209"/>
      <c r="BX548" s="209"/>
      <c r="BY548" s="209"/>
      <c r="BZ548" s="210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211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3"/>
      <c r="AR549" s="161"/>
      <c r="AS549" s="162"/>
      <c r="AT549" s="162"/>
      <c r="AU549" s="162"/>
      <c r="AV549" s="162"/>
      <c r="AW549" s="162"/>
      <c r="AX549" s="162"/>
      <c r="AY549" s="162"/>
      <c r="AZ549" s="162"/>
      <c r="BA549" s="162"/>
      <c r="BB549" s="162"/>
      <c r="BC549" s="162"/>
      <c r="BD549" s="162"/>
      <c r="BE549" s="162"/>
      <c r="BF549" s="162"/>
      <c r="BG549" s="162"/>
      <c r="BH549" s="162"/>
      <c r="BI549" s="162"/>
      <c r="BJ549" s="162"/>
      <c r="BK549" s="162"/>
      <c r="BL549" s="162"/>
      <c r="BM549" s="162"/>
      <c r="BN549" s="162"/>
      <c r="BO549" s="162"/>
      <c r="BP549" s="162"/>
      <c r="BQ549" s="162"/>
      <c r="BR549" s="162"/>
      <c r="BS549" s="162"/>
      <c r="BT549" s="162"/>
      <c r="BU549" s="162"/>
      <c r="BV549" s="162"/>
      <c r="BW549" s="162"/>
      <c r="BX549" s="162"/>
      <c r="BY549" s="162"/>
      <c r="BZ549" s="163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68" t="s">
        <v>202</v>
      </c>
      <c r="K551" s="68"/>
      <c r="L551" s="68"/>
      <c r="M551" s="68"/>
      <c r="N551" s="68"/>
      <c r="O551" s="68"/>
      <c r="P551" s="68"/>
      <c r="Q551" s="68"/>
      <c r="R551" s="68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353" t="s">
        <v>43</v>
      </c>
      <c r="C554" s="354"/>
      <c r="D554" s="354"/>
      <c r="E554" s="354"/>
      <c r="F554" s="354"/>
      <c r="G554" s="354"/>
      <c r="H554" s="354"/>
      <c r="I554" s="354"/>
      <c r="J554" s="354"/>
      <c r="K554" s="354"/>
      <c r="L554" s="354"/>
      <c r="M554" s="354"/>
      <c r="N554" s="354"/>
      <c r="O554" s="354"/>
      <c r="P554" s="354"/>
      <c r="Q554" s="354"/>
      <c r="R554" s="354"/>
      <c r="S554" s="354"/>
      <c r="T554" s="354"/>
      <c r="U554" s="354"/>
      <c r="V554" s="354"/>
      <c r="W554" s="354"/>
      <c r="X554" s="354"/>
      <c r="Y554" s="354"/>
      <c r="Z554" s="354"/>
      <c r="AA554" s="354"/>
      <c r="AB554" s="354"/>
      <c r="AC554" s="354"/>
      <c r="AD554" s="354"/>
      <c r="AE554" s="354"/>
      <c r="AF554" s="355"/>
      <c r="AG554" s="406" t="s">
        <v>149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356"/>
      <c r="C555" s="357"/>
      <c r="D555" s="357"/>
      <c r="E555" s="357"/>
      <c r="F555" s="357"/>
      <c r="G555" s="357"/>
      <c r="H555" s="357"/>
      <c r="I555" s="357"/>
      <c r="J555" s="357"/>
      <c r="K555" s="357"/>
      <c r="L555" s="357"/>
      <c r="M555" s="357"/>
      <c r="N555" s="357"/>
      <c r="O555" s="357"/>
      <c r="P555" s="357"/>
      <c r="Q555" s="357"/>
      <c r="R555" s="357"/>
      <c r="S555" s="357"/>
      <c r="T555" s="357"/>
      <c r="U555" s="357"/>
      <c r="V555" s="357"/>
      <c r="W555" s="357"/>
      <c r="X555" s="357"/>
      <c r="Y555" s="357"/>
      <c r="Z555" s="357"/>
      <c r="AA555" s="357"/>
      <c r="AB555" s="357"/>
      <c r="AC555" s="357"/>
      <c r="AD555" s="357"/>
      <c r="AE555" s="357"/>
      <c r="AF555" s="358"/>
      <c r="AG555" s="409" t="s">
        <v>150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364" t="s">
        <v>151</v>
      </c>
      <c r="AV555" s="364"/>
      <c r="AW555" s="364"/>
      <c r="AX555" s="364"/>
      <c r="AY555" s="364"/>
      <c r="AZ555" s="364"/>
      <c r="BA555" s="364"/>
      <c r="BB555" s="364"/>
      <c r="BC555" s="364"/>
      <c r="BD555" s="364"/>
      <c r="BE555" s="364"/>
      <c r="BF555" s="364"/>
      <c r="BG555" s="364"/>
      <c r="BH555" s="364"/>
      <c r="BI555" s="364"/>
      <c r="BJ555" s="364"/>
      <c r="BK555" s="359" t="s">
        <v>152</v>
      </c>
      <c r="BL555" s="359"/>
      <c r="BM555" s="359"/>
      <c r="BN555" s="359"/>
      <c r="BO555" s="359"/>
      <c r="BP555" s="359"/>
      <c r="BQ555" s="359"/>
      <c r="BR555" s="359"/>
      <c r="BS555" s="359"/>
      <c r="BT555" s="359"/>
      <c r="BU555" s="359"/>
      <c r="BV555" s="359"/>
      <c r="BW555" s="359"/>
      <c r="BX555" s="359"/>
      <c r="BY555" s="359"/>
      <c r="BZ555" s="360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361" t="s">
        <v>44</v>
      </c>
      <c r="C556" s="362"/>
      <c r="D556" s="362"/>
      <c r="E556" s="362"/>
      <c r="F556" s="362"/>
      <c r="G556" s="362"/>
      <c r="H556" s="362"/>
      <c r="I556" s="362"/>
      <c r="J556" s="362"/>
      <c r="K556" s="362"/>
      <c r="L556" s="362"/>
      <c r="M556" s="362"/>
      <c r="N556" s="362"/>
      <c r="O556" s="362"/>
      <c r="P556" s="362"/>
      <c r="Q556" s="362"/>
      <c r="R556" s="362"/>
      <c r="S556" s="362"/>
      <c r="T556" s="362"/>
      <c r="U556" s="362"/>
      <c r="V556" s="362"/>
      <c r="W556" s="362"/>
      <c r="X556" s="362"/>
      <c r="Y556" s="362"/>
      <c r="Z556" s="362"/>
      <c r="AA556" s="362"/>
      <c r="AB556" s="362"/>
      <c r="AC556" s="362"/>
      <c r="AD556" s="362"/>
      <c r="AE556" s="362"/>
      <c r="AF556" s="363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34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350" t="s">
        <v>45</v>
      </c>
      <c r="C557" s="351"/>
      <c r="D557" s="351"/>
      <c r="E557" s="351"/>
      <c r="F557" s="351"/>
      <c r="G557" s="351"/>
      <c r="H557" s="351"/>
      <c r="I557" s="351"/>
      <c r="J557" s="351"/>
      <c r="K557" s="351"/>
      <c r="L557" s="351"/>
      <c r="M557" s="351"/>
      <c r="N557" s="351"/>
      <c r="O557" s="351"/>
      <c r="P557" s="351"/>
      <c r="Q557" s="351"/>
      <c r="R557" s="351"/>
      <c r="S557" s="351"/>
      <c r="T557" s="351"/>
      <c r="U557" s="351"/>
      <c r="V557" s="351"/>
      <c r="W557" s="351"/>
      <c r="X557" s="351"/>
      <c r="Y557" s="351"/>
      <c r="Z557" s="351"/>
      <c r="AA557" s="351"/>
      <c r="AB557" s="351"/>
      <c r="AC557" s="351"/>
      <c r="AD557" s="351"/>
      <c r="AE557" s="351"/>
      <c r="AF557" s="352"/>
      <c r="AG557" s="129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350" t="s">
        <v>46</v>
      </c>
      <c r="C558" s="351"/>
      <c r="D558" s="351"/>
      <c r="E558" s="351"/>
      <c r="F558" s="351"/>
      <c r="G558" s="351"/>
      <c r="H558" s="351"/>
      <c r="I558" s="351"/>
      <c r="J558" s="351"/>
      <c r="K558" s="351"/>
      <c r="L558" s="351"/>
      <c r="M558" s="351"/>
      <c r="N558" s="351"/>
      <c r="O558" s="351"/>
      <c r="P558" s="351"/>
      <c r="Q558" s="351"/>
      <c r="R558" s="351"/>
      <c r="S558" s="351"/>
      <c r="T558" s="351"/>
      <c r="U558" s="351"/>
      <c r="V558" s="351"/>
      <c r="W558" s="351"/>
      <c r="X558" s="351"/>
      <c r="Y558" s="351"/>
      <c r="Z558" s="351"/>
      <c r="AA558" s="351"/>
      <c r="AB558" s="351"/>
      <c r="AC558" s="351"/>
      <c r="AD558" s="351"/>
      <c r="AE558" s="351"/>
      <c r="AF558" s="352"/>
      <c r="AG558" s="129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350" t="s">
        <v>47</v>
      </c>
      <c r="C559" s="351"/>
      <c r="D559" s="351"/>
      <c r="E559" s="351"/>
      <c r="F559" s="351"/>
      <c r="G559" s="351"/>
      <c r="H559" s="351"/>
      <c r="I559" s="351"/>
      <c r="J559" s="351"/>
      <c r="K559" s="351"/>
      <c r="L559" s="351"/>
      <c r="M559" s="351"/>
      <c r="N559" s="351"/>
      <c r="O559" s="351"/>
      <c r="P559" s="351"/>
      <c r="Q559" s="351"/>
      <c r="R559" s="351"/>
      <c r="S559" s="351"/>
      <c r="T559" s="351"/>
      <c r="U559" s="351"/>
      <c r="V559" s="351"/>
      <c r="W559" s="351"/>
      <c r="X559" s="351"/>
      <c r="Y559" s="351"/>
      <c r="Z559" s="351"/>
      <c r="AA559" s="351"/>
      <c r="AB559" s="351"/>
      <c r="AC559" s="351"/>
      <c r="AD559" s="351"/>
      <c r="AE559" s="351"/>
      <c r="AF559" s="352"/>
      <c r="AG559" s="129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350" t="s">
        <v>48</v>
      </c>
      <c r="C560" s="351"/>
      <c r="D560" s="351"/>
      <c r="E560" s="351"/>
      <c r="F560" s="351"/>
      <c r="G560" s="351"/>
      <c r="H560" s="351"/>
      <c r="I560" s="351"/>
      <c r="J560" s="351"/>
      <c r="K560" s="351"/>
      <c r="L560" s="351"/>
      <c r="M560" s="351"/>
      <c r="N560" s="351"/>
      <c r="O560" s="351"/>
      <c r="P560" s="351"/>
      <c r="Q560" s="351"/>
      <c r="R560" s="351"/>
      <c r="S560" s="351"/>
      <c r="T560" s="351"/>
      <c r="U560" s="351"/>
      <c r="V560" s="351"/>
      <c r="W560" s="351"/>
      <c r="X560" s="351"/>
      <c r="Y560" s="351"/>
      <c r="Z560" s="351"/>
      <c r="AA560" s="351"/>
      <c r="AB560" s="351"/>
      <c r="AC560" s="351"/>
      <c r="AD560" s="351"/>
      <c r="AE560" s="351"/>
      <c r="AF560" s="352"/>
      <c r="AG560" s="129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300"/>
      <c r="C561" s="301"/>
      <c r="D561" s="301"/>
      <c r="E561" s="301"/>
      <c r="F561" s="301"/>
      <c r="G561" s="301"/>
      <c r="H561" s="301"/>
      <c r="I561" s="301"/>
      <c r="J561" s="301"/>
      <c r="K561" s="301"/>
      <c r="L561" s="301"/>
      <c r="M561" s="301"/>
      <c r="N561" s="301"/>
      <c r="O561" s="301"/>
      <c r="P561" s="301"/>
      <c r="Q561" s="301"/>
      <c r="R561" s="301"/>
      <c r="S561" s="301"/>
      <c r="T561" s="301"/>
      <c r="U561" s="301"/>
      <c r="V561" s="301"/>
      <c r="W561" s="301"/>
      <c r="X561" s="301"/>
      <c r="Y561" s="301"/>
      <c r="Z561" s="301"/>
      <c r="AA561" s="301"/>
      <c r="AB561" s="301"/>
      <c r="AC561" s="301"/>
      <c r="AD561" s="301"/>
      <c r="AE561" s="301"/>
      <c r="AF561" s="349"/>
      <c r="AG561" s="129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300"/>
      <c r="C562" s="301"/>
      <c r="D562" s="301"/>
      <c r="E562" s="301"/>
      <c r="F562" s="301"/>
      <c r="G562" s="301"/>
      <c r="H562" s="301"/>
      <c r="I562" s="301"/>
      <c r="J562" s="301"/>
      <c r="K562" s="301"/>
      <c r="L562" s="301"/>
      <c r="M562" s="301"/>
      <c r="N562" s="301"/>
      <c r="O562" s="301"/>
      <c r="P562" s="301"/>
      <c r="Q562" s="301"/>
      <c r="R562" s="301"/>
      <c r="S562" s="301"/>
      <c r="T562" s="301"/>
      <c r="U562" s="301"/>
      <c r="V562" s="301"/>
      <c r="W562" s="301"/>
      <c r="X562" s="301"/>
      <c r="Y562" s="301"/>
      <c r="Z562" s="301"/>
      <c r="AA562" s="301"/>
      <c r="AB562" s="301"/>
      <c r="AC562" s="301"/>
      <c r="AD562" s="301"/>
      <c r="AE562" s="301"/>
      <c r="AF562" s="349"/>
      <c r="AG562" s="129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300"/>
      <c r="C563" s="301"/>
      <c r="D563" s="301"/>
      <c r="E563" s="301"/>
      <c r="F563" s="301"/>
      <c r="G563" s="301"/>
      <c r="H563" s="301"/>
      <c r="I563" s="301"/>
      <c r="J563" s="301"/>
      <c r="K563" s="301"/>
      <c r="L563" s="301"/>
      <c r="M563" s="301"/>
      <c r="N563" s="301"/>
      <c r="O563" s="301"/>
      <c r="P563" s="301"/>
      <c r="Q563" s="301"/>
      <c r="R563" s="301"/>
      <c r="S563" s="301"/>
      <c r="T563" s="301"/>
      <c r="U563" s="301"/>
      <c r="V563" s="301"/>
      <c r="W563" s="301"/>
      <c r="X563" s="301"/>
      <c r="Y563" s="301"/>
      <c r="Z563" s="301"/>
      <c r="AA563" s="301"/>
      <c r="AB563" s="301"/>
      <c r="AC563" s="301"/>
      <c r="AD563" s="301"/>
      <c r="AE563" s="301"/>
      <c r="AF563" s="349"/>
      <c r="AG563" s="129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300"/>
      <c r="C564" s="301"/>
      <c r="D564" s="301"/>
      <c r="E564" s="301"/>
      <c r="F564" s="301"/>
      <c r="G564" s="301"/>
      <c r="H564" s="301"/>
      <c r="I564" s="301"/>
      <c r="J564" s="301"/>
      <c r="K564" s="301"/>
      <c r="L564" s="301"/>
      <c r="M564" s="301"/>
      <c r="N564" s="301"/>
      <c r="O564" s="301"/>
      <c r="P564" s="301"/>
      <c r="Q564" s="301"/>
      <c r="R564" s="301"/>
      <c r="S564" s="301"/>
      <c r="T564" s="301"/>
      <c r="U564" s="301"/>
      <c r="V564" s="301"/>
      <c r="W564" s="301"/>
      <c r="X564" s="301"/>
      <c r="Y564" s="301"/>
      <c r="Z564" s="301"/>
      <c r="AA564" s="301"/>
      <c r="AB564" s="301"/>
      <c r="AC564" s="301"/>
      <c r="AD564" s="301"/>
      <c r="AE564" s="301"/>
      <c r="AF564" s="349"/>
      <c r="AG564" s="129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300"/>
      <c r="C565" s="301"/>
      <c r="D565" s="301"/>
      <c r="E565" s="301"/>
      <c r="F565" s="301"/>
      <c r="G565" s="301"/>
      <c r="H565" s="301"/>
      <c r="I565" s="301"/>
      <c r="J565" s="301"/>
      <c r="K565" s="301"/>
      <c r="L565" s="301"/>
      <c r="M565" s="301"/>
      <c r="N565" s="301"/>
      <c r="O565" s="301"/>
      <c r="P565" s="301"/>
      <c r="Q565" s="301"/>
      <c r="R565" s="301"/>
      <c r="S565" s="301"/>
      <c r="T565" s="301"/>
      <c r="U565" s="301"/>
      <c r="V565" s="301"/>
      <c r="W565" s="301"/>
      <c r="X565" s="301"/>
      <c r="Y565" s="301"/>
      <c r="Z565" s="301"/>
      <c r="AA565" s="301"/>
      <c r="AB565" s="301"/>
      <c r="AC565" s="301"/>
      <c r="AD565" s="301"/>
      <c r="AE565" s="301"/>
      <c r="AF565" s="349"/>
      <c r="AG565" s="129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300"/>
      <c r="C566" s="301"/>
      <c r="D566" s="301"/>
      <c r="E566" s="301"/>
      <c r="F566" s="301"/>
      <c r="G566" s="301"/>
      <c r="H566" s="301"/>
      <c r="I566" s="301"/>
      <c r="J566" s="301"/>
      <c r="K566" s="301"/>
      <c r="L566" s="301"/>
      <c r="M566" s="301"/>
      <c r="N566" s="301"/>
      <c r="O566" s="301"/>
      <c r="P566" s="301"/>
      <c r="Q566" s="301"/>
      <c r="R566" s="301"/>
      <c r="S566" s="301"/>
      <c r="T566" s="301"/>
      <c r="U566" s="301"/>
      <c r="V566" s="301"/>
      <c r="W566" s="301"/>
      <c r="X566" s="301"/>
      <c r="Y566" s="301"/>
      <c r="Z566" s="301"/>
      <c r="AA566" s="301"/>
      <c r="AB566" s="301"/>
      <c r="AC566" s="301"/>
      <c r="AD566" s="301"/>
      <c r="AE566" s="301"/>
      <c r="AF566" s="349"/>
      <c r="AG566" s="129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300"/>
      <c r="C567" s="301"/>
      <c r="D567" s="301"/>
      <c r="E567" s="301"/>
      <c r="F567" s="301"/>
      <c r="G567" s="301"/>
      <c r="H567" s="301"/>
      <c r="I567" s="301"/>
      <c r="J567" s="301"/>
      <c r="K567" s="301"/>
      <c r="L567" s="301"/>
      <c r="M567" s="301"/>
      <c r="N567" s="301"/>
      <c r="O567" s="301"/>
      <c r="P567" s="301"/>
      <c r="Q567" s="301"/>
      <c r="R567" s="301"/>
      <c r="S567" s="301"/>
      <c r="T567" s="301"/>
      <c r="U567" s="301"/>
      <c r="V567" s="301"/>
      <c r="W567" s="301"/>
      <c r="X567" s="301"/>
      <c r="Y567" s="301"/>
      <c r="Z567" s="301"/>
      <c r="AA567" s="301"/>
      <c r="AB567" s="301"/>
      <c r="AC567" s="301"/>
      <c r="AD567" s="301"/>
      <c r="AE567" s="301"/>
      <c r="AF567" s="349"/>
      <c r="AG567" s="129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300"/>
      <c r="C568" s="301"/>
      <c r="D568" s="301"/>
      <c r="E568" s="301"/>
      <c r="F568" s="301"/>
      <c r="G568" s="301"/>
      <c r="H568" s="301"/>
      <c r="I568" s="301"/>
      <c r="J568" s="301"/>
      <c r="K568" s="301"/>
      <c r="L568" s="301"/>
      <c r="M568" s="301"/>
      <c r="N568" s="301"/>
      <c r="O568" s="301"/>
      <c r="P568" s="301"/>
      <c r="Q568" s="301"/>
      <c r="R568" s="301"/>
      <c r="S568" s="301"/>
      <c r="T568" s="301"/>
      <c r="U568" s="301"/>
      <c r="V568" s="301"/>
      <c r="W568" s="301"/>
      <c r="X568" s="301"/>
      <c r="Y568" s="301"/>
      <c r="Z568" s="301"/>
      <c r="AA568" s="301"/>
      <c r="AB568" s="301"/>
      <c r="AC568" s="301"/>
      <c r="AD568" s="301"/>
      <c r="AE568" s="301"/>
      <c r="AF568" s="349"/>
      <c r="AG568" s="129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300"/>
      <c r="C569" s="301"/>
      <c r="D569" s="301"/>
      <c r="E569" s="301"/>
      <c r="F569" s="301"/>
      <c r="G569" s="301"/>
      <c r="H569" s="301"/>
      <c r="I569" s="301"/>
      <c r="J569" s="301"/>
      <c r="K569" s="301"/>
      <c r="L569" s="301"/>
      <c r="M569" s="301"/>
      <c r="N569" s="301"/>
      <c r="O569" s="301"/>
      <c r="P569" s="301"/>
      <c r="Q569" s="301"/>
      <c r="R569" s="301"/>
      <c r="S569" s="301"/>
      <c r="T569" s="301"/>
      <c r="U569" s="301"/>
      <c r="V569" s="301"/>
      <c r="W569" s="301"/>
      <c r="X569" s="301"/>
      <c r="Y569" s="301"/>
      <c r="Z569" s="301"/>
      <c r="AA569" s="301"/>
      <c r="AB569" s="301"/>
      <c r="AC569" s="301"/>
      <c r="AD569" s="301"/>
      <c r="AE569" s="301"/>
      <c r="AF569" s="349"/>
      <c r="AG569" s="129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211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372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65"/>
      <c r="BB573" s="65"/>
      <c r="BC573" s="65"/>
      <c r="BD573" s="65"/>
      <c r="BE573" s="65"/>
      <c r="BF573" s="65"/>
      <c r="BG573" s="65"/>
      <c r="BH573" s="65"/>
      <c r="BI573" s="65"/>
      <c r="BJ573" s="65"/>
      <c r="BK573" s="65"/>
      <c r="BL573" s="65"/>
      <c r="BM573" s="65"/>
      <c r="BN573" s="65"/>
      <c r="BO573" s="65"/>
      <c r="BP573" s="65"/>
      <c r="BQ573" s="65"/>
      <c r="BR573" s="65"/>
      <c r="BS573" s="65"/>
      <c r="BT573" s="65"/>
      <c r="BU573" s="65"/>
      <c r="BV573" s="65"/>
      <c r="BW573" s="65"/>
      <c r="BX573" s="65"/>
      <c r="BY573" s="65"/>
      <c r="BZ573" s="65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C574" s="65"/>
      <c r="BD574" s="65"/>
      <c r="BE574" s="65"/>
      <c r="BF574" s="65"/>
      <c r="BG574" s="65"/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  <c r="BU574" s="65"/>
      <c r="BV574" s="65"/>
      <c r="BW574" s="65"/>
      <c r="BX574" s="65"/>
      <c r="BY574" s="65"/>
      <c r="BZ574" s="65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C575" s="65"/>
      <c r="BD575" s="65"/>
      <c r="BE575" s="65"/>
      <c r="BF575" s="65"/>
      <c r="BG575" s="65"/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  <c r="BU575" s="65"/>
      <c r="BV575" s="65"/>
      <c r="BW575" s="65"/>
      <c r="BX575" s="65"/>
      <c r="BY575" s="65"/>
      <c r="BZ575" s="65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C576" s="65"/>
      <c r="BD576" s="65"/>
      <c r="BE576" s="65"/>
      <c r="BF576" s="65"/>
      <c r="BG576" s="65"/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  <c r="BU576" s="65"/>
      <c r="BV576" s="65"/>
      <c r="BW576" s="65"/>
      <c r="BX576" s="65"/>
      <c r="BY576" s="65"/>
      <c r="BZ576" s="65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65"/>
      <c r="BB577" s="65"/>
      <c r="BC577" s="65"/>
      <c r="BD577" s="65"/>
      <c r="BE577" s="65"/>
      <c r="BF577" s="65"/>
      <c r="BG577" s="65"/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  <c r="BU577" s="65"/>
      <c r="BV577" s="65"/>
      <c r="BW577" s="65"/>
      <c r="BX577" s="65"/>
      <c r="BY577" s="65"/>
      <c r="BZ577" s="65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  <c r="BX578" s="65"/>
      <c r="BY578" s="65"/>
      <c r="BZ578" s="65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  <c r="BU585" s="65"/>
      <c r="BV585" s="65"/>
      <c r="BW585" s="65"/>
      <c r="BX585" s="65"/>
      <c r="BY585" s="65"/>
      <c r="BZ585" s="65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65"/>
      <c r="BB590" s="65"/>
      <c r="BC590" s="65"/>
      <c r="BD590" s="65"/>
      <c r="BE590" s="65"/>
      <c r="BF590" s="65"/>
      <c r="BG590" s="65"/>
      <c r="BH590" s="65"/>
      <c r="BI590" s="65"/>
      <c r="BJ590" s="65"/>
      <c r="BK590" s="65"/>
      <c r="BL590" s="65"/>
      <c r="BM590" s="65"/>
      <c r="BN590" s="65"/>
      <c r="BO590" s="65"/>
      <c r="BP590" s="65"/>
      <c r="BQ590" s="65"/>
      <c r="BR590" s="65"/>
      <c r="BS590" s="65"/>
      <c r="BT590" s="65"/>
      <c r="BU590" s="65"/>
      <c r="BV590" s="65"/>
      <c r="BW590" s="65"/>
      <c r="BX590" s="65"/>
      <c r="BY590" s="65"/>
      <c r="BZ590" s="65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65"/>
      <c r="BB591" s="65"/>
      <c r="BC591" s="65"/>
      <c r="BD591" s="65"/>
      <c r="BE591" s="65"/>
      <c r="BF591" s="65"/>
      <c r="BG591" s="65"/>
      <c r="BH591" s="65"/>
      <c r="BI591" s="65"/>
      <c r="BJ591" s="65"/>
      <c r="BK591" s="65"/>
      <c r="BL591" s="65"/>
      <c r="BM591" s="65"/>
      <c r="BN591" s="65"/>
      <c r="BO591" s="65"/>
      <c r="BP591" s="65"/>
      <c r="BQ591" s="65"/>
      <c r="BR591" s="65"/>
      <c r="BS591" s="65"/>
      <c r="BT591" s="65"/>
      <c r="BU591" s="65"/>
      <c r="BV591" s="65"/>
      <c r="BW591" s="65"/>
      <c r="BX591" s="65"/>
      <c r="BY591" s="65"/>
      <c r="BZ591" s="65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65"/>
      <c r="BB592" s="65"/>
      <c r="BC592" s="65"/>
      <c r="BD592" s="65"/>
      <c r="BE592" s="65"/>
      <c r="BF592" s="65"/>
      <c r="BG592" s="65"/>
      <c r="BH592" s="65"/>
      <c r="BI592" s="65"/>
      <c r="BJ592" s="65"/>
      <c r="BK592" s="65"/>
      <c r="BL592" s="65"/>
      <c r="BM592" s="65"/>
      <c r="BN592" s="65"/>
      <c r="BO592" s="65"/>
      <c r="BP592" s="65"/>
      <c r="BQ592" s="65"/>
      <c r="BR592" s="65"/>
      <c r="BS592" s="65"/>
      <c r="BT592" s="65"/>
      <c r="BU592" s="65"/>
      <c r="BV592" s="65"/>
      <c r="BW592" s="65"/>
      <c r="BX592" s="65"/>
      <c r="BY592" s="65"/>
      <c r="BZ592" s="65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68" t="s">
        <v>203</v>
      </c>
      <c r="K594" s="68"/>
      <c r="L594" s="68"/>
      <c r="M594" s="68"/>
      <c r="N594" s="68"/>
      <c r="O594" s="68"/>
      <c r="P594" s="68"/>
      <c r="Q594" s="68"/>
      <c r="R594" s="68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5"/>
      <c r="AU596" s="65"/>
      <c r="AV596" s="65"/>
      <c r="AW596" s="65"/>
      <c r="AX596" s="65"/>
      <c r="AY596" s="65"/>
      <c r="AZ596" s="65"/>
      <c r="BA596" s="65"/>
      <c r="BB596" s="65"/>
      <c r="BC596" s="65"/>
      <c r="BD596" s="65"/>
      <c r="BE596" s="65"/>
      <c r="BF596" s="65"/>
      <c r="BG596" s="65"/>
      <c r="BH596" s="65"/>
      <c r="BI596" s="65"/>
      <c r="BJ596" s="65"/>
      <c r="BK596" s="65"/>
      <c r="BL596" s="65"/>
      <c r="BM596" s="65"/>
      <c r="BN596" s="65"/>
      <c r="BO596" s="65"/>
      <c r="BP596" s="65"/>
      <c r="BQ596" s="65"/>
      <c r="BR596" s="65"/>
      <c r="BS596" s="65"/>
      <c r="BT596" s="65"/>
      <c r="BU596" s="65"/>
      <c r="BV596" s="65"/>
      <c r="BW596" s="65"/>
      <c r="BX596" s="65"/>
      <c r="BY596" s="65"/>
      <c r="BZ596" s="65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65"/>
      <c r="BB597" s="65"/>
      <c r="BC597" s="65"/>
      <c r="BD597" s="65"/>
      <c r="BE597" s="65"/>
      <c r="BF597" s="65"/>
      <c r="BG597" s="65"/>
      <c r="BH597" s="65"/>
      <c r="BI597" s="65"/>
      <c r="BJ597" s="65"/>
      <c r="BK597" s="65"/>
      <c r="BL597" s="65"/>
      <c r="BM597" s="65"/>
      <c r="BN597" s="65"/>
      <c r="BO597" s="65"/>
      <c r="BP597" s="65"/>
      <c r="BQ597" s="65"/>
      <c r="BR597" s="65"/>
      <c r="BS597" s="65"/>
      <c r="BT597" s="65"/>
      <c r="BU597" s="65"/>
      <c r="BV597" s="65"/>
      <c r="BW597" s="65"/>
      <c r="BX597" s="65"/>
      <c r="BY597" s="65"/>
      <c r="BZ597" s="65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65"/>
      <c r="BB598" s="65"/>
      <c r="BC598" s="65"/>
      <c r="BD598" s="65"/>
      <c r="BE598" s="65"/>
      <c r="BF598" s="65"/>
      <c r="BG598" s="65"/>
      <c r="BH598" s="65"/>
      <c r="BI598" s="65"/>
      <c r="BJ598" s="65"/>
      <c r="BK598" s="65"/>
      <c r="BL598" s="65"/>
      <c r="BM598" s="65"/>
      <c r="BN598" s="65"/>
      <c r="BO598" s="65"/>
      <c r="BP598" s="65"/>
      <c r="BQ598" s="65"/>
      <c r="BR598" s="65"/>
      <c r="BS598" s="65"/>
      <c r="BT598" s="65"/>
      <c r="BU598" s="65"/>
      <c r="BV598" s="65"/>
      <c r="BW598" s="65"/>
      <c r="BX598" s="65"/>
      <c r="BY598" s="65"/>
      <c r="BZ598" s="65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/>
      <c r="BL599" s="65"/>
      <c r="BM599" s="65"/>
      <c r="BN599" s="65"/>
      <c r="BO599" s="65"/>
      <c r="BP599" s="65"/>
      <c r="BQ599" s="65"/>
      <c r="BR599" s="65"/>
      <c r="BS599" s="65"/>
      <c r="BT599" s="65"/>
      <c r="BU599" s="65"/>
      <c r="BV599" s="65"/>
      <c r="BW599" s="65"/>
      <c r="BX599" s="65"/>
      <c r="BY599" s="65"/>
      <c r="BZ599" s="65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  <c r="BL600" s="65"/>
      <c r="BM600" s="65"/>
      <c r="BN600" s="65"/>
      <c r="BO600" s="65"/>
      <c r="BP600" s="65"/>
      <c r="BQ600" s="65"/>
      <c r="BR600" s="65"/>
      <c r="BS600" s="65"/>
      <c r="BT600" s="65"/>
      <c r="BU600" s="65"/>
      <c r="BV600" s="65"/>
      <c r="BW600" s="65"/>
      <c r="BX600" s="65"/>
      <c r="BY600" s="65"/>
      <c r="BZ600" s="65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  <c r="BL601" s="65"/>
      <c r="BM601" s="65"/>
      <c r="BN601" s="65"/>
      <c r="BO601" s="65"/>
      <c r="BP601" s="65"/>
      <c r="BQ601" s="65"/>
      <c r="BR601" s="65"/>
      <c r="BS601" s="65"/>
      <c r="BT601" s="65"/>
      <c r="BU601" s="65"/>
      <c r="BV601" s="65"/>
      <c r="BW601" s="65"/>
      <c r="BX601" s="65"/>
      <c r="BY601" s="65"/>
      <c r="BZ601" s="65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/>
      <c r="BL602" s="65"/>
      <c r="BM602" s="65"/>
      <c r="BN602" s="65"/>
      <c r="BO602" s="65"/>
      <c r="BP602" s="65"/>
      <c r="BQ602" s="65"/>
      <c r="BR602" s="65"/>
      <c r="BS602" s="65"/>
      <c r="BT602" s="65"/>
      <c r="BU602" s="65"/>
      <c r="BV602" s="65"/>
      <c r="BW602" s="65"/>
      <c r="BX602" s="65"/>
      <c r="BY602" s="65"/>
      <c r="BZ602" s="65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/>
      <c r="BL603" s="65"/>
      <c r="BM603" s="65"/>
      <c r="BN603" s="65"/>
      <c r="BO603" s="65"/>
      <c r="BP603" s="65"/>
      <c r="BQ603" s="65"/>
      <c r="BR603" s="65"/>
      <c r="BS603" s="65"/>
      <c r="BT603" s="65"/>
      <c r="BU603" s="65"/>
      <c r="BV603" s="65"/>
      <c r="BW603" s="65"/>
      <c r="BX603" s="65"/>
      <c r="BY603" s="65"/>
      <c r="BZ603" s="65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/>
      <c r="BL604" s="65"/>
      <c r="BM604" s="65"/>
      <c r="BN604" s="65"/>
      <c r="BO604" s="65"/>
      <c r="BP604" s="65"/>
      <c r="BQ604" s="65"/>
      <c r="BR604" s="65"/>
      <c r="BS604" s="65"/>
      <c r="BT604" s="65"/>
      <c r="BU604" s="65"/>
      <c r="BV604" s="65"/>
      <c r="BW604" s="65"/>
      <c r="BX604" s="65"/>
      <c r="BY604" s="65"/>
      <c r="BZ604" s="65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68" t="s">
        <v>203</v>
      </c>
      <c r="K619" s="68"/>
      <c r="L619" s="68"/>
      <c r="M619" s="68"/>
      <c r="N619" s="68"/>
      <c r="O619" s="68"/>
      <c r="P619" s="68"/>
      <c r="Q619" s="68"/>
      <c r="R619" s="68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/>
      <c r="BL621" s="65"/>
      <c r="BM621" s="65"/>
      <c r="BN621" s="65"/>
      <c r="BO621" s="65"/>
      <c r="BP621" s="65"/>
      <c r="BQ621" s="65"/>
      <c r="BR621" s="65"/>
      <c r="BS621" s="65"/>
      <c r="BT621" s="65"/>
      <c r="BU621" s="65"/>
      <c r="BV621" s="65"/>
      <c r="BW621" s="65"/>
      <c r="BX621" s="65"/>
      <c r="BY621" s="65"/>
      <c r="BZ621" s="65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/>
      <c r="BL622" s="65"/>
      <c r="BM622" s="65"/>
      <c r="BN622" s="65"/>
      <c r="BO622" s="65"/>
      <c r="BP622" s="65"/>
      <c r="BQ622" s="65"/>
      <c r="BR622" s="65"/>
      <c r="BS622" s="65"/>
      <c r="BT622" s="65"/>
      <c r="BU622" s="65"/>
      <c r="BV622" s="65"/>
      <c r="BW622" s="65"/>
      <c r="BX622" s="65"/>
      <c r="BY622" s="65"/>
      <c r="BZ622" s="65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  <c r="BU623" s="65"/>
      <c r="BV623" s="65"/>
      <c r="BW623" s="65"/>
      <c r="BX623" s="65"/>
      <c r="BY623" s="65"/>
      <c r="BZ623" s="65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/>
      <c r="BV624" s="65"/>
      <c r="BW624" s="65"/>
      <c r="BX624" s="65"/>
      <c r="BY624" s="65"/>
      <c r="BZ624" s="65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BX625" s="65"/>
      <c r="BY625" s="65"/>
      <c r="BZ625" s="65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BX626" s="65"/>
      <c r="BY626" s="65"/>
      <c r="BZ626" s="65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BX627" s="65"/>
      <c r="BY627" s="65"/>
      <c r="BZ627" s="65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65"/>
      <c r="BB628" s="65"/>
      <c r="BC628" s="65"/>
      <c r="BD628" s="65"/>
      <c r="BE628" s="65"/>
      <c r="BF628" s="65"/>
      <c r="BG628" s="65"/>
      <c r="BH628" s="65"/>
      <c r="BI628" s="65"/>
      <c r="BJ628" s="65"/>
      <c r="BK628" s="65"/>
      <c r="BL628" s="65"/>
      <c r="BM628" s="65"/>
      <c r="BN628" s="65"/>
      <c r="BO628" s="65"/>
      <c r="BP628" s="65"/>
      <c r="BQ628" s="65"/>
      <c r="BR628" s="65"/>
      <c r="BS628" s="65"/>
      <c r="BT628" s="65"/>
      <c r="BU628" s="65"/>
      <c r="BV628" s="65"/>
      <c r="BW628" s="65"/>
      <c r="BX628" s="65"/>
      <c r="BY628" s="65"/>
      <c r="BZ628" s="65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65"/>
      <c r="BB629" s="65"/>
      <c r="BC629" s="65"/>
      <c r="BD629" s="65"/>
      <c r="BE629" s="65"/>
      <c r="BF629" s="65"/>
      <c r="BG629" s="65"/>
      <c r="BH629" s="65"/>
      <c r="BI629" s="65"/>
      <c r="BJ629" s="65"/>
      <c r="BK629" s="65"/>
      <c r="BL629" s="65"/>
      <c r="BM629" s="65"/>
      <c r="BN629" s="65"/>
      <c r="BO629" s="65"/>
      <c r="BP629" s="65"/>
      <c r="BQ629" s="65"/>
      <c r="BR629" s="65"/>
      <c r="BS629" s="65"/>
      <c r="BT629" s="65"/>
      <c r="BU629" s="65"/>
      <c r="BV629" s="65"/>
      <c r="BW629" s="65"/>
      <c r="BX629" s="65"/>
      <c r="BY629" s="65"/>
      <c r="BZ629" s="65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65"/>
      <c r="BB630" s="65"/>
      <c r="BC630" s="65"/>
      <c r="BD630" s="65"/>
      <c r="BE630" s="65"/>
      <c r="BF630" s="65"/>
      <c r="BG630" s="65"/>
      <c r="BH630" s="65"/>
      <c r="BI630" s="65"/>
      <c r="BJ630" s="65"/>
      <c r="BK630" s="65"/>
      <c r="BL630" s="65"/>
      <c r="BM630" s="65"/>
      <c r="BN630" s="65"/>
      <c r="BO630" s="65"/>
      <c r="BP630" s="65"/>
      <c r="BQ630" s="65"/>
      <c r="BR630" s="65"/>
      <c r="BS630" s="65"/>
      <c r="BT630" s="65"/>
      <c r="BU630" s="65"/>
      <c r="BV630" s="65"/>
      <c r="BW630" s="65"/>
      <c r="BX630" s="65"/>
      <c r="BY630" s="65"/>
      <c r="BZ630" s="65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65"/>
      <c r="BB631" s="65"/>
      <c r="BC631" s="65"/>
      <c r="BD631" s="65"/>
      <c r="BE631" s="65"/>
      <c r="BF631" s="65"/>
      <c r="BG631" s="65"/>
      <c r="BH631" s="65"/>
      <c r="BI631" s="65"/>
      <c r="BJ631" s="65"/>
      <c r="BK631" s="65"/>
      <c r="BL631" s="65"/>
      <c r="BM631" s="65"/>
      <c r="BN631" s="65"/>
      <c r="BO631" s="65"/>
      <c r="BP631" s="65"/>
      <c r="BQ631" s="65"/>
      <c r="BR631" s="65"/>
      <c r="BS631" s="65"/>
      <c r="BT631" s="65"/>
      <c r="BU631" s="65"/>
      <c r="BV631" s="65"/>
      <c r="BW631" s="65"/>
      <c r="BX631" s="65"/>
      <c r="BY631" s="65"/>
      <c r="BZ631" s="65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  <c r="BX632" s="65"/>
      <c r="BY632" s="65"/>
      <c r="BZ632" s="65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  <c r="BU633" s="65"/>
      <c r="BV633" s="65"/>
      <c r="BW633" s="65"/>
      <c r="BX633" s="65"/>
      <c r="BY633" s="65"/>
      <c r="BZ633" s="65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  <c r="BU634" s="65"/>
      <c r="BV634" s="65"/>
      <c r="BW634" s="65"/>
      <c r="BX634" s="65"/>
      <c r="BY634" s="65"/>
      <c r="BZ634" s="65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  <c r="BU635" s="65"/>
      <c r="BV635" s="65"/>
      <c r="BW635" s="65"/>
      <c r="BX635" s="65"/>
      <c r="BY635" s="65"/>
      <c r="BZ635" s="65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65"/>
      <c r="BB636" s="65"/>
      <c r="BC636" s="65"/>
      <c r="BD636" s="65"/>
      <c r="BE636" s="65"/>
      <c r="BF636" s="65"/>
      <c r="BG636" s="65"/>
      <c r="BH636" s="65"/>
      <c r="BI636" s="65"/>
      <c r="BJ636" s="65"/>
      <c r="BK636" s="65"/>
      <c r="BL636" s="65"/>
      <c r="BM636" s="65"/>
      <c r="BN636" s="65"/>
      <c r="BO636" s="65"/>
      <c r="BP636" s="65"/>
      <c r="BQ636" s="65"/>
      <c r="BR636" s="65"/>
      <c r="BS636" s="65"/>
      <c r="BT636" s="65"/>
      <c r="BU636" s="65"/>
      <c r="BV636" s="65"/>
      <c r="BW636" s="65"/>
      <c r="BX636" s="65"/>
      <c r="BY636" s="65"/>
      <c r="BZ636" s="65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65"/>
      <c r="BB637" s="65"/>
      <c r="BC637" s="65"/>
      <c r="BD637" s="65"/>
      <c r="BE637" s="65"/>
      <c r="BF637" s="65"/>
      <c r="BG637" s="65"/>
      <c r="BH637" s="65"/>
      <c r="BI637" s="65"/>
      <c r="BJ637" s="65"/>
      <c r="BK637" s="65"/>
      <c r="BL637" s="65"/>
      <c r="BM637" s="65"/>
      <c r="BN637" s="65"/>
      <c r="BO637" s="65"/>
      <c r="BP637" s="65"/>
      <c r="BQ637" s="65"/>
      <c r="BR637" s="65"/>
      <c r="BS637" s="65"/>
      <c r="BT637" s="65"/>
      <c r="BU637" s="65"/>
      <c r="BV637" s="65"/>
      <c r="BW637" s="65"/>
      <c r="BX637" s="65"/>
      <c r="BY637" s="65"/>
      <c r="BZ637" s="65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  <c r="BU638" s="65"/>
      <c r="BV638" s="65"/>
      <c r="BW638" s="65"/>
      <c r="BX638" s="65"/>
      <c r="BY638" s="65"/>
      <c r="BZ638" s="65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  <c r="BU639" s="65"/>
      <c r="BV639" s="65"/>
      <c r="BW639" s="65"/>
      <c r="BX639" s="65"/>
      <c r="BY639" s="65"/>
      <c r="BZ639" s="65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224" t="s">
        <v>104</v>
      </c>
      <c r="AL644" s="225"/>
      <c r="AM644" s="225"/>
      <c r="AN644" s="225"/>
      <c r="AO644" s="225"/>
      <c r="AP644" s="225"/>
      <c r="AQ644" s="225"/>
      <c r="AR644" s="225"/>
      <c r="AS644" s="225"/>
      <c r="AT644" s="225"/>
      <c r="AU644" s="225"/>
      <c r="AV644" s="225"/>
      <c r="AW644" s="225"/>
      <c r="AX644" s="225"/>
      <c r="AY644" s="225"/>
      <c r="AZ644" s="225"/>
      <c r="BA644" s="225"/>
      <c r="BB644" s="225"/>
      <c r="BC644" s="225"/>
      <c r="BD644" s="225"/>
      <c r="BE644" s="225"/>
      <c r="BF644" s="225"/>
      <c r="BG644" s="225"/>
      <c r="BH644" s="225"/>
      <c r="BI644" s="225"/>
      <c r="BJ644" s="225"/>
      <c r="BK644" s="225"/>
      <c r="BL644" s="225"/>
      <c r="BM644" s="225"/>
      <c r="BN644" s="225"/>
      <c r="BO644" s="225"/>
      <c r="BP644" s="225"/>
      <c r="BQ644" s="225"/>
      <c r="BR644" s="225"/>
      <c r="BS644" s="225"/>
      <c r="BT644" s="225"/>
      <c r="BU644" s="225"/>
      <c r="BV644" s="225"/>
      <c r="BW644" s="225"/>
      <c r="BX644" s="225"/>
      <c r="BY644" s="225"/>
      <c r="BZ644" s="226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343" t="s">
        <v>51</v>
      </c>
      <c r="AL645" s="344"/>
      <c r="AM645" s="344"/>
      <c r="AN645" s="344"/>
      <c r="AO645" s="344"/>
      <c r="AP645" s="344"/>
      <c r="AQ645" s="344"/>
      <c r="AR645" s="344"/>
      <c r="AS645" s="344"/>
      <c r="AT645" s="344"/>
      <c r="AU645" s="344"/>
      <c r="AV645" s="344"/>
      <c r="AW645" s="344"/>
      <c r="AX645" s="345"/>
      <c r="AY645" s="343" t="s">
        <v>52</v>
      </c>
      <c r="AZ645" s="344"/>
      <c r="BA645" s="344"/>
      <c r="BB645" s="344"/>
      <c r="BC645" s="344"/>
      <c r="BD645" s="344"/>
      <c r="BE645" s="344"/>
      <c r="BF645" s="344"/>
      <c r="BG645" s="344"/>
      <c r="BH645" s="344"/>
      <c r="BI645" s="344"/>
      <c r="BJ645" s="344"/>
      <c r="BK645" s="344"/>
      <c r="BL645" s="345"/>
      <c r="BM645" s="343" t="s">
        <v>53</v>
      </c>
      <c r="BN645" s="344"/>
      <c r="BO645" s="344"/>
      <c r="BP645" s="344"/>
      <c r="BQ645" s="344"/>
      <c r="BR645" s="344"/>
      <c r="BS645" s="344"/>
      <c r="BT645" s="344"/>
      <c r="BU645" s="344"/>
      <c r="BV645" s="344"/>
      <c r="BW645" s="344"/>
      <c r="BX645" s="344"/>
      <c r="BY645" s="344"/>
      <c r="BZ645" s="345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40">
        <f>AJ38</f>
        <v>0</v>
      </c>
      <c r="AL646" s="341"/>
      <c r="AM646" s="341"/>
      <c r="AN646" s="341"/>
      <c r="AO646" s="341"/>
      <c r="AP646" s="341"/>
      <c r="AQ646" s="341"/>
      <c r="AR646" s="341"/>
      <c r="AS646" s="341"/>
      <c r="AT646" s="341"/>
      <c r="AU646" s="341"/>
      <c r="AV646" s="341"/>
      <c r="AW646" s="341"/>
      <c r="AX646" s="341"/>
      <c r="AY646" s="341"/>
      <c r="AZ646" s="341"/>
      <c r="BA646" s="341"/>
      <c r="BB646" s="341"/>
      <c r="BC646" s="341"/>
      <c r="BD646" s="341"/>
      <c r="BE646" s="341"/>
      <c r="BF646" s="341"/>
      <c r="BG646" s="341"/>
      <c r="BH646" s="341"/>
      <c r="BI646" s="341"/>
      <c r="BJ646" s="341"/>
      <c r="BK646" s="341"/>
      <c r="BL646" s="341"/>
      <c r="BM646" s="341"/>
      <c r="BN646" s="341"/>
      <c r="BO646" s="341"/>
      <c r="BP646" s="341"/>
      <c r="BQ646" s="341"/>
      <c r="BR646" s="341"/>
      <c r="BS646" s="341"/>
      <c r="BT646" s="341"/>
      <c r="BU646" s="341"/>
      <c r="BV646" s="341"/>
      <c r="BW646" s="341"/>
      <c r="BX646" s="341"/>
      <c r="BY646" s="341"/>
      <c r="BZ646" s="341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236" t="s">
        <v>105</v>
      </c>
      <c r="C647" s="237"/>
      <c r="D647" s="237"/>
      <c r="E647" s="237"/>
      <c r="F647" s="237"/>
      <c r="G647" s="237"/>
      <c r="H647" s="237"/>
      <c r="I647" s="237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342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18" t="s">
        <v>117</v>
      </c>
      <c r="C648" s="219"/>
      <c r="D648" s="219"/>
      <c r="E648" s="219"/>
      <c r="F648" s="219"/>
      <c r="G648" s="219"/>
      <c r="H648" s="219"/>
      <c r="I648" s="219"/>
      <c r="J648" s="219"/>
      <c r="K648" s="219"/>
      <c r="L648" s="219"/>
      <c r="M648" s="219"/>
      <c r="N648" s="219"/>
      <c r="O648" s="219"/>
      <c r="P648" s="219"/>
      <c r="Q648" s="219"/>
      <c r="R648" s="219"/>
      <c r="S648" s="219"/>
      <c r="T648" s="219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34"/>
      <c r="AL648" s="234"/>
      <c r="AM648" s="234"/>
      <c r="AN648" s="234"/>
      <c r="AO648" s="234"/>
      <c r="AP648" s="234"/>
      <c r="AQ648" s="234"/>
      <c r="AR648" s="234"/>
      <c r="AS648" s="234"/>
      <c r="AT648" s="234"/>
      <c r="AU648" s="234"/>
      <c r="AV648" s="234"/>
      <c r="AW648" s="234"/>
      <c r="AX648" s="234"/>
      <c r="AY648" s="234"/>
      <c r="AZ648" s="234"/>
      <c r="BA648" s="234"/>
      <c r="BB648" s="234"/>
      <c r="BC648" s="234"/>
      <c r="BD648" s="234"/>
      <c r="BE648" s="234"/>
      <c r="BF648" s="234"/>
      <c r="BG648" s="234"/>
      <c r="BH648" s="234"/>
      <c r="BI648" s="234"/>
      <c r="BJ648" s="234"/>
      <c r="BK648" s="234"/>
      <c r="BL648" s="234"/>
      <c r="BM648" s="234"/>
      <c r="BN648" s="234"/>
      <c r="BO648" s="234"/>
      <c r="BP648" s="234"/>
      <c r="BQ648" s="234"/>
      <c r="BR648" s="234"/>
      <c r="BS648" s="234"/>
      <c r="BT648" s="234"/>
      <c r="BU648" s="234"/>
      <c r="BV648" s="234"/>
      <c r="BW648" s="234"/>
      <c r="BX648" s="234"/>
      <c r="BY648" s="234"/>
      <c r="BZ648" s="235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20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  <c r="AA649" s="221"/>
      <c r="AB649" s="221"/>
      <c r="AC649" s="221"/>
      <c r="AD649" s="221"/>
      <c r="AE649" s="221"/>
      <c r="AF649" s="221"/>
      <c r="AG649" s="221"/>
      <c r="AH649" s="221"/>
      <c r="AI649" s="221"/>
      <c r="AJ649" s="221"/>
      <c r="AK649" s="234"/>
      <c r="AL649" s="234"/>
      <c r="AM649" s="234"/>
      <c r="AN649" s="234"/>
      <c r="AO649" s="234"/>
      <c r="AP649" s="234"/>
      <c r="AQ649" s="234"/>
      <c r="AR649" s="234"/>
      <c r="AS649" s="234"/>
      <c r="AT649" s="234"/>
      <c r="AU649" s="234"/>
      <c r="AV649" s="234"/>
      <c r="AW649" s="234"/>
      <c r="AX649" s="234"/>
      <c r="AY649" s="234"/>
      <c r="AZ649" s="234"/>
      <c r="BA649" s="234"/>
      <c r="BB649" s="234"/>
      <c r="BC649" s="234"/>
      <c r="BD649" s="234"/>
      <c r="BE649" s="234"/>
      <c r="BF649" s="234"/>
      <c r="BG649" s="234"/>
      <c r="BH649" s="234"/>
      <c r="BI649" s="234"/>
      <c r="BJ649" s="234"/>
      <c r="BK649" s="234"/>
      <c r="BL649" s="234"/>
      <c r="BM649" s="234"/>
      <c r="BN649" s="234"/>
      <c r="BO649" s="234"/>
      <c r="BP649" s="234"/>
      <c r="BQ649" s="234"/>
      <c r="BR649" s="234"/>
      <c r="BS649" s="234"/>
      <c r="BT649" s="234"/>
      <c r="BU649" s="234"/>
      <c r="BV649" s="234"/>
      <c r="BW649" s="234"/>
      <c r="BX649" s="234"/>
      <c r="BY649" s="234"/>
      <c r="BZ649" s="235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22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63"/>
      <c r="AL650" s="263"/>
      <c r="AM650" s="263"/>
      <c r="AN650" s="263"/>
      <c r="AO650" s="263"/>
      <c r="AP650" s="263"/>
      <c r="AQ650" s="263"/>
      <c r="AR650" s="263"/>
      <c r="AS650" s="263"/>
      <c r="AT650" s="263"/>
      <c r="AU650" s="263"/>
      <c r="AV650" s="263"/>
      <c r="AW650" s="263"/>
      <c r="AX650" s="263"/>
      <c r="AY650" s="263"/>
      <c r="AZ650" s="263"/>
      <c r="BA650" s="263"/>
      <c r="BB650" s="263"/>
      <c r="BC650" s="263"/>
      <c r="BD650" s="263"/>
      <c r="BE650" s="263"/>
      <c r="BF650" s="263"/>
      <c r="BG650" s="263"/>
      <c r="BH650" s="263"/>
      <c r="BI650" s="263"/>
      <c r="BJ650" s="263"/>
      <c r="BK650" s="263"/>
      <c r="BL650" s="263"/>
      <c r="BM650" s="263"/>
      <c r="BN650" s="263"/>
      <c r="BO650" s="263"/>
      <c r="BP650" s="263"/>
      <c r="BQ650" s="263"/>
      <c r="BR650" s="263"/>
      <c r="BS650" s="263"/>
      <c r="BT650" s="263"/>
      <c r="BU650" s="263"/>
      <c r="BV650" s="263"/>
      <c r="BW650" s="263"/>
      <c r="BX650" s="263"/>
      <c r="BY650" s="263"/>
      <c r="BZ650" s="264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94" t="s">
        <v>108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227" t="s">
        <v>111</v>
      </c>
      <c r="C655" s="228"/>
      <c r="D655" s="228"/>
      <c r="E655" s="228"/>
      <c r="F655" s="228"/>
      <c r="G655" s="228"/>
      <c r="H655" s="228"/>
      <c r="I655" s="228"/>
      <c r="J655" s="228"/>
      <c r="K655" s="228"/>
      <c r="L655" s="228"/>
      <c r="M655" s="228"/>
      <c r="N655" s="228"/>
      <c r="O655" s="228"/>
      <c r="P655" s="228"/>
      <c r="Q655" s="228"/>
      <c r="R655" s="228"/>
      <c r="S655" s="228"/>
      <c r="T655" s="228"/>
      <c r="U655" s="228"/>
      <c r="V655" s="228"/>
      <c r="W655" s="228"/>
      <c r="X655" s="228"/>
      <c r="Y655" s="228"/>
      <c r="Z655" s="228"/>
      <c r="AA655" s="228"/>
      <c r="AB655" s="228"/>
      <c r="AC655" s="228"/>
      <c r="AD655" s="228"/>
      <c r="AE655" s="228"/>
      <c r="AF655" s="228"/>
      <c r="AG655" s="228"/>
      <c r="AH655" s="228"/>
      <c r="AI655" s="228"/>
      <c r="AJ655" s="228"/>
      <c r="AK655" s="229"/>
      <c r="AL655" s="230"/>
      <c r="AM655" s="230"/>
      <c r="AN655" s="230"/>
      <c r="AO655" s="230"/>
      <c r="AP655" s="230"/>
      <c r="AQ655" s="230"/>
      <c r="AR655" s="230"/>
      <c r="AS655" s="230"/>
      <c r="AT655" s="230"/>
      <c r="AU655" s="230"/>
      <c r="AV655" s="230"/>
      <c r="AW655" s="230"/>
      <c r="AX655" s="230"/>
      <c r="AY655" s="230"/>
      <c r="AZ655" s="230"/>
      <c r="BA655" s="230"/>
      <c r="BB655" s="230"/>
      <c r="BC655" s="230"/>
      <c r="BD655" s="230"/>
      <c r="BE655" s="230"/>
      <c r="BF655" s="230"/>
      <c r="BG655" s="230"/>
      <c r="BH655" s="230"/>
      <c r="BI655" s="230"/>
      <c r="BJ655" s="230"/>
      <c r="BK655" s="230"/>
      <c r="BL655" s="230"/>
      <c r="BM655" s="230"/>
      <c r="BN655" s="230"/>
      <c r="BO655" s="230"/>
      <c r="BP655" s="230"/>
      <c r="BQ655" s="230"/>
      <c r="BR655" s="230"/>
      <c r="BS655" s="230"/>
      <c r="BT655" s="230"/>
      <c r="BU655" s="230"/>
      <c r="BV655" s="230"/>
      <c r="BW655" s="230"/>
      <c r="BX655" s="230"/>
      <c r="BY655" s="230"/>
      <c r="BZ655" s="231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32"/>
      <c r="AL656" s="232"/>
      <c r="AM656" s="232"/>
      <c r="AN656" s="232"/>
      <c r="AO656" s="232"/>
      <c r="AP656" s="232"/>
      <c r="AQ656" s="232"/>
      <c r="AR656" s="232"/>
      <c r="AS656" s="232"/>
      <c r="AT656" s="232"/>
      <c r="AU656" s="232"/>
      <c r="AV656" s="232"/>
      <c r="AW656" s="232"/>
      <c r="AX656" s="232"/>
      <c r="AY656" s="232"/>
      <c r="AZ656" s="232"/>
      <c r="BA656" s="232"/>
      <c r="BB656" s="232"/>
      <c r="BC656" s="232"/>
      <c r="BD656" s="232"/>
      <c r="BE656" s="232"/>
      <c r="BF656" s="232"/>
      <c r="BG656" s="232"/>
      <c r="BH656" s="232"/>
      <c r="BI656" s="232"/>
      <c r="BJ656" s="232"/>
      <c r="BK656" s="232"/>
      <c r="BL656" s="232"/>
      <c r="BM656" s="232"/>
      <c r="BN656" s="232"/>
      <c r="BO656" s="232"/>
      <c r="BP656" s="232"/>
      <c r="BQ656" s="232"/>
      <c r="BR656" s="232"/>
      <c r="BS656" s="232"/>
      <c r="BT656" s="232"/>
      <c r="BU656" s="232"/>
      <c r="BV656" s="232"/>
      <c r="BW656" s="232"/>
      <c r="BX656" s="232"/>
      <c r="BY656" s="232"/>
      <c r="BZ656" s="233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3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3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204" t="s">
        <v>115</v>
      </c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214" t="s">
        <v>110</v>
      </c>
      <c r="C661" s="215"/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6"/>
      <c r="AL661" s="216"/>
      <c r="AM661" s="216"/>
      <c r="AN661" s="216"/>
      <c r="AO661" s="216"/>
      <c r="AP661" s="216"/>
      <c r="AQ661" s="216"/>
      <c r="AR661" s="216"/>
      <c r="AS661" s="216"/>
      <c r="AT661" s="216"/>
      <c r="AU661" s="216"/>
      <c r="AV661" s="216"/>
      <c r="AW661" s="216"/>
      <c r="AX661" s="216"/>
      <c r="AY661" s="216"/>
      <c r="AZ661" s="216"/>
      <c r="BA661" s="216"/>
      <c r="BB661" s="216"/>
      <c r="BC661" s="216"/>
      <c r="BD661" s="216"/>
      <c r="BE661" s="216"/>
      <c r="BF661" s="216"/>
      <c r="BG661" s="216"/>
      <c r="BH661" s="216"/>
      <c r="BI661" s="216"/>
      <c r="BJ661" s="216"/>
      <c r="BK661" s="216"/>
      <c r="BL661" s="216"/>
      <c r="BM661" s="216"/>
      <c r="BN661" s="216"/>
      <c r="BO661" s="216"/>
      <c r="BP661" s="216"/>
      <c r="BQ661" s="216"/>
      <c r="BR661" s="216"/>
      <c r="BS661" s="216"/>
      <c r="BT661" s="216"/>
      <c r="BU661" s="216"/>
      <c r="BV661" s="216"/>
      <c r="BW661" s="216"/>
      <c r="BX661" s="216"/>
      <c r="BY661" s="216"/>
      <c r="BZ661" s="217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252" t="s">
        <v>195</v>
      </c>
      <c r="L665" s="252"/>
      <c r="M665" s="252"/>
      <c r="N665" s="252"/>
      <c r="O665" s="25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377"/>
      <c r="C670" s="377"/>
      <c r="D670" s="377"/>
      <c r="E670" s="377"/>
      <c r="F670" s="377"/>
      <c r="G670" s="377"/>
      <c r="H670" s="377"/>
      <c r="I670" s="377"/>
      <c r="J670" s="377"/>
      <c r="K670" s="377"/>
      <c r="L670" s="377"/>
      <c r="M670" s="377"/>
      <c r="N670" s="377"/>
      <c r="O670" s="377"/>
      <c r="P670" s="377"/>
      <c r="Q670" s="377"/>
      <c r="R670" s="377"/>
      <c r="S670" s="377"/>
      <c r="T670" s="377"/>
      <c r="U670" s="377"/>
      <c r="V670" s="377"/>
      <c r="W670" s="377"/>
      <c r="X670" s="377"/>
      <c r="Y670" s="377"/>
      <c r="Z670" s="377"/>
      <c r="AA670" s="377"/>
      <c r="AB670" s="377"/>
      <c r="AC670" s="377"/>
      <c r="AD670" s="377"/>
      <c r="AE670" s="377"/>
      <c r="AF670" s="377"/>
      <c r="AG670" s="377"/>
      <c r="AH670" s="377"/>
      <c r="AI670" s="377"/>
      <c r="AJ670" s="377"/>
      <c r="AK670" s="377"/>
      <c r="AL670" s="377"/>
      <c r="AM670" s="377"/>
      <c r="AN670" s="377"/>
      <c r="AO670" s="377"/>
      <c r="AP670" s="377"/>
      <c r="AQ670" s="377"/>
      <c r="AR670" s="377"/>
      <c r="AS670" s="377"/>
      <c r="AT670" s="377"/>
      <c r="AU670" s="377"/>
      <c r="AV670" s="377"/>
      <c r="AW670" s="377"/>
      <c r="AX670" s="377"/>
      <c r="AY670" s="377"/>
      <c r="AZ670" s="377"/>
      <c r="BA670" s="377"/>
      <c r="BB670" s="377"/>
      <c r="BC670" s="377"/>
      <c r="BD670" s="377"/>
      <c r="BE670" s="377"/>
      <c r="BF670" s="377"/>
      <c r="BG670" s="377"/>
      <c r="BH670" s="377"/>
      <c r="BI670" s="377"/>
      <c r="BJ670" s="377"/>
      <c r="BK670" s="377"/>
      <c r="BL670" s="377"/>
      <c r="BM670" s="377"/>
      <c r="BN670" s="377"/>
      <c r="BO670" s="377"/>
      <c r="BP670" s="377"/>
      <c r="BQ670" s="377"/>
      <c r="BR670" s="377"/>
      <c r="BS670" s="377"/>
      <c r="BT670" s="377"/>
      <c r="BU670" s="377"/>
      <c r="BV670" s="377"/>
      <c r="BW670" s="377"/>
      <c r="BX670" s="377"/>
      <c r="BY670" s="377"/>
      <c r="BZ670" s="377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377"/>
      <c r="C671" s="377"/>
      <c r="D671" s="377"/>
      <c r="E671" s="377"/>
      <c r="F671" s="377"/>
      <c r="G671" s="377"/>
      <c r="H671" s="377"/>
      <c r="I671" s="377"/>
      <c r="J671" s="377"/>
      <c r="K671" s="377"/>
      <c r="L671" s="377"/>
      <c r="M671" s="377"/>
      <c r="N671" s="377"/>
      <c r="O671" s="377"/>
      <c r="P671" s="377"/>
      <c r="Q671" s="377"/>
      <c r="R671" s="377"/>
      <c r="S671" s="377"/>
      <c r="T671" s="377"/>
      <c r="U671" s="377"/>
      <c r="V671" s="377"/>
      <c r="W671" s="377"/>
      <c r="X671" s="377"/>
      <c r="Y671" s="377"/>
      <c r="Z671" s="377"/>
      <c r="AA671" s="377"/>
      <c r="AB671" s="377"/>
      <c r="AC671" s="377"/>
      <c r="AD671" s="377"/>
      <c r="AE671" s="377"/>
      <c r="AF671" s="377"/>
      <c r="AG671" s="377"/>
      <c r="AH671" s="377"/>
      <c r="AI671" s="377"/>
      <c r="AJ671" s="377"/>
      <c r="AK671" s="377"/>
      <c r="AL671" s="377"/>
      <c r="AM671" s="377"/>
      <c r="AN671" s="377"/>
      <c r="AO671" s="377"/>
      <c r="AP671" s="377"/>
      <c r="AQ671" s="377"/>
      <c r="AR671" s="377"/>
      <c r="AS671" s="377"/>
      <c r="AT671" s="377"/>
      <c r="AU671" s="377"/>
      <c r="AV671" s="377"/>
      <c r="AW671" s="377"/>
      <c r="AX671" s="377"/>
      <c r="AY671" s="377"/>
      <c r="AZ671" s="377"/>
      <c r="BA671" s="377"/>
      <c r="BB671" s="377"/>
      <c r="BC671" s="377"/>
      <c r="BD671" s="377"/>
      <c r="BE671" s="377"/>
      <c r="BF671" s="377"/>
      <c r="BG671" s="377"/>
      <c r="BH671" s="377"/>
      <c r="BI671" s="377"/>
      <c r="BJ671" s="377"/>
      <c r="BK671" s="377"/>
      <c r="BL671" s="377"/>
      <c r="BM671" s="377"/>
      <c r="BN671" s="377"/>
      <c r="BO671" s="377"/>
      <c r="BP671" s="377"/>
      <c r="BQ671" s="377"/>
      <c r="BR671" s="377"/>
      <c r="BS671" s="377"/>
      <c r="BT671" s="377"/>
      <c r="BU671" s="377"/>
      <c r="BV671" s="377"/>
      <c r="BW671" s="377"/>
      <c r="BX671" s="377"/>
      <c r="BY671" s="377"/>
      <c r="BZ671" s="377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377"/>
      <c r="C672" s="377"/>
      <c r="D672" s="377"/>
      <c r="E672" s="377"/>
      <c r="F672" s="377"/>
      <c r="G672" s="377"/>
      <c r="H672" s="377"/>
      <c r="I672" s="377"/>
      <c r="J672" s="377"/>
      <c r="K672" s="377"/>
      <c r="L672" s="377"/>
      <c r="M672" s="377"/>
      <c r="N672" s="377"/>
      <c r="O672" s="377"/>
      <c r="P672" s="377"/>
      <c r="Q672" s="377"/>
      <c r="R672" s="377"/>
      <c r="S672" s="377"/>
      <c r="T672" s="377"/>
      <c r="U672" s="377"/>
      <c r="V672" s="377"/>
      <c r="W672" s="377"/>
      <c r="X672" s="377"/>
      <c r="Y672" s="377"/>
      <c r="Z672" s="377"/>
      <c r="AA672" s="377"/>
      <c r="AB672" s="377"/>
      <c r="AC672" s="377"/>
      <c r="AD672" s="377"/>
      <c r="AE672" s="377"/>
      <c r="AF672" s="377"/>
      <c r="AG672" s="377"/>
      <c r="AH672" s="377"/>
      <c r="AI672" s="377"/>
      <c r="AJ672" s="377"/>
      <c r="AK672" s="377"/>
      <c r="AL672" s="377"/>
      <c r="AM672" s="377"/>
      <c r="AN672" s="377"/>
      <c r="AO672" s="377"/>
      <c r="AP672" s="377"/>
      <c r="AQ672" s="377"/>
      <c r="AR672" s="377"/>
      <c r="AS672" s="377"/>
      <c r="AT672" s="377"/>
      <c r="AU672" s="377"/>
      <c r="AV672" s="377"/>
      <c r="AW672" s="377"/>
      <c r="AX672" s="377"/>
      <c r="AY672" s="377"/>
      <c r="AZ672" s="377"/>
      <c r="BA672" s="377"/>
      <c r="BB672" s="377"/>
      <c r="BC672" s="377"/>
      <c r="BD672" s="377"/>
      <c r="BE672" s="377"/>
      <c r="BF672" s="377"/>
      <c r="BG672" s="377"/>
      <c r="BH672" s="377"/>
      <c r="BI672" s="377"/>
      <c r="BJ672" s="377"/>
      <c r="BK672" s="377"/>
      <c r="BL672" s="377"/>
      <c r="BM672" s="377"/>
      <c r="BN672" s="377"/>
      <c r="BO672" s="377"/>
      <c r="BP672" s="377"/>
      <c r="BQ672" s="377"/>
      <c r="BR672" s="377"/>
      <c r="BS672" s="377"/>
      <c r="BT672" s="377"/>
      <c r="BU672" s="377"/>
      <c r="BV672" s="377"/>
      <c r="BW672" s="377"/>
      <c r="BX672" s="377"/>
      <c r="BY672" s="377"/>
      <c r="BZ672" s="377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377"/>
      <c r="C673" s="377"/>
      <c r="D673" s="377"/>
      <c r="E673" s="377"/>
      <c r="F673" s="377"/>
      <c r="G673" s="377"/>
      <c r="H673" s="377"/>
      <c r="I673" s="377"/>
      <c r="J673" s="377"/>
      <c r="K673" s="377"/>
      <c r="L673" s="377"/>
      <c r="M673" s="377"/>
      <c r="N673" s="377"/>
      <c r="O673" s="377"/>
      <c r="P673" s="377"/>
      <c r="Q673" s="377"/>
      <c r="R673" s="377"/>
      <c r="S673" s="377"/>
      <c r="T673" s="377"/>
      <c r="U673" s="377"/>
      <c r="V673" s="377"/>
      <c r="W673" s="377"/>
      <c r="X673" s="377"/>
      <c r="Y673" s="377"/>
      <c r="Z673" s="377"/>
      <c r="AA673" s="377"/>
      <c r="AB673" s="377"/>
      <c r="AC673" s="377"/>
      <c r="AD673" s="377"/>
      <c r="AE673" s="377"/>
      <c r="AF673" s="377"/>
      <c r="AG673" s="377"/>
      <c r="AH673" s="377"/>
      <c r="AI673" s="377"/>
      <c r="AJ673" s="377"/>
      <c r="AK673" s="377"/>
      <c r="AL673" s="377"/>
      <c r="AM673" s="377"/>
      <c r="AN673" s="377"/>
      <c r="AO673" s="377"/>
      <c r="AP673" s="377"/>
      <c r="AQ673" s="377"/>
      <c r="AR673" s="377"/>
      <c r="AS673" s="377"/>
      <c r="AT673" s="377"/>
      <c r="AU673" s="377"/>
      <c r="AV673" s="377"/>
      <c r="AW673" s="377"/>
      <c r="AX673" s="377"/>
      <c r="AY673" s="377"/>
      <c r="AZ673" s="377"/>
      <c r="BA673" s="377"/>
      <c r="BB673" s="377"/>
      <c r="BC673" s="377"/>
      <c r="BD673" s="377"/>
      <c r="BE673" s="377"/>
      <c r="BF673" s="377"/>
      <c r="BG673" s="377"/>
      <c r="BH673" s="377"/>
      <c r="BI673" s="377"/>
      <c r="BJ673" s="377"/>
      <c r="BK673" s="377"/>
      <c r="BL673" s="377"/>
      <c r="BM673" s="377"/>
      <c r="BN673" s="377"/>
      <c r="BO673" s="377"/>
      <c r="BP673" s="377"/>
      <c r="BQ673" s="377"/>
      <c r="BR673" s="377"/>
      <c r="BS673" s="377"/>
      <c r="BT673" s="377"/>
      <c r="BU673" s="377"/>
      <c r="BV673" s="377"/>
      <c r="BW673" s="377"/>
      <c r="BX673" s="377"/>
      <c r="BY673" s="377"/>
      <c r="BZ673" s="377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377"/>
      <c r="C674" s="377"/>
      <c r="D674" s="377"/>
      <c r="E674" s="377"/>
      <c r="F674" s="377"/>
      <c r="G674" s="377"/>
      <c r="H674" s="377"/>
      <c r="I674" s="377"/>
      <c r="J674" s="377"/>
      <c r="K674" s="377"/>
      <c r="L674" s="377"/>
      <c r="M674" s="377"/>
      <c r="N674" s="377"/>
      <c r="O674" s="377"/>
      <c r="P674" s="377"/>
      <c r="Q674" s="377"/>
      <c r="R674" s="377"/>
      <c r="S674" s="377"/>
      <c r="T674" s="377"/>
      <c r="U674" s="377"/>
      <c r="V674" s="377"/>
      <c r="W674" s="377"/>
      <c r="X674" s="377"/>
      <c r="Y674" s="377"/>
      <c r="Z674" s="377"/>
      <c r="AA674" s="377"/>
      <c r="AB674" s="377"/>
      <c r="AC674" s="377"/>
      <c r="AD674" s="377"/>
      <c r="AE674" s="377"/>
      <c r="AF674" s="377"/>
      <c r="AG674" s="377"/>
      <c r="AH674" s="377"/>
      <c r="AI674" s="377"/>
      <c r="AJ674" s="377"/>
      <c r="AK674" s="377"/>
      <c r="AL674" s="377"/>
      <c r="AM674" s="377"/>
      <c r="AN674" s="377"/>
      <c r="AO674" s="377"/>
      <c r="AP674" s="377"/>
      <c r="AQ674" s="377"/>
      <c r="AR674" s="377"/>
      <c r="AS674" s="377"/>
      <c r="AT674" s="377"/>
      <c r="AU674" s="377"/>
      <c r="AV674" s="377"/>
      <c r="AW674" s="377"/>
      <c r="AX674" s="377"/>
      <c r="AY674" s="377"/>
      <c r="AZ674" s="377"/>
      <c r="BA674" s="377"/>
      <c r="BB674" s="377"/>
      <c r="BC674" s="377"/>
      <c r="BD674" s="377"/>
      <c r="BE674" s="377"/>
      <c r="BF674" s="377"/>
      <c r="BG674" s="377"/>
      <c r="BH674" s="377"/>
      <c r="BI674" s="377"/>
      <c r="BJ674" s="377"/>
      <c r="BK674" s="377"/>
      <c r="BL674" s="377"/>
      <c r="BM674" s="377"/>
      <c r="BN674" s="377"/>
      <c r="BO674" s="377"/>
      <c r="BP674" s="377"/>
      <c r="BQ674" s="377"/>
      <c r="BR674" s="377"/>
      <c r="BS674" s="377"/>
      <c r="BT674" s="377"/>
      <c r="BU674" s="377"/>
      <c r="BV674" s="377"/>
      <c r="BW674" s="377"/>
      <c r="BX674" s="377"/>
      <c r="BY674" s="377"/>
      <c r="BZ674" s="377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377"/>
      <c r="C675" s="377"/>
      <c r="D675" s="377"/>
      <c r="E675" s="377"/>
      <c r="F675" s="377"/>
      <c r="G675" s="377"/>
      <c r="H675" s="377"/>
      <c r="I675" s="377"/>
      <c r="J675" s="377"/>
      <c r="K675" s="377"/>
      <c r="L675" s="377"/>
      <c r="M675" s="377"/>
      <c r="N675" s="377"/>
      <c r="O675" s="377"/>
      <c r="P675" s="377"/>
      <c r="Q675" s="377"/>
      <c r="R675" s="377"/>
      <c r="S675" s="377"/>
      <c r="T675" s="377"/>
      <c r="U675" s="377"/>
      <c r="V675" s="377"/>
      <c r="W675" s="377"/>
      <c r="X675" s="377"/>
      <c r="Y675" s="377"/>
      <c r="Z675" s="377"/>
      <c r="AA675" s="377"/>
      <c r="AB675" s="377"/>
      <c r="AC675" s="377"/>
      <c r="AD675" s="377"/>
      <c r="AE675" s="377"/>
      <c r="AF675" s="377"/>
      <c r="AG675" s="377"/>
      <c r="AH675" s="377"/>
      <c r="AI675" s="377"/>
      <c r="AJ675" s="377"/>
      <c r="AK675" s="377"/>
      <c r="AL675" s="377"/>
      <c r="AM675" s="377"/>
      <c r="AN675" s="377"/>
      <c r="AO675" s="377"/>
      <c r="AP675" s="377"/>
      <c r="AQ675" s="377"/>
      <c r="AR675" s="377"/>
      <c r="AS675" s="377"/>
      <c r="AT675" s="377"/>
      <c r="AU675" s="377"/>
      <c r="AV675" s="377"/>
      <c r="AW675" s="377"/>
      <c r="AX675" s="377"/>
      <c r="AY675" s="377"/>
      <c r="AZ675" s="377"/>
      <c r="BA675" s="377"/>
      <c r="BB675" s="377"/>
      <c r="BC675" s="377"/>
      <c r="BD675" s="377"/>
      <c r="BE675" s="377"/>
      <c r="BF675" s="377"/>
      <c r="BG675" s="377"/>
      <c r="BH675" s="377"/>
      <c r="BI675" s="377"/>
      <c r="BJ675" s="377"/>
      <c r="BK675" s="377"/>
      <c r="BL675" s="377"/>
      <c r="BM675" s="377"/>
      <c r="BN675" s="377"/>
      <c r="BO675" s="377"/>
      <c r="BP675" s="377"/>
      <c r="BQ675" s="377"/>
      <c r="BR675" s="377"/>
      <c r="BS675" s="377"/>
      <c r="BT675" s="377"/>
      <c r="BU675" s="377"/>
      <c r="BV675" s="377"/>
      <c r="BW675" s="377"/>
      <c r="BX675" s="377"/>
      <c r="BY675" s="377"/>
      <c r="BZ675" s="377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377"/>
      <c r="C676" s="377"/>
      <c r="D676" s="377"/>
      <c r="E676" s="377"/>
      <c r="F676" s="377"/>
      <c r="G676" s="377"/>
      <c r="H676" s="377"/>
      <c r="I676" s="377"/>
      <c r="J676" s="377"/>
      <c r="K676" s="377"/>
      <c r="L676" s="377"/>
      <c r="M676" s="377"/>
      <c r="N676" s="377"/>
      <c r="O676" s="377"/>
      <c r="P676" s="377"/>
      <c r="Q676" s="377"/>
      <c r="R676" s="377"/>
      <c r="S676" s="377"/>
      <c r="T676" s="377"/>
      <c r="U676" s="377"/>
      <c r="V676" s="377"/>
      <c r="W676" s="377"/>
      <c r="X676" s="377"/>
      <c r="Y676" s="377"/>
      <c r="Z676" s="377"/>
      <c r="AA676" s="377"/>
      <c r="AB676" s="377"/>
      <c r="AC676" s="377"/>
      <c r="AD676" s="377"/>
      <c r="AE676" s="377"/>
      <c r="AF676" s="377"/>
      <c r="AG676" s="377"/>
      <c r="AH676" s="377"/>
      <c r="AI676" s="377"/>
      <c r="AJ676" s="377"/>
      <c r="AK676" s="377"/>
      <c r="AL676" s="377"/>
      <c r="AM676" s="377"/>
      <c r="AN676" s="377"/>
      <c r="AO676" s="377"/>
      <c r="AP676" s="377"/>
      <c r="AQ676" s="377"/>
      <c r="AR676" s="377"/>
      <c r="AS676" s="377"/>
      <c r="AT676" s="377"/>
      <c r="AU676" s="377"/>
      <c r="AV676" s="377"/>
      <c r="AW676" s="377"/>
      <c r="AX676" s="377"/>
      <c r="AY676" s="377"/>
      <c r="AZ676" s="377"/>
      <c r="BA676" s="377"/>
      <c r="BB676" s="377"/>
      <c r="BC676" s="377"/>
      <c r="BD676" s="377"/>
      <c r="BE676" s="377"/>
      <c r="BF676" s="377"/>
      <c r="BG676" s="377"/>
      <c r="BH676" s="377"/>
      <c r="BI676" s="377"/>
      <c r="BJ676" s="377"/>
      <c r="BK676" s="377"/>
      <c r="BL676" s="377"/>
      <c r="BM676" s="377"/>
      <c r="BN676" s="377"/>
      <c r="BO676" s="377"/>
      <c r="BP676" s="377"/>
      <c r="BQ676" s="377"/>
      <c r="BR676" s="377"/>
      <c r="BS676" s="377"/>
      <c r="BT676" s="377"/>
      <c r="BU676" s="377"/>
      <c r="BV676" s="377"/>
      <c r="BW676" s="377"/>
      <c r="BX676" s="377"/>
      <c r="BY676" s="377"/>
      <c r="BZ676" s="377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377"/>
      <c r="C678" s="377"/>
      <c r="D678" s="377"/>
      <c r="E678" s="377"/>
      <c r="F678" s="377"/>
      <c r="G678" s="377"/>
      <c r="H678" s="377"/>
      <c r="I678" s="377"/>
      <c r="J678" s="377"/>
      <c r="K678" s="377"/>
      <c r="L678" s="377"/>
      <c r="M678" s="377"/>
      <c r="N678" s="377"/>
      <c r="O678" s="377"/>
      <c r="P678" s="377"/>
      <c r="Q678" s="377"/>
      <c r="R678" s="377"/>
      <c r="S678" s="377"/>
      <c r="T678" s="377"/>
      <c r="U678" s="377"/>
      <c r="V678" s="377"/>
      <c r="W678" s="377"/>
      <c r="X678" s="377"/>
      <c r="Y678" s="377"/>
      <c r="Z678" s="377"/>
      <c r="AA678" s="377"/>
      <c r="AB678" s="377"/>
      <c r="AC678" s="377"/>
      <c r="AD678" s="377"/>
      <c r="AE678" s="377"/>
      <c r="AF678" s="377"/>
      <c r="AG678" s="377"/>
      <c r="AH678" s="377"/>
      <c r="AI678" s="377"/>
      <c r="AJ678" s="377"/>
      <c r="AK678" s="377"/>
      <c r="AL678" s="377"/>
      <c r="AM678" s="377"/>
      <c r="AN678" s="377"/>
      <c r="AO678" s="377"/>
      <c r="AP678" s="377"/>
      <c r="AQ678" s="377"/>
      <c r="AR678" s="377"/>
      <c r="AS678" s="377"/>
      <c r="AT678" s="377"/>
      <c r="AU678" s="377"/>
      <c r="AV678" s="377"/>
      <c r="AW678" s="377"/>
      <c r="AX678" s="377"/>
      <c r="AY678" s="377"/>
      <c r="AZ678" s="377"/>
      <c r="BA678" s="377"/>
      <c r="BB678" s="377"/>
      <c r="BC678" s="377"/>
      <c r="BD678" s="377"/>
      <c r="BE678" s="377"/>
      <c r="BF678" s="377"/>
      <c r="BG678" s="377"/>
      <c r="BH678" s="377"/>
      <c r="BI678" s="377"/>
      <c r="BJ678" s="377"/>
      <c r="BK678" s="377"/>
      <c r="BL678" s="377"/>
      <c r="BM678" s="377"/>
      <c r="BN678" s="377"/>
      <c r="BO678" s="377"/>
      <c r="BP678" s="377"/>
      <c r="BQ678" s="377"/>
      <c r="BR678" s="377"/>
      <c r="BS678" s="377"/>
      <c r="BT678" s="377"/>
      <c r="BU678" s="377"/>
      <c r="BV678" s="377"/>
      <c r="BW678" s="377"/>
      <c r="BX678" s="377"/>
      <c r="BY678" s="377"/>
      <c r="BZ678" s="377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377"/>
      <c r="C679" s="377"/>
      <c r="D679" s="377"/>
      <c r="E679" s="377"/>
      <c r="F679" s="377"/>
      <c r="G679" s="377"/>
      <c r="H679" s="377"/>
      <c r="I679" s="377"/>
      <c r="J679" s="377"/>
      <c r="K679" s="377"/>
      <c r="L679" s="377"/>
      <c r="M679" s="377"/>
      <c r="N679" s="377"/>
      <c r="O679" s="377"/>
      <c r="P679" s="377"/>
      <c r="Q679" s="377"/>
      <c r="R679" s="377"/>
      <c r="S679" s="377"/>
      <c r="T679" s="377"/>
      <c r="U679" s="377"/>
      <c r="V679" s="377"/>
      <c r="W679" s="377"/>
      <c r="X679" s="377"/>
      <c r="Y679" s="377"/>
      <c r="Z679" s="377"/>
      <c r="AA679" s="377"/>
      <c r="AB679" s="377"/>
      <c r="AC679" s="377"/>
      <c r="AD679" s="377"/>
      <c r="AE679" s="377"/>
      <c r="AF679" s="377"/>
      <c r="AG679" s="377"/>
      <c r="AH679" s="377"/>
      <c r="AI679" s="377"/>
      <c r="AJ679" s="377"/>
      <c r="AK679" s="377"/>
      <c r="AL679" s="377"/>
      <c r="AM679" s="377"/>
      <c r="AN679" s="377"/>
      <c r="AO679" s="377"/>
      <c r="AP679" s="377"/>
      <c r="AQ679" s="377"/>
      <c r="AR679" s="377"/>
      <c r="AS679" s="377"/>
      <c r="AT679" s="377"/>
      <c r="AU679" s="377"/>
      <c r="AV679" s="377"/>
      <c r="AW679" s="377"/>
      <c r="AX679" s="377"/>
      <c r="AY679" s="377"/>
      <c r="AZ679" s="377"/>
      <c r="BA679" s="377"/>
      <c r="BB679" s="377"/>
      <c r="BC679" s="377"/>
      <c r="BD679" s="377"/>
      <c r="BE679" s="377"/>
      <c r="BF679" s="377"/>
      <c r="BG679" s="377"/>
      <c r="BH679" s="377"/>
      <c r="BI679" s="377"/>
      <c r="BJ679" s="377"/>
      <c r="BK679" s="377"/>
      <c r="BL679" s="377"/>
      <c r="BM679" s="377"/>
      <c r="BN679" s="377"/>
      <c r="BO679" s="377"/>
      <c r="BP679" s="377"/>
      <c r="BQ679" s="377"/>
      <c r="BR679" s="377"/>
      <c r="BS679" s="377"/>
      <c r="BT679" s="377"/>
      <c r="BU679" s="377"/>
      <c r="BV679" s="377"/>
      <c r="BW679" s="377"/>
      <c r="BX679" s="377"/>
      <c r="BY679" s="377"/>
      <c r="BZ679" s="377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377"/>
      <c r="C680" s="377"/>
      <c r="D680" s="377"/>
      <c r="E680" s="377"/>
      <c r="F680" s="377"/>
      <c r="G680" s="377"/>
      <c r="H680" s="377"/>
      <c r="I680" s="377"/>
      <c r="J680" s="377"/>
      <c r="K680" s="377"/>
      <c r="L680" s="377"/>
      <c r="M680" s="377"/>
      <c r="N680" s="377"/>
      <c r="O680" s="377"/>
      <c r="P680" s="377"/>
      <c r="Q680" s="377"/>
      <c r="R680" s="377"/>
      <c r="S680" s="377"/>
      <c r="T680" s="377"/>
      <c r="U680" s="377"/>
      <c r="V680" s="377"/>
      <c r="W680" s="377"/>
      <c r="X680" s="377"/>
      <c r="Y680" s="377"/>
      <c r="Z680" s="377"/>
      <c r="AA680" s="377"/>
      <c r="AB680" s="377"/>
      <c r="AC680" s="377"/>
      <c r="AD680" s="377"/>
      <c r="AE680" s="377"/>
      <c r="AF680" s="377"/>
      <c r="AG680" s="377"/>
      <c r="AH680" s="377"/>
      <c r="AI680" s="377"/>
      <c r="AJ680" s="377"/>
      <c r="AK680" s="377"/>
      <c r="AL680" s="377"/>
      <c r="AM680" s="377"/>
      <c r="AN680" s="377"/>
      <c r="AO680" s="377"/>
      <c r="AP680" s="377"/>
      <c r="AQ680" s="377"/>
      <c r="AR680" s="377"/>
      <c r="AS680" s="377"/>
      <c r="AT680" s="377"/>
      <c r="AU680" s="377"/>
      <c r="AV680" s="377"/>
      <c r="AW680" s="377"/>
      <c r="AX680" s="377"/>
      <c r="AY680" s="377"/>
      <c r="AZ680" s="377"/>
      <c r="BA680" s="377"/>
      <c r="BB680" s="377"/>
      <c r="BC680" s="377"/>
      <c r="BD680" s="377"/>
      <c r="BE680" s="377"/>
      <c r="BF680" s="377"/>
      <c r="BG680" s="377"/>
      <c r="BH680" s="377"/>
      <c r="BI680" s="377"/>
      <c r="BJ680" s="377"/>
      <c r="BK680" s="377"/>
      <c r="BL680" s="377"/>
      <c r="BM680" s="377"/>
      <c r="BN680" s="377"/>
      <c r="BO680" s="377"/>
      <c r="BP680" s="377"/>
      <c r="BQ680" s="377"/>
      <c r="BR680" s="377"/>
      <c r="BS680" s="377"/>
      <c r="BT680" s="377"/>
      <c r="BU680" s="377"/>
      <c r="BV680" s="377"/>
      <c r="BW680" s="377"/>
      <c r="BX680" s="377"/>
      <c r="BY680" s="377"/>
      <c r="BZ680" s="377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377"/>
      <c r="C681" s="377"/>
      <c r="D681" s="377"/>
      <c r="E681" s="377"/>
      <c r="F681" s="377"/>
      <c r="G681" s="377"/>
      <c r="H681" s="377"/>
      <c r="I681" s="377"/>
      <c r="J681" s="377"/>
      <c r="K681" s="377"/>
      <c r="L681" s="377"/>
      <c r="M681" s="377"/>
      <c r="N681" s="377"/>
      <c r="O681" s="377"/>
      <c r="P681" s="377"/>
      <c r="Q681" s="377"/>
      <c r="R681" s="377"/>
      <c r="S681" s="377"/>
      <c r="T681" s="377"/>
      <c r="U681" s="377"/>
      <c r="V681" s="377"/>
      <c r="W681" s="377"/>
      <c r="X681" s="377"/>
      <c r="Y681" s="377"/>
      <c r="Z681" s="377"/>
      <c r="AA681" s="377"/>
      <c r="AB681" s="377"/>
      <c r="AC681" s="377"/>
      <c r="AD681" s="377"/>
      <c r="AE681" s="377"/>
      <c r="AF681" s="377"/>
      <c r="AG681" s="377"/>
      <c r="AH681" s="377"/>
      <c r="AI681" s="377"/>
      <c r="AJ681" s="377"/>
      <c r="AK681" s="377"/>
      <c r="AL681" s="377"/>
      <c r="AM681" s="377"/>
      <c r="AN681" s="377"/>
      <c r="AO681" s="377"/>
      <c r="AP681" s="377"/>
      <c r="AQ681" s="377"/>
      <c r="AR681" s="377"/>
      <c r="AS681" s="377"/>
      <c r="AT681" s="377"/>
      <c r="AU681" s="377"/>
      <c r="AV681" s="377"/>
      <c r="AW681" s="377"/>
      <c r="AX681" s="377"/>
      <c r="AY681" s="377"/>
      <c r="AZ681" s="377"/>
      <c r="BA681" s="377"/>
      <c r="BB681" s="377"/>
      <c r="BC681" s="377"/>
      <c r="BD681" s="377"/>
      <c r="BE681" s="377"/>
      <c r="BF681" s="377"/>
      <c r="BG681" s="377"/>
      <c r="BH681" s="377"/>
      <c r="BI681" s="377"/>
      <c r="BJ681" s="377"/>
      <c r="BK681" s="377"/>
      <c r="BL681" s="377"/>
      <c r="BM681" s="377"/>
      <c r="BN681" s="377"/>
      <c r="BO681" s="377"/>
      <c r="BP681" s="377"/>
      <c r="BQ681" s="377"/>
      <c r="BR681" s="377"/>
      <c r="BS681" s="377"/>
      <c r="BT681" s="377"/>
      <c r="BU681" s="377"/>
      <c r="BV681" s="377"/>
      <c r="BW681" s="377"/>
      <c r="BX681" s="377"/>
      <c r="BY681" s="377"/>
      <c r="BZ681" s="377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377"/>
      <c r="C682" s="377"/>
      <c r="D682" s="377"/>
      <c r="E682" s="377"/>
      <c r="F682" s="377"/>
      <c r="G682" s="377"/>
      <c r="H682" s="377"/>
      <c r="I682" s="377"/>
      <c r="J682" s="377"/>
      <c r="K682" s="377"/>
      <c r="L682" s="377"/>
      <c r="M682" s="377"/>
      <c r="N682" s="377"/>
      <c r="O682" s="377"/>
      <c r="P682" s="377"/>
      <c r="Q682" s="377"/>
      <c r="R682" s="377"/>
      <c r="S682" s="377"/>
      <c r="T682" s="377"/>
      <c r="U682" s="377"/>
      <c r="V682" s="377"/>
      <c r="W682" s="377"/>
      <c r="X682" s="377"/>
      <c r="Y682" s="377"/>
      <c r="Z682" s="377"/>
      <c r="AA682" s="377"/>
      <c r="AB682" s="377"/>
      <c r="AC682" s="377"/>
      <c r="AD682" s="377"/>
      <c r="AE682" s="377"/>
      <c r="AF682" s="377"/>
      <c r="AG682" s="377"/>
      <c r="AH682" s="377"/>
      <c r="AI682" s="377"/>
      <c r="AJ682" s="377"/>
      <c r="AK682" s="377"/>
      <c r="AL682" s="377"/>
      <c r="AM682" s="377"/>
      <c r="AN682" s="377"/>
      <c r="AO682" s="377"/>
      <c r="AP682" s="377"/>
      <c r="AQ682" s="377"/>
      <c r="AR682" s="377"/>
      <c r="AS682" s="377"/>
      <c r="AT682" s="377"/>
      <c r="AU682" s="377"/>
      <c r="AV682" s="377"/>
      <c r="AW682" s="377"/>
      <c r="AX682" s="377"/>
      <c r="AY682" s="377"/>
      <c r="AZ682" s="377"/>
      <c r="BA682" s="377"/>
      <c r="BB682" s="377"/>
      <c r="BC682" s="377"/>
      <c r="BD682" s="377"/>
      <c r="BE682" s="377"/>
      <c r="BF682" s="377"/>
      <c r="BG682" s="377"/>
      <c r="BH682" s="377"/>
      <c r="BI682" s="377"/>
      <c r="BJ682" s="377"/>
      <c r="BK682" s="377"/>
      <c r="BL682" s="377"/>
      <c r="BM682" s="377"/>
      <c r="BN682" s="377"/>
      <c r="BO682" s="377"/>
      <c r="BP682" s="377"/>
      <c r="BQ682" s="377"/>
      <c r="BR682" s="377"/>
      <c r="BS682" s="377"/>
      <c r="BT682" s="377"/>
      <c r="BU682" s="377"/>
      <c r="BV682" s="377"/>
      <c r="BW682" s="377"/>
      <c r="BX682" s="377"/>
      <c r="BY682" s="377"/>
      <c r="BZ682" s="377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377"/>
      <c r="C683" s="377"/>
      <c r="D683" s="377"/>
      <c r="E683" s="377"/>
      <c r="F683" s="377"/>
      <c r="G683" s="377"/>
      <c r="H683" s="377"/>
      <c r="I683" s="377"/>
      <c r="J683" s="377"/>
      <c r="K683" s="377"/>
      <c r="L683" s="377"/>
      <c r="M683" s="377"/>
      <c r="N683" s="377"/>
      <c r="O683" s="377"/>
      <c r="P683" s="377"/>
      <c r="Q683" s="377"/>
      <c r="R683" s="377"/>
      <c r="S683" s="377"/>
      <c r="T683" s="377"/>
      <c r="U683" s="377"/>
      <c r="V683" s="377"/>
      <c r="W683" s="377"/>
      <c r="X683" s="377"/>
      <c r="Y683" s="377"/>
      <c r="Z683" s="377"/>
      <c r="AA683" s="377"/>
      <c r="AB683" s="377"/>
      <c r="AC683" s="377"/>
      <c r="AD683" s="377"/>
      <c r="AE683" s="377"/>
      <c r="AF683" s="377"/>
      <c r="AG683" s="377"/>
      <c r="AH683" s="377"/>
      <c r="AI683" s="377"/>
      <c r="AJ683" s="377"/>
      <c r="AK683" s="377"/>
      <c r="AL683" s="377"/>
      <c r="AM683" s="377"/>
      <c r="AN683" s="377"/>
      <c r="AO683" s="377"/>
      <c r="AP683" s="377"/>
      <c r="AQ683" s="377"/>
      <c r="AR683" s="377"/>
      <c r="AS683" s="377"/>
      <c r="AT683" s="377"/>
      <c r="AU683" s="377"/>
      <c r="AV683" s="377"/>
      <c r="AW683" s="377"/>
      <c r="AX683" s="377"/>
      <c r="AY683" s="377"/>
      <c r="AZ683" s="377"/>
      <c r="BA683" s="377"/>
      <c r="BB683" s="377"/>
      <c r="BC683" s="377"/>
      <c r="BD683" s="377"/>
      <c r="BE683" s="377"/>
      <c r="BF683" s="377"/>
      <c r="BG683" s="377"/>
      <c r="BH683" s="377"/>
      <c r="BI683" s="377"/>
      <c r="BJ683" s="377"/>
      <c r="BK683" s="377"/>
      <c r="BL683" s="377"/>
      <c r="BM683" s="377"/>
      <c r="BN683" s="377"/>
      <c r="BO683" s="377"/>
      <c r="BP683" s="377"/>
      <c r="BQ683" s="377"/>
      <c r="BR683" s="377"/>
      <c r="BS683" s="377"/>
      <c r="BT683" s="377"/>
      <c r="BU683" s="377"/>
      <c r="BV683" s="377"/>
      <c r="BW683" s="377"/>
      <c r="BX683" s="377"/>
      <c r="BY683" s="377"/>
      <c r="BZ683" s="377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377"/>
      <c r="C684" s="377"/>
      <c r="D684" s="377"/>
      <c r="E684" s="377"/>
      <c r="F684" s="377"/>
      <c r="G684" s="377"/>
      <c r="H684" s="377"/>
      <c r="I684" s="377"/>
      <c r="J684" s="377"/>
      <c r="K684" s="377"/>
      <c r="L684" s="377"/>
      <c r="M684" s="377"/>
      <c r="N684" s="377"/>
      <c r="O684" s="377"/>
      <c r="P684" s="377"/>
      <c r="Q684" s="377"/>
      <c r="R684" s="377"/>
      <c r="S684" s="377"/>
      <c r="T684" s="377"/>
      <c r="U684" s="377"/>
      <c r="V684" s="377"/>
      <c r="W684" s="377"/>
      <c r="X684" s="377"/>
      <c r="Y684" s="377"/>
      <c r="Z684" s="377"/>
      <c r="AA684" s="377"/>
      <c r="AB684" s="377"/>
      <c r="AC684" s="377"/>
      <c r="AD684" s="377"/>
      <c r="AE684" s="377"/>
      <c r="AF684" s="377"/>
      <c r="AG684" s="377"/>
      <c r="AH684" s="377"/>
      <c r="AI684" s="377"/>
      <c r="AJ684" s="377"/>
      <c r="AK684" s="377"/>
      <c r="AL684" s="377"/>
      <c r="AM684" s="377"/>
      <c r="AN684" s="377"/>
      <c r="AO684" s="377"/>
      <c r="AP684" s="377"/>
      <c r="AQ684" s="377"/>
      <c r="AR684" s="377"/>
      <c r="AS684" s="377"/>
      <c r="AT684" s="377"/>
      <c r="AU684" s="377"/>
      <c r="AV684" s="377"/>
      <c r="AW684" s="377"/>
      <c r="AX684" s="377"/>
      <c r="AY684" s="377"/>
      <c r="AZ684" s="377"/>
      <c r="BA684" s="377"/>
      <c r="BB684" s="377"/>
      <c r="BC684" s="377"/>
      <c r="BD684" s="377"/>
      <c r="BE684" s="377"/>
      <c r="BF684" s="377"/>
      <c r="BG684" s="377"/>
      <c r="BH684" s="377"/>
      <c r="BI684" s="377"/>
      <c r="BJ684" s="377"/>
      <c r="BK684" s="377"/>
      <c r="BL684" s="377"/>
      <c r="BM684" s="377"/>
      <c r="BN684" s="377"/>
      <c r="BO684" s="377"/>
      <c r="BP684" s="377"/>
      <c r="BQ684" s="377"/>
      <c r="BR684" s="377"/>
      <c r="BS684" s="377"/>
      <c r="BT684" s="377"/>
      <c r="BU684" s="377"/>
      <c r="BV684" s="377"/>
      <c r="BW684" s="377"/>
      <c r="BX684" s="377"/>
      <c r="BY684" s="377"/>
      <c r="BZ684" s="377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377"/>
      <c r="C686" s="377"/>
      <c r="D686" s="377"/>
      <c r="E686" s="377"/>
      <c r="F686" s="377"/>
      <c r="G686" s="377"/>
      <c r="H686" s="377"/>
      <c r="I686" s="377"/>
      <c r="J686" s="377"/>
      <c r="K686" s="377"/>
      <c r="L686" s="377"/>
      <c r="M686" s="377"/>
      <c r="N686" s="377"/>
      <c r="O686" s="377"/>
      <c r="P686" s="377"/>
      <c r="Q686" s="377"/>
      <c r="R686" s="377"/>
      <c r="S686" s="377"/>
      <c r="T686" s="377"/>
      <c r="U686" s="377"/>
      <c r="V686" s="377"/>
      <c r="W686" s="377"/>
      <c r="X686" s="377"/>
      <c r="Y686" s="377"/>
      <c r="Z686" s="377"/>
      <c r="AA686" s="377"/>
      <c r="AB686" s="377"/>
      <c r="AC686" s="377"/>
      <c r="AD686" s="377"/>
      <c r="AE686" s="377"/>
      <c r="AF686" s="377"/>
      <c r="AG686" s="377"/>
      <c r="AH686" s="377"/>
      <c r="AI686" s="377"/>
      <c r="AJ686" s="377"/>
      <c r="AK686" s="377"/>
      <c r="AL686" s="377"/>
      <c r="AM686" s="377"/>
      <c r="AN686" s="377"/>
      <c r="AO686" s="377"/>
      <c r="AP686" s="377"/>
      <c r="AQ686" s="377"/>
      <c r="AR686" s="377"/>
      <c r="AS686" s="377"/>
      <c r="AT686" s="377"/>
      <c r="AU686" s="377"/>
      <c r="AV686" s="377"/>
      <c r="AW686" s="377"/>
      <c r="AX686" s="377"/>
      <c r="AY686" s="377"/>
      <c r="AZ686" s="377"/>
      <c r="BA686" s="377"/>
      <c r="BB686" s="377"/>
      <c r="BC686" s="377"/>
      <c r="BD686" s="377"/>
      <c r="BE686" s="377"/>
      <c r="BF686" s="377"/>
      <c r="BG686" s="377"/>
      <c r="BH686" s="377"/>
      <c r="BI686" s="377"/>
      <c r="BJ686" s="377"/>
      <c r="BK686" s="377"/>
      <c r="BL686" s="377"/>
      <c r="BM686" s="377"/>
      <c r="BN686" s="377"/>
      <c r="BO686" s="377"/>
      <c r="BP686" s="377"/>
      <c r="BQ686" s="377"/>
      <c r="BR686" s="377"/>
      <c r="BS686" s="377"/>
      <c r="BT686" s="377"/>
      <c r="BU686" s="377"/>
      <c r="BV686" s="377"/>
      <c r="BW686" s="377"/>
      <c r="BX686" s="377"/>
      <c r="BY686" s="377"/>
      <c r="BZ686" s="377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377"/>
      <c r="C687" s="377"/>
      <c r="D687" s="377"/>
      <c r="E687" s="377"/>
      <c r="F687" s="377"/>
      <c r="G687" s="377"/>
      <c r="H687" s="377"/>
      <c r="I687" s="377"/>
      <c r="J687" s="377"/>
      <c r="K687" s="377"/>
      <c r="L687" s="377"/>
      <c r="M687" s="377"/>
      <c r="N687" s="377"/>
      <c r="O687" s="377"/>
      <c r="P687" s="377"/>
      <c r="Q687" s="377"/>
      <c r="R687" s="377"/>
      <c r="S687" s="377"/>
      <c r="T687" s="377"/>
      <c r="U687" s="377"/>
      <c r="V687" s="377"/>
      <c r="W687" s="377"/>
      <c r="X687" s="377"/>
      <c r="Y687" s="377"/>
      <c r="Z687" s="377"/>
      <c r="AA687" s="377"/>
      <c r="AB687" s="377"/>
      <c r="AC687" s="377"/>
      <c r="AD687" s="377"/>
      <c r="AE687" s="377"/>
      <c r="AF687" s="377"/>
      <c r="AG687" s="377"/>
      <c r="AH687" s="377"/>
      <c r="AI687" s="377"/>
      <c r="AJ687" s="377"/>
      <c r="AK687" s="377"/>
      <c r="AL687" s="377"/>
      <c r="AM687" s="377"/>
      <c r="AN687" s="377"/>
      <c r="AO687" s="377"/>
      <c r="AP687" s="377"/>
      <c r="AQ687" s="377"/>
      <c r="AR687" s="377"/>
      <c r="AS687" s="377"/>
      <c r="AT687" s="377"/>
      <c r="AU687" s="377"/>
      <c r="AV687" s="377"/>
      <c r="AW687" s="377"/>
      <c r="AX687" s="377"/>
      <c r="AY687" s="377"/>
      <c r="AZ687" s="377"/>
      <c r="BA687" s="377"/>
      <c r="BB687" s="377"/>
      <c r="BC687" s="377"/>
      <c r="BD687" s="377"/>
      <c r="BE687" s="377"/>
      <c r="BF687" s="377"/>
      <c r="BG687" s="377"/>
      <c r="BH687" s="377"/>
      <c r="BI687" s="377"/>
      <c r="BJ687" s="377"/>
      <c r="BK687" s="377"/>
      <c r="BL687" s="377"/>
      <c r="BM687" s="377"/>
      <c r="BN687" s="377"/>
      <c r="BO687" s="377"/>
      <c r="BP687" s="377"/>
      <c r="BQ687" s="377"/>
      <c r="BR687" s="377"/>
      <c r="BS687" s="377"/>
      <c r="BT687" s="377"/>
      <c r="BU687" s="377"/>
      <c r="BV687" s="377"/>
      <c r="BW687" s="377"/>
      <c r="BX687" s="377"/>
      <c r="BY687" s="377"/>
      <c r="BZ687" s="377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377"/>
      <c r="C688" s="377"/>
      <c r="D688" s="377"/>
      <c r="E688" s="377"/>
      <c r="F688" s="377"/>
      <c r="G688" s="377"/>
      <c r="H688" s="377"/>
      <c r="I688" s="377"/>
      <c r="J688" s="377"/>
      <c r="K688" s="377"/>
      <c r="L688" s="377"/>
      <c r="M688" s="377"/>
      <c r="N688" s="377"/>
      <c r="O688" s="377"/>
      <c r="P688" s="377"/>
      <c r="Q688" s="377"/>
      <c r="R688" s="377"/>
      <c r="S688" s="377"/>
      <c r="T688" s="377"/>
      <c r="U688" s="377"/>
      <c r="V688" s="377"/>
      <c r="W688" s="377"/>
      <c r="X688" s="377"/>
      <c r="Y688" s="377"/>
      <c r="Z688" s="377"/>
      <c r="AA688" s="377"/>
      <c r="AB688" s="377"/>
      <c r="AC688" s="377"/>
      <c r="AD688" s="377"/>
      <c r="AE688" s="377"/>
      <c r="AF688" s="377"/>
      <c r="AG688" s="377"/>
      <c r="AH688" s="377"/>
      <c r="AI688" s="377"/>
      <c r="AJ688" s="377"/>
      <c r="AK688" s="377"/>
      <c r="AL688" s="377"/>
      <c r="AM688" s="377"/>
      <c r="AN688" s="377"/>
      <c r="AO688" s="377"/>
      <c r="AP688" s="377"/>
      <c r="AQ688" s="377"/>
      <c r="AR688" s="377"/>
      <c r="AS688" s="377"/>
      <c r="AT688" s="377"/>
      <c r="AU688" s="377"/>
      <c r="AV688" s="377"/>
      <c r="AW688" s="377"/>
      <c r="AX688" s="377"/>
      <c r="AY688" s="377"/>
      <c r="AZ688" s="377"/>
      <c r="BA688" s="377"/>
      <c r="BB688" s="377"/>
      <c r="BC688" s="377"/>
      <c r="BD688" s="377"/>
      <c r="BE688" s="377"/>
      <c r="BF688" s="377"/>
      <c r="BG688" s="377"/>
      <c r="BH688" s="377"/>
      <c r="BI688" s="377"/>
      <c r="BJ688" s="377"/>
      <c r="BK688" s="377"/>
      <c r="BL688" s="377"/>
      <c r="BM688" s="377"/>
      <c r="BN688" s="377"/>
      <c r="BO688" s="377"/>
      <c r="BP688" s="377"/>
      <c r="BQ688" s="377"/>
      <c r="BR688" s="377"/>
      <c r="BS688" s="377"/>
      <c r="BT688" s="377"/>
      <c r="BU688" s="377"/>
      <c r="BV688" s="377"/>
      <c r="BW688" s="377"/>
      <c r="BX688" s="377"/>
      <c r="BY688" s="377"/>
      <c r="BZ688" s="377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377"/>
      <c r="C689" s="377"/>
      <c r="D689" s="377"/>
      <c r="E689" s="377"/>
      <c r="F689" s="377"/>
      <c r="G689" s="377"/>
      <c r="H689" s="377"/>
      <c r="I689" s="377"/>
      <c r="J689" s="377"/>
      <c r="K689" s="377"/>
      <c r="L689" s="377"/>
      <c r="M689" s="377"/>
      <c r="N689" s="377"/>
      <c r="O689" s="377"/>
      <c r="P689" s="377"/>
      <c r="Q689" s="377"/>
      <c r="R689" s="377"/>
      <c r="S689" s="377"/>
      <c r="T689" s="377"/>
      <c r="U689" s="377"/>
      <c r="V689" s="377"/>
      <c r="W689" s="377"/>
      <c r="X689" s="377"/>
      <c r="Y689" s="377"/>
      <c r="Z689" s="377"/>
      <c r="AA689" s="377"/>
      <c r="AB689" s="377"/>
      <c r="AC689" s="377"/>
      <c r="AD689" s="377"/>
      <c r="AE689" s="377"/>
      <c r="AF689" s="377"/>
      <c r="AG689" s="377"/>
      <c r="AH689" s="377"/>
      <c r="AI689" s="377"/>
      <c r="AJ689" s="377"/>
      <c r="AK689" s="377"/>
      <c r="AL689" s="377"/>
      <c r="AM689" s="377"/>
      <c r="AN689" s="377"/>
      <c r="AO689" s="377"/>
      <c r="AP689" s="377"/>
      <c r="AQ689" s="377"/>
      <c r="AR689" s="377"/>
      <c r="AS689" s="377"/>
      <c r="AT689" s="377"/>
      <c r="AU689" s="377"/>
      <c r="AV689" s="377"/>
      <c r="AW689" s="377"/>
      <c r="AX689" s="377"/>
      <c r="AY689" s="377"/>
      <c r="AZ689" s="377"/>
      <c r="BA689" s="377"/>
      <c r="BB689" s="377"/>
      <c r="BC689" s="377"/>
      <c r="BD689" s="377"/>
      <c r="BE689" s="377"/>
      <c r="BF689" s="377"/>
      <c r="BG689" s="377"/>
      <c r="BH689" s="377"/>
      <c r="BI689" s="377"/>
      <c r="BJ689" s="377"/>
      <c r="BK689" s="377"/>
      <c r="BL689" s="377"/>
      <c r="BM689" s="377"/>
      <c r="BN689" s="377"/>
      <c r="BO689" s="377"/>
      <c r="BP689" s="377"/>
      <c r="BQ689" s="377"/>
      <c r="BR689" s="377"/>
      <c r="BS689" s="377"/>
      <c r="BT689" s="377"/>
      <c r="BU689" s="377"/>
      <c r="BV689" s="377"/>
      <c r="BW689" s="377"/>
      <c r="BX689" s="377"/>
      <c r="BY689" s="377"/>
      <c r="BZ689" s="377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377"/>
      <c r="C690" s="377"/>
      <c r="D690" s="377"/>
      <c r="E690" s="377"/>
      <c r="F690" s="377"/>
      <c r="G690" s="377"/>
      <c r="H690" s="377"/>
      <c r="I690" s="377"/>
      <c r="J690" s="377"/>
      <c r="K690" s="377"/>
      <c r="L690" s="377"/>
      <c r="M690" s="377"/>
      <c r="N690" s="377"/>
      <c r="O690" s="377"/>
      <c r="P690" s="377"/>
      <c r="Q690" s="377"/>
      <c r="R690" s="377"/>
      <c r="S690" s="377"/>
      <c r="T690" s="377"/>
      <c r="U690" s="377"/>
      <c r="V690" s="377"/>
      <c r="W690" s="377"/>
      <c r="X690" s="377"/>
      <c r="Y690" s="377"/>
      <c r="Z690" s="377"/>
      <c r="AA690" s="377"/>
      <c r="AB690" s="377"/>
      <c r="AC690" s="377"/>
      <c r="AD690" s="377"/>
      <c r="AE690" s="377"/>
      <c r="AF690" s="377"/>
      <c r="AG690" s="377"/>
      <c r="AH690" s="377"/>
      <c r="AI690" s="377"/>
      <c r="AJ690" s="377"/>
      <c r="AK690" s="377"/>
      <c r="AL690" s="377"/>
      <c r="AM690" s="377"/>
      <c r="AN690" s="377"/>
      <c r="AO690" s="377"/>
      <c r="AP690" s="377"/>
      <c r="AQ690" s="377"/>
      <c r="AR690" s="377"/>
      <c r="AS690" s="377"/>
      <c r="AT690" s="377"/>
      <c r="AU690" s="377"/>
      <c r="AV690" s="377"/>
      <c r="AW690" s="377"/>
      <c r="AX690" s="377"/>
      <c r="AY690" s="377"/>
      <c r="AZ690" s="377"/>
      <c r="BA690" s="377"/>
      <c r="BB690" s="377"/>
      <c r="BC690" s="377"/>
      <c r="BD690" s="377"/>
      <c r="BE690" s="377"/>
      <c r="BF690" s="377"/>
      <c r="BG690" s="377"/>
      <c r="BH690" s="377"/>
      <c r="BI690" s="377"/>
      <c r="BJ690" s="377"/>
      <c r="BK690" s="377"/>
      <c r="BL690" s="377"/>
      <c r="BM690" s="377"/>
      <c r="BN690" s="377"/>
      <c r="BO690" s="377"/>
      <c r="BP690" s="377"/>
      <c r="BQ690" s="377"/>
      <c r="BR690" s="377"/>
      <c r="BS690" s="377"/>
      <c r="BT690" s="377"/>
      <c r="BU690" s="377"/>
      <c r="BV690" s="377"/>
      <c r="BW690" s="377"/>
      <c r="BX690" s="377"/>
      <c r="BY690" s="377"/>
      <c r="BZ690" s="377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377"/>
      <c r="C691" s="377"/>
      <c r="D691" s="377"/>
      <c r="E691" s="377"/>
      <c r="F691" s="377"/>
      <c r="G691" s="377"/>
      <c r="H691" s="377"/>
      <c r="I691" s="377"/>
      <c r="J691" s="377"/>
      <c r="K691" s="377"/>
      <c r="L691" s="377"/>
      <c r="M691" s="377"/>
      <c r="N691" s="377"/>
      <c r="O691" s="377"/>
      <c r="P691" s="377"/>
      <c r="Q691" s="377"/>
      <c r="R691" s="377"/>
      <c r="S691" s="377"/>
      <c r="T691" s="377"/>
      <c r="U691" s="377"/>
      <c r="V691" s="377"/>
      <c r="W691" s="377"/>
      <c r="X691" s="377"/>
      <c r="Y691" s="377"/>
      <c r="Z691" s="377"/>
      <c r="AA691" s="377"/>
      <c r="AB691" s="377"/>
      <c r="AC691" s="377"/>
      <c r="AD691" s="377"/>
      <c r="AE691" s="377"/>
      <c r="AF691" s="377"/>
      <c r="AG691" s="377"/>
      <c r="AH691" s="377"/>
      <c r="AI691" s="377"/>
      <c r="AJ691" s="377"/>
      <c r="AK691" s="377"/>
      <c r="AL691" s="377"/>
      <c r="AM691" s="377"/>
      <c r="AN691" s="377"/>
      <c r="AO691" s="377"/>
      <c r="AP691" s="377"/>
      <c r="AQ691" s="377"/>
      <c r="AR691" s="377"/>
      <c r="AS691" s="377"/>
      <c r="AT691" s="377"/>
      <c r="AU691" s="377"/>
      <c r="AV691" s="377"/>
      <c r="AW691" s="377"/>
      <c r="AX691" s="377"/>
      <c r="AY691" s="377"/>
      <c r="AZ691" s="377"/>
      <c r="BA691" s="377"/>
      <c r="BB691" s="377"/>
      <c r="BC691" s="377"/>
      <c r="BD691" s="377"/>
      <c r="BE691" s="377"/>
      <c r="BF691" s="377"/>
      <c r="BG691" s="377"/>
      <c r="BH691" s="377"/>
      <c r="BI691" s="377"/>
      <c r="BJ691" s="377"/>
      <c r="BK691" s="377"/>
      <c r="BL691" s="377"/>
      <c r="BM691" s="377"/>
      <c r="BN691" s="377"/>
      <c r="BO691" s="377"/>
      <c r="BP691" s="377"/>
      <c r="BQ691" s="377"/>
      <c r="BR691" s="377"/>
      <c r="BS691" s="377"/>
      <c r="BT691" s="377"/>
      <c r="BU691" s="377"/>
      <c r="BV691" s="377"/>
      <c r="BW691" s="377"/>
      <c r="BX691" s="377"/>
      <c r="BY691" s="377"/>
      <c r="BZ691" s="377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377"/>
      <c r="C692" s="377"/>
      <c r="D692" s="377"/>
      <c r="E692" s="377"/>
      <c r="F692" s="377"/>
      <c r="G692" s="377"/>
      <c r="H692" s="377"/>
      <c r="I692" s="377"/>
      <c r="J692" s="377"/>
      <c r="K692" s="377"/>
      <c r="L692" s="377"/>
      <c r="M692" s="377"/>
      <c r="N692" s="377"/>
      <c r="O692" s="377"/>
      <c r="P692" s="377"/>
      <c r="Q692" s="377"/>
      <c r="R692" s="377"/>
      <c r="S692" s="377"/>
      <c r="T692" s="377"/>
      <c r="U692" s="377"/>
      <c r="V692" s="377"/>
      <c r="W692" s="377"/>
      <c r="X692" s="377"/>
      <c r="Y692" s="377"/>
      <c r="Z692" s="377"/>
      <c r="AA692" s="377"/>
      <c r="AB692" s="377"/>
      <c r="AC692" s="377"/>
      <c r="AD692" s="377"/>
      <c r="AE692" s="377"/>
      <c r="AF692" s="377"/>
      <c r="AG692" s="377"/>
      <c r="AH692" s="377"/>
      <c r="AI692" s="377"/>
      <c r="AJ692" s="377"/>
      <c r="AK692" s="377"/>
      <c r="AL692" s="377"/>
      <c r="AM692" s="377"/>
      <c r="AN692" s="377"/>
      <c r="AO692" s="377"/>
      <c r="AP692" s="377"/>
      <c r="AQ692" s="377"/>
      <c r="AR692" s="377"/>
      <c r="AS692" s="377"/>
      <c r="AT692" s="377"/>
      <c r="AU692" s="377"/>
      <c r="AV692" s="377"/>
      <c r="AW692" s="377"/>
      <c r="AX692" s="377"/>
      <c r="AY692" s="377"/>
      <c r="AZ692" s="377"/>
      <c r="BA692" s="377"/>
      <c r="BB692" s="377"/>
      <c r="BC692" s="377"/>
      <c r="BD692" s="377"/>
      <c r="BE692" s="377"/>
      <c r="BF692" s="377"/>
      <c r="BG692" s="377"/>
      <c r="BH692" s="377"/>
      <c r="BI692" s="377"/>
      <c r="BJ692" s="377"/>
      <c r="BK692" s="377"/>
      <c r="BL692" s="377"/>
      <c r="BM692" s="377"/>
      <c r="BN692" s="377"/>
      <c r="BO692" s="377"/>
      <c r="BP692" s="377"/>
      <c r="BQ692" s="377"/>
      <c r="BR692" s="377"/>
      <c r="BS692" s="377"/>
      <c r="BT692" s="377"/>
      <c r="BU692" s="377"/>
      <c r="BV692" s="377"/>
      <c r="BW692" s="377"/>
      <c r="BX692" s="377"/>
      <c r="BY692" s="377"/>
      <c r="BZ692" s="377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528:BZ528"/>
    <mergeCell ref="B529:BZ529"/>
    <mergeCell ref="B530:BZ530"/>
    <mergeCell ref="B526:BZ526"/>
    <mergeCell ref="B678:BZ678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AG554:BZ554"/>
    <mergeCell ref="AG555:AT555"/>
    <mergeCell ref="B267:BZ267"/>
    <mergeCell ref="B262:BZ262"/>
    <mergeCell ref="B251:BZ251"/>
    <mergeCell ref="AD69:BZ69"/>
    <mergeCell ref="B218:BZ218"/>
    <mergeCell ref="B541:AQ541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G566:AT566"/>
    <mergeCell ref="AU558:BJ558"/>
    <mergeCell ref="BK558:BZ558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AB385:BZ385"/>
    <mergeCell ref="AB383:BZ383"/>
    <mergeCell ref="B332:BZ332"/>
    <mergeCell ref="AS349:BZ349"/>
    <mergeCell ref="B344:AR344"/>
    <mergeCell ref="AB384:BZ384"/>
    <mergeCell ref="B301:BZ301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B633:BZ633"/>
    <mergeCell ref="B634:BZ634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BK556:BZ556"/>
    <mergeCell ref="AG560:AT560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AU562:BJ562"/>
    <mergeCell ref="B554:AF555"/>
    <mergeCell ref="B582:BZ582"/>
    <mergeCell ref="AG559:AT559"/>
    <mergeCell ref="AU559:BJ559"/>
    <mergeCell ref="B152:AT152"/>
    <mergeCell ref="B172:BZ172"/>
    <mergeCell ref="B168:BZ168"/>
    <mergeCell ref="B157:AT157"/>
    <mergeCell ref="BF156:BP156"/>
    <mergeCell ref="B74:AA74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612:BZ612"/>
    <mergeCell ref="B621:BZ621"/>
    <mergeCell ref="B591:BZ591"/>
    <mergeCell ref="B592:BZ592"/>
    <mergeCell ref="B589:BZ589"/>
    <mergeCell ref="J619:R619"/>
    <mergeCell ref="B624:BZ624"/>
    <mergeCell ref="B625:BZ625"/>
    <mergeCell ref="B206:BZ206"/>
    <mergeCell ref="B165:BZ165"/>
    <mergeCell ref="B217:BZ217"/>
    <mergeCell ref="B220:BZ220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69:BZ169"/>
    <mergeCell ref="B193:BZ193"/>
    <mergeCell ref="B216:BZ216"/>
    <mergeCell ref="B223:BZ223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65:BZ365"/>
    <mergeCell ref="B368:BZ368"/>
    <mergeCell ref="B361:BZ361"/>
    <mergeCell ref="B366:BZ366"/>
    <mergeCell ref="B364:BZ364"/>
    <mergeCell ref="B372:BZ372"/>
    <mergeCell ref="B373:BZ373"/>
    <mergeCell ref="B375:BZ375"/>
    <mergeCell ref="B376:BZ376"/>
    <mergeCell ref="AE337:AM337"/>
    <mergeCell ref="B340:AR340"/>
    <mergeCell ref="AB382:BZ382"/>
    <mergeCell ref="B367:BZ367"/>
    <mergeCell ref="B370:BZ370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96:BZ296"/>
    <mergeCell ref="B315:BZ315"/>
    <mergeCell ref="B314:BZ314"/>
    <mergeCell ref="B330:BZ330"/>
    <mergeCell ref="J356:R356"/>
    <mergeCell ref="B316:BZ316"/>
    <mergeCell ref="B318:BZ318"/>
    <mergeCell ref="B319:BZ319"/>
    <mergeCell ref="B320:BZ320"/>
    <mergeCell ref="B326:BZ326"/>
    <mergeCell ref="B289:BZ289"/>
    <mergeCell ref="B293:BZ293"/>
    <mergeCell ref="B281:BZ281"/>
    <mergeCell ref="B277:BZ277"/>
    <mergeCell ref="B283:BZ283"/>
    <mergeCell ref="B189:BZ189"/>
    <mergeCell ref="B306:BZ306"/>
    <mergeCell ref="B298:BZ298"/>
    <mergeCell ref="B303:BZ303"/>
    <mergeCell ref="B304:BZ304"/>
    <mergeCell ref="B302:BZ302"/>
    <mergeCell ref="B299:BZ299"/>
    <mergeCell ref="B236:BZ236"/>
    <mergeCell ref="B256:BZ256"/>
    <mergeCell ref="B257:BZ257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97:BZ197"/>
    <mergeCell ref="B191:BZ191"/>
    <mergeCell ref="B192:BZ192"/>
    <mergeCell ref="B254:BZ254"/>
    <mergeCell ref="B230:BZ230"/>
    <mergeCell ref="B241:BZ241"/>
    <mergeCell ref="B213:BZ213"/>
    <mergeCell ref="B196:BZ196"/>
    <mergeCell ref="B215:BZ215"/>
    <mergeCell ref="AU149:BE149"/>
    <mergeCell ref="B132:BZ132"/>
    <mergeCell ref="B133:BZ133"/>
    <mergeCell ref="B109:BZ109"/>
    <mergeCell ref="B122:BZ122"/>
    <mergeCell ref="BQ113:BZ113"/>
    <mergeCell ref="B222:BZ222"/>
    <mergeCell ref="B275:BZ275"/>
    <mergeCell ref="B276:BZ276"/>
    <mergeCell ref="B272:BZ272"/>
    <mergeCell ref="B273:BZ273"/>
    <mergeCell ref="C225:BZ225"/>
    <mergeCell ref="B265:BZ265"/>
    <mergeCell ref="B264:BZ264"/>
    <mergeCell ref="B263:BZ263"/>
    <mergeCell ref="B274:BZ274"/>
    <mergeCell ref="B270:BZ270"/>
    <mergeCell ref="B235:BZ235"/>
    <mergeCell ref="B266:BZ266"/>
    <mergeCell ref="B252:BZ252"/>
    <mergeCell ref="B250:BZ250"/>
    <mergeCell ref="B242:BZ242"/>
    <mergeCell ref="B243:BZ243"/>
    <mergeCell ref="B226:BZ226"/>
    <mergeCell ref="BF150:BP150"/>
    <mergeCell ref="B248:BZ248"/>
    <mergeCell ref="B219:BZ219"/>
    <mergeCell ref="B161:BZ161"/>
    <mergeCell ref="B170:BZ170"/>
    <mergeCell ref="B183:BZ183"/>
    <mergeCell ref="B214:BZ214"/>
    <mergeCell ref="B204:BZ204"/>
    <mergeCell ref="B282:BZ282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B167:BZ167"/>
    <mergeCell ref="B199:BZ199"/>
    <mergeCell ref="B194:BZ194"/>
    <mergeCell ref="BQ150:BZ150"/>
    <mergeCell ref="B279:BZ279"/>
    <mergeCell ref="B278:BZ278"/>
    <mergeCell ref="B249:BZ249"/>
    <mergeCell ref="B173:BZ173"/>
    <mergeCell ref="B259:BZ259"/>
    <mergeCell ref="B232:BZ232"/>
    <mergeCell ref="B253:BZ253"/>
    <mergeCell ref="B237:BZ237"/>
    <mergeCell ref="B271:BZ271"/>
    <mergeCell ref="B186:BZ186"/>
    <mergeCell ref="B209:BZ209"/>
    <mergeCell ref="B198:BZ198"/>
    <mergeCell ref="B200:BZ200"/>
    <mergeCell ref="B207:BZ207"/>
    <mergeCell ref="B195:BZ195"/>
    <mergeCell ref="B151:AT151"/>
    <mergeCell ref="B210:BZ210"/>
    <mergeCell ref="BF148:BP148"/>
    <mergeCell ref="B124:BZ124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Q148:BZ148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Q146:BZ147"/>
    <mergeCell ref="B145:BZ145"/>
    <mergeCell ref="B141:BZ141"/>
    <mergeCell ref="BQ149:BZ149"/>
    <mergeCell ref="AU148:BE148"/>
    <mergeCell ref="BF149:BP149"/>
    <mergeCell ref="B150:AT150"/>
    <mergeCell ref="B136:BZ136"/>
    <mergeCell ref="BQ118:BZ118"/>
    <mergeCell ref="B142:BZ142"/>
    <mergeCell ref="B134:BZ134"/>
    <mergeCell ref="B149:AT149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90:BZ9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5:AT115"/>
    <mergeCell ref="BQ116:BZ116"/>
    <mergeCell ref="AU116:BE116"/>
    <mergeCell ref="BF119:BP119"/>
    <mergeCell ref="B118:AT118"/>
    <mergeCell ref="AB82:BC82"/>
    <mergeCell ref="BF155:BP155"/>
    <mergeCell ref="BF153:BP153"/>
    <mergeCell ref="B80:AA80"/>
    <mergeCell ref="B91:BZ91"/>
    <mergeCell ref="B94:BZ94"/>
    <mergeCell ref="B95:BZ95"/>
    <mergeCell ref="B88:BZ88"/>
    <mergeCell ref="BF112:BP112"/>
    <mergeCell ref="B100:BZ100"/>
    <mergeCell ref="B96:BZ96"/>
    <mergeCell ref="B89:BZ89"/>
    <mergeCell ref="BQ114:BZ114"/>
    <mergeCell ref="B114:AT114"/>
    <mergeCell ref="AU113:BE113"/>
    <mergeCell ref="AU110:BE111"/>
    <mergeCell ref="B113:AT113"/>
    <mergeCell ref="B188:BZ188"/>
    <mergeCell ref="B177:BZ177"/>
    <mergeCell ref="B258:BZ258"/>
    <mergeCell ref="AU154:BE154"/>
    <mergeCell ref="AU153:BE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Q154:BZ154"/>
    <mergeCell ref="B171:BZ171"/>
    <mergeCell ref="B162:BZ162"/>
    <mergeCell ref="AU156:BE156"/>
    <mergeCell ref="B164:BZ164"/>
    <mergeCell ref="B205:BZ205"/>
    <mergeCell ref="AU152:BE152"/>
    <mergeCell ref="AU151:BE151"/>
    <mergeCell ref="B153:AT153"/>
    <mergeCell ref="B174:BZ174"/>
    <mergeCell ref="B185:BZ185"/>
    <mergeCell ref="B245:BZ245"/>
    <mergeCell ref="B187:BZ187"/>
    <mergeCell ref="B190:BZ190"/>
    <mergeCell ref="B208:BZ208"/>
    <mergeCell ref="AW508:BN508"/>
    <mergeCell ref="BO508:BZ508"/>
    <mergeCell ref="B374:BZ374"/>
    <mergeCell ref="B363:BZ363"/>
    <mergeCell ref="B369:BZ36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573:BZ573"/>
    <mergeCell ref="AK504:AV504"/>
    <mergeCell ref="B503:L503"/>
    <mergeCell ref="BO504:BZ50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23:BZ523"/>
    <mergeCell ref="AB492:AN492"/>
    <mergeCell ref="B517:BZ517"/>
    <mergeCell ref="B518:BZ518"/>
    <mergeCell ref="B527:BZ527"/>
    <mergeCell ref="AW507:BN507"/>
    <mergeCell ref="AW498:BN498"/>
    <mergeCell ref="B631:BZ631"/>
    <mergeCell ref="B651:Z651"/>
    <mergeCell ref="AA651:AJ651"/>
    <mergeCell ref="AK651:AX651"/>
    <mergeCell ref="B636:BZ636"/>
    <mergeCell ref="AY651:BL651"/>
    <mergeCell ref="BM651:BZ651"/>
    <mergeCell ref="B574:BZ574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635:BZ635"/>
    <mergeCell ref="B637:BZ637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AR546:BZ546"/>
    <mergeCell ref="M508:W508"/>
    <mergeCell ref="AK508:AV508"/>
    <mergeCell ref="B497:BZ497"/>
    <mergeCell ref="B540:AQ540"/>
    <mergeCell ref="AR538:BZ539"/>
    <mergeCell ref="AR540:BZ540"/>
    <mergeCell ref="B261:BZ261"/>
    <mergeCell ref="B440:BZ440"/>
    <mergeCell ref="B454:BZ454"/>
    <mergeCell ref="B447:BZ447"/>
    <mergeCell ref="B524:BZ524"/>
    <mergeCell ref="B525:BZ525"/>
    <mergeCell ref="B538:AQ539"/>
    <mergeCell ref="AK503:AV503"/>
    <mergeCell ref="B502:L502"/>
    <mergeCell ref="M502:W502"/>
    <mergeCell ref="BO507:BZ507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4:BZ34"/>
    <mergeCell ref="AB75:BC75"/>
    <mergeCell ref="AI71:AN71"/>
    <mergeCell ref="B77:AA77"/>
    <mergeCell ref="B75:AA7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648:AJ650"/>
    <mergeCell ref="AK644:BZ644"/>
    <mergeCell ref="B652:AJ652"/>
    <mergeCell ref="AK652:AX652"/>
    <mergeCell ref="AY652:BL652"/>
    <mergeCell ref="BM658:BZ658"/>
    <mergeCell ref="B655:AJ655"/>
    <mergeCell ref="AK655:BZ655"/>
    <mergeCell ref="B656:AJ656"/>
    <mergeCell ref="AK656:AX656"/>
    <mergeCell ref="AY656:BL656"/>
    <mergeCell ref="BM656:BZ656"/>
    <mergeCell ref="AK648:BZ648"/>
    <mergeCell ref="AK649:BZ649"/>
    <mergeCell ref="B657:AJ657"/>
    <mergeCell ref="AK657:AX657"/>
    <mergeCell ref="B653:AJ653"/>
    <mergeCell ref="B647:AJ647"/>
    <mergeCell ref="AK647:AX647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533:BZ533"/>
    <mergeCell ref="AR548:BZ548"/>
    <mergeCell ref="B549:AQ5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M652:BZ652"/>
    <mergeCell ref="AK653:AX653"/>
    <mergeCell ref="AY653:BL653"/>
    <mergeCell ref="BM653:BZ653"/>
    <mergeCell ref="B654:AJ654"/>
    <mergeCell ref="B611:BZ611"/>
    <mergeCell ref="AK650:BZ650"/>
    <mergeCell ref="B614:BZ614"/>
    <mergeCell ref="B630:BZ630"/>
    <mergeCell ref="BO502:BZ502"/>
    <mergeCell ref="AW503:BN503"/>
    <mergeCell ref="BO503:BZ503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X502:AJ502"/>
    <mergeCell ref="AK502:AV502"/>
    <mergeCell ref="BO494:BZ494"/>
    <mergeCell ref="BD84:BZ84"/>
    <mergeCell ref="B112:AT112"/>
    <mergeCell ref="B280:BZ280"/>
    <mergeCell ref="BQ152:BZ152"/>
    <mergeCell ref="BQ155:BZ155"/>
    <mergeCell ref="AK499:AV499"/>
    <mergeCell ref="B500:L500"/>
    <mergeCell ref="M500:W500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O490:BZ490"/>
    <mergeCell ref="BO491:BZ491"/>
    <mergeCell ref="B501:L501"/>
    <mergeCell ref="AW504:BN504"/>
    <mergeCell ref="M503:W503"/>
    <mergeCell ref="X503:AJ503"/>
    <mergeCell ref="BO498:BZ498"/>
    <mergeCell ref="AW502:BN502"/>
    <mergeCell ref="M501:W501"/>
    <mergeCell ref="X501:AJ501"/>
    <mergeCell ref="AK501:AV501"/>
    <mergeCell ref="BO492:BZ492"/>
    <mergeCell ref="BO493:BZ493"/>
    <mergeCell ref="B490:L490"/>
    <mergeCell ref="M490:AA490"/>
    <mergeCell ref="X500:AJ500"/>
    <mergeCell ref="AK500:AV500"/>
    <mergeCell ref="B499:L499"/>
    <mergeCell ref="M499:W499"/>
    <mergeCell ref="X499:AJ499"/>
    <mergeCell ref="B492:L492"/>
    <mergeCell ref="AO492:AY492"/>
    <mergeCell ref="AZ492:BN492"/>
    <mergeCell ref="AZ493:BN49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BO495:BZ495"/>
    <mergeCell ref="B494:L494"/>
    <mergeCell ref="M494:AA494"/>
    <mergeCell ref="AB494:AN494"/>
    <mergeCell ref="AO494:AY494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AO487:AY487"/>
    <mergeCell ref="AZ487:BN487"/>
    <mergeCell ref="BO487:BZ487"/>
    <mergeCell ref="B486:L486"/>
    <mergeCell ref="AZ489:BN489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4:BZ464"/>
    <mergeCell ref="AW464:BN464"/>
    <mergeCell ref="AW462:BN462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0:P470"/>
    <mergeCell ref="B464:P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BO469:BZ469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392:AB392"/>
    <mergeCell ref="AC392:BB392"/>
    <mergeCell ref="B455:BZ455"/>
    <mergeCell ref="B407:BZ407"/>
    <mergeCell ref="B401:BZ401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50:BZ450"/>
    <mergeCell ref="B445:BZ445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Q463:AE463"/>
    <mergeCell ref="AF463:AV463"/>
    <mergeCell ref="BG429:BZ429"/>
    <mergeCell ref="B399:BZ399"/>
    <mergeCell ref="B400:BZ400"/>
    <mergeCell ref="BG430:BZ430"/>
    <mergeCell ref="B453:BZ453"/>
    <mergeCell ref="BG426:BZ426"/>
    <mergeCell ref="B408:BZ408"/>
    <mergeCell ref="B449:BZ449"/>
    <mergeCell ref="BG423:BZ423"/>
    <mergeCell ref="B418:BZ418"/>
    <mergeCell ref="AB80:BC80"/>
    <mergeCell ref="BD79:BZ79"/>
    <mergeCell ref="B44:BZ44"/>
    <mergeCell ref="B45:BZ45"/>
    <mergeCell ref="BD76:BZ76"/>
    <mergeCell ref="BD78:BZ78"/>
    <mergeCell ref="BD74:BZ74"/>
    <mergeCell ref="AB74:BC74"/>
    <mergeCell ref="AB79:BC79"/>
    <mergeCell ref="AB78:BC78"/>
    <mergeCell ref="B78:AA78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D83:BZ83"/>
    <mergeCell ref="B20:BZ20"/>
    <mergeCell ref="B57:BZ57"/>
    <mergeCell ref="B42:BZ42"/>
    <mergeCell ref="B33:BZ33"/>
    <mergeCell ref="B25:BZ25"/>
    <mergeCell ref="B22:BZ22"/>
    <mergeCell ref="B38:AI38"/>
    <mergeCell ref="B51:BZ51"/>
    <mergeCell ref="B23:U23"/>
    <mergeCell ref="J14:N14"/>
    <mergeCell ref="B31:BZ31"/>
    <mergeCell ref="B32:BZ32"/>
    <mergeCell ref="BF2:BH2"/>
    <mergeCell ref="BB2:BC2"/>
    <mergeCell ref="BD2:BE2"/>
    <mergeCell ref="BI2:BJ2"/>
    <mergeCell ref="BU2:BV2"/>
    <mergeCell ref="D2:T2"/>
    <mergeCell ref="BO2:BP2"/>
    <mergeCell ref="B50:BZ50"/>
    <mergeCell ref="BS2:BT2"/>
    <mergeCell ref="B46:BZ46"/>
    <mergeCell ref="B47:BZ47"/>
    <mergeCell ref="AB2:AC2"/>
    <mergeCell ref="B48:BZ48"/>
    <mergeCell ref="BK2:BL2"/>
    <mergeCell ref="BQ2:BR2"/>
    <mergeCell ref="B21:BZ21"/>
    <mergeCell ref="B17:BZ17"/>
    <mergeCell ref="B16:BZ16"/>
    <mergeCell ref="BM2:BN2"/>
    <mergeCell ref="B29:BZ29"/>
    <mergeCell ref="B30:BZ30"/>
    <mergeCell ref="AO2:AP2"/>
    <mergeCell ref="AD2:AE2"/>
    <mergeCell ref="AF2:AH2"/>
    <mergeCell ref="AI2:AJ2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Vinclav</cp:lastModifiedBy>
  <cp:lastPrinted>2015-01-19T20:57:51Z</cp:lastPrinted>
  <dcterms:created xsi:type="dcterms:W3CDTF">2012-01-12T21:00:01Z</dcterms:created>
  <dcterms:modified xsi:type="dcterms:W3CDTF">2026-03-01T17:40:04Z</dcterms:modified>
</cp:coreProperties>
</file>