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M:\Office\OFFICE Managing\mesacné výkazy\2025\"/>
    </mc:Choice>
  </mc:AlternateContent>
  <xr:revisionPtr revIDLastSave="0" documentId="13_ncr:1_{E6CF047C-3658-4938-A647-09D0D951BAD4}" xr6:coauthVersionLast="47" xr6:coauthVersionMax="47" xr10:uidLastSave="{00000000-0000-0000-0000-000000000000}"/>
  <bookViews>
    <workbookView xWindow="-120" yWindow="-120" windowWidth="29040" windowHeight="15720" xr2:uid="{99DDCF87-0074-45C8-A94F-9A2D7C70E963}"/>
  </bookViews>
  <sheets>
    <sheet name="Hárok1" sheetId="1" r:id="rId1"/>
  </sheets>
  <externalReferences>
    <externalReference r:id="rId2"/>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07" i="1" l="1"/>
  <c r="N307" i="1"/>
  <c r="R280" i="1"/>
  <c r="AN280" i="1" s="1"/>
  <c r="AQ262" i="1"/>
  <c r="AP262" i="1"/>
  <c r="AN262" i="1"/>
  <c r="AM262" i="1"/>
  <c r="Y259" i="1"/>
  <c r="P259" i="1"/>
  <c r="X44" i="1"/>
  <c r="S44" i="1"/>
  <c r="N44" i="1"/>
  <c r="D5" i="1"/>
  <c r="AF3" i="1"/>
  <c r="AE3" i="1"/>
  <c r="AD3" i="1"/>
  <c r="AC3" i="1"/>
  <c r="AB3" i="1"/>
  <c r="AA3" i="1"/>
  <c r="Z3" i="1"/>
  <c r="Y3" i="1"/>
  <c r="V3" i="1"/>
  <c r="U3" i="1"/>
  <c r="T3" i="1"/>
  <c r="S3" i="1"/>
  <c r="R3" i="1"/>
  <c r="Q3" i="1"/>
  <c r="P3" i="1"/>
  <c r="O3" i="1"/>
  <c r="N3" i="1"/>
  <c r="M3" i="1"/>
  <c r="AP259" i="1" l="1"/>
  <c r="AM259" i="1"/>
  <c r="AQ259" i="1"/>
  <c r="AN259" i="1"/>
</calcChain>
</file>

<file path=xl/sharedStrings.xml><?xml version="1.0" encoding="utf-8"?>
<sst xmlns="http://schemas.openxmlformats.org/spreadsheetml/2006/main" count="199" uniqueCount="174">
  <si>
    <t>#</t>
  </si>
  <si>
    <r>
      <t>KONTROLA SUC</t>
    </r>
    <r>
      <rPr>
        <sz val="8"/>
        <color theme="1"/>
        <rFont val="Arial"/>
        <family val="2"/>
        <charset val="238"/>
      </rPr>
      <t>T</t>
    </r>
    <r>
      <rPr>
        <b/>
        <sz val="8"/>
        <color theme="1"/>
        <rFont val="Arial"/>
        <family val="2"/>
        <charset val="238"/>
      </rPr>
      <t>OV</t>
    </r>
  </si>
  <si>
    <t>KONTROLA na vykazy</t>
  </si>
  <si>
    <t>Poznámky Úč POD 3 - 01</t>
  </si>
  <si>
    <t>DIČ</t>
  </si>
  <si>
    <t>IČO</t>
  </si>
  <si>
    <r>
      <t>1.      </t>
    </r>
    <r>
      <rPr>
        <b/>
        <u/>
        <sz val="10"/>
        <color theme="1"/>
        <rFont val="Arial"/>
        <family val="2"/>
        <charset val="238"/>
      </rPr>
      <t>POPIS SPOLOČNOSTI</t>
    </r>
  </si>
  <si>
    <t xml:space="preserve">Colt International s.r.o. (ďalej len „spoločnosť”) je spoločnosť s ručením obmedzeným, ktorá bola založená dňa 02/06/2005. Dňa 16/06/2005 bola zapísaná do Obchodného registra vedenom na Okresnom súde Bratislava 1, oddiel Sro, vložka 36474/B. Spoločnosť sídli  v Bratislave, Haanova 12, Slovenská republika, identifikačné číslo IČO: 35941057. </t>
  </si>
  <si>
    <t>Hlavným predmetom činnosti je:</t>
  </si>
  <si>
    <t>1. projektovanie, výroba, montáž, servis a revízie požiarno-technických zariadení a systémov pre odvod dymu a tepla v rozsahu voľnej živnosti</t>
  </si>
  <si>
    <t>2. projektovanie, výroba, montáž a servis protislnečných konštrukcií a systémov denného presvetlenia v rozsahu voľnej živnosti</t>
  </si>
  <si>
    <t>3. projektovanie protipožiarnych zariadení</t>
  </si>
  <si>
    <t>4. inštalácia a opravy chladiarenských zairadení</t>
  </si>
  <si>
    <t>5. kúpa tovaru za účelom jeho predaja konečnému spotrebiteľovi (maloobchod) v rozsahu voľnej živnosti</t>
  </si>
  <si>
    <t>6. kúpa tovaru za účelom jeho predaja iným prevádzkovateľom živnosti (veľkoobchod) v rozsahu voľnej živnosti</t>
  </si>
  <si>
    <t>7. sprostredkovateľská činnosť v oblasti obchodu a služieb v rozsahu voľnej živnosti</t>
  </si>
  <si>
    <t>8. reklamná a propagačná činnosť</t>
  </si>
  <si>
    <t>9. podnikateľské poradenstvo v rozsahu voľnej živnosti</t>
  </si>
  <si>
    <t>Informácie o počte zamestnancov</t>
  </si>
  <si>
    <t>Názov položky</t>
  </si>
  <si>
    <t>Bežné účtovné obdobie</t>
  </si>
  <si>
    <t>Bezprostredne predchádzajúce účtovné obdobie</t>
  </si>
  <si>
    <t>Priemerný prepočítaný počet zamestnancov</t>
  </si>
  <si>
    <t>Stav zamestnancov ku dňu, ku ktorému sa zostavuje účtovná závierka, z toho:</t>
  </si>
  <si>
    <t>počet vedúcich zamestnancov</t>
  </si>
  <si>
    <t>Informácie o štruktúre spoločníkov ku dňu, ku ktorému sa zostavuje účtovná závierka, a o štruktúre spoločníkov do dňa jej zmeny v priebehu účtovného obdobia</t>
  </si>
  <si>
    <t>2.1</t>
  </si>
  <si>
    <t>Spoločník, akcionár</t>
  </si>
  <si>
    <t>Výška podielu na základnom imaní</t>
  </si>
  <si>
    <t>Podiel na hlasovacích právach v %</t>
  </si>
  <si>
    <t>Iný podiel na ostatných položkách VI ako na ZI v %</t>
  </si>
  <si>
    <t>absolútne</t>
  </si>
  <si>
    <t>v %</t>
  </si>
  <si>
    <t>Colt International Holdings Ltd</t>
  </si>
  <si>
    <t>Spolu</t>
  </si>
  <si>
    <t xml:space="preserve">Spoločnosť nie je ručiacim spoločníkom v iných spoločnostiach. </t>
  </si>
  <si>
    <t>Predstavenstvo (Konatelia)</t>
  </si>
  <si>
    <t>Konateľ:   Albert Motejzík</t>
  </si>
  <si>
    <t xml:space="preserve">             Michael Kennedy                 vznik funkcie 05.06.2023</t>
  </si>
  <si>
    <t>zápis do Obchodného registra 21.6.2023</t>
  </si>
  <si>
    <t>Liam Joseph Mc Daniel        vznik funkcie 02.12.2020</t>
  </si>
  <si>
    <t>zápis do Obchodného registra 20.1.2021</t>
  </si>
  <si>
    <t>Pieter Snelder                     vznik funkcie 01.05.2022</t>
  </si>
  <si>
    <t>zápis do Obchodného registra 13.7.2022</t>
  </si>
  <si>
    <t xml:space="preserve">Spoločnosť nemá organizačnú zložku v zahraničí. </t>
  </si>
  <si>
    <r>
      <t>2.</t>
    </r>
    <r>
      <rPr>
        <b/>
        <sz val="7"/>
        <color theme="1"/>
        <rFont val="Times New Roman"/>
        <family val="1"/>
        <charset val="238"/>
      </rPr>
      <t xml:space="preserve">       </t>
    </r>
    <r>
      <rPr>
        <b/>
        <u/>
        <sz val="10"/>
        <color theme="1"/>
        <rFont val="Arial"/>
        <family val="2"/>
        <charset val="238"/>
      </rPr>
      <t>ZÁKLADNÉ VÝCHODISKÁ PRE ZOSTAVENIE ÚČTOVNEJ ZÁVIERKY</t>
    </r>
  </si>
  <si>
    <r>
      <t xml:space="preserve">Účtovná závierka bola zostavená podľa Zákona č. 431/2002 Z.z. o účtovníctve v znení neskorších predpisov za predpokladu nepretržitého trvania jej činnosti a je zostavená ako </t>
    </r>
    <r>
      <rPr>
        <i/>
        <sz val="10"/>
        <color theme="1"/>
        <rFont val="Arial"/>
        <family val="2"/>
        <charset val="238"/>
      </rPr>
      <t>riadna</t>
    </r>
    <r>
      <rPr>
        <sz val="10"/>
        <color theme="1"/>
        <rFont val="Arial"/>
        <family val="2"/>
        <charset val="238"/>
      </rPr>
      <t xml:space="preserve"> účtovná závierka.</t>
    </r>
  </si>
  <si>
    <t xml:space="preserve">Účtovníctvo Spoločnosť vedie na základe dodržania časovej a vecnej súvislosti nákladov a výnosov. Za základ sa berú všetky náklady a výnosy, ktoré sa vzťaujú na účtovné obdobie bez ohľadu na dátum ich platenia.
</t>
  </si>
  <si>
    <t>Peňažné údaje v účtovnej závierke sú uvedené v celých EUR.</t>
  </si>
  <si>
    <t>Účtovné metódy a všeobecné účtovné zásady Spoločnosť aplikovala konzistentne s predchádzajpcim účtovným obdobím okrem zásady pre tvorbu opravných položiek k pohľadávkam, bližšie rozpísaných v bode 3.f.</t>
  </si>
  <si>
    <r>
      <t>3.</t>
    </r>
    <r>
      <rPr>
        <b/>
        <sz val="7"/>
        <color theme="1"/>
        <rFont val="Times New Roman"/>
        <family val="1"/>
        <charset val="238"/>
      </rPr>
      <t>      </t>
    </r>
    <r>
      <rPr>
        <b/>
        <u/>
        <sz val="10"/>
        <color theme="1"/>
        <rFont val="Arial"/>
        <family val="2"/>
        <charset val="238"/>
      </rPr>
      <t>VŠEOBECNÉ ÚČTOVNÉ ZÁSADY A METÓDY</t>
    </r>
  </si>
  <si>
    <t>a)    Dlhodobý nehmotný majetok</t>
  </si>
  <si>
    <t>Nakupovaný dlhodobý nehmotný majetok sa oceňuje v obstarávacích cenách, ktoré obsahujú cenu obstarania a náklady súvisiace s jeho obstaraním.</t>
  </si>
  <si>
    <t xml:space="preserve">Dlhodobý nehmotný majetok sa odpisuje podľa odpisového plánu, ktorý bol zostavený na základe poredpokladanej doby </t>
  </si>
  <si>
    <t xml:space="preserve">jeho používania zodpovedajúce spotrebe budúcich ekonomickýh úžitkov z majetku. Odpisovať sa začína prvým dňom mesiaca, </t>
  </si>
  <si>
    <t>v ktorom bol majetok uvedený do používania. Nehmotný majetok, ktorého obstarávacia cena (resp. vlastné nákklady) neprevýšia</t>
  </si>
  <si>
    <t>2 400 EUR, sa zaraďuje na účty dlhodobého majetku a odpisuje sa jenorázovo pri uvedení do používania.</t>
  </si>
  <si>
    <t>V prípade prechodného zníženia úžitkovej hodnoty dlhodobého nehmotného majetku sa tvorí opravná položka vo výške rozdielu jeho zistenej úžitkovej hodnoty a zostatkovej hodnoty.</t>
  </si>
  <si>
    <t>b)    Dlhodobý hmotný majetok</t>
  </si>
  <si>
    <t>Nakupovaný dlhodobý hmotný majetok sa oceňuje v obstarávacích cenách, ktoré zahŕňajú cenu obstarania, náklady na dopravu, clo a ďalšie náklady súvisiace s obstaraním.</t>
  </si>
  <si>
    <t xml:space="preserve">Dlhodobý hmotný majetok získaný bezodplatne sa oceňuje reálnou hodnotou a účtuje sa v prospech účtu ostatných kapitálových fondov. </t>
  </si>
  <si>
    <t>Náklady na technické zhodnotenie dlhodobého hmotného majetku zvyšujú jeho obstarávaciu cenu. Opravy a údržba sa účtujú do nákladov.</t>
  </si>
  <si>
    <t>Dlhodobý hmotný majetok sa odpisuje podľa odpisového plánu, ktorý bol zostavený na základe predpokladanej doby jeho používania zodpovedajúcej spotrebe budúcich ekonomických úžitkov z majetku. Odpisovať sa začína prvým dňom mesiaca, v ktorom bol majetok uvedený do používania. Hmotný majetok, ktorého obstarávacia cena (resp. vlastné náklady) neprevýši              1 700 EUR, sa zaraďuje na účty dlhodobého majetku a odpisuje sa jednorázovo pri uvedení do používania.</t>
  </si>
  <si>
    <t>Odpisovanie</t>
  </si>
  <si>
    <t xml:space="preserve"> Predpokladaná doba používania, metóda odpisovania a odpisová sadzba sú stanovené pre jednotlivé skupiny dlhodobého hmotného majetku  nasledovne:</t>
  </si>
  <si>
    <t>Predpokladaná doba používania</t>
  </si>
  <si>
    <t>Ročná odpisová sadzba</t>
  </si>
  <si>
    <t>Metóda odpisovania</t>
  </si>
  <si>
    <t>Stroje, prístroje a zariadenia</t>
  </si>
  <si>
    <t>4 roky</t>
  </si>
  <si>
    <t>rovnomerne</t>
  </si>
  <si>
    <t>Dopravné prostriedky a stroje na lízing</t>
  </si>
  <si>
    <t>V prípade prechodného zníženia úžitkovej hodnoty dlhodobého hmotného majetku sa tvorí opravná položka vo výške rozdielu jeho zistenej úžitkovej hodnoty a zostatkovej hodnoty.</t>
  </si>
  <si>
    <t>c)    Finančný majetok</t>
  </si>
  <si>
    <t>d)    Zásoby</t>
  </si>
  <si>
    <t>Zásoby nakupované sa oceňujú obstarávacou cenou, ktorá zahrňuje cenu, za ktorú sa majetok obstaral, a náklady súvisiace s obstaraním (clo, prepravu, poistné, provízie a pod.) znížené o zľavy z ceny. Zľava z ceny poskytnutá k už predaným alebo spotrebovaným zásobám sa účtuje ako zníženie nákladov na predané alebo spotrebované zásoby. Spoločnosť účtuje o zásobách spôsobom A tak, ako to definujú postupy účtovania. Úbytok zásob sa účtuje v cene zistenej metódou váženého aritmetického priemeru.</t>
  </si>
  <si>
    <t>Ak je obstarávacia cena resp. ak sú vlastné náklady zásob vyššie než ich čistá realizačná hodnota ku dňu, ku ktorému sa zostavuje účtovná závierka, vytvára sa opravná položka k zásobám vo výške rozdielu medzi ich ocenením v účtovníctve a ich čistou realizačnou hodnotou. Čistá realizačná hodnota je predpokladaná predajná cena zásob znížená o predpokladané náklady na ich dokončenie a náklady súvisiace s ich predajom.</t>
  </si>
  <si>
    <t xml:space="preserve">e)    Zákazková výroba </t>
  </si>
  <si>
    <t>Na základe § 30 postupov účtovania pre podvoné účtovnícto upravuje zákazkovú výrobu. Ak výsledok zo zákazkovej výroby je možné spoľahlivo odhadnúť a existuje predpoklad, že zákazka nebude stratová, výnosy a náklady pripadajúce na účtovné obdobie sa účtujú metódou stupňa dokončenia, pričom stupeň dokončenia zákazky sa zisťuje kumulatívne ku dňu, ku ktorému sa zostavuje účtovná závierka ako pomer skutočne vynaložených nákladov na zákazkovú výrobu za vykonanú prácu a aktualizovaného rozpočtu celkových nákladov na zákazkovú výrobu.</t>
  </si>
  <si>
    <t xml:space="preserve">Náklady na zákazku sa vykážu v období, v ktorom vznikli. Ak výsledok zákazkovej výroby ku dňu, ku ktorému sa zostavuje účtovná závierka, nie je možné spoľahlivo odhadnúť, účtujú sa výnosy v sume vynaložených nákladov v danom účtovnom období pri ktorých je pravdepodobné, že budú preplatené / metóda nulového zisku /. Možnosť spoľahlivého odhadu výsledku zákazkovej výroby sa prehodnocuje vždy ku dňu, ku ktorému sa zotavuje účtovná závierka. Ku dňu, ku ktorému sa zostavuje účtovná závierka, sa kumulatívny  rozdiel medzi doteraz požadovanými platbami za plnenie zákazkovej výroby a hodnotou zákazkovej výroby zistenej podľa metódy stupňa dokončenia alebo podľa metódy nulového zisku vykáže v súvahe ako čistá hodnota zákazky so súvzťažným zápisom v prospech výnosov. Zhodnotenie požadované sumy za vykonanú prácu na zákazovej výrobe sa vykážu ako pohľadávky z obchodného styku so súvzťažným zápisom v prospec výnosov zo zákazky. Preddavky, ktoré zhotoviteľ prijal pred vykonaním príslušnej práce sa vykážu ako prijaté preddavky alebo dlhodobé prijaté preddavky. Ak sa ku dňu, ku ktorému sa zostavuje účtovná závierka predpokladá, že náklady prevýšia výnosy, účtuje sa okamžite o odhade očakávanej straty zo zákazkovej výroby. Výška očakávenej straty je určená bez ohľadu na to, či sa začala práca na zákazkovej výrobe, bez ohšadu na stupeň doručenia zákazkovej výroby alebo na výšku ziskov, ktorých vznik sa očakáva z iných zmlúv, ku ktorým sa nepristupuje ako k jednej zákazkovej výrobe. Očakávaná strata zo zákazkovej výroby sa vykáže ako ostatné nákady na hospodársku činnosť. V účtovnom období v ktorom už nie je pravdepodobná strata zo zákazkovej výroby alebo je pravdepodobné zníženie straty zo zákazkovej výroby alebo zúčtovanie straty, sa vykáže zníženie ostatných nákladov na hospodársku činnosť. </t>
  </si>
  <si>
    <t>f)    Pohľadávky</t>
  </si>
  <si>
    <t xml:space="preserve">Pohľadávky sa oceňujú menovitou hodnotou. Postúpené pohľadávky a pohľadávky nadobudnuté vkladom do základného imania sa oceňujú obstarávacou cenou. Ocenenie pochybných pohľadávok sa upravuje na ich realizovateľnú  hodnotu  opravnými  položkami. </t>
  </si>
  <si>
    <t>Ak je zostatková doba splatnosti pohľadávky dlhšia ako jeden rok, tvorí sa opravná položka, ktorá predstavuje rozdiel medzi menovitou a súčasnou hodnotou pohľadávky.</t>
  </si>
  <si>
    <t>g)    Náklady budúcich období a príjmy budúcich období</t>
  </si>
  <si>
    <t>Náklady budúcich období a príjmy budúcich období sa oceňujú ich menovitou hodnotou, pričom sa vykazujú vo výške, ktorá je potrebná na dodržanie zásady vecnej a časovej súvislosti s účtovným obdobím.</t>
  </si>
  <si>
    <t xml:space="preserve">h)    Záväzky </t>
  </si>
  <si>
    <t xml:space="preserve">Dlhodobé i krátkodobé záväzky sa vykazujú v menovitých hodnotách. </t>
  </si>
  <si>
    <t xml:space="preserve">i)    Rezervy </t>
  </si>
  <si>
    <t>Rezerva je záväzok predstavujúci existujúcu povinnosť Spoločnosti, ktorá vznikla z minulých udalostí a je pravdepodobné, že v budúcnosti zníži jej ekonomické úžitky. Rezervy sú záväzky s neurčitým časovým vymedzením alebo výškou a oceňujú sa odhadom v sume potrebnej na splnenie existujúcej povinnosti ku dňu, ku ktorému sa zostavuje účtovná závierka.</t>
  </si>
  <si>
    <t xml:space="preserve">Tvorba rezerv sa účtuje na vecne príslušný nákladový účet, ku ktorému záväzok prislúcha. Použitie rezervy sa účtuje na ťarchu vecne príslušného účtu rezerv so súvzťažným zápisom v prospech vecne príslušného účtu záväzkov. Rozpustenie nepotrebnej rezervy alebo jej časti sa účtuje opačným účtovným zápisom ako sa účtovala tvorba rezervy. </t>
  </si>
  <si>
    <t>Rezerva na bonusy, rabaty, skontá a vrátenie kúpnej ceny pri reklamácii sa tvorí ako zníženie pôvodne dosiahnutých výnosov so súvzťažným zápisom v prospech účtu rezerv.</t>
  </si>
  <si>
    <t>Spoločnosť vytvorila rezervy na náklady viažujce sa k zostaveniu účtovnej záviery a jej overeniu, bežné prevádzkové náklady a na nevyčerpané dovolenky.</t>
  </si>
  <si>
    <t>j)    Výdavky budúcich období a výnosy budúcich období</t>
  </si>
  <si>
    <t>Výdavky budúcich období a výnosy budúcich období sa oceňujú ich menovitou hodnotou, pričom sa vykazujú vo výške, ktorá je potrebná na dodržanie zásady vecnej a časovej súvislosti s účtovným obdobím.</t>
  </si>
  <si>
    <t>k)    Vlastné imanie</t>
  </si>
  <si>
    <t xml:space="preserve">Vlastné imanie sa skladá zo základného imania, zákonného rezervného fondu a výsledku hospodárenia v schvaľovacom konaní. </t>
  </si>
  <si>
    <t xml:space="preserve">Základné imanie spoločnosti sa vykazuje vo výške zapísanej v obchodnom registri okresného súdu. Prípadné zvýšenie alebo zníženie základného imania na základe rozhodnutia valného zhromaždenia, ktoré nebolo ku dňu účtovnej závierky zaregistrované, sa vykazuje ako zmeny základného imania. </t>
  </si>
  <si>
    <t>l)    Transakcie v cudzích menách</t>
  </si>
  <si>
    <t>Transakcie v cudzej mene sa prepočítavajú na eurá referenčným výmenným kurzom určeným a vyhláseným Európskou centrálnou bankou alebo Národnou bankou Slovenska v deň predchádzajúci dňu uskutočnenia účtovného prípadu.</t>
  </si>
  <si>
    <t>Peňažné aktíva a pasíva vyjadrené v cudzej mene sa prepočítavajú kurzom platným ku dňu zostavenia účtovnej závierky. Vzniknuté kurzové rozdiely sa vykazujú vo výkaze ziskov a strát.</t>
  </si>
  <si>
    <t xml:space="preserve">Kúpa a predaj cudzej meny sa prepočítava na euro kurzom, za ktorý boli tieto hodnoty nakúpené alebo predané.  </t>
  </si>
  <si>
    <t>m)    Výnosy</t>
  </si>
  <si>
    <t xml:space="preserve">Tržby za vlastné výkony a tovar neobsahujú daň z pridanej hodnoty. Sú tiež znížené o zľavy a zrážky (rabaty, bonusy, skontá, dobropisy a pod.). Tržby sú účtované ku dňu splnenia dodávky alebo služby. </t>
  </si>
  <si>
    <t>Výnosy z predaja služieb sa vykazujú v účtovnom období, v ktorom boli služby poskytnuté s ohľadom na stav rozpracovanosti danej služby. Ten je zistený na základe skutočne poskytnutých služieb ako pomernej časti k celkovému rozsahu dohodnutých služieb.</t>
  </si>
  <si>
    <t>Výnosy Spoločnosti tvoria najmä tržby z montážnych služieb, služieb za ročné revízie, vypracovanie projektovej dokumentácie na zariadenia odvodu dymu a tepla.</t>
  </si>
  <si>
    <t>n)   Finančný lízing</t>
  </si>
  <si>
    <t>Spoločnosť účtuje o finančnom lízingu v prípade zmlúv uzatvorených</t>
  </si>
  <si>
    <t xml:space="preserve">  -  31. decembra 2003 tak, že lízingové splátky zahŕňa do nákladov a  hodnotu prenajatého majetku aktivuje v dobe, keď zmluva </t>
  </si>
  <si>
    <t>o prenájme skončí  a uplatňuje sa možnosť nákupu. Splátky nájomného hradené vopred sa časovo rozlišujú.</t>
  </si>
  <si>
    <t xml:space="preserve"> - po 1. januári 2004 tak, že majetok obstaraný formou finančného lízingu je aktivovaný v deň prijatia predmetu lízingu v ocenení </t>
  </si>
  <si>
    <t xml:space="preserve">rovnajúcom sa istine. Lízingové splátky sú rozdelené medzi finančný náklad a zníženie nesplateného záväzku t.j. istinu. </t>
  </si>
  <si>
    <t>Finančný náklad sa účtuje do nákladov pri zachovaní vecnej a časovej súvislosti.</t>
  </si>
  <si>
    <t xml:space="preserve">Finančný lízing je obstaranie dlhodobého hmotného majetku na základe nájomnej zmluvy s dojednaným právom kúpy prenajatej veci za dohodnuté platby počas dohodnutej doby nájmu tohto majetu. Súčasťou dohodnutých platieb je aj kúpa cna za ktorú sa na konci dohodnutej doby prechádza vlastnícke právo k prenajateému majektu z prenajímateľa na nájomcu. Dohodnutá doba nájmu je najmenej 60% doby odpisovania hmotného majektu.  zaradeneého do odpisovej skupiny.    </t>
  </si>
  <si>
    <t xml:space="preserve">Každá platba nájomného je alokovaná medzi splátku istiny a finančné náklady, ktré sú vypočítané metódou elektívnej úrokovej miery. Finančné náklady sa účtujú na ťarchu účtu 562 - úroky. Finančný leasing sa aktivuje v účtovníctve nájomcu v deň prijatia majetku na príslušný účet majetku / so súvzťažným zápisom v prospech účtu 474 - Záväzky z nájmu / v ocenení, ktoré sa rovná celkovej výške dohodnutých platieb znížených o nerealizované finančné náklady. Majetok obstaraný formou finančného prenájmu sa odpisuje v účtovníctve nájomcu  </t>
  </si>
  <si>
    <t>o)   Daň z príjmu</t>
  </si>
  <si>
    <t>Náklad na daň z príjmov sa počíta pomocou platnej daňovej sadzby z účtovného zisku upraveného o trvalé alebo dočasne daňovo neuznateľné náklady a nezdaňované výnosy. Odložené dane (odložená daňová pohľadávka a odložený daňový záväzok)  sa vzťahujú na:</t>
  </si>
  <si>
    <t>-</t>
  </si>
  <si>
    <t>dočasné rozdiely medzi účtovnou hodnotou majetku a účtovnou hodnotou záväzkov vykázanou v súvahe a ich daňovou základňou,</t>
  </si>
  <si>
    <t>možnosti umorovať daňovú stratu v budúcnosti, pod ktorou sa rozumie možnosť odpočítať daňovú stratu od základu dane v budúcnosti,</t>
  </si>
  <si>
    <t>možnosť previesť nevyužité daňové odpočty a iné daňové nároky do budúcich období.</t>
  </si>
  <si>
    <t>O odloženom daňovom záväzku účtuje spoločnosť vždy, o pohľadávke účtuje, ak je realizovateľná.</t>
  </si>
  <si>
    <t>p)   Opravy chýb minulých účtovných období</t>
  </si>
  <si>
    <t>Spoločnosť v bežnom účtovnom období neúčtovala o oprave významných chýb minulých období.</t>
  </si>
  <si>
    <t xml:space="preserve">4.     ZÁVÄZKY  </t>
  </si>
  <si>
    <t xml:space="preserve">Informácie o záväzkoch </t>
  </si>
  <si>
    <t>a, Celková sume záväzkov so zostatkovou dobou splatnosti dlhšou ako päť rokov</t>
  </si>
  <si>
    <t xml:space="preserve">b, Celková suma zabezpečených záväzkov, odpise a spôsoboch zabezpečenia záväzkov </t>
  </si>
  <si>
    <r>
      <t xml:space="preserve">5.      </t>
    </r>
    <r>
      <rPr>
        <b/>
        <u/>
        <sz val="10"/>
        <color theme="1"/>
        <rFont val="Arial"/>
        <family val="2"/>
        <charset val="238"/>
      </rPr>
      <t>ČASOVÉ ROZLÍŠENIE</t>
    </r>
  </si>
  <si>
    <t>Informácie o významných položkách časového rozlíšenia</t>
  </si>
  <si>
    <t>Opis položky časového rozlíšenia</t>
  </si>
  <si>
    <t xml:space="preserve">Náklady budúcich období dlhodobé,  z toho: </t>
  </si>
  <si>
    <t>Náklady budúcich období krátkodobé, z toho:</t>
  </si>
  <si>
    <t>Poistenie zodpovednosti zamestnanca za škodu, poistenie majetku, povinné zmluvné poistenie, montážne poistenie , havarijné poistenie, web služby - prístup</t>
  </si>
  <si>
    <r>
      <t xml:space="preserve">6.      </t>
    </r>
    <r>
      <rPr>
        <b/>
        <u/>
        <sz val="10"/>
        <color theme="1"/>
        <rFont val="Arial"/>
        <family val="2"/>
        <charset val="238"/>
      </rPr>
      <t>VLASTNÉ IMANIE</t>
    </r>
  </si>
  <si>
    <t>Základné imanie je zložené z podielov plne upísaných a spletených s nominálnou hodnotou v sume 50 000 EUR.  Informácie o rozdelení účtovného zisku alebo o vysporiadaní účtovnej straty</t>
  </si>
  <si>
    <t>24.1</t>
  </si>
  <si>
    <t>Názov položky</t>
  </si>
  <si>
    <t xml:space="preserve">Účtovný zisk </t>
  </si>
  <si>
    <t>Rozdelenie účtovného zisku</t>
  </si>
  <si>
    <t>Prídel do zákonného rezervného fondu</t>
  </si>
  <si>
    <t>Prídel do štatutárnych a ostatných fondov</t>
  </si>
  <si>
    <t>Prídel do sociálneho fondu</t>
  </si>
  <si>
    <t>Prídel na zvýšenie základného imania</t>
  </si>
  <si>
    <t>Úhrada straty minulých období</t>
  </si>
  <si>
    <t>Prevod do nerozdeleného zisku minulých rokov</t>
  </si>
  <si>
    <t>Rozdelenie podielu na zisku spoločníkom, členom</t>
  </si>
  <si>
    <t xml:space="preserve">Iné </t>
  </si>
  <si>
    <r>
      <t>7.     </t>
    </r>
    <r>
      <rPr>
        <b/>
        <u/>
        <sz val="10"/>
        <color theme="1"/>
        <rFont val="Arial"/>
        <family val="2"/>
        <charset val="238"/>
      </rPr>
      <t xml:space="preserve">PODMIENENÉ ZÁVÄZKY A AKTÍVA, PODSÚVAHOVÉ POLOŽKY </t>
    </r>
  </si>
  <si>
    <t xml:space="preserve">Informácie o podsúvahových položkách </t>
  </si>
  <si>
    <t xml:space="preserve"> - Bankové záruky Oberbank</t>
  </si>
  <si>
    <t>Spoločnosť eviduje vystavené bankové záruky voči svojim odberateľom na krytie nákladov s prípadnými záručnými opravami, s úverovým limitom v Oberbank 800 000 EUR.</t>
  </si>
  <si>
    <t xml:space="preserve">Počas celej doby boli platné všetky nájomné zmluvy na prenájom administratívnej budovy a skladu v Bratislave a Košiciach. </t>
  </si>
  <si>
    <t xml:space="preserve">Nájomné  zmluvy sú uzatvorené na dobu neurčitú.  </t>
  </si>
  <si>
    <t xml:space="preserve">Nájomné </t>
  </si>
  <si>
    <r>
      <t>8.   </t>
    </r>
    <r>
      <rPr>
        <b/>
        <u/>
        <sz val="10"/>
        <color theme="1"/>
        <rFont val="Arial"/>
        <family val="2"/>
      </rPr>
      <t xml:space="preserve">  FINANČNE SLUŽBY </t>
    </r>
  </si>
  <si>
    <t>Pokladnica / ceniny</t>
  </si>
  <si>
    <t xml:space="preserve">Bežné účty </t>
  </si>
  <si>
    <t xml:space="preserve">Spolu </t>
  </si>
  <si>
    <r>
      <t>9.   </t>
    </r>
    <r>
      <rPr>
        <b/>
        <u/>
        <sz val="10"/>
        <color theme="1"/>
        <rFont val="Arial"/>
        <family val="2"/>
      </rPr>
      <t>  ČLENOVIA ŠTATUTÁRNYCH ORGÁNOV</t>
    </r>
  </si>
  <si>
    <t xml:space="preserve">Členovia štatutárneho  orgánu vykonávali svoju funkciu bez nároku na výhody, alebo odmenu. </t>
  </si>
  <si>
    <r>
      <t>10.     </t>
    </r>
    <r>
      <rPr>
        <b/>
        <u/>
        <sz val="10"/>
        <color theme="1"/>
        <rFont val="Arial"/>
        <family val="2"/>
        <charset val="238"/>
      </rPr>
      <t>VÝZNAMNÉ UDALOSTI, KTORÉ NASTALI PO DNI, KU KTORÉMU SA ZOSTAVUJE ÚČTOVNÁ ZÁVIERKA</t>
    </r>
  </si>
  <si>
    <t xml:space="preserve">účtovnej závierke okrem dolu uvedeného: </t>
  </si>
  <si>
    <t>Kingspan Holding Netherlands B.V.</t>
  </si>
  <si>
    <t xml:space="preserve">Spoločnosť má dvoch spločníkov:   Kingspan Holding Netherlands B.V.. a Colt International Holdings Limited.  Materskou spoločnosťou celej skupiny je  Kingspan Group Public Limited Company (do 16.4.2020 bola materskou spoločnosťou celej skupiny Colt Investments Limited). Konsolidovanú účtovnú závierku za najväčšiu skupinu podnikov zostavuje spoločnosť  Kingspan Group Public Limited Company, Kingscourt, A82 XY31, CO CAVAN, IRELAND. Táto účtovná závierka je k nahliadnutiu v sídle uvedenej spoločnosti na adrese </t>
  </si>
  <si>
    <t>Krátkodobý finančný majetok tvoria  peniaze  na bankových účtoch, pričom riziko zmeny hodnoty tohto majetku je zanedbateľne nízke.</t>
  </si>
  <si>
    <t>Členovia štatutárnych orgánov k 31.12.2025:</t>
  </si>
  <si>
    <t>Účtovná závierka spoločnosti za predchádzajúce účtovné obdobie k 31. decembru 2024 bola schválená valným zhromaždením spoločnosti dňa 01.04.2025.</t>
  </si>
  <si>
    <t xml:space="preserve">Nájomné Haanová 12 Bratislava je vo výške  2 180 EUR / mesiac , sklad Vajnorská Bratislaca 838 EUR /mesiac bez DPH </t>
  </si>
  <si>
    <t xml:space="preserve">Štúrova 27 Košice  35.64 EUR / mesiac bez  DPH </t>
  </si>
  <si>
    <t xml:space="preserve">Valné zhromaždenie spoločnosti konané dňa  schválilo rozdelenie zisku za rok 2025.Výsledok hospodárenia (zizk) za obdobie 2025 bude prevedený na účet nerozdeleného zisku </t>
  </si>
  <si>
    <t>„Vo februári 2022 vypukol na Ukrajine vojenský konflikt, ktorý v čase zostavenia tejto účtovnej závierky stále trvá. V súvislosti s tým došlo okrem iného k dopadom na podnikanie na Ukrajine a v Rusku z dôvodu vojny a ekonomických sankcií, k nárastu trhových cien surovín, palív a energií a k zvýšenej volatilite menových kurzov. Spoločnosť považuje tento konflikt za udalosť po dátume vykazovania, ktorá si nevyžaduje úpravu vo finančných výkazoch pripravených k 31. decembru 2025. Aj keď kvantifikáciu prípadných dopadov na našu spoločnosť nie je v súčasnosti možné dostatočne spoľahlivo odhadnúť, spoločnosť analyzovala možný vplyv meniacich sa mikro- a makroekonomických podmienok na výkonnosť, finančnú situáciu a činnosti spoločnosti a neidentifikovala neistotu v súvislosti s nepretržitým pokračovaním vo svojej činnosti. Do dátumu schválenia tejto účtovnej závierky nenastali žiadne ďalšie udalosti, ktoré by mali významný dopad na finančnú situáciu alebo prevádzkovú činnosť našej spoločnosti.</t>
  </si>
  <si>
    <t xml:space="preserve">Do 31. decembri 2025 nenastali také udalosti, ktoré majú významný vplyv na verné zobrazenie skutočnostií uvádzaných v tejto </t>
  </si>
  <si>
    <t>10.nakladaneie s inými ako nebezpečnými odpadmi</t>
  </si>
  <si>
    <t>V roku 2025 bol do predmetu podnikania zapísaný nový predmet činnosti: nakladanie s inými ako nebezpečnými odpadmi.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</si>
</sst>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 [$EUR]"/>
  </numFmts>
  <fonts count="22" x14ac:knownFonts="1">
    <font>
      <sz val="11"/>
      <color theme="1"/>
      <name val="Calibri"/>
      <family val="2"/>
      <charset val="238"/>
      <scheme val="minor"/>
    </font>
    <font>
      <sz val="11"/>
      <color theme="1"/>
      <name val="Calibri"/>
      <family val="2"/>
      <charset val="238"/>
      <scheme val="minor"/>
    </font>
    <font>
      <sz val="8"/>
      <color theme="1"/>
      <name val="Arial"/>
      <family val="2"/>
      <charset val="238"/>
    </font>
    <font>
      <sz val="8"/>
      <color rgb="FFFF0000"/>
      <name val="Arial"/>
      <family val="2"/>
      <charset val="238"/>
    </font>
    <font>
      <b/>
      <sz val="8"/>
      <color theme="1"/>
      <name val="Arial"/>
      <family val="2"/>
      <charset val="238"/>
    </font>
    <font>
      <sz val="11"/>
      <color theme="1"/>
      <name val="Arial"/>
      <family val="2"/>
      <charset val="238"/>
    </font>
    <font>
      <sz val="10"/>
      <color theme="1"/>
      <name val="Arial"/>
      <family val="2"/>
      <charset val="238"/>
    </font>
    <font>
      <b/>
      <sz val="10"/>
      <color theme="1"/>
      <name val="Arial"/>
      <family val="2"/>
      <charset val="238"/>
    </font>
    <font>
      <b/>
      <u/>
      <sz val="10"/>
      <color theme="1"/>
      <name val="Arial"/>
      <family val="2"/>
      <charset val="238"/>
    </font>
    <font>
      <i/>
      <sz val="10"/>
      <color theme="1"/>
      <name val="Arial"/>
      <family val="2"/>
      <charset val="238"/>
    </font>
    <font>
      <sz val="8"/>
      <color rgb="FFFF0000"/>
      <name val="Calibri"/>
      <family val="2"/>
      <charset val="238"/>
      <scheme val="minor"/>
    </font>
    <font>
      <sz val="8"/>
      <color theme="1"/>
      <name val="Arial"/>
      <family val="2"/>
    </font>
    <font>
      <b/>
      <sz val="7"/>
      <color theme="1"/>
      <name val="Times New Roman"/>
      <family val="1"/>
      <charset val="238"/>
    </font>
    <font>
      <sz val="10"/>
      <color theme="1"/>
      <name val="Arial"/>
      <family val="2"/>
    </font>
    <font>
      <b/>
      <i/>
      <sz val="10"/>
      <color theme="1"/>
      <name val="Arial"/>
      <family val="2"/>
      <charset val="238"/>
    </font>
    <font>
      <sz val="10"/>
      <color rgb="FF000000"/>
      <name val="Arial"/>
      <family val="2"/>
    </font>
    <font>
      <sz val="10"/>
      <color rgb="FFFF0000"/>
      <name val="Arial"/>
      <family val="2"/>
      <charset val="238"/>
    </font>
    <font>
      <sz val="7.5"/>
      <color rgb="FF000000"/>
      <name val="Times New Roman"/>
      <family val="1"/>
    </font>
    <font>
      <sz val="11"/>
      <color theme="1"/>
      <name val="Calibri"/>
      <family val="2"/>
      <scheme val="minor"/>
    </font>
    <font>
      <b/>
      <u/>
      <sz val="10"/>
      <color theme="1"/>
      <name val="Arial"/>
      <family val="2"/>
    </font>
    <font>
      <b/>
      <sz val="8"/>
      <color theme="1"/>
      <name val="Arial"/>
      <family val="2"/>
    </font>
    <font>
      <sz val="10"/>
      <name val="Arial"/>
      <family val="2"/>
      <charset val="238"/>
    </font>
  </fonts>
  <fills count="5">
    <fill>
      <patternFill patternType="none"/>
    </fill>
    <fill>
      <patternFill patternType="gray125"/>
    </fill>
    <fill>
      <patternFill patternType="solid">
        <fgColor theme="0" tint="-0.14999847407452621"/>
        <bgColor indexed="64"/>
      </patternFill>
    </fill>
    <fill>
      <patternFill patternType="solid">
        <fgColor rgb="FFFFFFFF"/>
        <bgColor indexed="64"/>
      </patternFill>
    </fill>
    <fill>
      <patternFill patternType="solid">
        <fgColor theme="0"/>
        <bgColor indexed="64"/>
      </patternFill>
    </fill>
  </fills>
  <borders count="49">
    <border>
      <left/>
      <right/>
      <top/>
      <bottom/>
      <diagonal/>
    </border>
    <border>
      <left/>
      <right style="thin">
        <color indexed="64"/>
      </right>
      <top/>
      <bottom style="medium">
        <color indexed="64"/>
      </bottom>
      <diagonal/>
    </border>
    <border>
      <left/>
      <right/>
      <top/>
      <bottom style="medium">
        <color indexed="64"/>
      </bottom>
      <diagonal/>
    </border>
    <border>
      <left style="thin">
        <color indexed="64"/>
      </left>
      <right/>
      <top/>
      <bottom style="medium">
        <color indexed="64"/>
      </bottom>
      <diagonal/>
    </border>
    <border>
      <left/>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thick">
        <color rgb="FF999999"/>
      </top>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ck">
        <color indexed="64"/>
      </left>
      <right style="thick">
        <color indexed="64"/>
      </right>
      <top style="thick">
        <color indexed="64"/>
      </top>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top/>
      <bottom/>
      <diagonal/>
    </border>
    <border>
      <left/>
      <right style="thin">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s>
  <cellStyleXfs count="2">
    <xf numFmtId="0" fontId="0" fillId="0" borderId="0"/>
    <xf numFmtId="9" fontId="1" fillId="0" borderId="0" applyFont="0" applyFill="0" applyBorder="0" applyAlignment="0" applyProtection="0"/>
  </cellStyleXfs>
  <cellXfs count="195">
    <xf numFmtId="0" fontId="0" fillId="0" borderId="0" xfId="0"/>
    <xf numFmtId="0" fontId="2" fillId="0" borderId="1" xfId="0" applyFont="1" applyBorder="1" applyAlignment="1">
      <alignment horizontal="center"/>
    </xf>
    <xf numFmtId="0" fontId="3" fillId="2" borderId="2" xfId="0" applyFont="1" applyFill="1" applyBorder="1" applyAlignment="1">
      <alignment horizontal="center" wrapText="1"/>
    </xf>
    <xf numFmtId="0" fontId="2" fillId="0" borderId="2" xfId="0" applyFont="1" applyBorder="1"/>
    <xf numFmtId="0" fontId="4" fillId="0" borderId="2" xfId="0" applyFont="1" applyBorder="1" applyAlignment="1">
      <alignment horizontal="left"/>
    </xf>
    <xf numFmtId="0" fontId="2" fillId="0" borderId="4" xfId="0" applyFont="1" applyBorder="1"/>
    <xf numFmtId="0" fontId="5" fillId="0" borderId="2" xfId="0" applyFont="1" applyBorder="1"/>
    <xf numFmtId="0" fontId="2" fillId="0" borderId="0" xfId="0" applyFont="1" applyAlignment="1">
      <alignment horizontal="center"/>
    </xf>
    <xf numFmtId="0" fontId="5" fillId="0" borderId="0" xfId="0" applyFont="1"/>
    <xf numFmtId="0" fontId="3" fillId="0" borderId="0" xfId="0" applyFont="1" applyAlignment="1">
      <alignment wrapText="1"/>
    </xf>
    <xf numFmtId="0" fontId="2" fillId="0" borderId="0" xfId="0" applyFont="1"/>
    <xf numFmtId="0" fontId="6" fillId="0" borderId="5" xfId="0" applyFont="1" applyBorder="1" applyAlignment="1">
      <alignment vertical="center"/>
    </xf>
    <xf numFmtId="0" fontId="5" fillId="0" borderId="6" xfId="0" applyFont="1" applyBorder="1" applyAlignment="1">
      <alignment vertical="center"/>
    </xf>
    <xf numFmtId="0" fontId="5" fillId="0" borderId="7" xfId="0" applyFont="1" applyBorder="1" applyAlignment="1">
      <alignment vertical="center"/>
    </xf>
    <xf numFmtId="0" fontId="5" fillId="0" borderId="0" xfId="0" applyFont="1" applyAlignment="1">
      <alignment vertical="center"/>
    </xf>
    <xf numFmtId="0" fontId="6" fillId="0" borderId="0" xfId="0" applyFont="1" applyAlignment="1">
      <alignment horizontal="right"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0" xfId="0" applyFont="1" applyAlignment="1">
      <alignment horizontal="center" vertical="center"/>
    </xf>
    <xf numFmtId="0" fontId="3" fillId="0" borderId="0" xfId="0" applyFont="1" applyAlignment="1">
      <alignment horizontal="center" vertical="center" wrapText="1"/>
    </xf>
    <xf numFmtId="0" fontId="6" fillId="0" borderId="0" xfId="0" applyFont="1" applyAlignment="1">
      <alignment vertical="center"/>
    </xf>
    <xf numFmtId="0" fontId="7" fillId="3" borderId="0" xfId="0" applyFont="1" applyFill="1"/>
    <xf numFmtId="0" fontId="6" fillId="0" borderId="0" xfId="0" applyFont="1" applyAlignment="1">
      <alignment horizontal="justify" vertical="top" wrapText="1"/>
    </xf>
    <xf numFmtId="0" fontId="6" fillId="0" borderId="0" xfId="0" applyFont="1"/>
    <xf numFmtId="0" fontId="10" fillId="0" borderId="0" xfId="0" applyFont="1" applyAlignment="1">
      <alignment wrapText="1"/>
    </xf>
    <xf numFmtId="0" fontId="2" fillId="0" borderId="18" xfId="0" applyFont="1" applyBorder="1"/>
    <xf numFmtId="0" fontId="11" fillId="0" borderId="0" xfId="0" applyFont="1"/>
    <xf numFmtId="0" fontId="13" fillId="0" borderId="0" xfId="0" applyFont="1" applyAlignment="1">
      <alignment horizontal="left" vertical="top" wrapText="1"/>
    </xf>
    <xf numFmtId="0" fontId="14" fillId="3" borderId="0" xfId="0" applyFont="1" applyFill="1"/>
    <xf numFmtId="0" fontId="6" fillId="0" borderId="0" xfId="0" applyFont="1" applyAlignment="1">
      <alignment horizontal="left" vertical="top" wrapText="1"/>
    </xf>
    <xf numFmtId="0" fontId="3" fillId="0" borderId="0" xfId="0" applyFont="1" applyAlignment="1">
      <alignment horizontal="left" vertical="top" wrapText="1"/>
    </xf>
    <xf numFmtId="0" fontId="6" fillId="3" borderId="0" xfId="0" applyFont="1" applyFill="1"/>
    <xf numFmtId="0" fontId="5" fillId="0" borderId="0" xfId="0" applyFont="1" applyAlignment="1">
      <alignment horizontal="justify" vertical="top"/>
    </xf>
    <xf numFmtId="0" fontId="15" fillId="0" borderId="0" xfId="0" applyFont="1" applyAlignment="1">
      <alignment vertical="center"/>
    </xf>
    <xf numFmtId="0" fontId="13" fillId="0" borderId="0" xfId="0" applyFont="1"/>
    <xf numFmtId="0" fontId="16" fillId="0" borderId="0" xfId="0" applyFont="1" applyAlignment="1">
      <alignment wrapText="1"/>
    </xf>
    <xf numFmtId="0" fontId="17" fillId="0" borderId="0" xfId="0" applyFont="1" applyAlignment="1">
      <alignment vertical="center"/>
    </xf>
    <xf numFmtId="0" fontId="18" fillId="0" borderId="0" xfId="0" applyFont="1" applyAlignment="1">
      <alignment vertical="center"/>
    </xf>
    <xf numFmtId="0" fontId="5" fillId="0" borderId="0" xfId="0" applyFont="1" applyAlignment="1">
      <alignment horizontal="left" vertical="top" wrapText="1"/>
    </xf>
    <xf numFmtId="0" fontId="2" fillId="0" borderId="19" xfId="0" applyFont="1" applyBorder="1"/>
    <xf numFmtId="0" fontId="4" fillId="0" borderId="25" xfId="0" applyFont="1" applyBorder="1" applyAlignment="1">
      <alignment horizontal="center" vertical="center" wrapText="1"/>
    </xf>
    <xf numFmtId="3" fontId="2" fillId="0" borderId="26" xfId="0" applyNumberFormat="1" applyFont="1" applyBorder="1"/>
    <xf numFmtId="3" fontId="2" fillId="0" borderId="27" xfId="0" applyNumberFormat="1" applyFont="1" applyBorder="1"/>
    <xf numFmtId="0" fontId="2" fillId="0" borderId="33" xfId="0" applyFont="1" applyBorder="1"/>
    <xf numFmtId="0" fontId="2" fillId="0" borderId="34" xfId="0" applyFont="1" applyBorder="1"/>
    <xf numFmtId="3" fontId="2" fillId="0" borderId="33" xfId="0" applyNumberFormat="1" applyFont="1" applyBorder="1"/>
    <xf numFmtId="3" fontId="2" fillId="0" borderId="34" xfId="0" applyNumberFormat="1" applyFont="1" applyBorder="1"/>
    <xf numFmtId="0" fontId="2" fillId="0" borderId="0" xfId="0" applyFont="1" applyAlignment="1">
      <alignment horizontal="left" vertical="center" wrapText="1"/>
    </xf>
    <xf numFmtId="3" fontId="2" fillId="0" borderId="0" xfId="0" applyNumberFormat="1" applyFont="1" applyAlignment="1">
      <alignment horizontal="center"/>
    </xf>
    <xf numFmtId="0" fontId="4" fillId="0" borderId="25" xfId="0" applyFont="1" applyBorder="1" applyAlignment="1">
      <alignment horizontal="center" vertical="center"/>
    </xf>
    <xf numFmtId="0" fontId="0" fillId="0" borderId="37" xfId="0" applyBorder="1"/>
    <xf numFmtId="0" fontId="0" fillId="0" borderId="38" xfId="0" applyBorder="1"/>
    <xf numFmtId="0" fontId="2" fillId="0" borderId="38" xfId="0" applyFont="1" applyBorder="1"/>
    <xf numFmtId="3" fontId="2" fillId="0" borderId="38" xfId="0" applyNumberFormat="1" applyFont="1" applyBorder="1"/>
    <xf numFmtId="0" fontId="4" fillId="0" borderId="43" xfId="0" applyFont="1" applyBorder="1" applyAlignment="1">
      <alignment horizontal="center" vertical="center" wrapText="1"/>
    </xf>
    <xf numFmtId="0" fontId="4" fillId="0" borderId="0" xfId="0" applyFont="1" applyAlignment="1">
      <alignment horizontal="center" vertical="center" wrapText="1"/>
    </xf>
    <xf numFmtId="0" fontId="2" fillId="0" borderId="0" xfId="0" applyFont="1" applyAlignment="1">
      <alignment horizontal="center" vertical="center"/>
    </xf>
    <xf numFmtId="0" fontId="2" fillId="0" borderId="0" xfId="0" applyFont="1" applyAlignment="1">
      <alignment vertical="center"/>
    </xf>
    <xf numFmtId="0" fontId="3" fillId="0" borderId="0" xfId="0" applyFont="1" applyAlignment="1">
      <alignment vertical="center" wrapText="1"/>
    </xf>
    <xf numFmtId="0" fontId="2" fillId="4" borderId="0" xfId="0" applyFont="1" applyFill="1"/>
    <xf numFmtId="0" fontId="2" fillId="4" borderId="0" xfId="0" applyFont="1" applyFill="1" applyAlignment="1">
      <alignment horizontal="right" vertical="center"/>
    </xf>
    <xf numFmtId="0" fontId="2" fillId="4" borderId="0" xfId="0" applyFont="1" applyFill="1" applyAlignment="1">
      <alignment horizontal="center" vertical="center"/>
    </xf>
    <xf numFmtId="3" fontId="2" fillId="4" borderId="0" xfId="0" applyNumberFormat="1" applyFont="1" applyFill="1" applyAlignment="1">
      <alignment horizontal="right" vertical="center"/>
    </xf>
    <xf numFmtId="0" fontId="2" fillId="0" borderId="0" xfId="0" applyFont="1" applyAlignment="1">
      <alignment horizontal="right" vertical="center"/>
    </xf>
    <xf numFmtId="3" fontId="2" fillId="0" borderId="0" xfId="0" applyNumberFormat="1" applyFont="1"/>
    <xf numFmtId="0" fontId="4" fillId="0" borderId="28" xfId="0" applyFont="1" applyBorder="1" applyAlignment="1">
      <alignment horizontal="center" vertical="center" wrapText="1"/>
    </xf>
    <xf numFmtId="0" fontId="6" fillId="4" borderId="0" xfId="0" applyFont="1" applyFill="1"/>
    <xf numFmtId="0" fontId="2" fillId="0" borderId="0" xfId="0" applyFont="1" applyAlignment="1">
      <alignment wrapText="1"/>
    </xf>
    <xf numFmtId="0" fontId="2" fillId="2" borderId="2" xfId="0" applyFont="1" applyFill="1" applyBorder="1" applyAlignment="1">
      <alignment horizontal="center"/>
    </xf>
    <xf numFmtId="0" fontId="2" fillId="2" borderId="1" xfId="0" applyFont="1" applyFill="1" applyBorder="1" applyAlignment="1">
      <alignment horizontal="center"/>
    </xf>
    <xf numFmtId="0" fontId="4" fillId="0" borderId="3" xfId="0" applyFont="1" applyBorder="1" applyAlignment="1">
      <alignment horizontal="center"/>
    </xf>
    <xf numFmtId="0" fontId="4" fillId="0" borderId="2" xfId="0" applyFont="1" applyBorder="1" applyAlignment="1">
      <alignment horizontal="center"/>
    </xf>
    <xf numFmtId="0" fontId="4" fillId="0" borderId="1" xfId="0" applyFont="1" applyBorder="1" applyAlignment="1">
      <alignment horizontal="center"/>
    </xf>
    <xf numFmtId="0" fontId="6" fillId="0" borderId="0" xfId="0" applyFont="1" applyAlignment="1">
      <alignment horizontal="justify" vertical="top" wrapText="1"/>
    </xf>
    <xf numFmtId="4" fontId="9" fillId="4" borderId="0" xfId="0" applyNumberFormat="1" applyFont="1" applyFill="1" applyAlignment="1">
      <alignment wrapText="1"/>
    </xf>
    <xf numFmtId="0" fontId="0" fillId="4" borderId="0" xfId="0" applyFill="1" applyAlignment="1">
      <alignment wrapText="1"/>
    </xf>
    <xf numFmtId="4" fontId="9" fillId="0" borderId="0" xfId="0" applyNumberFormat="1" applyFont="1" applyAlignment="1">
      <alignment wrapText="1"/>
    </xf>
    <xf numFmtId="0" fontId="0" fillId="0" borderId="0" xfId="0" applyAlignment="1">
      <alignment wrapText="1"/>
    </xf>
    <xf numFmtId="0" fontId="4" fillId="0" borderId="8" xfId="0" applyFont="1" applyBorder="1" applyAlignment="1">
      <alignment horizontal="center" vertical="center" wrapText="1"/>
    </xf>
    <xf numFmtId="4" fontId="9" fillId="4" borderId="0" xfId="0" applyNumberFormat="1" applyFont="1" applyFill="1" applyAlignment="1">
      <alignment horizontal="left" wrapText="1"/>
    </xf>
    <xf numFmtId="0" fontId="2" fillId="0" borderId="9" xfId="0" applyFont="1" applyBorder="1" applyAlignment="1">
      <alignment horizontal="left" vertical="center" wrapText="1"/>
    </xf>
    <xf numFmtId="3" fontId="2" fillId="0" borderId="9" xfId="0" applyNumberFormat="1" applyFont="1" applyBorder="1" applyAlignment="1">
      <alignment horizontal="center" vertical="center" wrapText="1"/>
    </xf>
    <xf numFmtId="0" fontId="2" fillId="0" borderId="10" xfId="0" applyFont="1" applyBorder="1" applyAlignment="1">
      <alignment horizontal="left" vertical="center" wrapText="1"/>
    </xf>
    <xf numFmtId="3" fontId="2" fillId="0" borderId="10" xfId="0" applyNumberFormat="1" applyFont="1" applyBorder="1" applyAlignment="1">
      <alignment horizontal="center" vertical="center" wrapText="1"/>
    </xf>
    <xf numFmtId="0" fontId="2" fillId="0" borderId="11" xfId="0" applyFont="1" applyBorder="1" applyAlignment="1">
      <alignment horizontal="left" vertical="center" wrapText="1"/>
    </xf>
    <xf numFmtId="3" fontId="2" fillId="0" borderId="11" xfId="0" applyNumberFormat="1" applyFont="1" applyBorder="1" applyAlignment="1">
      <alignment horizontal="center" vertical="center" wrapText="1"/>
    </xf>
    <xf numFmtId="0" fontId="4" fillId="0" borderId="14" xfId="0" applyFont="1" applyBorder="1" applyAlignment="1">
      <alignment horizontal="left" vertical="center" wrapText="1"/>
    </xf>
    <xf numFmtId="0" fontId="4" fillId="0" borderId="4" xfId="0" applyFont="1" applyBorder="1" applyAlignment="1">
      <alignment horizontal="left" vertical="center" wrapText="1"/>
    </xf>
    <xf numFmtId="0" fontId="4" fillId="0" borderId="15" xfId="0" applyFont="1" applyBorder="1" applyAlignment="1">
      <alignment horizontal="left" vertical="center" wrapText="1"/>
    </xf>
    <xf numFmtId="164" fontId="2" fillId="0" borderId="11" xfId="0" applyNumberFormat="1" applyFont="1" applyBorder="1" applyAlignment="1">
      <alignment horizontal="right" vertical="center"/>
    </xf>
    <xf numFmtId="10" fontId="2" fillId="0" borderId="14" xfId="1" applyNumberFormat="1" applyFont="1" applyFill="1" applyBorder="1" applyAlignment="1">
      <alignment horizontal="right" vertical="center"/>
    </xf>
    <xf numFmtId="10" fontId="2" fillId="0" borderId="4" xfId="1" applyNumberFormat="1" applyFont="1" applyFill="1" applyBorder="1" applyAlignment="1">
      <alignment horizontal="right" vertical="center"/>
    </xf>
    <xf numFmtId="10" fontId="2" fillId="0" borderId="15" xfId="1" applyNumberFormat="1" applyFont="1" applyFill="1" applyBorder="1" applyAlignment="1">
      <alignment horizontal="right" vertical="center"/>
    </xf>
    <xf numFmtId="10" fontId="2" fillId="0" borderId="16" xfId="1" applyNumberFormat="1" applyFont="1" applyFill="1" applyBorder="1" applyAlignment="1">
      <alignment horizontal="right" vertical="center"/>
    </xf>
    <xf numFmtId="10" fontId="2" fillId="0" borderId="2" xfId="1" applyNumberFormat="1" applyFont="1" applyFill="1" applyBorder="1" applyAlignment="1">
      <alignment horizontal="right" vertical="center"/>
    </xf>
    <xf numFmtId="10" fontId="2" fillId="0" borderId="17" xfId="1" applyNumberFormat="1" applyFont="1" applyFill="1" applyBorder="1" applyAlignment="1">
      <alignment horizontal="right" vertical="center"/>
    </xf>
    <xf numFmtId="10" fontId="2" fillId="0" borderId="11" xfId="0" applyNumberFormat="1" applyFont="1" applyBorder="1" applyAlignment="1">
      <alignment horizontal="right" vertical="center"/>
    </xf>
    <xf numFmtId="0" fontId="2" fillId="0" borderId="9" xfId="0" applyFont="1" applyBorder="1" applyAlignment="1">
      <alignment horizontal="center" vertical="center" wrapText="1"/>
    </xf>
    <xf numFmtId="164" fontId="2" fillId="0" borderId="9" xfId="0" applyNumberFormat="1" applyFont="1" applyBorder="1" applyAlignment="1">
      <alignment horizontal="right" vertical="center"/>
    </xf>
    <xf numFmtId="10" fontId="2" fillId="0" borderId="9" xfId="0" applyNumberFormat="1" applyFont="1" applyBorder="1" applyAlignment="1">
      <alignment horizontal="right" vertical="center"/>
    </xf>
    <xf numFmtId="10" fontId="2" fillId="0" borderId="12" xfId="0" applyNumberFormat="1" applyFont="1" applyBorder="1" applyAlignment="1">
      <alignment horizontal="right" vertical="center"/>
    </xf>
    <xf numFmtId="0" fontId="2" fillId="0" borderId="10" xfId="0" applyFont="1" applyBorder="1" applyAlignment="1">
      <alignment horizontal="center" vertical="center" wrapText="1"/>
    </xf>
    <xf numFmtId="164" fontId="2" fillId="0" borderId="10" xfId="0" applyNumberFormat="1" applyFont="1" applyBorder="1" applyAlignment="1">
      <alignment horizontal="right" vertical="center"/>
    </xf>
    <xf numFmtId="10" fontId="2" fillId="0" borderId="10" xfId="0" applyNumberFormat="1" applyFont="1" applyBorder="1" applyAlignment="1">
      <alignment horizontal="right" vertical="center"/>
    </xf>
    <xf numFmtId="10" fontId="2" fillId="0" borderId="13" xfId="0" applyNumberFormat="1" applyFont="1" applyBorder="1" applyAlignment="1">
      <alignment horizontal="right" vertical="center"/>
    </xf>
    <xf numFmtId="0" fontId="21" fillId="0" borderId="0" xfId="0" applyFont="1" applyAlignment="1">
      <alignment horizontal="justify" vertical="top" wrapText="1"/>
    </xf>
    <xf numFmtId="0" fontId="4" fillId="0" borderId="0" xfId="0" applyFont="1" applyAlignment="1">
      <alignment horizontal="center"/>
    </xf>
    <xf numFmtId="0" fontId="0" fillId="0" borderId="0" xfId="0" applyAlignment="1">
      <alignment horizontal="justify" vertical="top" wrapText="1"/>
    </xf>
    <xf numFmtId="0" fontId="13" fillId="0" borderId="0" xfId="0" applyFont="1" applyAlignment="1">
      <alignment horizontal="left" vertical="top" wrapText="1"/>
    </xf>
    <xf numFmtId="0" fontId="2" fillId="0" borderId="0" xfId="0" applyFont="1" applyAlignment="1">
      <alignment horizontal="left"/>
    </xf>
    <xf numFmtId="0" fontId="2" fillId="0" borderId="0" xfId="0" applyFont="1" applyAlignment="1">
      <alignment horizontal="center"/>
    </xf>
    <xf numFmtId="9" fontId="2" fillId="0" borderId="0" xfId="0" applyNumberFormat="1" applyFont="1" applyAlignment="1">
      <alignment horizontal="center"/>
    </xf>
    <xf numFmtId="0" fontId="4" fillId="0" borderId="2" xfId="0" applyFont="1" applyBorder="1" applyAlignment="1">
      <alignment horizontal="center" wrapText="1"/>
    </xf>
    <xf numFmtId="0" fontId="6" fillId="3" borderId="0" xfId="0" applyFont="1" applyFill="1" applyAlignment="1">
      <alignment horizontal="left" wrapText="1"/>
    </xf>
    <xf numFmtId="0" fontId="6" fillId="4" borderId="0" xfId="0" applyFont="1" applyFill="1" applyAlignment="1">
      <alignment horizontal="left" vertical="top" wrapText="1"/>
    </xf>
    <xf numFmtId="0" fontId="6" fillId="0" borderId="0" xfId="0" applyFont="1" applyAlignment="1">
      <alignment horizontal="left" vertical="top" wrapText="1"/>
    </xf>
    <xf numFmtId="0" fontId="6" fillId="4" borderId="0" xfId="0" applyFont="1" applyFill="1" applyAlignment="1">
      <alignment horizontal="justify" vertical="top"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0" borderId="22" xfId="0" applyFont="1" applyBorder="1" applyAlignment="1">
      <alignment horizontal="left" vertical="center" wrapText="1"/>
    </xf>
    <xf numFmtId="3" fontId="4" fillId="4" borderId="20" xfId="0" applyNumberFormat="1" applyFont="1" applyFill="1" applyBorder="1" applyAlignment="1">
      <alignment horizontal="right" vertical="center"/>
    </xf>
    <xf numFmtId="3" fontId="4" fillId="4" borderId="21" xfId="0" applyNumberFormat="1" applyFont="1" applyFill="1" applyBorder="1" applyAlignment="1">
      <alignment horizontal="right" vertical="center"/>
    </xf>
    <xf numFmtId="3" fontId="4" fillId="4" borderId="22" xfId="0" applyNumberFormat="1" applyFont="1" applyFill="1" applyBorder="1" applyAlignment="1">
      <alignment horizontal="right" vertical="center"/>
    </xf>
    <xf numFmtId="3" fontId="4" fillId="0" borderId="20" xfId="0" applyNumberFormat="1" applyFont="1" applyBorder="1" applyAlignment="1">
      <alignment horizontal="right" vertical="center"/>
    </xf>
    <xf numFmtId="3" fontId="4" fillId="0" borderId="21" xfId="0" applyNumberFormat="1" applyFont="1" applyBorder="1" applyAlignment="1">
      <alignment horizontal="right" vertical="center"/>
    </xf>
    <xf numFmtId="3" fontId="4" fillId="0" borderId="22" xfId="0" applyNumberFormat="1" applyFont="1" applyBorder="1" applyAlignment="1">
      <alignment horizontal="right" vertical="center"/>
    </xf>
    <xf numFmtId="0" fontId="2" fillId="0" borderId="20" xfId="0" applyFont="1" applyBorder="1" applyAlignment="1">
      <alignment horizontal="left" vertical="center" wrapText="1"/>
    </xf>
    <xf numFmtId="0" fontId="2" fillId="0" borderId="21" xfId="0" applyFont="1" applyBorder="1" applyAlignment="1">
      <alignment horizontal="left" vertical="center" wrapText="1"/>
    </xf>
    <xf numFmtId="0" fontId="2" fillId="0" borderId="22" xfId="0" applyFont="1" applyBorder="1" applyAlignment="1">
      <alignment horizontal="left" vertical="center" wrapText="1"/>
    </xf>
    <xf numFmtId="3" fontId="2" fillId="0" borderId="20" xfId="0" applyNumberFormat="1" applyFont="1" applyBorder="1" applyAlignment="1">
      <alignment horizontal="center"/>
    </xf>
    <xf numFmtId="3" fontId="2" fillId="0" borderId="21" xfId="0" applyNumberFormat="1" applyFont="1" applyBorder="1" applyAlignment="1">
      <alignment horizontal="center"/>
    </xf>
    <xf numFmtId="3" fontId="2" fillId="0" borderId="23" xfId="0" applyNumberFormat="1" applyFont="1" applyBorder="1" applyAlignment="1">
      <alignment horizontal="center"/>
    </xf>
    <xf numFmtId="3" fontId="2" fillId="0" borderId="24" xfId="0" applyNumberFormat="1" applyFont="1" applyBorder="1" applyAlignment="1">
      <alignment horizontal="center"/>
    </xf>
    <xf numFmtId="3" fontId="2" fillId="0" borderId="22" xfId="0" applyNumberFormat="1" applyFont="1" applyBorder="1" applyAlignment="1">
      <alignment horizontal="center"/>
    </xf>
    <xf numFmtId="0" fontId="4" fillId="0" borderId="20" xfId="0" applyFont="1" applyBorder="1" applyAlignment="1">
      <alignment horizontal="center" vertical="center" wrapText="1"/>
    </xf>
    <xf numFmtId="0" fontId="4" fillId="0" borderId="21" xfId="0" applyFont="1" applyBorder="1" applyAlignment="1">
      <alignment horizontal="center" vertical="center" wrapText="1"/>
    </xf>
    <xf numFmtId="0" fontId="4" fillId="0" borderId="22" xfId="0" applyFont="1" applyBorder="1" applyAlignment="1">
      <alignment horizontal="center" vertical="center" wrapText="1"/>
    </xf>
    <xf numFmtId="0" fontId="2" fillId="0" borderId="28" xfId="0" applyFont="1" applyBorder="1" applyAlignment="1">
      <alignment horizontal="left" vertical="center" wrapText="1"/>
    </xf>
    <xf numFmtId="0" fontId="2" fillId="0" borderId="29" xfId="0" applyFont="1" applyBorder="1" applyAlignment="1">
      <alignment horizontal="left" vertical="center" wrapText="1"/>
    </xf>
    <xf numFmtId="0" fontId="2" fillId="0" borderId="30" xfId="0" applyFont="1" applyBorder="1" applyAlignment="1">
      <alignment horizontal="left" vertical="center" wrapText="1"/>
    </xf>
    <xf numFmtId="3" fontId="2" fillId="0" borderId="28" xfId="0" applyNumberFormat="1" applyFont="1" applyBorder="1" applyAlignment="1">
      <alignment horizontal="center"/>
    </xf>
    <xf numFmtId="3" fontId="2" fillId="0" borderId="29" xfId="0" applyNumberFormat="1" applyFont="1" applyBorder="1" applyAlignment="1">
      <alignment horizontal="center"/>
    </xf>
    <xf numFmtId="3" fontId="2" fillId="0" borderId="31" xfId="0" applyNumberFormat="1" applyFont="1" applyBorder="1" applyAlignment="1">
      <alignment horizontal="center"/>
    </xf>
    <xf numFmtId="3" fontId="2" fillId="0" borderId="32" xfId="0" applyNumberFormat="1" applyFont="1" applyBorder="1" applyAlignment="1">
      <alignment horizontal="center"/>
    </xf>
    <xf numFmtId="3" fontId="2" fillId="0" borderId="30" xfId="0" applyNumberFormat="1" applyFont="1" applyBorder="1" applyAlignment="1">
      <alignment horizontal="center"/>
    </xf>
    <xf numFmtId="0" fontId="2" fillId="0" borderId="14" xfId="0" applyFont="1" applyBorder="1" applyAlignment="1">
      <alignment horizontal="left" vertical="center" wrapText="1"/>
    </xf>
    <xf numFmtId="0" fontId="2" fillId="0" borderId="4" xfId="0" applyFont="1" applyBorder="1" applyAlignment="1">
      <alignment horizontal="left" vertical="center" wrapText="1"/>
    </xf>
    <xf numFmtId="0" fontId="2" fillId="0" borderId="15" xfId="0" applyFont="1" applyBorder="1" applyAlignment="1">
      <alignment horizontal="left" vertical="center" wrapText="1"/>
    </xf>
    <xf numFmtId="3" fontId="2" fillId="4" borderId="14" xfId="0" applyNumberFormat="1" applyFont="1" applyFill="1" applyBorder="1" applyAlignment="1">
      <alignment horizontal="center"/>
    </xf>
    <xf numFmtId="3" fontId="2" fillId="4" borderId="4" xfId="0" applyNumberFormat="1" applyFont="1" applyFill="1" applyBorder="1" applyAlignment="1">
      <alignment horizontal="center"/>
    </xf>
    <xf numFmtId="3" fontId="2" fillId="4" borderId="35" xfId="0" applyNumberFormat="1" applyFont="1" applyFill="1" applyBorder="1" applyAlignment="1">
      <alignment horizontal="center"/>
    </xf>
    <xf numFmtId="3" fontId="2" fillId="0" borderId="36" xfId="0" applyNumberFormat="1" applyFont="1" applyBorder="1" applyAlignment="1">
      <alignment horizontal="center"/>
    </xf>
    <xf numFmtId="3" fontId="2" fillId="0" borderId="4" xfId="0" applyNumberFormat="1" applyFont="1" applyBorder="1" applyAlignment="1">
      <alignment horizontal="center"/>
    </xf>
    <xf numFmtId="3" fontId="2" fillId="0" borderId="15" xfId="0" applyNumberFormat="1" applyFont="1" applyBorder="1" applyAlignment="1">
      <alignment horizontal="center"/>
    </xf>
    <xf numFmtId="0" fontId="6" fillId="0" borderId="0" xfId="0" applyFont="1" applyAlignment="1">
      <alignment horizontal="left" vertical="top"/>
    </xf>
    <xf numFmtId="0" fontId="6" fillId="0" borderId="0" xfId="0" applyFont="1" applyAlignment="1">
      <alignment horizontal="justify" vertical="top"/>
    </xf>
    <xf numFmtId="0" fontId="4" fillId="0" borderId="8" xfId="0" applyFont="1" applyBorder="1" applyAlignment="1">
      <alignment horizontal="center" vertical="center"/>
    </xf>
    <xf numFmtId="0" fontId="4" fillId="0" borderId="8" xfId="0" applyFont="1" applyBorder="1" applyAlignment="1">
      <alignment horizontal="left" vertical="center"/>
    </xf>
    <xf numFmtId="3" fontId="2" fillId="4" borderId="20" xfId="0" applyNumberFormat="1" applyFont="1" applyFill="1" applyBorder="1" applyAlignment="1">
      <alignment horizontal="right" vertical="center"/>
    </xf>
    <xf numFmtId="3" fontId="2" fillId="4" borderId="21" xfId="0" applyNumberFormat="1" applyFont="1" applyFill="1" applyBorder="1" applyAlignment="1">
      <alignment horizontal="right" vertical="center"/>
    </xf>
    <xf numFmtId="3" fontId="2" fillId="4" borderId="22" xfId="0" applyNumberFormat="1" applyFont="1" applyFill="1" applyBorder="1" applyAlignment="1">
      <alignment horizontal="right" vertical="center"/>
    </xf>
    <xf numFmtId="3" fontId="2" fillId="0" borderId="20" xfId="0" applyNumberFormat="1" applyFont="1" applyBorder="1" applyAlignment="1">
      <alignment horizontal="right"/>
    </xf>
    <xf numFmtId="3" fontId="2" fillId="0" borderId="21" xfId="0" applyNumberFormat="1" applyFont="1" applyBorder="1" applyAlignment="1">
      <alignment horizontal="right"/>
    </xf>
    <xf numFmtId="3" fontId="2" fillId="0" borderId="23" xfId="0" applyNumberFormat="1" applyFont="1" applyBorder="1" applyAlignment="1">
      <alignment horizontal="right"/>
    </xf>
    <xf numFmtId="3" fontId="2" fillId="0" borderId="24" xfId="0" applyNumberFormat="1" applyFont="1" applyBorder="1" applyAlignment="1">
      <alignment horizontal="right"/>
    </xf>
    <xf numFmtId="3" fontId="2" fillId="0" borderId="22" xfId="0" applyNumberFormat="1" applyFont="1" applyBorder="1" applyAlignment="1">
      <alignment horizontal="right"/>
    </xf>
    <xf numFmtId="0" fontId="2" fillId="0" borderId="10" xfId="0" applyFont="1" applyBorder="1" applyAlignment="1">
      <alignment horizontal="left" vertical="center"/>
    </xf>
    <xf numFmtId="3" fontId="2" fillId="0" borderId="10" xfId="0" applyNumberFormat="1" applyFont="1" applyBorder="1" applyAlignment="1">
      <alignment horizontal="right" vertical="center"/>
    </xf>
    <xf numFmtId="0" fontId="2" fillId="0" borderId="12" xfId="0" applyFont="1" applyBorder="1" applyAlignment="1">
      <alignment horizontal="left" vertical="center"/>
    </xf>
    <xf numFmtId="3" fontId="2" fillId="0" borderId="12" xfId="0" applyNumberFormat="1" applyFont="1" applyBorder="1" applyAlignment="1">
      <alignment horizontal="right" vertical="center"/>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43" xfId="0" applyFont="1" applyBorder="1" applyAlignment="1">
      <alignment horizontal="center" vertical="center" wrapText="1"/>
    </xf>
    <xf numFmtId="0" fontId="4" fillId="0" borderId="0" xfId="0" applyFont="1" applyAlignment="1">
      <alignment horizontal="center" vertical="center" wrapText="1"/>
    </xf>
    <xf numFmtId="0" fontId="4" fillId="0" borderId="16" xfId="0" applyFont="1" applyBorder="1" applyAlignment="1">
      <alignment horizontal="center" vertical="center" wrapText="1"/>
    </xf>
    <xf numFmtId="0" fontId="4" fillId="0" borderId="2" xfId="0" applyFont="1" applyBorder="1" applyAlignment="1">
      <alignment horizontal="center" vertical="center" wrapText="1"/>
    </xf>
    <xf numFmtId="0" fontId="4" fillId="0" borderId="42" xfId="0" applyFont="1" applyBorder="1" applyAlignment="1">
      <alignment horizontal="center" vertical="center" wrapText="1"/>
    </xf>
    <xf numFmtId="0" fontId="4" fillId="0" borderId="17" xfId="0" applyFont="1" applyBorder="1" applyAlignment="1">
      <alignment horizontal="center" vertical="center" wrapText="1"/>
    </xf>
    <xf numFmtId="0" fontId="2" fillId="0" borderId="44" xfId="0" applyFont="1" applyBorder="1" applyAlignment="1">
      <alignment horizontal="left" vertical="center"/>
    </xf>
    <xf numFmtId="0" fontId="2" fillId="0" borderId="45" xfId="0" applyFont="1" applyBorder="1" applyAlignment="1">
      <alignment horizontal="left" vertical="center"/>
    </xf>
    <xf numFmtId="0" fontId="2" fillId="0" borderId="46" xfId="0" applyFont="1" applyBorder="1" applyAlignment="1">
      <alignment horizontal="left" vertical="center"/>
    </xf>
    <xf numFmtId="3" fontId="2" fillId="4" borderId="39" xfId="0" applyNumberFormat="1" applyFont="1" applyFill="1" applyBorder="1" applyAlignment="1">
      <alignment horizontal="right" vertical="center"/>
    </xf>
    <xf numFmtId="0" fontId="4" fillId="0" borderId="39" xfId="0" applyFont="1" applyBorder="1" applyAlignment="1">
      <alignment horizontal="left" vertical="center"/>
    </xf>
    <xf numFmtId="3" fontId="2" fillId="2" borderId="14" xfId="0" applyNumberFormat="1" applyFont="1" applyFill="1" applyBorder="1" applyAlignment="1">
      <alignment horizontal="right" vertical="center"/>
    </xf>
    <xf numFmtId="3" fontId="2" fillId="2" borderId="4" xfId="0" applyNumberFormat="1" applyFont="1" applyFill="1" applyBorder="1" applyAlignment="1">
      <alignment horizontal="right" vertical="center"/>
    </xf>
    <xf numFmtId="3" fontId="2" fillId="2" borderId="15" xfId="0" applyNumberFormat="1" applyFont="1" applyFill="1" applyBorder="1" applyAlignment="1">
      <alignment horizontal="right" vertical="center"/>
    </xf>
    <xf numFmtId="0" fontId="2" fillId="0" borderId="47" xfId="0" applyFont="1" applyBorder="1" applyAlignment="1">
      <alignment horizontal="left" vertical="center"/>
    </xf>
    <xf numFmtId="0" fontId="2" fillId="0" borderId="48" xfId="0" applyFont="1" applyBorder="1" applyAlignment="1">
      <alignment horizontal="left" vertical="center"/>
    </xf>
    <xf numFmtId="3" fontId="2" fillId="4" borderId="11" xfId="0" applyNumberFormat="1" applyFont="1" applyFill="1" applyBorder="1" applyAlignment="1">
      <alignment horizontal="right" vertical="center"/>
    </xf>
    <xf numFmtId="3" fontId="2" fillId="0" borderId="11" xfId="0" applyNumberFormat="1" applyFont="1" applyBorder="1" applyAlignment="1">
      <alignment horizontal="right" vertical="center"/>
    </xf>
    <xf numFmtId="0" fontId="2" fillId="0" borderId="41" xfId="0" applyFont="1" applyBorder="1" applyAlignment="1">
      <alignment horizontal="left" vertical="center" wrapText="1"/>
    </xf>
    <xf numFmtId="0" fontId="2" fillId="0" borderId="0" xfId="0" applyFont="1" applyAlignment="1">
      <alignment horizontal="left" vertical="center" wrapText="1"/>
    </xf>
    <xf numFmtId="3" fontId="2" fillId="0" borderId="39" xfId="0" applyNumberFormat="1" applyFont="1" applyBorder="1" applyAlignment="1">
      <alignment horizontal="right" vertical="center"/>
    </xf>
    <xf numFmtId="0" fontId="20" fillId="0" borderId="44" xfId="0" applyFont="1" applyBorder="1" applyAlignment="1">
      <alignment horizontal="left" vertical="center"/>
    </xf>
  </cellXfs>
  <cellStyles count="2">
    <cellStyle name="Normálna" xfId="0" builtinId="0"/>
    <cellStyle name="Percentá" xfId="1" builtinId="5"/>
  </cellStyles>
  <dxfs count="2">
    <dxf>
      <font>
        <color rgb="FF9C0006"/>
      </font>
      <fill>
        <patternFill>
          <fgColor indexed="64"/>
          <bgColor rgb="FFFFC7CE"/>
        </patternFill>
      </fill>
    </dxf>
    <dxf>
      <font>
        <color rgb="FF9C0006"/>
      </font>
      <fill>
        <patternFill>
          <fgColor indexed="64"/>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united\dfs$\usr\SK\skbabolg\Desktop\&#218;&#269;tovn&#225;%20zavierka%202023\23%20COLT%20FS%20+%20Notes%20(final).xlsx" TargetMode="External"/><Relationship Id="rId1" Type="http://schemas.openxmlformats.org/officeDocument/2006/relationships/externalLinkPath" Target="file:///\\united\dfs$\usr\SK\skbabolg\Desktop\&#218;&#269;tovn&#225;%20zavierka%202023\23%20COLT%20FS%20+%20Notes%20(final).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put data"/>
      <sheetName val="VYSVETLIVKY"/>
      <sheetName val="P&amp;L"/>
      <sheetName val="1"/>
      <sheetName val="2"/>
      <sheetName val="2_tabulka 2"/>
      <sheetName val="3"/>
      <sheetName val="4"/>
      <sheetName val="5"/>
      <sheetName val="6"/>
      <sheetName val="7"/>
      <sheetName val="8"/>
      <sheetName val="9"/>
      <sheetName val="10"/>
      <sheetName val="11"/>
      <sheetName val="12"/>
      <sheetName val="12_tabulka c.2"/>
      <sheetName val="13"/>
      <sheetName val="14_tabulka 1 a 3"/>
      <sheetName val="14_tabulka 2 a 4"/>
      <sheetName val="15"/>
      <sheetName val="16"/>
      <sheetName val="16_tabulka c.2"/>
      <sheetName val="17"/>
      <sheetName val="18"/>
      <sheetName val="18_tabulka c.2"/>
      <sheetName val="19"/>
      <sheetName val="20"/>
      <sheetName val="21"/>
      <sheetName val="22"/>
      <sheetName val="23"/>
      <sheetName val="24"/>
      <sheetName val="24_tabulky 3 a 4"/>
      <sheetName val="25"/>
      <sheetName val="26"/>
      <sheetName val="27"/>
      <sheetName val="28"/>
      <sheetName val="29"/>
      <sheetName val="30"/>
      <sheetName val="31"/>
      <sheetName val="32"/>
      <sheetName val="32_tabulka 2"/>
      <sheetName val="33"/>
      <sheetName val="34"/>
      <sheetName val="42"/>
      <sheetName val="43"/>
      <sheetName val="44"/>
      <sheetName val="35"/>
      <sheetName val="36"/>
      <sheetName val="37"/>
      <sheetName val="38"/>
      <sheetName val="39"/>
      <sheetName val="40"/>
      <sheetName val="41"/>
      <sheetName val="45"/>
      <sheetName val="46"/>
      <sheetName val="BS"/>
      <sheetName val="BS-SK Statutory"/>
      <sheetName val="SK Cover sheet"/>
      <sheetName val="IS-SK Statutory "/>
      <sheetName val="Notes- SK Template"/>
      <sheetName val="BS old"/>
      <sheetName val="P&amp;L old"/>
      <sheetName val="Notes-SK Cover sheet"/>
      <sheetName val="BS-SK Statutory old"/>
      <sheetName val="IS-SK Statutoryold "/>
      <sheetName val="IS-SK Cover sheet"/>
      <sheetName val="Cash Flow SK"/>
      <sheetName val="E_Cover sheet"/>
      <sheetName val="BS-E Cover sheet"/>
      <sheetName val="BS-E Statutory"/>
      <sheetName val="BS- E Statutory"/>
      <sheetName val="IS-E Cover sheet"/>
      <sheetName val="IS-E Statutory"/>
      <sheetName val="IS-E Statutory m"/>
      <sheetName val="Notes-E Cover sheet"/>
      <sheetName val="Notes - E Template"/>
      <sheetName val="Hárok2"/>
      <sheetName val="Hárok1"/>
      <sheetName val="Cash Flow (ENG)"/>
      <sheetName val="G-Cover sheet"/>
      <sheetName val="BS-G Cover sheet"/>
      <sheetName val="BS - G Statutoryo"/>
      <sheetName val="IS-G Cover sheet"/>
      <sheetName val="BS-G Statutory"/>
      <sheetName val="IS-G Statutory"/>
    </sheetNames>
    <sheetDataSet>
      <sheetData sheetId="0">
        <row r="3">
          <cell r="F3" t="str">
            <v>Colt International s.r.o.</v>
          </cell>
        </row>
        <row r="24">
          <cell r="C24">
            <v>2022029647</v>
          </cell>
        </row>
        <row r="26">
          <cell r="C26" t="str">
            <v>35941057</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row r="85">
          <cell r="D85">
            <v>11420</v>
          </cell>
          <cell r="G85">
            <v>14652</v>
          </cell>
        </row>
      </sheetData>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Set>
  </externalBook>
</externalLink>
</file>

<file path=xl/theme/theme1.xml><?xml version="1.0" encoding="utf-8"?>
<a:theme xmlns:a="http://schemas.openxmlformats.org/drawingml/2006/main" name="Motív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53FD6A-01DA-40F2-9926-D7505276E1C2}">
  <dimension ref="A1:BU331"/>
  <sheetViews>
    <sheetView tabSelected="1" topLeftCell="A226" workbookViewId="0">
      <selection activeCell="AI248" sqref="AI248"/>
    </sheetView>
  </sheetViews>
  <sheetFormatPr defaultColWidth="9.140625" defaultRowHeight="11.25" x14ac:dyDescent="0.2"/>
  <cols>
    <col min="1" max="1" width="3.42578125" style="7" customWidth="1"/>
    <col min="2" max="2" width="1.5703125" style="10" customWidth="1"/>
    <col min="3" max="5" width="3.42578125" style="10" customWidth="1"/>
    <col min="6" max="6" width="5.42578125" style="10" customWidth="1"/>
    <col min="7" max="34" width="3.42578125" style="10" customWidth="1"/>
    <col min="35" max="35" width="26.42578125" style="9" customWidth="1"/>
    <col min="36" max="16384" width="9.140625" style="10"/>
  </cols>
  <sheetData>
    <row r="1" spans="1:44" s="6" customFormat="1" ht="15.75" customHeight="1" thickBot="1" x14ac:dyDescent="0.25">
      <c r="A1" s="1" t="s">
        <v>0</v>
      </c>
      <c r="B1" s="69"/>
      <c r="C1" s="69"/>
      <c r="D1" s="69"/>
      <c r="E1" s="69"/>
      <c r="F1" s="69"/>
      <c r="G1" s="69"/>
      <c r="H1" s="69"/>
      <c r="I1" s="69"/>
      <c r="J1" s="69"/>
      <c r="K1" s="69"/>
      <c r="L1" s="69"/>
      <c r="M1" s="69"/>
      <c r="N1" s="69"/>
      <c r="O1" s="69"/>
      <c r="P1" s="69"/>
      <c r="Q1" s="69"/>
      <c r="R1" s="69"/>
      <c r="S1" s="69"/>
      <c r="T1" s="69"/>
      <c r="U1" s="69"/>
      <c r="V1" s="69"/>
      <c r="W1" s="69"/>
      <c r="X1" s="69"/>
      <c r="Y1" s="69"/>
      <c r="Z1" s="69"/>
      <c r="AA1" s="69"/>
      <c r="AB1" s="69"/>
      <c r="AC1" s="69"/>
      <c r="AD1" s="69"/>
      <c r="AE1" s="69"/>
      <c r="AF1" s="69"/>
      <c r="AG1" s="69"/>
      <c r="AH1" s="70"/>
      <c r="AI1" s="2"/>
      <c r="AJ1" s="71" t="s">
        <v>1</v>
      </c>
      <c r="AK1" s="72"/>
      <c r="AL1" s="72"/>
      <c r="AM1" s="72"/>
      <c r="AN1" s="73"/>
      <c r="AO1" s="3"/>
      <c r="AP1" s="4" t="s">
        <v>2</v>
      </c>
      <c r="AQ1" s="5"/>
      <c r="AR1" s="3"/>
    </row>
    <row r="2" spans="1:44" s="8" customFormat="1" ht="9" customHeight="1" x14ac:dyDescent="0.2">
      <c r="A2" s="7"/>
      <c r="AI2" s="9"/>
      <c r="AJ2" s="10"/>
      <c r="AK2" s="10"/>
      <c r="AL2" s="10"/>
      <c r="AM2" s="10"/>
      <c r="AN2" s="10"/>
      <c r="AO2" s="10"/>
      <c r="AP2" s="10"/>
      <c r="AQ2" s="10"/>
      <c r="AR2" s="10"/>
    </row>
    <row r="3" spans="1:44" s="8" customFormat="1" ht="15" customHeight="1" x14ac:dyDescent="0.2">
      <c r="A3" s="7"/>
      <c r="D3" s="11" t="s">
        <v>3</v>
      </c>
      <c r="E3" s="12"/>
      <c r="F3" s="12"/>
      <c r="G3" s="12"/>
      <c r="H3" s="12"/>
      <c r="I3" s="12"/>
      <c r="J3" s="13"/>
      <c r="K3" s="14"/>
      <c r="L3" s="15" t="s">
        <v>4</v>
      </c>
      <c r="M3" s="16" t="str">
        <f>MID('[1]Input data'!$C$24,1,1)</f>
        <v>2</v>
      </c>
      <c r="N3" s="17" t="str">
        <f>MID('[1]Input data'!$C$24,2,1)</f>
        <v>0</v>
      </c>
      <c r="O3" s="17" t="str">
        <f>MID('[1]Input data'!$C$24,3,1)</f>
        <v>2</v>
      </c>
      <c r="P3" s="17" t="str">
        <f>MID('[1]Input data'!$C$24,4,1)</f>
        <v>2</v>
      </c>
      <c r="Q3" s="17" t="str">
        <f>MID('[1]Input data'!$C$24,5,1)</f>
        <v>0</v>
      </c>
      <c r="R3" s="17" t="str">
        <f>MID('[1]Input data'!$C$24,6,1)</f>
        <v>2</v>
      </c>
      <c r="S3" s="17" t="str">
        <f>MID('[1]Input data'!$C$24,7,1)</f>
        <v>9</v>
      </c>
      <c r="T3" s="17" t="str">
        <f>MID('[1]Input data'!$C$24,8,1)</f>
        <v>6</v>
      </c>
      <c r="U3" s="17" t="str">
        <f>MID('[1]Input data'!$C$24,9,1)</f>
        <v>4</v>
      </c>
      <c r="V3" s="18" t="str">
        <f>MID('[1]Input data'!$C$24,10,1)</f>
        <v>7</v>
      </c>
      <c r="X3" s="15" t="s">
        <v>5</v>
      </c>
      <c r="Y3" s="16" t="str">
        <f>MID('[1]Input data'!$C$26,1,1)</f>
        <v>3</v>
      </c>
      <c r="Z3" s="17" t="str">
        <f>MID('[1]Input data'!$C$26,2,1)</f>
        <v>5</v>
      </c>
      <c r="AA3" s="17" t="str">
        <f>MID('[1]Input data'!$C$26,3,1)</f>
        <v>9</v>
      </c>
      <c r="AB3" s="17" t="str">
        <f>MID('[1]Input data'!$C$26,4,1)</f>
        <v>4</v>
      </c>
      <c r="AC3" s="17" t="str">
        <f>MID('[1]Input data'!$C$26,5,1)</f>
        <v>1</v>
      </c>
      <c r="AD3" s="17" t="str">
        <f>MID('[1]Input data'!$C$26,6,1)</f>
        <v>0</v>
      </c>
      <c r="AE3" s="17" t="str">
        <f>MID('[1]Input data'!$C$26,7,1)</f>
        <v>5</v>
      </c>
      <c r="AF3" s="18" t="str">
        <f>MID('[1]Input data'!$C$26,8,1)</f>
        <v>7</v>
      </c>
      <c r="AG3" s="19"/>
      <c r="AH3" s="19"/>
      <c r="AI3" s="20"/>
      <c r="AJ3" s="10"/>
      <c r="AK3" s="10"/>
      <c r="AL3" s="10"/>
      <c r="AM3" s="10"/>
      <c r="AN3" s="10"/>
      <c r="AO3" s="10"/>
      <c r="AP3" s="10"/>
      <c r="AQ3" s="10"/>
      <c r="AR3" s="10"/>
    </row>
    <row r="4" spans="1:44" s="8" customFormat="1" ht="15" hidden="1" customHeight="1" x14ac:dyDescent="0.2">
      <c r="A4" s="7"/>
      <c r="D4" s="21"/>
      <c r="E4" s="14"/>
      <c r="F4" s="14"/>
      <c r="G4" s="14"/>
      <c r="H4" s="14"/>
      <c r="I4" s="14"/>
      <c r="J4" s="14"/>
      <c r="K4" s="14"/>
      <c r="W4" s="15"/>
      <c r="X4" s="19"/>
      <c r="Y4" s="19"/>
      <c r="Z4" s="19"/>
      <c r="AA4" s="19"/>
      <c r="AB4" s="19"/>
      <c r="AC4" s="19"/>
      <c r="AD4" s="19"/>
      <c r="AE4" s="19"/>
      <c r="AF4" s="19"/>
      <c r="AG4" s="19"/>
      <c r="AI4" s="9"/>
      <c r="AJ4" s="10"/>
      <c r="AK4" s="10"/>
      <c r="AL4" s="10"/>
      <c r="AM4" s="10"/>
      <c r="AN4" s="10"/>
      <c r="AO4" s="10"/>
      <c r="AP4" s="10"/>
      <c r="AQ4" s="10"/>
      <c r="AR4" s="10"/>
    </row>
    <row r="5" spans="1:44" s="8" customFormat="1" ht="15" customHeight="1" x14ac:dyDescent="0.2">
      <c r="A5" s="7"/>
      <c r="D5" s="21" t="str">
        <f>'[1]Input data'!F3</f>
        <v>Colt International s.r.o.</v>
      </c>
      <c r="E5" s="14"/>
      <c r="F5" s="14"/>
      <c r="G5" s="14"/>
      <c r="H5" s="14"/>
      <c r="I5" s="14"/>
      <c r="J5" s="14"/>
      <c r="K5" s="14"/>
      <c r="W5" s="15"/>
      <c r="X5" s="19"/>
      <c r="Y5" s="19"/>
      <c r="Z5" s="19"/>
      <c r="AA5" s="19"/>
      <c r="AB5" s="19"/>
      <c r="AC5" s="19"/>
      <c r="AD5" s="19"/>
      <c r="AE5" s="19"/>
      <c r="AF5" s="19"/>
      <c r="AG5" s="19"/>
      <c r="AI5" s="9"/>
      <c r="AJ5" s="10"/>
      <c r="AK5" s="10"/>
      <c r="AL5" s="10"/>
      <c r="AM5" s="10"/>
      <c r="AN5" s="10"/>
      <c r="AO5" s="10"/>
      <c r="AP5" s="10"/>
      <c r="AQ5" s="10"/>
      <c r="AR5" s="10"/>
    </row>
    <row r="6" spans="1:44" s="8" customFormat="1" ht="21.75" customHeight="1" x14ac:dyDescent="0.2">
      <c r="A6" s="7"/>
      <c r="AI6" s="9"/>
      <c r="AJ6" s="10"/>
      <c r="AK6" s="10"/>
      <c r="AL6" s="10"/>
      <c r="AM6" s="10"/>
      <c r="AN6" s="10"/>
      <c r="AO6" s="10"/>
      <c r="AP6" s="10"/>
      <c r="AQ6" s="10"/>
      <c r="AR6" s="10"/>
    </row>
    <row r="7" spans="1:44" s="8" customFormat="1" ht="14.25" x14ac:dyDescent="0.2">
      <c r="A7" s="7"/>
      <c r="D7" s="22" t="s">
        <v>6</v>
      </c>
      <c r="AI7" s="9"/>
      <c r="AJ7" s="10"/>
      <c r="AK7" s="10"/>
      <c r="AL7" s="10"/>
      <c r="AM7" s="10"/>
      <c r="AN7" s="10"/>
      <c r="AO7" s="10"/>
      <c r="AP7" s="10"/>
      <c r="AQ7" s="10"/>
      <c r="AR7" s="10"/>
    </row>
    <row r="8" spans="1:44" s="8" customFormat="1" ht="14.25" x14ac:dyDescent="0.2">
      <c r="A8" s="7"/>
      <c r="D8" s="22"/>
      <c r="AI8" s="9"/>
      <c r="AJ8" s="10"/>
      <c r="AK8" s="10"/>
      <c r="AL8" s="10"/>
      <c r="AM8" s="10"/>
      <c r="AN8" s="10"/>
      <c r="AO8" s="10"/>
      <c r="AP8" s="10"/>
      <c r="AQ8" s="10"/>
      <c r="AR8" s="10"/>
    </row>
    <row r="9" spans="1:44" s="8" customFormat="1" ht="15" customHeight="1" x14ac:dyDescent="0.2">
      <c r="A9" s="7"/>
      <c r="D9" s="74" t="s">
        <v>7</v>
      </c>
      <c r="E9" s="74"/>
      <c r="F9" s="74"/>
      <c r="G9" s="74"/>
      <c r="H9" s="74"/>
      <c r="I9" s="74"/>
      <c r="J9" s="74"/>
      <c r="K9" s="74"/>
      <c r="L9" s="74"/>
      <c r="M9" s="74"/>
      <c r="N9" s="74"/>
      <c r="O9" s="74"/>
      <c r="P9" s="74"/>
      <c r="Q9" s="74"/>
      <c r="R9" s="74"/>
      <c r="S9" s="74"/>
      <c r="T9" s="74"/>
      <c r="U9" s="74"/>
      <c r="V9" s="74"/>
      <c r="W9" s="74"/>
      <c r="X9" s="74"/>
      <c r="Y9" s="74"/>
      <c r="Z9" s="74"/>
      <c r="AA9" s="74"/>
      <c r="AB9" s="74"/>
      <c r="AC9" s="74"/>
      <c r="AD9" s="74"/>
      <c r="AE9" s="74"/>
      <c r="AF9" s="74"/>
      <c r="AG9" s="74"/>
      <c r="AI9" s="9"/>
      <c r="AJ9" s="10"/>
      <c r="AK9" s="10"/>
      <c r="AL9" s="10"/>
      <c r="AM9" s="10"/>
      <c r="AN9" s="10"/>
      <c r="AO9" s="10"/>
      <c r="AP9" s="10"/>
      <c r="AQ9" s="10"/>
      <c r="AR9" s="10"/>
    </row>
    <row r="10" spans="1:44" s="8" customFormat="1" ht="14.25" x14ac:dyDescent="0.2">
      <c r="A10" s="7"/>
      <c r="D10" s="74"/>
      <c r="E10" s="74"/>
      <c r="F10" s="74"/>
      <c r="G10" s="74"/>
      <c r="H10" s="74"/>
      <c r="I10" s="74"/>
      <c r="J10" s="74"/>
      <c r="K10" s="74"/>
      <c r="L10" s="74"/>
      <c r="M10" s="74"/>
      <c r="N10" s="74"/>
      <c r="O10" s="74"/>
      <c r="P10" s="74"/>
      <c r="Q10" s="74"/>
      <c r="R10" s="74"/>
      <c r="S10" s="74"/>
      <c r="T10" s="74"/>
      <c r="U10" s="74"/>
      <c r="V10" s="74"/>
      <c r="W10" s="74"/>
      <c r="X10" s="74"/>
      <c r="Y10" s="74"/>
      <c r="Z10" s="74"/>
      <c r="AA10" s="74"/>
      <c r="AB10" s="74"/>
      <c r="AC10" s="74"/>
      <c r="AD10" s="74"/>
      <c r="AE10" s="74"/>
      <c r="AF10" s="74"/>
      <c r="AG10" s="74"/>
      <c r="AI10" s="9"/>
      <c r="AJ10" s="10"/>
      <c r="AK10" s="10"/>
      <c r="AL10" s="10"/>
      <c r="AM10" s="10"/>
      <c r="AN10" s="10"/>
      <c r="AO10" s="10"/>
      <c r="AP10" s="10"/>
      <c r="AQ10" s="10"/>
      <c r="AR10" s="10"/>
    </row>
    <row r="11" spans="1:44" s="8" customFormat="1" ht="14.25" x14ac:dyDescent="0.2">
      <c r="A11" s="7"/>
      <c r="D11" s="74"/>
      <c r="E11" s="74"/>
      <c r="F11" s="74"/>
      <c r="G11" s="74"/>
      <c r="H11" s="74"/>
      <c r="I11" s="74"/>
      <c r="J11" s="74"/>
      <c r="K11" s="74"/>
      <c r="L11" s="74"/>
      <c r="M11" s="74"/>
      <c r="N11" s="74"/>
      <c r="O11" s="74"/>
      <c r="P11" s="74"/>
      <c r="Q11" s="74"/>
      <c r="R11" s="74"/>
      <c r="S11" s="74"/>
      <c r="T11" s="74"/>
      <c r="U11" s="74"/>
      <c r="V11" s="74"/>
      <c r="W11" s="74"/>
      <c r="X11" s="74"/>
      <c r="Y11" s="74"/>
      <c r="Z11" s="74"/>
      <c r="AA11" s="74"/>
      <c r="AB11" s="74"/>
      <c r="AC11" s="74"/>
      <c r="AD11" s="74"/>
      <c r="AE11" s="74"/>
      <c r="AF11" s="74"/>
      <c r="AG11" s="74"/>
      <c r="AI11" s="9"/>
      <c r="AJ11" s="10"/>
      <c r="AK11" s="10"/>
      <c r="AL11" s="10"/>
      <c r="AM11" s="10"/>
      <c r="AN11" s="10"/>
      <c r="AO11" s="10"/>
      <c r="AP11" s="10"/>
      <c r="AQ11" s="10"/>
      <c r="AR11" s="10"/>
    </row>
    <row r="12" spans="1:44" s="8" customFormat="1" ht="14.25" x14ac:dyDescent="0.2">
      <c r="A12" s="7"/>
      <c r="AI12" s="9"/>
      <c r="AJ12" s="10"/>
      <c r="AK12" s="10"/>
      <c r="AL12" s="10"/>
      <c r="AM12" s="10"/>
      <c r="AN12" s="10"/>
      <c r="AO12" s="10"/>
      <c r="AP12" s="10"/>
      <c r="AQ12" s="10"/>
      <c r="AR12" s="10"/>
    </row>
    <row r="13" spans="1:44" s="8" customFormat="1" ht="15" customHeight="1" x14ac:dyDescent="0.2">
      <c r="A13" s="7"/>
      <c r="D13" s="74" t="s">
        <v>173</v>
      </c>
      <c r="E13" s="74"/>
      <c r="F13" s="74"/>
      <c r="G13" s="74"/>
      <c r="H13" s="74"/>
      <c r="I13" s="74"/>
      <c r="J13" s="74"/>
      <c r="K13" s="74"/>
      <c r="L13" s="74"/>
      <c r="M13" s="74"/>
      <c r="N13" s="74"/>
      <c r="O13" s="74"/>
      <c r="P13" s="74"/>
      <c r="Q13" s="74"/>
      <c r="R13" s="74"/>
      <c r="S13" s="74"/>
      <c r="T13" s="74"/>
      <c r="U13" s="74"/>
      <c r="V13" s="74"/>
      <c r="W13" s="74"/>
      <c r="X13" s="74"/>
      <c r="Y13" s="74"/>
      <c r="Z13" s="74"/>
      <c r="AA13" s="74"/>
      <c r="AB13" s="74"/>
      <c r="AC13" s="74"/>
      <c r="AD13" s="74"/>
      <c r="AE13" s="74"/>
      <c r="AF13" s="74"/>
      <c r="AG13" s="74"/>
      <c r="AI13" s="9"/>
      <c r="AJ13" s="10"/>
      <c r="AK13" s="10"/>
      <c r="AL13" s="10"/>
      <c r="AM13" s="10"/>
      <c r="AN13" s="10"/>
      <c r="AO13" s="10"/>
      <c r="AP13" s="10"/>
      <c r="AQ13" s="10"/>
      <c r="AR13" s="10"/>
    </row>
    <row r="14" spans="1:44" s="8" customFormat="1" ht="15" customHeight="1" x14ac:dyDescent="0.2">
      <c r="A14" s="7"/>
      <c r="D14" s="74"/>
      <c r="E14" s="74"/>
      <c r="F14" s="74"/>
      <c r="G14" s="74"/>
      <c r="H14" s="74"/>
      <c r="I14" s="74"/>
      <c r="J14" s="74"/>
      <c r="K14" s="74"/>
      <c r="L14" s="74"/>
      <c r="M14" s="74"/>
      <c r="N14" s="74"/>
      <c r="O14" s="74"/>
      <c r="P14" s="74"/>
      <c r="Q14" s="74"/>
      <c r="R14" s="74"/>
      <c r="S14" s="74"/>
      <c r="T14" s="74"/>
      <c r="U14" s="74"/>
      <c r="V14" s="74"/>
      <c r="W14" s="74"/>
      <c r="X14" s="74"/>
      <c r="Y14" s="74"/>
      <c r="Z14" s="74"/>
      <c r="AA14" s="74"/>
      <c r="AB14" s="74"/>
      <c r="AC14" s="74"/>
      <c r="AD14" s="74"/>
      <c r="AE14" s="74"/>
      <c r="AF14" s="74"/>
      <c r="AG14" s="74"/>
      <c r="AI14" s="9"/>
      <c r="AJ14" s="10"/>
      <c r="AK14" s="10"/>
      <c r="AL14" s="10"/>
      <c r="AM14" s="10"/>
      <c r="AN14" s="10"/>
      <c r="AO14" s="10"/>
      <c r="AP14" s="10"/>
      <c r="AQ14" s="10"/>
      <c r="AR14" s="10"/>
    </row>
    <row r="15" spans="1:44" s="8" customFormat="1" ht="15" customHeight="1" x14ac:dyDescent="0.2">
      <c r="A15" s="7"/>
      <c r="D15" s="74"/>
      <c r="E15" s="74"/>
      <c r="F15" s="74"/>
      <c r="G15" s="74"/>
      <c r="H15" s="74"/>
      <c r="I15" s="74"/>
      <c r="J15" s="74"/>
      <c r="K15" s="74"/>
      <c r="L15" s="74"/>
      <c r="M15" s="74"/>
      <c r="N15" s="74"/>
      <c r="O15" s="74"/>
      <c r="P15" s="74"/>
      <c r="Q15" s="74"/>
      <c r="R15" s="74"/>
      <c r="S15" s="74"/>
      <c r="T15" s="74"/>
      <c r="U15" s="74"/>
      <c r="V15" s="74"/>
      <c r="W15" s="74"/>
      <c r="X15" s="74"/>
      <c r="Y15" s="74"/>
      <c r="Z15" s="74"/>
      <c r="AA15" s="74"/>
      <c r="AB15" s="74"/>
      <c r="AC15" s="74"/>
      <c r="AD15" s="74"/>
      <c r="AE15" s="74"/>
      <c r="AF15" s="74"/>
      <c r="AG15" s="74"/>
      <c r="AI15" s="9"/>
      <c r="AJ15" s="10"/>
      <c r="AK15" s="10"/>
      <c r="AL15" s="10"/>
      <c r="AM15" s="10"/>
      <c r="AN15" s="10"/>
      <c r="AO15" s="10"/>
      <c r="AP15" s="10"/>
      <c r="AQ15" s="10"/>
      <c r="AR15" s="10"/>
    </row>
    <row r="16" spans="1:44" s="8" customFormat="1" ht="14.25" x14ac:dyDescent="0.2">
      <c r="A16" s="7"/>
      <c r="D16" s="24" t="s">
        <v>8</v>
      </c>
      <c r="AI16" s="9"/>
      <c r="AJ16" s="10"/>
      <c r="AK16" s="10"/>
      <c r="AL16" s="10"/>
      <c r="AM16" s="10"/>
      <c r="AN16" s="10"/>
      <c r="AO16" s="10"/>
      <c r="AP16" s="10"/>
      <c r="AQ16" s="10"/>
      <c r="AR16" s="10"/>
    </row>
    <row r="17" spans="1:44" s="8" customFormat="1" ht="14.25" x14ac:dyDescent="0.2">
      <c r="A17" s="7"/>
      <c r="D17" s="24"/>
      <c r="AI17" s="9"/>
      <c r="AJ17" s="10"/>
      <c r="AK17" s="10"/>
      <c r="AL17" s="10"/>
      <c r="AM17" s="10"/>
      <c r="AN17" s="10"/>
      <c r="AO17" s="10"/>
      <c r="AP17" s="10"/>
      <c r="AQ17" s="10"/>
      <c r="AR17" s="10"/>
    </row>
    <row r="18" spans="1:44" s="8" customFormat="1" ht="24" customHeight="1" x14ac:dyDescent="0.25">
      <c r="A18" s="7"/>
      <c r="D18" s="75" t="s">
        <v>9</v>
      </c>
      <c r="E18" s="76"/>
      <c r="F18" s="76"/>
      <c r="G18" s="76"/>
      <c r="H18" s="76"/>
      <c r="I18" s="76"/>
      <c r="J18" s="76"/>
      <c r="K18" s="76"/>
      <c r="L18" s="76"/>
      <c r="M18" s="76"/>
      <c r="N18" s="76"/>
      <c r="O18" s="76"/>
      <c r="P18" s="76"/>
      <c r="Q18" s="76"/>
      <c r="R18" s="76"/>
      <c r="S18" s="76"/>
      <c r="T18" s="76"/>
      <c r="U18" s="76"/>
      <c r="V18" s="76"/>
      <c r="W18" s="76"/>
      <c r="X18" s="76"/>
      <c r="Y18" s="76"/>
      <c r="Z18" s="76"/>
      <c r="AA18" s="76"/>
      <c r="AB18" s="76"/>
      <c r="AC18" s="76"/>
      <c r="AD18" s="76"/>
      <c r="AE18" s="76"/>
      <c r="AF18" s="76"/>
      <c r="AG18" s="76"/>
      <c r="AH18" s="76"/>
      <c r="AI18" s="25"/>
      <c r="AJ18" s="10"/>
      <c r="AK18" s="10"/>
      <c r="AL18" s="10"/>
      <c r="AM18" s="10"/>
      <c r="AN18" s="10"/>
      <c r="AO18" s="10"/>
      <c r="AP18" s="10"/>
      <c r="AQ18" s="10"/>
      <c r="AR18" s="10"/>
    </row>
    <row r="19" spans="1:44" s="8" customFormat="1" ht="24.75" customHeight="1" x14ac:dyDescent="0.25">
      <c r="A19" s="7"/>
      <c r="D19" s="75" t="s">
        <v>10</v>
      </c>
      <c r="E19" s="76"/>
      <c r="F19" s="76"/>
      <c r="G19" s="76"/>
      <c r="H19" s="76"/>
      <c r="I19" s="76"/>
      <c r="J19" s="76"/>
      <c r="K19" s="76"/>
      <c r="L19" s="76"/>
      <c r="M19" s="76"/>
      <c r="N19" s="76"/>
      <c r="O19" s="76"/>
      <c r="P19" s="76"/>
      <c r="Q19" s="76"/>
      <c r="R19" s="76"/>
      <c r="S19" s="76"/>
      <c r="T19" s="76"/>
      <c r="U19" s="76"/>
      <c r="V19" s="76"/>
      <c r="W19" s="76"/>
      <c r="X19" s="76"/>
      <c r="Y19" s="76"/>
      <c r="Z19" s="76"/>
      <c r="AA19" s="76"/>
      <c r="AB19" s="76"/>
      <c r="AC19" s="76"/>
      <c r="AD19" s="76"/>
      <c r="AE19" s="76"/>
      <c r="AF19" s="76"/>
      <c r="AG19" s="76"/>
      <c r="AH19" s="76"/>
      <c r="AI19" s="25"/>
      <c r="AJ19" s="10"/>
      <c r="AK19" s="10"/>
      <c r="AL19" s="10"/>
      <c r="AM19" s="10"/>
      <c r="AN19" s="10"/>
      <c r="AO19" s="10"/>
      <c r="AP19" s="10"/>
      <c r="AQ19" s="10"/>
      <c r="AR19" s="10"/>
    </row>
    <row r="20" spans="1:44" s="8" customFormat="1" ht="15" x14ac:dyDescent="0.25">
      <c r="A20" s="7"/>
      <c r="D20" s="75" t="s">
        <v>11</v>
      </c>
      <c r="E20" s="76"/>
      <c r="F20" s="76"/>
      <c r="G20" s="76"/>
      <c r="H20" s="76"/>
      <c r="I20" s="76"/>
      <c r="J20" s="76"/>
      <c r="K20" s="76"/>
      <c r="L20" s="76"/>
      <c r="M20" s="76"/>
      <c r="N20" s="76"/>
      <c r="O20" s="76"/>
      <c r="P20" s="76"/>
      <c r="Q20" s="76"/>
      <c r="R20" s="76"/>
      <c r="S20" s="76"/>
      <c r="T20" s="76"/>
      <c r="U20" s="76"/>
      <c r="V20" s="76"/>
      <c r="W20" s="76"/>
      <c r="X20" s="76"/>
      <c r="Y20" s="76"/>
      <c r="Z20" s="76"/>
      <c r="AA20" s="76"/>
      <c r="AB20" s="76"/>
      <c r="AC20" s="76"/>
      <c r="AD20" s="76"/>
      <c r="AE20" s="76"/>
      <c r="AF20" s="76"/>
      <c r="AG20" s="76"/>
      <c r="AH20" s="76"/>
      <c r="AI20" s="25"/>
      <c r="AJ20" s="10"/>
      <c r="AK20" s="10"/>
      <c r="AL20" s="10"/>
      <c r="AM20" s="10"/>
      <c r="AN20" s="10"/>
      <c r="AO20" s="10"/>
      <c r="AP20" s="10"/>
      <c r="AQ20" s="10"/>
      <c r="AR20" s="10"/>
    </row>
    <row r="21" spans="1:44" s="8" customFormat="1" ht="15" x14ac:dyDescent="0.25">
      <c r="A21" s="7"/>
      <c r="D21" s="75" t="s">
        <v>12</v>
      </c>
      <c r="E21" s="76"/>
      <c r="F21" s="76"/>
      <c r="G21" s="76"/>
      <c r="H21" s="76"/>
      <c r="I21" s="76"/>
      <c r="J21" s="76"/>
      <c r="K21" s="76"/>
      <c r="L21" s="76"/>
      <c r="M21" s="76"/>
      <c r="N21" s="76"/>
      <c r="O21" s="76"/>
      <c r="P21" s="76"/>
      <c r="Q21" s="76"/>
      <c r="R21" s="76"/>
      <c r="S21" s="76"/>
      <c r="T21" s="76"/>
      <c r="U21" s="76"/>
      <c r="V21" s="76"/>
      <c r="W21" s="76"/>
      <c r="X21" s="76"/>
      <c r="Y21" s="76"/>
      <c r="Z21" s="76"/>
      <c r="AA21" s="76"/>
      <c r="AB21" s="76"/>
      <c r="AC21" s="76"/>
      <c r="AD21" s="76"/>
      <c r="AE21" s="76"/>
      <c r="AF21" s="76"/>
      <c r="AG21" s="76"/>
      <c r="AH21" s="76"/>
      <c r="AI21" s="25"/>
      <c r="AJ21" s="10"/>
      <c r="AK21" s="10"/>
      <c r="AL21" s="10"/>
      <c r="AM21" s="10"/>
      <c r="AN21" s="10"/>
      <c r="AO21" s="10"/>
      <c r="AP21" s="10"/>
      <c r="AQ21" s="10"/>
      <c r="AR21" s="10"/>
    </row>
    <row r="22" spans="1:44" s="8" customFormat="1" ht="15" x14ac:dyDescent="0.25">
      <c r="A22" s="7"/>
      <c r="D22" s="75" t="s">
        <v>13</v>
      </c>
      <c r="E22" s="76"/>
      <c r="F22" s="76"/>
      <c r="G22" s="76"/>
      <c r="H22" s="76"/>
      <c r="I22" s="76"/>
      <c r="J22" s="76"/>
      <c r="K22" s="76"/>
      <c r="L22" s="76"/>
      <c r="M22" s="76"/>
      <c r="N22" s="76"/>
      <c r="O22" s="76"/>
      <c r="P22" s="76"/>
      <c r="Q22" s="76"/>
      <c r="R22" s="76"/>
      <c r="S22" s="76"/>
      <c r="T22" s="76"/>
      <c r="U22" s="76"/>
      <c r="V22" s="76"/>
      <c r="W22" s="76"/>
      <c r="X22" s="76"/>
      <c r="Y22" s="76"/>
      <c r="Z22" s="76"/>
      <c r="AA22" s="76"/>
      <c r="AB22" s="76"/>
      <c r="AC22" s="76"/>
      <c r="AD22" s="76"/>
      <c r="AE22" s="76"/>
      <c r="AF22" s="76"/>
      <c r="AG22" s="76"/>
      <c r="AH22" s="76"/>
      <c r="AI22" s="25"/>
      <c r="AJ22" s="10"/>
      <c r="AK22" s="10"/>
      <c r="AL22" s="10"/>
      <c r="AM22" s="10"/>
      <c r="AN22" s="10"/>
      <c r="AO22" s="10"/>
      <c r="AP22" s="10"/>
      <c r="AQ22" s="10"/>
      <c r="AR22" s="10"/>
    </row>
    <row r="23" spans="1:44" s="8" customFormat="1" ht="15" x14ac:dyDescent="0.25">
      <c r="A23" s="7"/>
      <c r="D23" s="75" t="s">
        <v>14</v>
      </c>
      <c r="E23" s="76"/>
      <c r="F23" s="76"/>
      <c r="G23" s="76"/>
      <c r="H23" s="76"/>
      <c r="I23" s="76"/>
      <c r="J23" s="76"/>
      <c r="K23" s="76"/>
      <c r="L23" s="76"/>
      <c r="M23" s="76"/>
      <c r="N23" s="76"/>
      <c r="O23" s="76"/>
      <c r="P23" s="76"/>
      <c r="Q23" s="76"/>
      <c r="R23" s="76"/>
      <c r="S23" s="76"/>
      <c r="T23" s="76"/>
      <c r="U23" s="76"/>
      <c r="V23" s="76"/>
      <c r="W23" s="76"/>
      <c r="X23" s="76"/>
      <c r="Y23" s="76"/>
      <c r="Z23" s="76"/>
      <c r="AA23" s="76"/>
      <c r="AB23" s="76"/>
      <c r="AC23" s="76"/>
      <c r="AD23" s="76"/>
      <c r="AE23" s="76"/>
      <c r="AF23" s="76"/>
      <c r="AG23" s="76"/>
      <c r="AH23" s="76"/>
      <c r="AI23" s="25"/>
      <c r="AJ23" s="10"/>
      <c r="AK23" s="10"/>
      <c r="AL23" s="10"/>
      <c r="AM23" s="10"/>
      <c r="AN23" s="10"/>
      <c r="AO23" s="10"/>
      <c r="AP23" s="10"/>
      <c r="AQ23" s="10"/>
      <c r="AR23" s="10"/>
    </row>
    <row r="24" spans="1:44" s="8" customFormat="1" ht="15" x14ac:dyDescent="0.25">
      <c r="A24" s="7"/>
      <c r="D24" s="75" t="s">
        <v>15</v>
      </c>
      <c r="E24" s="76"/>
      <c r="F24" s="76"/>
      <c r="G24" s="76"/>
      <c r="H24" s="76"/>
      <c r="I24" s="76"/>
      <c r="J24" s="76"/>
      <c r="K24" s="76"/>
      <c r="L24" s="76"/>
      <c r="M24" s="76"/>
      <c r="N24" s="76"/>
      <c r="O24" s="76"/>
      <c r="P24" s="76"/>
      <c r="Q24" s="76"/>
      <c r="R24" s="76"/>
      <c r="S24" s="76"/>
      <c r="T24" s="76"/>
      <c r="U24" s="76"/>
      <c r="V24" s="76"/>
      <c r="W24" s="76"/>
      <c r="X24" s="76"/>
      <c r="Y24" s="76"/>
      <c r="Z24" s="76"/>
      <c r="AA24" s="76"/>
      <c r="AB24" s="76"/>
      <c r="AC24" s="76"/>
      <c r="AD24" s="76"/>
      <c r="AE24" s="76"/>
      <c r="AF24" s="76"/>
      <c r="AG24" s="76"/>
      <c r="AH24" s="76"/>
      <c r="AI24" s="25"/>
      <c r="AJ24" s="10"/>
      <c r="AK24" s="10"/>
      <c r="AL24" s="10"/>
      <c r="AM24" s="10"/>
      <c r="AN24" s="10"/>
      <c r="AO24" s="10"/>
      <c r="AP24" s="10"/>
      <c r="AQ24" s="10"/>
      <c r="AR24" s="10"/>
    </row>
    <row r="25" spans="1:44" s="8" customFormat="1" ht="15" x14ac:dyDescent="0.25">
      <c r="A25" s="7"/>
      <c r="D25" s="75" t="s">
        <v>16</v>
      </c>
      <c r="E25" s="76"/>
      <c r="F25" s="76"/>
      <c r="G25" s="76"/>
      <c r="H25" s="76"/>
      <c r="I25" s="76"/>
      <c r="J25" s="76"/>
      <c r="K25" s="76"/>
      <c r="L25" s="76"/>
      <c r="M25" s="76"/>
      <c r="N25" s="76"/>
      <c r="O25" s="76"/>
      <c r="P25" s="76"/>
      <c r="Q25" s="76"/>
      <c r="R25" s="76"/>
      <c r="S25" s="76"/>
      <c r="T25" s="76"/>
      <c r="U25" s="76"/>
      <c r="V25" s="76"/>
      <c r="W25" s="76"/>
      <c r="X25" s="76"/>
      <c r="Y25" s="76"/>
      <c r="Z25" s="76"/>
      <c r="AA25" s="76"/>
      <c r="AB25" s="76"/>
      <c r="AC25" s="76"/>
      <c r="AD25" s="76"/>
      <c r="AE25" s="76"/>
      <c r="AF25" s="76"/>
      <c r="AG25" s="76"/>
      <c r="AH25" s="76"/>
      <c r="AI25" s="25"/>
      <c r="AJ25" s="10"/>
      <c r="AK25" s="10"/>
      <c r="AL25" s="10"/>
      <c r="AM25" s="10"/>
      <c r="AN25" s="10"/>
      <c r="AO25" s="10"/>
      <c r="AP25" s="10"/>
      <c r="AQ25" s="10"/>
      <c r="AR25" s="10"/>
    </row>
    <row r="26" spans="1:44" s="8" customFormat="1" ht="15" x14ac:dyDescent="0.25">
      <c r="A26" s="7"/>
      <c r="D26" s="75" t="s">
        <v>17</v>
      </c>
      <c r="E26" s="76"/>
      <c r="F26" s="76"/>
      <c r="G26" s="76"/>
      <c r="H26" s="76"/>
      <c r="I26" s="76"/>
      <c r="J26" s="76"/>
      <c r="K26" s="76"/>
      <c r="L26" s="76"/>
      <c r="M26" s="76"/>
      <c r="N26" s="76"/>
      <c r="O26" s="76"/>
      <c r="P26" s="76"/>
      <c r="Q26" s="76"/>
      <c r="R26" s="76"/>
      <c r="S26" s="76"/>
      <c r="T26" s="76"/>
      <c r="U26" s="76"/>
      <c r="V26" s="76"/>
      <c r="W26" s="76"/>
      <c r="X26" s="76"/>
      <c r="Y26" s="76"/>
      <c r="Z26" s="76"/>
      <c r="AA26" s="76"/>
      <c r="AB26" s="76"/>
      <c r="AC26" s="76"/>
      <c r="AD26" s="76"/>
      <c r="AE26" s="76"/>
      <c r="AF26" s="76"/>
      <c r="AG26" s="76"/>
      <c r="AH26" s="76"/>
      <c r="AI26" s="25"/>
      <c r="AJ26" s="10"/>
      <c r="AK26" s="10"/>
      <c r="AL26" s="10"/>
      <c r="AM26" s="10"/>
      <c r="AN26" s="10"/>
      <c r="AO26" s="10"/>
      <c r="AP26" s="10"/>
      <c r="AQ26" s="10"/>
      <c r="AR26" s="10"/>
    </row>
    <row r="27" spans="1:44" s="8" customFormat="1" ht="14.25" x14ac:dyDescent="0.2">
      <c r="A27" s="7"/>
      <c r="D27" s="80" t="s">
        <v>172</v>
      </c>
      <c r="E27" s="80"/>
      <c r="F27" s="80"/>
      <c r="G27" s="80"/>
      <c r="H27" s="80"/>
      <c r="I27" s="80"/>
      <c r="J27" s="80"/>
      <c r="K27" s="80"/>
      <c r="L27" s="80"/>
      <c r="M27" s="80"/>
      <c r="N27" s="80"/>
      <c r="O27" s="80"/>
      <c r="P27" s="80"/>
      <c r="Q27" s="80"/>
      <c r="R27" s="80"/>
      <c r="S27" s="80"/>
      <c r="T27" s="80"/>
      <c r="U27" s="80"/>
      <c r="V27" s="80"/>
      <c r="W27" s="80"/>
      <c r="X27" s="80"/>
      <c r="Y27" s="80"/>
      <c r="Z27" s="80"/>
      <c r="AA27" s="80"/>
      <c r="AB27" s="80"/>
      <c r="AC27" s="80"/>
      <c r="AD27" s="80"/>
      <c r="AE27" s="80"/>
      <c r="AF27" s="80"/>
      <c r="AG27" s="80"/>
      <c r="AH27" s="80"/>
      <c r="AI27" s="80"/>
      <c r="AJ27" s="10"/>
      <c r="AK27" s="10"/>
      <c r="AL27" s="10"/>
      <c r="AM27" s="10"/>
      <c r="AN27" s="10"/>
      <c r="AO27" s="10"/>
      <c r="AP27" s="10"/>
      <c r="AQ27" s="10"/>
      <c r="AR27" s="10"/>
    </row>
    <row r="28" spans="1:44" s="8" customFormat="1" ht="15" x14ac:dyDescent="0.25">
      <c r="A28" s="7"/>
      <c r="D28" s="77"/>
      <c r="E28" s="78"/>
      <c r="F28" s="78"/>
      <c r="G28" s="78"/>
      <c r="H28" s="78"/>
      <c r="I28" s="78"/>
      <c r="J28" s="78"/>
      <c r="K28" s="78"/>
      <c r="L28" s="78"/>
      <c r="M28" s="78"/>
      <c r="N28" s="78"/>
      <c r="O28" s="78"/>
      <c r="P28" s="78"/>
      <c r="Q28" s="78"/>
      <c r="R28" s="78"/>
      <c r="S28" s="78"/>
      <c r="T28" s="78"/>
      <c r="U28" s="78"/>
      <c r="V28" s="78"/>
      <c r="W28" s="78"/>
      <c r="X28" s="78"/>
      <c r="Y28" s="78"/>
      <c r="Z28" s="78"/>
      <c r="AA28" s="78"/>
      <c r="AB28" s="78"/>
      <c r="AC28" s="78"/>
      <c r="AD28" s="78"/>
      <c r="AE28" s="78"/>
      <c r="AF28" s="78"/>
      <c r="AG28" s="78"/>
      <c r="AH28" s="78"/>
      <c r="AI28" s="25"/>
      <c r="AJ28" s="10"/>
      <c r="AK28" s="10"/>
      <c r="AL28" s="10"/>
      <c r="AM28" s="10"/>
      <c r="AN28" s="10"/>
      <c r="AO28" s="10"/>
      <c r="AP28" s="10"/>
      <c r="AQ28" s="10"/>
      <c r="AR28" s="10"/>
    </row>
    <row r="29" spans="1:44" s="8" customFormat="1" ht="14.25" x14ac:dyDescent="0.2">
      <c r="A29" s="7"/>
      <c r="D29" s="24" t="s">
        <v>18</v>
      </c>
      <c r="AI29" s="9"/>
      <c r="AJ29" s="10"/>
      <c r="AK29" s="10"/>
      <c r="AL29" s="10"/>
      <c r="AM29" s="10"/>
      <c r="AN29" s="10"/>
      <c r="AO29" s="10"/>
      <c r="AP29" s="10"/>
      <c r="AQ29" s="10"/>
      <c r="AR29" s="10"/>
    </row>
    <row r="30" spans="1:44" s="8" customFormat="1" ht="15" thickBot="1" x14ac:dyDescent="0.25">
      <c r="A30" s="7"/>
      <c r="AI30" s="9"/>
      <c r="AJ30" s="10"/>
      <c r="AK30" s="10"/>
      <c r="AL30" s="10"/>
      <c r="AM30" s="10"/>
      <c r="AN30" s="10"/>
      <c r="AO30" s="10"/>
      <c r="AP30" s="10"/>
      <c r="AQ30" s="10"/>
      <c r="AR30" s="10"/>
    </row>
    <row r="31" spans="1:44" s="8" customFormat="1" ht="34.5" customHeight="1" thickBot="1" x14ac:dyDescent="0.25">
      <c r="A31" s="7">
        <v>1</v>
      </c>
      <c r="D31" s="79" t="s">
        <v>19</v>
      </c>
      <c r="E31" s="79"/>
      <c r="F31" s="79"/>
      <c r="G31" s="79"/>
      <c r="H31" s="79"/>
      <c r="I31" s="79"/>
      <c r="J31" s="79"/>
      <c r="K31" s="79"/>
      <c r="L31" s="79"/>
      <c r="M31" s="79"/>
      <c r="N31" s="79"/>
      <c r="O31" s="79"/>
      <c r="P31" s="79" t="s">
        <v>20</v>
      </c>
      <c r="Q31" s="79"/>
      <c r="R31" s="79"/>
      <c r="S31" s="79"/>
      <c r="T31" s="79"/>
      <c r="U31" s="79"/>
      <c r="V31" s="79"/>
      <c r="W31" s="79"/>
      <c r="X31" s="79"/>
      <c r="Y31" s="79" t="s">
        <v>21</v>
      </c>
      <c r="Z31" s="79"/>
      <c r="AA31" s="79"/>
      <c r="AB31" s="79"/>
      <c r="AC31" s="79"/>
      <c r="AD31" s="79"/>
      <c r="AE31" s="79"/>
      <c r="AF31" s="79"/>
      <c r="AG31" s="79"/>
      <c r="AI31" s="9"/>
      <c r="AJ31" s="10"/>
      <c r="AK31" s="10"/>
      <c r="AL31" s="10"/>
      <c r="AM31" s="10"/>
      <c r="AN31" s="10"/>
      <c r="AO31" s="10"/>
      <c r="AP31" s="10"/>
      <c r="AQ31" s="10"/>
      <c r="AR31" s="10"/>
    </row>
    <row r="32" spans="1:44" s="8" customFormat="1" ht="30" customHeight="1" x14ac:dyDescent="0.2">
      <c r="A32" s="7"/>
      <c r="D32" s="81" t="s">
        <v>22</v>
      </c>
      <c r="E32" s="81"/>
      <c r="F32" s="81"/>
      <c r="G32" s="81"/>
      <c r="H32" s="81"/>
      <c r="I32" s="81"/>
      <c r="J32" s="81"/>
      <c r="K32" s="81"/>
      <c r="L32" s="81"/>
      <c r="M32" s="81"/>
      <c r="N32" s="81"/>
      <c r="O32" s="81"/>
      <c r="P32" s="82">
        <v>24</v>
      </c>
      <c r="Q32" s="82"/>
      <c r="R32" s="82"/>
      <c r="S32" s="82"/>
      <c r="T32" s="82"/>
      <c r="U32" s="82"/>
      <c r="V32" s="82"/>
      <c r="W32" s="82"/>
      <c r="X32" s="82"/>
      <c r="Y32" s="82">
        <v>22</v>
      </c>
      <c r="Z32" s="82"/>
      <c r="AA32" s="82"/>
      <c r="AB32" s="82"/>
      <c r="AC32" s="82"/>
      <c r="AD32" s="82"/>
      <c r="AE32" s="82"/>
      <c r="AF32" s="82"/>
      <c r="AG32" s="82"/>
      <c r="AI32" s="9"/>
      <c r="AJ32" s="10"/>
      <c r="AK32" s="10"/>
      <c r="AL32" s="10"/>
      <c r="AM32" s="10"/>
      <c r="AN32" s="10"/>
      <c r="AO32" s="10"/>
      <c r="AP32" s="10"/>
      <c r="AQ32" s="10"/>
      <c r="AR32" s="10"/>
    </row>
    <row r="33" spans="1:44" s="8" customFormat="1" ht="30" customHeight="1" x14ac:dyDescent="0.2">
      <c r="A33" s="7"/>
      <c r="D33" s="83" t="s">
        <v>23</v>
      </c>
      <c r="E33" s="83"/>
      <c r="F33" s="83"/>
      <c r="G33" s="83"/>
      <c r="H33" s="83"/>
      <c r="I33" s="83"/>
      <c r="J33" s="83"/>
      <c r="K33" s="83"/>
      <c r="L33" s="83"/>
      <c r="M33" s="83"/>
      <c r="N33" s="83"/>
      <c r="O33" s="83"/>
      <c r="P33" s="84">
        <v>24</v>
      </c>
      <c r="Q33" s="84"/>
      <c r="R33" s="84"/>
      <c r="S33" s="84"/>
      <c r="T33" s="84"/>
      <c r="U33" s="84"/>
      <c r="V33" s="84"/>
      <c r="W33" s="84"/>
      <c r="X33" s="84"/>
      <c r="Y33" s="84">
        <v>22</v>
      </c>
      <c r="Z33" s="84"/>
      <c r="AA33" s="84"/>
      <c r="AB33" s="84"/>
      <c r="AC33" s="84"/>
      <c r="AD33" s="84"/>
      <c r="AE33" s="84"/>
      <c r="AF33" s="84"/>
      <c r="AG33" s="84"/>
      <c r="AI33" s="9"/>
      <c r="AJ33" s="10"/>
      <c r="AK33" s="10"/>
      <c r="AL33" s="10"/>
      <c r="AM33" s="10"/>
      <c r="AN33" s="10"/>
      <c r="AO33" s="10"/>
      <c r="AP33" s="10"/>
      <c r="AQ33" s="10"/>
      <c r="AR33" s="10"/>
    </row>
    <row r="34" spans="1:44" s="8" customFormat="1" ht="30" customHeight="1" thickBot="1" x14ac:dyDescent="0.25">
      <c r="A34" s="7"/>
      <c r="D34" s="85" t="s">
        <v>24</v>
      </c>
      <c r="E34" s="85"/>
      <c r="F34" s="85"/>
      <c r="G34" s="85"/>
      <c r="H34" s="85"/>
      <c r="I34" s="85"/>
      <c r="J34" s="85"/>
      <c r="K34" s="85"/>
      <c r="L34" s="85"/>
      <c r="M34" s="85"/>
      <c r="N34" s="85"/>
      <c r="O34" s="85"/>
      <c r="P34" s="86">
        <v>1</v>
      </c>
      <c r="Q34" s="86"/>
      <c r="R34" s="86"/>
      <c r="S34" s="86"/>
      <c r="T34" s="86"/>
      <c r="U34" s="86"/>
      <c r="V34" s="86"/>
      <c r="W34" s="86"/>
      <c r="X34" s="86"/>
      <c r="Y34" s="86">
        <v>1</v>
      </c>
      <c r="Z34" s="86"/>
      <c r="AA34" s="86"/>
      <c r="AB34" s="86"/>
      <c r="AC34" s="86"/>
      <c r="AD34" s="86"/>
      <c r="AE34" s="86"/>
      <c r="AF34" s="86"/>
      <c r="AG34" s="86"/>
      <c r="AI34" s="9"/>
      <c r="AJ34" s="10"/>
      <c r="AK34" s="10"/>
      <c r="AL34" s="10"/>
      <c r="AM34" s="10"/>
      <c r="AN34" s="10"/>
      <c r="AO34" s="10"/>
      <c r="AP34" s="10"/>
      <c r="AQ34" s="10"/>
      <c r="AR34" s="10"/>
    </row>
    <row r="35" spans="1:44" s="8" customFormat="1" ht="14.25" x14ac:dyDescent="0.2">
      <c r="A35" s="7"/>
      <c r="AI35" s="9"/>
      <c r="AJ35" s="10"/>
      <c r="AK35" s="10"/>
      <c r="AL35" s="10"/>
      <c r="AM35" s="10"/>
      <c r="AN35" s="10"/>
      <c r="AO35" s="10"/>
      <c r="AP35" s="10"/>
      <c r="AQ35" s="10"/>
      <c r="AR35" s="10"/>
    </row>
    <row r="36" spans="1:44" s="8" customFormat="1" ht="14.25" x14ac:dyDescent="0.2">
      <c r="A36" s="7"/>
      <c r="AI36" s="9"/>
      <c r="AJ36" s="10"/>
      <c r="AK36" s="10"/>
      <c r="AL36" s="10"/>
      <c r="AM36" s="10"/>
      <c r="AN36" s="10"/>
      <c r="AO36" s="10"/>
      <c r="AP36" s="10"/>
      <c r="AQ36" s="10"/>
      <c r="AR36" s="10"/>
    </row>
    <row r="37" spans="1:44" s="8" customFormat="1" ht="15" customHeight="1" x14ac:dyDescent="0.2">
      <c r="A37" s="7"/>
      <c r="D37" s="74" t="s">
        <v>25</v>
      </c>
      <c r="E37" s="74"/>
      <c r="F37" s="74"/>
      <c r="G37" s="74"/>
      <c r="H37" s="74"/>
      <c r="I37" s="74"/>
      <c r="J37" s="74"/>
      <c r="K37" s="74"/>
      <c r="L37" s="74"/>
      <c r="M37" s="74"/>
      <c r="N37" s="74"/>
      <c r="O37" s="74"/>
      <c r="P37" s="74"/>
      <c r="Q37" s="74"/>
      <c r="R37" s="74"/>
      <c r="S37" s="74"/>
      <c r="T37" s="74"/>
      <c r="U37" s="74"/>
      <c r="V37" s="74"/>
      <c r="W37" s="74"/>
      <c r="X37" s="74"/>
      <c r="Y37" s="74"/>
      <c r="Z37" s="74"/>
      <c r="AA37" s="74"/>
      <c r="AB37" s="74"/>
      <c r="AC37" s="74"/>
      <c r="AD37" s="74"/>
      <c r="AE37" s="74"/>
      <c r="AF37" s="74"/>
      <c r="AG37" s="74"/>
      <c r="AI37" s="9"/>
      <c r="AJ37" s="10"/>
      <c r="AK37" s="10"/>
      <c r="AL37" s="10"/>
      <c r="AM37" s="10"/>
      <c r="AN37" s="10"/>
      <c r="AO37" s="10"/>
      <c r="AP37" s="10"/>
      <c r="AQ37" s="10"/>
      <c r="AR37" s="10"/>
    </row>
    <row r="38" spans="1:44" s="8" customFormat="1" ht="14.25" x14ac:dyDescent="0.2">
      <c r="A38" s="7"/>
      <c r="D38" s="74"/>
      <c r="E38" s="74"/>
      <c r="F38" s="74"/>
      <c r="G38" s="74"/>
      <c r="H38" s="74"/>
      <c r="I38" s="74"/>
      <c r="J38" s="74"/>
      <c r="K38" s="74"/>
      <c r="L38" s="74"/>
      <c r="M38" s="74"/>
      <c r="N38" s="74"/>
      <c r="O38" s="74"/>
      <c r="P38" s="74"/>
      <c r="Q38" s="74"/>
      <c r="R38" s="74"/>
      <c r="S38" s="74"/>
      <c r="T38" s="74"/>
      <c r="U38" s="74"/>
      <c r="V38" s="74"/>
      <c r="W38" s="74"/>
      <c r="X38" s="74"/>
      <c r="Y38" s="74"/>
      <c r="Z38" s="74"/>
      <c r="AA38" s="74"/>
      <c r="AB38" s="74"/>
      <c r="AC38" s="74"/>
      <c r="AD38" s="74"/>
      <c r="AE38" s="74"/>
      <c r="AF38" s="74"/>
      <c r="AG38" s="74"/>
      <c r="AI38" s="9"/>
      <c r="AJ38" s="10"/>
      <c r="AK38" s="10"/>
      <c r="AL38" s="10"/>
      <c r="AM38" s="10"/>
      <c r="AN38" s="10"/>
      <c r="AO38" s="10"/>
      <c r="AP38" s="10"/>
      <c r="AQ38" s="10"/>
      <c r="AR38" s="10"/>
    </row>
    <row r="39" spans="1:44" s="8" customFormat="1" ht="15" thickBot="1" x14ac:dyDescent="0.25">
      <c r="A39" s="7"/>
      <c r="AI39" s="9"/>
      <c r="AJ39" s="10"/>
      <c r="AK39" s="10"/>
      <c r="AL39" s="10"/>
      <c r="AM39" s="10"/>
      <c r="AN39" s="10"/>
      <c r="AO39" s="10"/>
      <c r="AP39" s="10"/>
      <c r="AQ39" s="10"/>
      <c r="AR39" s="10"/>
    </row>
    <row r="40" spans="1:44" s="8" customFormat="1" ht="24.75" customHeight="1" thickBot="1" x14ac:dyDescent="0.25">
      <c r="A40" s="7" t="s">
        <v>26</v>
      </c>
      <c r="D40" s="79" t="s">
        <v>27</v>
      </c>
      <c r="E40" s="79"/>
      <c r="F40" s="79"/>
      <c r="G40" s="79"/>
      <c r="H40" s="79"/>
      <c r="I40" s="79"/>
      <c r="J40" s="79"/>
      <c r="K40" s="79"/>
      <c r="L40" s="79"/>
      <c r="M40" s="79"/>
      <c r="N40" s="79" t="s">
        <v>28</v>
      </c>
      <c r="O40" s="79"/>
      <c r="P40" s="79"/>
      <c r="Q40" s="79"/>
      <c r="R40" s="79"/>
      <c r="S40" s="79"/>
      <c r="T40" s="79"/>
      <c r="U40" s="79"/>
      <c r="V40" s="79"/>
      <c r="W40" s="79"/>
      <c r="X40" s="79" t="s">
        <v>29</v>
      </c>
      <c r="Y40" s="79"/>
      <c r="Z40" s="79"/>
      <c r="AA40" s="79"/>
      <c r="AB40" s="79"/>
      <c r="AC40" s="79" t="s">
        <v>30</v>
      </c>
      <c r="AD40" s="79"/>
      <c r="AE40" s="79"/>
      <c r="AF40" s="79"/>
      <c r="AG40" s="79"/>
      <c r="AI40" s="9"/>
      <c r="AJ40" s="10"/>
      <c r="AK40" s="10"/>
      <c r="AL40" s="10"/>
      <c r="AM40" s="10"/>
      <c r="AN40" s="10"/>
      <c r="AO40" s="10"/>
      <c r="AP40" s="10"/>
      <c r="AQ40" s="10"/>
      <c r="AR40" s="10"/>
    </row>
    <row r="41" spans="1:44" s="8" customFormat="1" ht="24.75" customHeight="1" thickBot="1" x14ac:dyDescent="0.25">
      <c r="A41" s="7"/>
      <c r="D41" s="79"/>
      <c r="E41" s="79"/>
      <c r="F41" s="79"/>
      <c r="G41" s="79"/>
      <c r="H41" s="79"/>
      <c r="I41" s="79"/>
      <c r="J41" s="79"/>
      <c r="K41" s="79"/>
      <c r="L41" s="79"/>
      <c r="M41" s="79"/>
      <c r="N41" s="79" t="s">
        <v>31</v>
      </c>
      <c r="O41" s="79"/>
      <c r="P41" s="79"/>
      <c r="Q41" s="79"/>
      <c r="R41" s="79"/>
      <c r="S41" s="79" t="s">
        <v>32</v>
      </c>
      <c r="T41" s="79"/>
      <c r="U41" s="79"/>
      <c r="V41" s="79"/>
      <c r="W41" s="79"/>
      <c r="X41" s="79"/>
      <c r="Y41" s="79"/>
      <c r="Z41" s="79"/>
      <c r="AA41" s="79"/>
      <c r="AB41" s="79"/>
      <c r="AC41" s="79"/>
      <c r="AD41" s="79"/>
      <c r="AE41" s="79"/>
      <c r="AF41" s="79"/>
      <c r="AG41" s="79"/>
      <c r="AI41" s="9"/>
      <c r="AJ41" s="10"/>
      <c r="AK41" s="10"/>
      <c r="AL41" s="10"/>
      <c r="AM41" s="10"/>
      <c r="AN41" s="10"/>
      <c r="AO41" s="10"/>
      <c r="AP41" s="10"/>
      <c r="AQ41" s="10"/>
      <c r="AR41" s="10"/>
    </row>
    <row r="42" spans="1:44" s="8" customFormat="1" ht="15.75" customHeight="1" x14ac:dyDescent="0.2">
      <c r="A42" s="7"/>
      <c r="D42" s="98" t="s">
        <v>162</v>
      </c>
      <c r="E42" s="98"/>
      <c r="F42" s="98"/>
      <c r="G42" s="98"/>
      <c r="H42" s="98"/>
      <c r="I42" s="98"/>
      <c r="J42" s="98"/>
      <c r="K42" s="98"/>
      <c r="L42" s="98"/>
      <c r="M42" s="98"/>
      <c r="N42" s="99">
        <v>42500</v>
      </c>
      <c r="O42" s="99"/>
      <c r="P42" s="99"/>
      <c r="Q42" s="99"/>
      <c r="R42" s="99"/>
      <c r="S42" s="100">
        <v>0.85</v>
      </c>
      <c r="T42" s="100"/>
      <c r="U42" s="100"/>
      <c r="V42" s="100"/>
      <c r="W42" s="100"/>
      <c r="X42" s="101">
        <v>0.85</v>
      </c>
      <c r="Y42" s="101"/>
      <c r="Z42" s="101"/>
      <c r="AA42" s="101"/>
      <c r="AB42" s="101"/>
      <c r="AC42" s="101">
        <v>0</v>
      </c>
      <c r="AD42" s="101"/>
      <c r="AE42" s="101"/>
      <c r="AF42" s="101"/>
      <c r="AG42" s="101"/>
      <c r="AI42" s="9"/>
      <c r="AJ42" s="10"/>
      <c r="AK42" s="10"/>
      <c r="AL42" s="10"/>
      <c r="AM42" s="10"/>
      <c r="AN42" s="10"/>
      <c r="AO42" s="10"/>
      <c r="AP42" s="10"/>
      <c r="AQ42" s="10"/>
      <c r="AR42" s="10"/>
    </row>
    <row r="43" spans="1:44" s="8" customFormat="1" ht="15.75" customHeight="1" x14ac:dyDescent="0.2">
      <c r="A43" s="7"/>
      <c r="D43" s="102" t="s">
        <v>33</v>
      </c>
      <c r="E43" s="102"/>
      <c r="F43" s="102"/>
      <c r="G43" s="102"/>
      <c r="H43" s="102"/>
      <c r="I43" s="102"/>
      <c r="J43" s="102"/>
      <c r="K43" s="102"/>
      <c r="L43" s="102"/>
      <c r="M43" s="102"/>
      <c r="N43" s="103">
        <v>7500</v>
      </c>
      <c r="O43" s="103"/>
      <c r="P43" s="103"/>
      <c r="Q43" s="103"/>
      <c r="R43" s="103"/>
      <c r="S43" s="104">
        <v>0.15</v>
      </c>
      <c r="T43" s="104"/>
      <c r="U43" s="104"/>
      <c r="V43" s="104"/>
      <c r="W43" s="104"/>
      <c r="X43" s="105">
        <v>0.15</v>
      </c>
      <c r="Y43" s="105"/>
      <c r="Z43" s="105"/>
      <c r="AA43" s="105"/>
      <c r="AB43" s="105"/>
      <c r="AC43" s="105">
        <v>0</v>
      </c>
      <c r="AD43" s="105"/>
      <c r="AE43" s="105"/>
      <c r="AF43" s="105"/>
      <c r="AG43" s="105"/>
      <c r="AI43" s="9"/>
      <c r="AJ43" s="10"/>
      <c r="AK43" s="10"/>
      <c r="AL43" s="10"/>
      <c r="AM43" s="10"/>
      <c r="AN43" s="10"/>
      <c r="AO43" s="10"/>
      <c r="AP43" s="10"/>
      <c r="AQ43" s="10"/>
      <c r="AR43" s="10"/>
    </row>
    <row r="44" spans="1:44" s="8" customFormat="1" ht="15.75" customHeight="1" thickBot="1" x14ac:dyDescent="0.25">
      <c r="A44" s="7"/>
      <c r="D44" s="87" t="s">
        <v>34</v>
      </c>
      <c r="E44" s="88"/>
      <c r="F44" s="88"/>
      <c r="G44" s="88"/>
      <c r="H44" s="88"/>
      <c r="I44" s="88"/>
      <c r="J44" s="88"/>
      <c r="K44" s="88"/>
      <c r="L44" s="88"/>
      <c r="M44" s="89"/>
      <c r="N44" s="90">
        <f>SUM(N42:R43)</f>
        <v>50000</v>
      </c>
      <c r="O44" s="90"/>
      <c r="P44" s="90"/>
      <c r="Q44" s="90"/>
      <c r="R44" s="90"/>
      <c r="S44" s="91">
        <f>SUM(S42:W43)</f>
        <v>1</v>
      </c>
      <c r="T44" s="92"/>
      <c r="U44" s="92"/>
      <c r="V44" s="92"/>
      <c r="W44" s="93"/>
      <c r="X44" s="94">
        <f>SUM(X42:AB43)</f>
        <v>1</v>
      </c>
      <c r="Y44" s="95"/>
      <c r="Z44" s="95"/>
      <c r="AA44" s="95"/>
      <c r="AB44" s="96"/>
      <c r="AC44" s="97">
        <v>0</v>
      </c>
      <c r="AD44" s="97"/>
      <c r="AE44" s="97"/>
      <c r="AF44" s="97"/>
      <c r="AG44" s="97"/>
      <c r="AI44" s="9"/>
      <c r="AJ44" s="10"/>
      <c r="AK44" s="10"/>
      <c r="AL44" s="10"/>
      <c r="AM44" s="10"/>
      <c r="AN44" s="10"/>
      <c r="AO44" s="10"/>
      <c r="AP44" s="10"/>
      <c r="AQ44" s="10"/>
      <c r="AR44" s="10"/>
    </row>
    <row r="45" spans="1:44" s="8" customFormat="1" ht="14.25" x14ac:dyDescent="0.2">
      <c r="A45" s="7"/>
      <c r="AI45" s="9"/>
      <c r="AJ45" s="10"/>
      <c r="AK45" s="10"/>
      <c r="AL45" s="10"/>
      <c r="AM45" s="10"/>
      <c r="AN45" s="10"/>
      <c r="AO45" s="10"/>
      <c r="AP45" s="10"/>
      <c r="AQ45" s="10"/>
      <c r="AR45" s="10"/>
    </row>
    <row r="46" spans="1:44" s="8" customFormat="1" ht="14.25" customHeight="1" x14ac:dyDescent="0.2">
      <c r="A46" s="7"/>
      <c r="D46" s="74" t="s">
        <v>163</v>
      </c>
      <c r="E46" s="74"/>
      <c r="F46" s="74"/>
      <c r="G46" s="74"/>
      <c r="H46" s="74"/>
      <c r="I46" s="74"/>
      <c r="J46" s="74"/>
      <c r="K46" s="74"/>
      <c r="L46" s="74"/>
      <c r="M46" s="74"/>
      <c r="N46" s="74"/>
      <c r="O46" s="74"/>
      <c r="P46" s="74"/>
      <c r="Q46" s="74"/>
      <c r="R46" s="74"/>
      <c r="S46" s="74"/>
      <c r="T46" s="74"/>
      <c r="U46" s="74"/>
      <c r="V46" s="74"/>
      <c r="W46" s="74"/>
      <c r="X46" s="74"/>
      <c r="Y46" s="74"/>
      <c r="Z46" s="74"/>
      <c r="AA46" s="74"/>
      <c r="AB46" s="74"/>
      <c r="AC46" s="74"/>
      <c r="AD46" s="74"/>
      <c r="AE46" s="74"/>
      <c r="AF46" s="74"/>
      <c r="AG46" s="74"/>
      <c r="AI46" s="9"/>
      <c r="AJ46" s="10"/>
      <c r="AK46" s="10"/>
      <c r="AL46" s="10"/>
      <c r="AM46" s="10"/>
      <c r="AN46" s="10"/>
      <c r="AO46" s="10"/>
      <c r="AP46" s="10"/>
      <c r="AQ46" s="10"/>
      <c r="AR46" s="10"/>
    </row>
    <row r="47" spans="1:44" s="8" customFormat="1" ht="14.25" x14ac:dyDescent="0.2">
      <c r="A47" s="7"/>
      <c r="D47" s="74"/>
      <c r="E47" s="74"/>
      <c r="F47" s="74"/>
      <c r="G47" s="74"/>
      <c r="H47" s="74"/>
      <c r="I47" s="74"/>
      <c r="J47" s="74"/>
      <c r="K47" s="74"/>
      <c r="L47" s="74"/>
      <c r="M47" s="74"/>
      <c r="N47" s="74"/>
      <c r="O47" s="74"/>
      <c r="P47" s="74"/>
      <c r="Q47" s="74"/>
      <c r="R47" s="74"/>
      <c r="S47" s="74"/>
      <c r="T47" s="74"/>
      <c r="U47" s="74"/>
      <c r="V47" s="74"/>
      <c r="W47" s="74"/>
      <c r="X47" s="74"/>
      <c r="Y47" s="74"/>
      <c r="Z47" s="74"/>
      <c r="AA47" s="74"/>
      <c r="AB47" s="74"/>
      <c r="AC47" s="74"/>
      <c r="AD47" s="74"/>
      <c r="AE47" s="74"/>
      <c r="AF47" s="74"/>
      <c r="AG47" s="74"/>
      <c r="AI47" s="9"/>
      <c r="AJ47" s="10"/>
      <c r="AK47" s="10"/>
      <c r="AL47" s="10"/>
      <c r="AM47" s="10"/>
      <c r="AN47" s="10"/>
      <c r="AO47" s="10"/>
      <c r="AP47" s="10"/>
      <c r="AQ47" s="10"/>
      <c r="AR47" s="10"/>
    </row>
    <row r="48" spans="1:44" s="8" customFormat="1" ht="14.25" x14ac:dyDescent="0.2">
      <c r="A48" s="7"/>
      <c r="D48" s="74"/>
      <c r="E48" s="74"/>
      <c r="F48" s="74"/>
      <c r="G48" s="74"/>
      <c r="H48" s="74"/>
      <c r="I48" s="74"/>
      <c r="J48" s="74"/>
      <c r="K48" s="74"/>
      <c r="L48" s="74"/>
      <c r="M48" s="74"/>
      <c r="N48" s="74"/>
      <c r="O48" s="74"/>
      <c r="P48" s="74"/>
      <c r="Q48" s="74"/>
      <c r="R48" s="74"/>
      <c r="S48" s="74"/>
      <c r="T48" s="74"/>
      <c r="U48" s="74"/>
      <c r="V48" s="74"/>
      <c r="W48" s="74"/>
      <c r="X48" s="74"/>
      <c r="Y48" s="74"/>
      <c r="Z48" s="74"/>
      <c r="AA48" s="74"/>
      <c r="AB48" s="74"/>
      <c r="AC48" s="74"/>
      <c r="AD48" s="74"/>
      <c r="AE48" s="74"/>
      <c r="AF48" s="74"/>
      <c r="AG48" s="74"/>
      <c r="AI48" s="9"/>
      <c r="AJ48" s="10"/>
      <c r="AK48" s="10"/>
      <c r="AL48" s="10"/>
      <c r="AM48" s="10"/>
      <c r="AN48" s="10"/>
      <c r="AO48" s="10"/>
      <c r="AP48" s="10"/>
      <c r="AQ48" s="10"/>
      <c r="AR48" s="10"/>
    </row>
    <row r="49" spans="1:44" s="8" customFormat="1" ht="34.9" customHeight="1" x14ac:dyDescent="0.2">
      <c r="A49" s="7"/>
      <c r="D49" s="74"/>
      <c r="E49" s="74"/>
      <c r="F49" s="74"/>
      <c r="G49" s="74"/>
      <c r="H49" s="74"/>
      <c r="I49" s="74"/>
      <c r="J49" s="74"/>
      <c r="K49" s="74"/>
      <c r="L49" s="74"/>
      <c r="M49" s="74"/>
      <c r="N49" s="74"/>
      <c r="O49" s="74"/>
      <c r="P49" s="74"/>
      <c r="Q49" s="74"/>
      <c r="R49" s="74"/>
      <c r="S49" s="74"/>
      <c r="T49" s="74"/>
      <c r="U49" s="74"/>
      <c r="V49" s="74"/>
      <c r="W49" s="74"/>
      <c r="X49" s="74"/>
      <c r="Y49" s="74"/>
      <c r="Z49" s="74"/>
      <c r="AA49" s="74"/>
      <c r="AB49" s="74"/>
      <c r="AC49" s="74"/>
      <c r="AD49" s="74"/>
      <c r="AE49" s="74"/>
      <c r="AF49" s="74"/>
      <c r="AG49" s="74"/>
      <c r="AI49" s="9"/>
      <c r="AJ49" s="10"/>
      <c r="AK49" s="10"/>
      <c r="AL49" s="10"/>
      <c r="AM49" s="10"/>
      <c r="AN49" s="10"/>
      <c r="AO49" s="10"/>
      <c r="AP49" s="10"/>
      <c r="AQ49" s="10"/>
      <c r="AR49" s="10"/>
    </row>
    <row r="50" spans="1:44" s="8" customFormat="1" ht="14.25" x14ac:dyDescent="0.2">
      <c r="A50" s="7"/>
      <c r="D50" s="24" t="s">
        <v>35</v>
      </c>
      <c r="AI50" s="9"/>
      <c r="AJ50" s="10"/>
      <c r="AK50" s="10"/>
      <c r="AL50" s="10"/>
      <c r="AM50" s="10"/>
      <c r="AN50" s="10"/>
      <c r="AO50" s="10"/>
      <c r="AP50" s="10"/>
      <c r="AQ50" s="10"/>
      <c r="AR50" s="10"/>
    </row>
    <row r="51" spans="1:44" s="8" customFormat="1" ht="14.25" x14ac:dyDescent="0.2">
      <c r="A51" s="7"/>
      <c r="D51" s="24" t="s">
        <v>165</v>
      </c>
      <c r="E51" s="24"/>
      <c r="F51" s="24"/>
      <c r="G51" s="24"/>
      <c r="H51" s="24"/>
      <c r="I51" s="24"/>
      <c r="J51" s="24"/>
      <c r="K51" s="24"/>
      <c r="L51" s="24"/>
      <c r="M51" s="24"/>
      <c r="N51" s="24"/>
      <c r="O51" s="24"/>
      <c r="P51" s="24"/>
      <c r="Q51" s="24"/>
      <c r="R51" s="24"/>
      <c r="S51" s="24"/>
      <c r="T51" s="24"/>
      <c r="U51" s="24"/>
      <c r="V51" s="24"/>
      <c r="W51" s="24"/>
      <c r="X51" s="24"/>
      <c r="Y51" s="24"/>
      <c r="Z51" s="24"/>
      <c r="AA51" s="24"/>
      <c r="AB51" s="24"/>
      <c r="AC51" s="24"/>
      <c r="AD51" s="24"/>
      <c r="AE51" s="24"/>
      <c r="AF51" s="24"/>
      <c r="AG51" s="24"/>
      <c r="AI51" s="9"/>
      <c r="AJ51" s="10"/>
      <c r="AK51" s="10"/>
      <c r="AL51" s="10"/>
      <c r="AM51" s="10"/>
      <c r="AN51" s="10"/>
      <c r="AO51" s="10"/>
      <c r="AP51" s="10"/>
      <c r="AQ51" s="10"/>
      <c r="AR51" s="10"/>
    </row>
    <row r="52" spans="1:44" s="8" customFormat="1" ht="14.25" x14ac:dyDescent="0.2">
      <c r="A52" s="7"/>
      <c r="AI52" s="9"/>
      <c r="AJ52" s="10"/>
      <c r="AK52" s="10"/>
      <c r="AL52" s="10"/>
      <c r="AM52" s="10"/>
      <c r="AN52" s="10"/>
      <c r="AO52" s="10"/>
      <c r="AP52" s="10"/>
      <c r="AQ52" s="10"/>
      <c r="AR52" s="10"/>
    </row>
    <row r="53" spans="1:44" s="8" customFormat="1" ht="15" thickBot="1" x14ac:dyDescent="0.25">
      <c r="A53" s="7"/>
      <c r="D53" s="107" t="s">
        <v>36</v>
      </c>
      <c r="E53" s="107"/>
      <c r="F53" s="107"/>
      <c r="G53" s="107"/>
      <c r="H53" s="107"/>
      <c r="I53" s="107"/>
      <c r="J53" s="107"/>
      <c r="K53" s="107"/>
      <c r="L53" s="107"/>
      <c r="M53" s="107"/>
      <c r="N53" s="107"/>
      <c r="O53" s="107"/>
      <c r="AI53" s="9"/>
      <c r="AJ53" s="10"/>
      <c r="AK53" s="10"/>
      <c r="AL53" s="10"/>
      <c r="AM53" s="10"/>
      <c r="AN53" s="10"/>
      <c r="AO53" s="10"/>
      <c r="AP53" s="10"/>
      <c r="AQ53" s="10"/>
      <c r="AR53" s="10"/>
    </row>
    <row r="54" spans="1:44" s="8" customFormat="1" ht="25.5" customHeight="1" thickTop="1" x14ac:dyDescent="0.2">
      <c r="A54" s="7"/>
      <c r="D54" s="26" t="s">
        <v>37</v>
      </c>
      <c r="E54" s="26"/>
      <c r="F54" s="26"/>
      <c r="G54" s="26"/>
      <c r="H54" s="26"/>
      <c r="I54" s="26"/>
      <c r="J54" s="26"/>
      <c r="K54" s="26"/>
      <c r="L54" s="26"/>
      <c r="M54" s="26"/>
      <c r="N54" s="26"/>
      <c r="O54" s="26"/>
      <c r="AI54" s="9"/>
      <c r="AJ54" s="10"/>
      <c r="AK54" s="10"/>
      <c r="AL54" s="10"/>
      <c r="AM54" s="10"/>
      <c r="AN54" s="10"/>
      <c r="AO54" s="10"/>
      <c r="AP54" s="10"/>
      <c r="AQ54" s="10"/>
      <c r="AR54" s="10"/>
    </row>
    <row r="55" spans="1:44" s="8" customFormat="1" ht="14.25" x14ac:dyDescent="0.2">
      <c r="A55" s="7"/>
      <c r="D55" s="10"/>
      <c r="E55" s="10"/>
      <c r="F55" s="10"/>
      <c r="G55" s="10"/>
      <c r="H55" s="10"/>
      <c r="I55" s="10"/>
      <c r="J55" s="10"/>
      <c r="K55" s="10"/>
      <c r="L55" s="10"/>
      <c r="M55" s="10"/>
      <c r="N55" s="10"/>
      <c r="O55" s="10"/>
      <c r="AI55" s="9"/>
      <c r="AJ55" s="10"/>
      <c r="AK55" s="10"/>
      <c r="AL55" s="10"/>
      <c r="AM55" s="10"/>
      <c r="AN55" s="10"/>
      <c r="AO55" s="10"/>
      <c r="AP55" s="10"/>
      <c r="AQ55" s="10"/>
      <c r="AR55" s="10"/>
    </row>
    <row r="56" spans="1:44" s="8" customFormat="1" ht="14.25" x14ac:dyDescent="0.2">
      <c r="A56" s="7"/>
      <c r="D56" s="27" t="s">
        <v>38</v>
      </c>
      <c r="F56" s="10"/>
      <c r="G56" s="10"/>
      <c r="H56" s="10"/>
      <c r="I56" s="10"/>
      <c r="J56" s="10"/>
      <c r="K56" s="10"/>
      <c r="L56" s="10"/>
      <c r="M56" s="10"/>
      <c r="N56" s="10"/>
      <c r="O56" s="10"/>
      <c r="P56" s="10"/>
      <c r="Q56" s="10" t="s">
        <v>39</v>
      </c>
      <c r="R56" s="10"/>
      <c r="S56" s="10"/>
      <c r="T56" s="10"/>
      <c r="U56" s="10"/>
      <c r="AI56" s="9"/>
      <c r="AJ56" s="10"/>
      <c r="AK56" s="10"/>
      <c r="AL56" s="10"/>
      <c r="AM56" s="10"/>
      <c r="AN56" s="10"/>
      <c r="AO56" s="10"/>
      <c r="AP56" s="10"/>
      <c r="AQ56" s="10"/>
      <c r="AR56" s="10"/>
    </row>
    <row r="57" spans="1:44" s="8" customFormat="1" ht="14.25" x14ac:dyDescent="0.2">
      <c r="A57" s="7"/>
      <c r="F57" s="27" t="s">
        <v>40</v>
      </c>
      <c r="Q57" s="10" t="s">
        <v>41</v>
      </c>
      <c r="R57" s="10"/>
      <c r="S57" s="10"/>
      <c r="T57" s="10"/>
      <c r="U57" s="10"/>
      <c r="AI57" s="9"/>
      <c r="AJ57" s="10"/>
      <c r="AK57" s="10"/>
      <c r="AL57" s="10"/>
      <c r="AM57" s="10"/>
      <c r="AN57" s="10"/>
      <c r="AO57" s="10"/>
      <c r="AP57" s="10"/>
      <c r="AQ57" s="10"/>
      <c r="AR57" s="10"/>
    </row>
    <row r="58" spans="1:44" s="8" customFormat="1" ht="14.25" x14ac:dyDescent="0.2">
      <c r="A58" s="7"/>
      <c r="F58" s="10" t="s">
        <v>42</v>
      </c>
      <c r="Q58" s="10" t="s">
        <v>43</v>
      </c>
      <c r="R58" s="10"/>
      <c r="S58" s="10"/>
      <c r="T58" s="10"/>
      <c r="U58" s="10"/>
      <c r="AI58" s="9"/>
      <c r="AJ58" s="10"/>
      <c r="AK58" s="10"/>
      <c r="AL58" s="10"/>
      <c r="AM58" s="10"/>
      <c r="AN58" s="10"/>
      <c r="AO58" s="10"/>
      <c r="AP58" s="10"/>
      <c r="AQ58" s="10"/>
      <c r="AR58" s="10"/>
    </row>
    <row r="59" spans="1:44" s="8" customFormat="1" ht="14.25" x14ac:dyDescent="0.2">
      <c r="A59" s="7"/>
      <c r="AI59" s="9"/>
      <c r="AJ59" s="10"/>
      <c r="AK59" s="10"/>
      <c r="AL59" s="10"/>
      <c r="AM59" s="10"/>
      <c r="AN59" s="10"/>
      <c r="AO59" s="10"/>
      <c r="AP59" s="10"/>
      <c r="AQ59" s="10"/>
      <c r="AR59" s="10"/>
    </row>
    <row r="60" spans="1:44" s="8" customFormat="1" ht="14.25" x14ac:dyDescent="0.2">
      <c r="A60" s="7"/>
      <c r="AI60" s="9"/>
      <c r="AJ60" s="10"/>
      <c r="AK60" s="10"/>
      <c r="AL60" s="10"/>
      <c r="AM60" s="10"/>
      <c r="AN60" s="10"/>
      <c r="AO60" s="10"/>
      <c r="AP60" s="10"/>
      <c r="AQ60" s="10"/>
      <c r="AR60" s="10"/>
    </row>
    <row r="61" spans="1:44" s="8" customFormat="1" ht="14.25" x14ac:dyDescent="0.2">
      <c r="A61" s="7"/>
      <c r="AI61" s="9"/>
      <c r="AJ61" s="10"/>
      <c r="AK61" s="10"/>
      <c r="AL61" s="10"/>
      <c r="AM61" s="10"/>
      <c r="AN61" s="10"/>
      <c r="AO61" s="10"/>
      <c r="AP61" s="10"/>
      <c r="AQ61" s="10"/>
      <c r="AR61" s="10"/>
    </row>
    <row r="62" spans="1:44" s="8" customFormat="1" ht="14.25" customHeight="1" x14ac:dyDescent="0.2">
      <c r="A62" s="7"/>
      <c r="D62" s="74" t="s">
        <v>44</v>
      </c>
      <c r="E62" s="74"/>
      <c r="F62" s="74"/>
      <c r="G62" s="74"/>
      <c r="H62" s="74"/>
      <c r="I62" s="74"/>
      <c r="J62" s="74"/>
      <c r="K62" s="74"/>
      <c r="L62" s="74"/>
      <c r="M62" s="74"/>
      <c r="N62" s="74"/>
      <c r="O62" s="74"/>
      <c r="P62" s="74"/>
      <c r="Q62" s="74"/>
      <c r="R62" s="74"/>
      <c r="S62" s="74"/>
      <c r="T62" s="74"/>
      <c r="U62" s="74"/>
      <c r="V62" s="74"/>
      <c r="W62" s="74"/>
      <c r="X62" s="74"/>
      <c r="Y62" s="74"/>
      <c r="Z62" s="74"/>
      <c r="AA62" s="74"/>
      <c r="AB62" s="74"/>
      <c r="AC62" s="74"/>
      <c r="AD62" s="74"/>
      <c r="AE62" s="74"/>
      <c r="AF62" s="74"/>
      <c r="AG62" s="74"/>
      <c r="AI62" s="9"/>
      <c r="AJ62" s="10"/>
      <c r="AK62" s="10"/>
      <c r="AL62" s="10"/>
      <c r="AM62" s="10"/>
      <c r="AN62" s="10"/>
      <c r="AO62" s="10"/>
      <c r="AP62" s="10"/>
      <c r="AQ62" s="10"/>
      <c r="AR62" s="10"/>
    </row>
    <row r="63" spans="1:44" s="8" customFormat="1" ht="14.25" x14ac:dyDescent="0.2">
      <c r="A63" s="7"/>
      <c r="D63" s="74"/>
      <c r="E63" s="74"/>
      <c r="F63" s="74"/>
      <c r="G63" s="74"/>
      <c r="H63" s="74"/>
      <c r="I63" s="74"/>
      <c r="J63" s="74"/>
      <c r="K63" s="74"/>
      <c r="L63" s="74"/>
      <c r="M63" s="74"/>
      <c r="N63" s="74"/>
      <c r="O63" s="74"/>
      <c r="P63" s="74"/>
      <c r="Q63" s="74"/>
      <c r="R63" s="74"/>
      <c r="S63" s="74"/>
      <c r="T63" s="74"/>
      <c r="U63" s="74"/>
      <c r="V63" s="74"/>
      <c r="W63" s="74"/>
      <c r="X63" s="74"/>
      <c r="Y63" s="74"/>
      <c r="Z63" s="74"/>
      <c r="AA63" s="74"/>
      <c r="AB63" s="74"/>
      <c r="AC63" s="74"/>
      <c r="AD63" s="74"/>
      <c r="AE63" s="74"/>
      <c r="AF63" s="74"/>
      <c r="AG63" s="74"/>
      <c r="AI63" s="9"/>
      <c r="AJ63" s="10"/>
      <c r="AK63" s="10"/>
      <c r="AL63" s="10"/>
      <c r="AM63" s="10"/>
      <c r="AN63" s="10"/>
      <c r="AO63" s="10"/>
      <c r="AP63" s="10"/>
      <c r="AQ63" s="10"/>
      <c r="AR63" s="10"/>
    </row>
    <row r="64" spans="1:44" s="8" customFormat="1" ht="14.25" x14ac:dyDescent="0.2">
      <c r="A64" s="7"/>
      <c r="D64" s="22" t="s">
        <v>45</v>
      </c>
      <c r="AI64" s="9"/>
      <c r="AJ64" s="10"/>
      <c r="AK64" s="10"/>
      <c r="AL64" s="10"/>
      <c r="AM64" s="10"/>
      <c r="AN64" s="10"/>
      <c r="AO64" s="10"/>
      <c r="AP64" s="10"/>
      <c r="AQ64" s="10"/>
      <c r="AR64" s="10"/>
    </row>
    <row r="65" spans="1:44" s="8" customFormat="1" ht="14.25" x14ac:dyDescent="0.2">
      <c r="A65" s="7"/>
      <c r="AI65" s="9"/>
      <c r="AJ65" s="10"/>
      <c r="AK65" s="10"/>
      <c r="AL65" s="10"/>
      <c r="AM65" s="10"/>
      <c r="AN65" s="10"/>
      <c r="AO65" s="10"/>
      <c r="AP65" s="10"/>
      <c r="AQ65" s="10"/>
      <c r="AR65" s="10"/>
    </row>
    <row r="66" spans="1:44" s="8" customFormat="1" ht="14.25" x14ac:dyDescent="0.2">
      <c r="A66" s="7"/>
      <c r="D66" s="74" t="s">
        <v>46</v>
      </c>
      <c r="E66" s="74"/>
      <c r="F66" s="74"/>
      <c r="G66" s="74"/>
      <c r="H66" s="74"/>
      <c r="I66" s="74"/>
      <c r="J66" s="74"/>
      <c r="K66" s="74"/>
      <c r="L66" s="74"/>
      <c r="M66" s="74"/>
      <c r="N66" s="74"/>
      <c r="O66" s="74"/>
      <c r="P66" s="74"/>
      <c r="Q66" s="74"/>
      <c r="R66" s="74"/>
      <c r="S66" s="74"/>
      <c r="T66" s="74"/>
      <c r="U66" s="74"/>
      <c r="V66" s="74"/>
      <c r="W66" s="74"/>
      <c r="X66" s="74"/>
      <c r="Y66" s="74"/>
      <c r="Z66" s="74"/>
      <c r="AA66" s="74"/>
      <c r="AB66" s="74"/>
      <c r="AC66" s="74"/>
      <c r="AD66" s="74"/>
      <c r="AE66" s="74"/>
      <c r="AF66" s="74"/>
      <c r="AG66" s="74"/>
      <c r="AI66" s="9"/>
      <c r="AJ66" s="10"/>
      <c r="AK66" s="10"/>
      <c r="AL66" s="10"/>
      <c r="AM66" s="10"/>
      <c r="AN66" s="10"/>
      <c r="AO66" s="10"/>
      <c r="AP66" s="10"/>
      <c r="AQ66" s="10"/>
      <c r="AR66" s="10"/>
    </row>
    <row r="67" spans="1:44" s="8" customFormat="1" ht="14.25" x14ac:dyDescent="0.2">
      <c r="A67" s="7"/>
      <c r="D67" s="74"/>
      <c r="E67" s="74"/>
      <c r="F67" s="74"/>
      <c r="G67" s="74"/>
      <c r="H67" s="74"/>
      <c r="I67" s="74"/>
      <c r="J67" s="74"/>
      <c r="K67" s="74"/>
      <c r="L67" s="74"/>
      <c r="M67" s="74"/>
      <c r="N67" s="74"/>
      <c r="O67" s="74"/>
      <c r="P67" s="74"/>
      <c r="Q67" s="74"/>
      <c r="R67" s="74"/>
      <c r="S67" s="74"/>
      <c r="T67" s="74"/>
      <c r="U67" s="74"/>
      <c r="V67" s="74"/>
      <c r="W67" s="74"/>
      <c r="X67" s="74"/>
      <c r="Y67" s="74"/>
      <c r="Z67" s="74"/>
      <c r="AA67" s="74"/>
      <c r="AB67" s="74"/>
      <c r="AC67" s="74"/>
      <c r="AD67" s="74"/>
      <c r="AE67" s="74"/>
      <c r="AF67" s="74"/>
      <c r="AG67" s="74"/>
      <c r="AI67" s="9"/>
      <c r="AJ67" s="10"/>
      <c r="AK67" s="10"/>
      <c r="AL67" s="10"/>
      <c r="AM67" s="10"/>
      <c r="AN67" s="10"/>
      <c r="AO67" s="10"/>
      <c r="AP67" s="10"/>
      <c r="AQ67" s="10"/>
      <c r="AR67" s="10"/>
    </row>
    <row r="68" spans="1:44" s="8" customFormat="1" ht="14.25" x14ac:dyDescent="0.2">
      <c r="A68" s="7"/>
      <c r="AI68" s="9"/>
      <c r="AJ68" s="10"/>
      <c r="AK68" s="10"/>
      <c r="AL68" s="10"/>
      <c r="AM68" s="10"/>
      <c r="AN68" s="10"/>
      <c r="AO68" s="10"/>
      <c r="AP68" s="10"/>
      <c r="AQ68" s="10"/>
      <c r="AR68" s="10"/>
    </row>
    <row r="69" spans="1:44" s="8" customFormat="1" ht="14.25" x14ac:dyDescent="0.2">
      <c r="A69" s="7"/>
      <c r="D69" s="74" t="s">
        <v>47</v>
      </c>
      <c r="E69" s="74"/>
      <c r="F69" s="74"/>
      <c r="G69" s="74"/>
      <c r="H69" s="74"/>
      <c r="I69" s="74"/>
      <c r="J69" s="74"/>
      <c r="K69" s="74"/>
      <c r="L69" s="74"/>
      <c r="M69" s="74"/>
      <c r="N69" s="74"/>
      <c r="O69" s="74"/>
      <c r="P69" s="74"/>
      <c r="Q69" s="74"/>
      <c r="R69" s="74"/>
      <c r="S69" s="74"/>
      <c r="T69" s="74"/>
      <c r="U69" s="74"/>
      <c r="V69" s="74"/>
      <c r="W69" s="74"/>
      <c r="X69" s="74"/>
      <c r="Y69" s="74"/>
      <c r="Z69" s="74"/>
      <c r="AA69" s="74"/>
      <c r="AB69" s="74"/>
      <c r="AC69" s="74"/>
      <c r="AD69" s="74"/>
      <c r="AE69" s="74"/>
      <c r="AF69" s="74"/>
      <c r="AG69" s="74"/>
      <c r="AI69" s="9"/>
      <c r="AJ69" s="10"/>
      <c r="AK69" s="10"/>
      <c r="AL69" s="10"/>
      <c r="AM69" s="10"/>
      <c r="AN69" s="10"/>
      <c r="AO69" s="10"/>
      <c r="AP69" s="10"/>
      <c r="AQ69" s="10"/>
      <c r="AR69" s="10"/>
    </row>
    <row r="70" spans="1:44" s="8" customFormat="1" ht="14.25" x14ac:dyDescent="0.2">
      <c r="A70" s="7"/>
      <c r="D70" s="74"/>
      <c r="E70" s="74"/>
      <c r="F70" s="74"/>
      <c r="G70" s="74"/>
      <c r="H70" s="74"/>
      <c r="I70" s="74"/>
      <c r="J70" s="74"/>
      <c r="K70" s="74"/>
      <c r="L70" s="74"/>
      <c r="M70" s="74"/>
      <c r="N70" s="74"/>
      <c r="O70" s="74"/>
      <c r="P70" s="74"/>
      <c r="Q70" s="74"/>
      <c r="R70" s="74"/>
      <c r="S70" s="74"/>
      <c r="T70" s="74"/>
      <c r="U70" s="74"/>
      <c r="V70" s="74"/>
      <c r="W70" s="74"/>
      <c r="X70" s="74"/>
      <c r="Y70" s="74"/>
      <c r="Z70" s="74"/>
      <c r="AA70" s="74"/>
      <c r="AB70" s="74"/>
      <c r="AC70" s="74"/>
      <c r="AD70" s="74"/>
      <c r="AE70" s="74"/>
      <c r="AF70" s="74"/>
      <c r="AG70" s="74"/>
      <c r="AI70" s="9"/>
      <c r="AJ70" s="10"/>
      <c r="AK70" s="10"/>
      <c r="AL70" s="10"/>
      <c r="AM70" s="10"/>
      <c r="AN70" s="10"/>
      <c r="AO70" s="10"/>
      <c r="AP70" s="10"/>
      <c r="AQ70" s="10"/>
      <c r="AR70" s="10"/>
    </row>
    <row r="71" spans="1:44" s="8" customFormat="1" ht="15" customHeight="1" x14ac:dyDescent="0.2">
      <c r="A71" s="7"/>
      <c r="D71" s="108"/>
      <c r="E71" s="108"/>
      <c r="F71" s="108"/>
      <c r="G71" s="108"/>
      <c r="H71" s="108"/>
      <c r="I71" s="108"/>
      <c r="J71" s="108"/>
      <c r="K71" s="108"/>
      <c r="L71" s="108"/>
      <c r="M71" s="108"/>
      <c r="N71" s="108"/>
      <c r="O71" s="108"/>
      <c r="P71" s="108"/>
      <c r="Q71" s="108"/>
      <c r="R71" s="108"/>
      <c r="S71" s="108"/>
      <c r="T71" s="108"/>
      <c r="U71" s="108"/>
      <c r="V71" s="108"/>
      <c r="W71" s="108"/>
      <c r="X71" s="108"/>
      <c r="Y71" s="108"/>
      <c r="Z71" s="108"/>
      <c r="AA71" s="108"/>
      <c r="AB71" s="108"/>
      <c r="AC71" s="108"/>
      <c r="AD71" s="108"/>
      <c r="AE71" s="108"/>
      <c r="AF71" s="108"/>
      <c r="AG71" s="108"/>
      <c r="AI71" s="9"/>
      <c r="AJ71" s="10"/>
      <c r="AK71" s="10"/>
      <c r="AL71" s="10"/>
      <c r="AM71" s="10"/>
      <c r="AN71" s="10"/>
      <c r="AO71" s="10"/>
      <c r="AP71" s="10"/>
      <c r="AQ71" s="10"/>
      <c r="AR71" s="10"/>
    </row>
    <row r="72" spans="1:44" s="8" customFormat="1" ht="14.25" x14ac:dyDescent="0.2">
      <c r="A72" s="7"/>
      <c r="D72" s="109" t="s">
        <v>48</v>
      </c>
      <c r="E72" s="109"/>
      <c r="F72" s="109"/>
      <c r="G72" s="109"/>
      <c r="H72" s="109"/>
      <c r="I72" s="109"/>
      <c r="J72" s="109"/>
      <c r="K72" s="109"/>
      <c r="L72" s="109"/>
      <c r="M72" s="109"/>
      <c r="N72" s="109"/>
      <c r="O72" s="109"/>
      <c r="P72" s="109"/>
      <c r="Q72" s="109"/>
      <c r="R72" s="109"/>
      <c r="S72" s="109"/>
      <c r="T72" s="109"/>
      <c r="U72" s="109"/>
      <c r="V72" s="109"/>
      <c r="W72" s="109"/>
      <c r="X72" s="109"/>
      <c r="Y72" s="109"/>
      <c r="Z72" s="109"/>
      <c r="AA72" s="109"/>
      <c r="AB72" s="109"/>
      <c r="AC72" s="109"/>
      <c r="AD72" s="109"/>
      <c r="AE72" s="109"/>
      <c r="AF72" s="109"/>
      <c r="AG72" s="109"/>
      <c r="AI72" s="9"/>
      <c r="AJ72" s="10"/>
      <c r="AK72" s="10"/>
      <c r="AL72" s="10"/>
      <c r="AM72" s="10"/>
      <c r="AN72" s="10"/>
      <c r="AO72" s="10"/>
      <c r="AP72" s="10"/>
      <c r="AQ72" s="10"/>
      <c r="AR72" s="10"/>
    </row>
    <row r="73" spans="1:44" s="8" customFormat="1" ht="14.25" x14ac:dyDescent="0.2">
      <c r="A73" s="7"/>
      <c r="D73" s="28"/>
      <c r="E73" s="28"/>
      <c r="F73" s="28"/>
      <c r="G73" s="28"/>
      <c r="H73" s="28"/>
      <c r="I73" s="28"/>
      <c r="J73" s="28"/>
      <c r="K73" s="28"/>
      <c r="L73" s="28"/>
      <c r="M73" s="28"/>
      <c r="N73" s="28"/>
      <c r="O73" s="28"/>
      <c r="P73" s="28"/>
      <c r="Q73" s="28"/>
      <c r="R73" s="28"/>
      <c r="S73" s="28"/>
      <c r="T73" s="28"/>
      <c r="U73" s="28"/>
      <c r="V73" s="28"/>
      <c r="W73" s="28"/>
      <c r="X73" s="28"/>
      <c r="Y73" s="28"/>
      <c r="Z73" s="28"/>
      <c r="AA73" s="28"/>
      <c r="AB73" s="28"/>
      <c r="AC73" s="28"/>
      <c r="AD73" s="28"/>
      <c r="AE73" s="28"/>
      <c r="AF73" s="28"/>
      <c r="AG73" s="28"/>
      <c r="AI73" s="9"/>
      <c r="AJ73" s="10"/>
      <c r="AK73" s="10"/>
      <c r="AL73" s="10"/>
      <c r="AM73" s="10"/>
      <c r="AN73" s="10"/>
      <c r="AO73" s="10"/>
      <c r="AP73" s="10"/>
      <c r="AQ73" s="10"/>
      <c r="AR73" s="10"/>
    </row>
    <row r="74" spans="1:44" s="8" customFormat="1" ht="26.45" customHeight="1" x14ac:dyDescent="0.2">
      <c r="A74" s="7"/>
      <c r="D74" s="109" t="s">
        <v>49</v>
      </c>
      <c r="E74" s="109"/>
      <c r="F74" s="109"/>
      <c r="G74" s="109"/>
      <c r="H74" s="109"/>
      <c r="I74" s="109"/>
      <c r="J74" s="109"/>
      <c r="K74" s="109"/>
      <c r="L74" s="109"/>
      <c r="M74" s="109"/>
      <c r="N74" s="109"/>
      <c r="O74" s="109"/>
      <c r="P74" s="109"/>
      <c r="Q74" s="109"/>
      <c r="R74" s="109"/>
      <c r="S74" s="109"/>
      <c r="T74" s="109"/>
      <c r="U74" s="109"/>
      <c r="V74" s="109"/>
      <c r="W74" s="109"/>
      <c r="X74" s="109"/>
      <c r="Y74" s="109"/>
      <c r="Z74" s="109"/>
      <c r="AA74" s="109"/>
      <c r="AB74" s="109"/>
      <c r="AC74" s="109"/>
      <c r="AD74" s="109"/>
      <c r="AE74" s="109"/>
      <c r="AF74" s="109"/>
      <c r="AG74" s="109"/>
      <c r="AI74" s="9"/>
      <c r="AJ74" s="10"/>
      <c r="AK74" s="10"/>
      <c r="AL74" s="10"/>
      <c r="AM74" s="10"/>
      <c r="AN74" s="10"/>
      <c r="AO74" s="10"/>
      <c r="AP74" s="10"/>
      <c r="AQ74" s="10"/>
      <c r="AR74" s="10"/>
    </row>
    <row r="75" spans="1:44" s="8" customFormat="1" ht="14.25" x14ac:dyDescent="0.2">
      <c r="A75" s="7"/>
      <c r="D75" s="27"/>
      <c r="E75" s="27"/>
      <c r="F75" s="27"/>
      <c r="G75" s="27"/>
      <c r="H75" s="27"/>
      <c r="I75" s="27"/>
      <c r="J75" s="27"/>
      <c r="K75" s="27"/>
      <c r="L75" s="27"/>
      <c r="M75" s="27"/>
      <c r="N75" s="27"/>
      <c r="O75" s="27"/>
      <c r="P75" s="27"/>
      <c r="Q75" s="27"/>
      <c r="R75" s="27"/>
      <c r="S75" s="27"/>
      <c r="T75" s="27"/>
      <c r="U75" s="27"/>
      <c r="V75" s="27"/>
      <c r="W75" s="27"/>
      <c r="X75" s="27"/>
      <c r="Y75" s="27"/>
      <c r="Z75" s="27"/>
      <c r="AA75" s="27"/>
      <c r="AB75" s="27"/>
      <c r="AC75" s="27"/>
      <c r="AD75" s="27"/>
      <c r="AE75" s="27"/>
      <c r="AF75" s="27"/>
      <c r="AG75" s="27"/>
      <c r="AI75" s="9"/>
      <c r="AJ75" s="10"/>
      <c r="AK75" s="10"/>
      <c r="AL75" s="10"/>
      <c r="AM75" s="10"/>
      <c r="AN75" s="10"/>
      <c r="AO75" s="10"/>
      <c r="AP75" s="10"/>
      <c r="AQ75" s="10"/>
      <c r="AR75" s="10"/>
    </row>
    <row r="76" spans="1:44" s="8" customFormat="1" ht="14.25" x14ac:dyDescent="0.2">
      <c r="A76" s="7"/>
      <c r="D76" s="106" t="s">
        <v>166</v>
      </c>
      <c r="E76" s="106"/>
      <c r="F76" s="106"/>
      <c r="G76" s="106"/>
      <c r="H76" s="106"/>
      <c r="I76" s="106"/>
      <c r="J76" s="106"/>
      <c r="K76" s="106"/>
      <c r="L76" s="106"/>
      <c r="M76" s="106"/>
      <c r="N76" s="106"/>
      <c r="O76" s="106"/>
      <c r="P76" s="106"/>
      <c r="Q76" s="106"/>
      <c r="R76" s="106"/>
      <c r="S76" s="106"/>
      <c r="T76" s="106"/>
      <c r="U76" s="106"/>
      <c r="V76" s="106"/>
      <c r="W76" s="106"/>
      <c r="X76" s="106"/>
      <c r="Y76" s="106"/>
      <c r="Z76" s="106"/>
      <c r="AA76" s="106"/>
      <c r="AB76" s="106"/>
      <c r="AC76" s="106"/>
      <c r="AD76" s="106"/>
      <c r="AE76" s="106"/>
      <c r="AF76" s="106"/>
      <c r="AG76" s="106"/>
      <c r="AI76" s="9"/>
      <c r="AJ76" s="10"/>
      <c r="AK76" s="10"/>
      <c r="AL76" s="10"/>
      <c r="AM76" s="10"/>
      <c r="AN76" s="10"/>
      <c r="AO76" s="10"/>
      <c r="AP76" s="10"/>
      <c r="AQ76" s="10"/>
      <c r="AR76" s="10"/>
    </row>
    <row r="77" spans="1:44" s="8" customFormat="1" ht="14.25" x14ac:dyDescent="0.2">
      <c r="A77" s="7"/>
      <c r="D77" s="106"/>
      <c r="E77" s="106"/>
      <c r="F77" s="106"/>
      <c r="G77" s="106"/>
      <c r="H77" s="106"/>
      <c r="I77" s="106"/>
      <c r="J77" s="106"/>
      <c r="K77" s="106"/>
      <c r="L77" s="106"/>
      <c r="M77" s="106"/>
      <c r="N77" s="106"/>
      <c r="O77" s="106"/>
      <c r="P77" s="106"/>
      <c r="Q77" s="106"/>
      <c r="R77" s="106"/>
      <c r="S77" s="106"/>
      <c r="T77" s="106"/>
      <c r="U77" s="106"/>
      <c r="V77" s="106"/>
      <c r="W77" s="106"/>
      <c r="X77" s="106"/>
      <c r="Y77" s="106"/>
      <c r="Z77" s="106"/>
      <c r="AA77" s="106"/>
      <c r="AB77" s="106"/>
      <c r="AC77" s="106"/>
      <c r="AD77" s="106"/>
      <c r="AE77" s="106"/>
      <c r="AF77" s="106"/>
      <c r="AG77" s="106"/>
      <c r="AI77" s="9"/>
      <c r="AJ77" s="10"/>
      <c r="AK77" s="10"/>
      <c r="AL77" s="10"/>
      <c r="AM77" s="10"/>
      <c r="AN77" s="10"/>
      <c r="AO77" s="10"/>
      <c r="AP77" s="10"/>
      <c r="AQ77" s="10"/>
      <c r="AR77" s="10"/>
    </row>
    <row r="78" spans="1:44" s="8" customFormat="1" ht="14.25" x14ac:dyDescent="0.2">
      <c r="A78" s="7"/>
      <c r="AI78" s="9"/>
      <c r="AJ78" s="10"/>
      <c r="AK78" s="10"/>
      <c r="AL78" s="10"/>
      <c r="AM78" s="10"/>
      <c r="AN78" s="10"/>
      <c r="AO78" s="10"/>
      <c r="AP78" s="10"/>
      <c r="AQ78" s="10"/>
      <c r="AR78" s="10"/>
    </row>
    <row r="79" spans="1:44" s="8" customFormat="1" ht="14.25" x14ac:dyDescent="0.2">
      <c r="A79" s="7"/>
      <c r="D79" s="22" t="s">
        <v>50</v>
      </c>
      <c r="AI79" s="9"/>
      <c r="AJ79" s="10"/>
      <c r="AK79" s="10"/>
      <c r="AL79" s="10"/>
      <c r="AM79" s="10"/>
      <c r="AN79" s="10"/>
      <c r="AO79" s="10"/>
      <c r="AP79" s="10"/>
      <c r="AQ79" s="10"/>
      <c r="AR79" s="10"/>
    </row>
    <row r="80" spans="1:44" s="8" customFormat="1" ht="14.25" x14ac:dyDescent="0.2">
      <c r="A80" s="7"/>
      <c r="AI80" s="9"/>
      <c r="AJ80" s="10"/>
      <c r="AK80" s="10"/>
      <c r="AL80" s="10"/>
      <c r="AM80" s="10"/>
      <c r="AN80" s="10"/>
      <c r="AO80" s="10"/>
      <c r="AP80" s="10"/>
      <c r="AQ80" s="10"/>
      <c r="AR80" s="10"/>
    </row>
    <row r="81" spans="1:44" s="8" customFormat="1" ht="14.25" x14ac:dyDescent="0.2">
      <c r="A81" s="7"/>
      <c r="D81" s="22" t="s">
        <v>51</v>
      </c>
      <c r="AI81" s="9"/>
      <c r="AJ81" s="10"/>
      <c r="AK81" s="10"/>
      <c r="AL81" s="10"/>
      <c r="AM81" s="10"/>
      <c r="AN81" s="10"/>
      <c r="AO81" s="10"/>
      <c r="AP81" s="10"/>
      <c r="AQ81" s="10"/>
      <c r="AR81" s="10"/>
    </row>
    <row r="82" spans="1:44" s="8" customFormat="1" ht="14.25" x14ac:dyDescent="0.2">
      <c r="A82" s="7"/>
      <c r="AI82" s="9"/>
      <c r="AJ82" s="10"/>
      <c r="AK82" s="10"/>
      <c r="AL82" s="10"/>
      <c r="AM82" s="10"/>
      <c r="AN82" s="10"/>
      <c r="AO82" s="10"/>
      <c r="AP82" s="10"/>
      <c r="AQ82" s="10"/>
      <c r="AR82" s="10"/>
    </row>
    <row r="83" spans="1:44" s="8" customFormat="1" ht="14.25" x14ac:dyDescent="0.2">
      <c r="A83" s="7"/>
      <c r="D83" s="74" t="s">
        <v>52</v>
      </c>
      <c r="E83" s="74"/>
      <c r="F83" s="74"/>
      <c r="G83" s="74"/>
      <c r="H83" s="74"/>
      <c r="I83" s="74"/>
      <c r="J83" s="74"/>
      <c r="K83" s="74"/>
      <c r="L83" s="74"/>
      <c r="M83" s="74"/>
      <c r="N83" s="74"/>
      <c r="O83" s="74"/>
      <c r="P83" s="74"/>
      <c r="Q83" s="74"/>
      <c r="R83" s="74"/>
      <c r="S83" s="74"/>
      <c r="T83" s="74"/>
      <c r="U83" s="74"/>
      <c r="V83" s="74"/>
      <c r="W83" s="74"/>
      <c r="X83" s="74"/>
      <c r="Y83" s="74"/>
      <c r="Z83" s="74"/>
      <c r="AA83" s="74"/>
      <c r="AB83" s="74"/>
      <c r="AC83" s="74"/>
      <c r="AD83" s="74"/>
      <c r="AE83" s="74"/>
      <c r="AF83" s="74"/>
      <c r="AG83" s="74"/>
      <c r="AI83" s="9"/>
      <c r="AJ83" s="10"/>
      <c r="AK83" s="10"/>
      <c r="AL83" s="10"/>
      <c r="AM83" s="10"/>
      <c r="AN83" s="10"/>
      <c r="AO83" s="10"/>
      <c r="AP83" s="10"/>
      <c r="AQ83" s="10"/>
      <c r="AR83" s="10"/>
    </row>
    <row r="84" spans="1:44" s="8" customFormat="1" ht="14.25" x14ac:dyDescent="0.2">
      <c r="A84" s="7"/>
      <c r="D84" s="74"/>
      <c r="E84" s="74"/>
      <c r="F84" s="74"/>
      <c r="G84" s="74"/>
      <c r="H84" s="74"/>
      <c r="I84" s="74"/>
      <c r="J84" s="74"/>
      <c r="K84" s="74"/>
      <c r="L84" s="74"/>
      <c r="M84" s="74"/>
      <c r="N84" s="74"/>
      <c r="O84" s="74"/>
      <c r="P84" s="74"/>
      <c r="Q84" s="74"/>
      <c r="R84" s="74"/>
      <c r="S84" s="74"/>
      <c r="T84" s="74"/>
      <c r="U84" s="74"/>
      <c r="V84" s="74"/>
      <c r="W84" s="74"/>
      <c r="X84" s="74"/>
      <c r="Y84" s="74"/>
      <c r="Z84" s="74"/>
      <c r="AA84" s="74"/>
      <c r="AB84" s="74"/>
      <c r="AC84" s="74"/>
      <c r="AD84" s="74"/>
      <c r="AE84" s="74"/>
      <c r="AF84" s="74"/>
      <c r="AG84" s="74"/>
      <c r="AI84" s="9"/>
      <c r="AJ84" s="10"/>
      <c r="AK84" s="10"/>
      <c r="AL84" s="10"/>
      <c r="AM84" s="10"/>
      <c r="AN84" s="10"/>
      <c r="AO84" s="10"/>
      <c r="AP84" s="10"/>
      <c r="AQ84" s="10"/>
      <c r="AR84" s="10"/>
    </row>
    <row r="85" spans="1:44" s="8" customFormat="1" ht="14.25" x14ac:dyDescent="0.2">
      <c r="A85" s="7"/>
      <c r="D85" s="24" t="s">
        <v>53</v>
      </c>
      <c r="AI85" s="9"/>
      <c r="AJ85" s="10"/>
      <c r="AK85" s="10"/>
      <c r="AL85" s="10"/>
      <c r="AM85" s="10"/>
      <c r="AN85" s="10"/>
      <c r="AO85" s="10"/>
      <c r="AP85" s="10"/>
      <c r="AQ85" s="10"/>
      <c r="AR85" s="10"/>
    </row>
    <row r="86" spans="1:44" s="8" customFormat="1" ht="14.25" x14ac:dyDescent="0.2">
      <c r="A86" s="7"/>
      <c r="D86" s="24" t="s">
        <v>54</v>
      </c>
      <c r="AI86" s="9"/>
      <c r="AJ86" s="10"/>
      <c r="AK86" s="10"/>
      <c r="AL86" s="10"/>
      <c r="AM86" s="10"/>
      <c r="AN86" s="10"/>
      <c r="AO86" s="10"/>
      <c r="AP86" s="10"/>
      <c r="AQ86" s="10"/>
      <c r="AR86" s="10"/>
    </row>
    <row r="87" spans="1:44" s="8" customFormat="1" ht="14.25" x14ac:dyDescent="0.2">
      <c r="A87" s="7"/>
      <c r="D87" s="24" t="s">
        <v>55</v>
      </c>
      <c r="AI87" s="9"/>
      <c r="AJ87" s="10"/>
      <c r="AK87" s="10"/>
      <c r="AL87" s="10"/>
      <c r="AM87" s="10"/>
      <c r="AN87" s="10"/>
      <c r="AO87" s="10"/>
      <c r="AP87" s="10"/>
      <c r="AQ87" s="10"/>
      <c r="AR87" s="10"/>
    </row>
    <row r="88" spans="1:44" s="8" customFormat="1" ht="14.25" x14ac:dyDescent="0.2">
      <c r="A88" s="7"/>
      <c r="D88" s="24" t="s">
        <v>56</v>
      </c>
      <c r="AI88" s="9"/>
      <c r="AJ88" s="10"/>
      <c r="AK88" s="10"/>
      <c r="AL88" s="10"/>
      <c r="AM88" s="10"/>
      <c r="AN88" s="10"/>
      <c r="AO88" s="10"/>
      <c r="AP88" s="10"/>
      <c r="AQ88" s="10"/>
      <c r="AR88" s="10"/>
    </row>
    <row r="89" spans="1:44" s="8" customFormat="1" ht="14.25" x14ac:dyDescent="0.2">
      <c r="A89" s="7"/>
      <c r="D89" s="24"/>
      <c r="AI89" s="9"/>
      <c r="AJ89" s="10"/>
      <c r="AK89" s="10"/>
      <c r="AL89" s="10"/>
      <c r="AM89" s="10"/>
      <c r="AN89" s="10"/>
      <c r="AO89" s="10"/>
      <c r="AP89" s="10"/>
      <c r="AQ89" s="10"/>
      <c r="AR89" s="10"/>
    </row>
    <row r="90" spans="1:44" s="8" customFormat="1" ht="14.25" x14ac:dyDescent="0.2">
      <c r="A90" s="7"/>
      <c r="D90" s="74" t="s">
        <v>57</v>
      </c>
      <c r="E90" s="74"/>
      <c r="F90" s="74"/>
      <c r="G90" s="74"/>
      <c r="H90" s="74"/>
      <c r="I90" s="74"/>
      <c r="J90" s="74"/>
      <c r="K90" s="74"/>
      <c r="L90" s="74"/>
      <c r="M90" s="74"/>
      <c r="N90" s="74"/>
      <c r="O90" s="74"/>
      <c r="P90" s="74"/>
      <c r="Q90" s="74"/>
      <c r="R90" s="74"/>
      <c r="S90" s="74"/>
      <c r="T90" s="74"/>
      <c r="U90" s="74"/>
      <c r="V90" s="74"/>
      <c r="W90" s="74"/>
      <c r="X90" s="74"/>
      <c r="Y90" s="74"/>
      <c r="Z90" s="74"/>
      <c r="AA90" s="74"/>
      <c r="AB90" s="74"/>
      <c r="AC90" s="74"/>
      <c r="AD90" s="74"/>
      <c r="AE90" s="74"/>
      <c r="AF90" s="74"/>
      <c r="AG90" s="74"/>
      <c r="AI90" s="9"/>
      <c r="AJ90" s="10"/>
      <c r="AK90" s="10"/>
      <c r="AL90" s="10"/>
      <c r="AM90" s="10"/>
      <c r="AN90" s="10"/>
      <c r="AO90" s="10"/>
      <c r="AP90" s="10"/>
      <c r="AQ90" s="10"/>
      <c r="AR90" s="10"/>
    </row>
    <row r="91" spans="1:44" s="8" customFormat="1" ht="14.25" x14ac:dyDescent="0.2">
      <c r="A91" s="7"/>
      <c r="D91" s="74"/>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I91" s="9"/>
      <c r="AJ91" s="10"/>
      <c r="AK91" s="10"/>
      <c r="AL91" s="10"/>
      <c r="AM91" s="10"/>
      <c r="AN91" s="10"/>
      <c r="AO91" s="10"/>
      <c r="AP91" s="10"/>
      <c r="AQ91" s="10"/>
      <c r="AR91" s="10"/>
    </row>
    <row r="92" spans="1:44" s="8" customFormat="1" ht="14.25" x14ac:dyDescent="0.2">
      <c r="A92" s="7"/>
      <c r="AI92" s="9"/>
      <c r="AJ92" s="10"/>
      <c r="AK92" s="10"/>
      <c r="AL92" s="10"/>
      <c r="AM92" s="10"/>
      <c r="AN92" s="10"/>
      <c r="AO92" s="10"/>
      <c r="AP92" s="10"/>
      <c r="AQ92" s="10"/>
      <c r="AR92" s="10"/>
    </row>
    <row r="93" spans="1:44" s="8" customFormat="1" ht="14.25" x14ac:dyDescent="0.2">
      <c r="A93" s="7"/>
      <c r="D93" s="22" t="s">
        <v>58</v>
      </c>
      <c r="AI93" s="9"/>
      <c r="AJ93" s="10"/>
      <c r="AK93" s="10"/>
      <c r="AL93" s="10"/>
      <c r="AM93" s="10"/>
      <c r="AN93" s="10"/>
      <c r="AO93" s="10"/>
      <c r="AP93" s="10"/>
      <c r="AQ93" s="10"/>
      <c r="AR93" s="10"/>
    </row>
    <row r="94" spans="1:44" s="8" customFormat="1" ht="14.25" x14ac:dyDescent="0.2">
      <c r="A94" s="7"/>
      <c r="AI94" s="9"/>
      <c r="AJ94" s="10"/>
      <c r="AK94" s="10"/>
      <c r="AL94" s="10"/>
      <c r="AM94" s="10"/>
      <c r="AN94" s="10"/>
      <c r="AO94" s="10"/>
      <c r="AP94" s="10"/>
      <c r="AQ94" s="10"/>
      <c r="AR94" s="10"/>
    </row>
    <row r="95" spans="1:44" s="8" customFormat="1" ht="14.25" x14ac:dyDescent="0.2">
      <c r="A95" s="7"/>
      <c r="D95" s="74" t="s">
        <v>59</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I95" s="9"/>
      <c r="AJ95" s="10"/>
      <c r="AK95" s="10"/>
      <c r="AL95" s="10"/>
      <c r="AM95" s="10"/>
      <c r="AN95" s="10"/>
      <c r="AO95" s="10"/>
      <c r="AP95" s="10"/>
      <c r="AQ95" s="10"/>
      <c r="AR95" s="10"/>
    </row>
    <row r="96" spans="1:44" s="8" customFormat="1" ht="14.25" x14ac:dyDescent="0.2">
      <c r="A96" s="7"/>
      <c r="D96" s="74"/>
      <c r="E96" s="74"/>
      <c r="F96" s="74"/>
      <c r="G96" s="74"/>
      <c r="H96" s="74"/>
      <c r="I96" s="74"/>
      <c r="J96" s="74"/>
      <c r="K96" s="74"/>
      <c r="L96" s="74"/>
      <c r="M96" s="74"/>
      <c r="N96" s="74"/>
      <c r="O96" s="74"/>
      <c r="P96" s="74"/>
      <c r="Q96" s="74"/>
      <c r="R96" s="74"/>
      <c r="S96" s="74"/>
      <c r="T96" s="74"/>
      <c r="U96" s="74"/>
      <c r="V96" s="74"/>
      <c r="W96" s="74"/>
      <c r="X96" s="74"/>
      <c r="Y96" s="74"/>
      <c r="Z96" s="74"/>
      <c r="AA96" s="74"/>
      <c r="AB96" s="74"/>
      <c r="AC96" s="74"/>
      <c r="AD96" s="74"/>
      <c r="AE96" s="74"/>
      <c r="AF96" s="74"/>
      <c r="AG96" s="74"/>
      <c r="AI96" s="9"/>
      <c r="AJ96" s="10"/>
      <c r="AK96" s="10"/>
      <c r="AL96" s="10"/>
      <c r="AM96" s="10"/>
      <c r="AN96" s="10"/>
      <c r="AO96" s="10"/>
      <c r="AP96" s="10"/>
      <c r="AQ96" s="10"/>
      <c r="AR96" s="10"/>
    </row>
    <row r="97" spans="1:44" s="8" customFormat="1" ht="14.25" x14ac:dyDescent="0.2">
      <c r="A97" s="7"/>
      <c r="AI97" s="9"/>
      <c r="AJ97" s="10"/>
      <c r="AK97" s="10"/>
      <c r="AL97" s="10"/>
      <c r="AM97" s="10"/>
      <c r="AN97" s="10"/>
      <c r="AO97" s="10"/>
      <c r="AP97" s="10"/>
      <c r="AQ97" s="10"/>
      <c r="AR97" s="10"/>
    </row>
    <row r="98" spans="1:44" s="8" customFormat="1" ht="14.25" x14ac:dyDescent="0.2">
      <c r="A98" s="7"/>
      <c r="D98" s="74" t="s">
        <v>60</v>
      </c>
      <c r="E98" s="74"/>
      <c r="F98" s="74"/>
      <c r="G98" s="74"/>
      <c r="H98" s="74"/>
      <c r="I98" s="74"/>
      <c r="J98" s="74"/>
      <c r="K98" s="74"/>
      <c r="L98" s="74"/>
      <c r="M98" s="74"/>
      <c r="N98" s="74"/>
      <c r="O98" s="74"/>
      <c r="P98" s="74"/>
      <c r="Q98" s="74"/>
      <c r="R98" s="74"/>
      <c r="S98" s="74"/>
      <c r="T98" s="74"/>
      <c r="U98" s="74"/>
      <c r="V98" s="74"/>
      <c r="W98" s="74"/>
      <c r="X98" s="74"/>
      <c r="Y98" s="74"/>
      <c r="Z98" s="74"/>
      <c r="AA98" s="74"/>
      <c r="AB98" s="74"/>
      <c r="AC98" s="74"/>
      <c r="AD98" s="74"/>
      <c r="AE98" s="74"/>
      <c r="AF98" s="74"/>
      <c r="AG98" s="74"/>
      <c r="AI98" s="9"/>
      <c r="AJ98" s="10"/>
      <c r="AK98" s="10"/>
      <c r="AL98" s="10"/>
      <c r="AM98" s="10"/>
      <c r="AN98" s="10"/>
      <c r="AO98" s="10"/>
      <c r="AP98" s="10"/>
      <c r="AQ98" s="10"/>
      <c r="AR98" s="10"/>
    </row>
    <row r="99" spans="1:44" s="8" customFormat="1" ht="14.25" x14ac:dyDescent="0.2">
      <c r="A99" s="7"/>
      <c r="D99" s="74"/>
      <c r="E99" s="74"/>
      <c r="F99" s="74"/>
      <c r="G99" s="74"/>
      <c r="H99" s="74"/>
      <c r="I99" s="74"/>
      <c r="J99" s="74"/>
      <c r="K99" s="74"/>
      <c r="L99" s="74"/>
      <c r="M99" s="74"/>
      <c r="N99" s="74"/>
      <c r="O99" s="74"/>
      <c r="P99" s="74"/>
      <c r="Q99" s="74"/>
      <c r="R99" s="74"/>
      <c r="S99" s="74"/>
      <c r="T99" s="74"/>
      <c r="U99" s="74"/>
      <c r="V99" s="74"/>
      <c r="W99" s="74"/>
      <c r="X99" s="74"/>
      <c r="Y99" s="74"/>
      <c r="Z99" s="74"/>
      <c r="AA99" s="74"/>
      <c r="AB99" s="74"/>
      <c r="AC99" s="74"/>
      <c r="AD99" s="74"/>
      <c r="AE99" s="74"/>
      <c r="AF99" s="74"/>
      <c r="AG99" s="74"/>
      <c r="AI99" s="9"/>
      <c r="AJ99" s="10"/>
      <c r="AK99" s="10"/>
      <c r="AL99" s="10"/>
      <c r="AM99" s="10"/>
      <c r="AN99" s="10"/>
      <c r="AO99" s="10"/>
      <c r="AP99" s="10"/>
      <c r="AQ99" s="10"/>
      <c r="AR99" s="10"/>
    </row>
    <row r="100" spans="1:44" s="8" customFormat="1" ht="14.25" x14ac:dyDescent="0.2">
      <c r="A100" s="7"/>
      <c r="D100" s="74"/>
      <c r="E100" s="74"/>
      <c r="F100" s="74"/>
      <c r="G100" s="74"/>
      <c r="H100" s="74"/>
      <c r="I100" s="74"/>
      <c r="J100" s="74"/>
      <c r="K100" s="74"/>
      <c r="L100" s="74"/>
      <c r="M100" s="74"/>
      <c r="N100" s="74"/>
      <c r="O100" s="74"/>
      <c r="P100" s="74"/>
      <c r="Q100" s="74"/>
      <c r="R100" s="74"/>
      <c r="S100" s="74"/>
      <c r="T100" s="74"/>
      <c r="U100" s="74"/>
      <c r="V100" s="74"/>
      <c r="W100" s="74"/>
      <c r="X100" s="74"/>
      <c r="Y100" s="74"/>
      <c r="Z100" s="74"/>
      <c r="AA100" s="74"/>
      <c r="AB100" s="74"/>
      <c r="AC100" s="74"/>
      <c r="AD100" s="74"/>
      <c r="AE100" s="74"/>
      <c r="AF100" s="74"/>
      <c r="AG100" s="74"/>
      <c r="AI100" s="9"/>
      <c r="AJ100" s="10"/>
      <c r="AK100" s="10"/>
      <c r="AL100" s="10"/>
      <c r="AM100" s="10"/>
      <c r="AN100" s="10"/>
      <c r="AO100" s="10"/>
      <c r="AP100" s="10"/>
      <c r="AQ100" s="10"/>
      <c r="AR100" s="10"/>
    </row>
    <row r="101" spans="1:44" s="8" customFormat="1" ht="14.25" x14ac:dyDescent="0.2">
      <c r="A101" s="7"/>
      <c r="D101" s="74" t="s">
        <v>61</v>
      </c>
      <c r="E101" s="74"/>
      <c r="F101" s="74"/>
      <c r="G101" s="74"/>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I101" s="9"/>
      <c r="AJ101" s="10"/>
      <c r="AK101" s="10"/>
      <c r="AL101" s="10"/>
      <c r="AM101" s="10"/>
      <c r="AN101" s="10"/>
      <c r="AO101" s="10"/>
      <c r="AP101" s="10"/>
      <c r="AQ101" s="10"/>
      <c r="AR101" s="10"/>
    </row>
    <row r="102" spans="1:44" s="8" customFormat="1" ht="14.25" x14ac:dyDescent="0.2">
      <c r="A102" s="7"/>
      <c r="D102" s="74"/>
      <c r="E102" s="74"/>
      <c r="F102" s="74"/>
      <c r="G102" s="74"/>
      <c r="H102" s="74"/>
      <c r="I102" s="74"/>
      <c r="J102" s="74"/>
      <c r="K102" s="74"/>
      <c r="L102" s="74"/>
      <c r="M102" s="74"/>
      <c r="N102" s="74"/>
      <c r="O102" s="74"/>
      <c r="P102" s="74"/>
      <c r="Q102" s="74"/>
      <c r="R102" s="74"/>
      <c r="S102" s="74"/>
      <c r="T102" s="74"/>
      <c r="U102" s="74"/>
      <c r="V102" s="74"/>
      <c r="W102" s="74"/>
      <c r="X102" s="74"/>
      <c r="Y102" s="74"/>
      <c r="Z102" s="74"/>
      <c r="AA102" s="74"/>
      <c r="AB102" s="74"/>
      <c r="AC102" s="74"/>
      <c r="AD102" s="74"/>
      <c r="AE102" s="74"/>
      <c r="AF102" s="74"/>
      <c r="AG102" s="74"/>
      <c r="AI102" s="9"/>
      <c r="AJ102" s="10"/>
      <c r="AK102" s="10"/>
      <c r="AL102" s="10"/>
      <c r="AM102" s="10"/>
      <c r="AN102" s="10"/>
      <c r="AO102" s="10"/>
      <c r="AP102" s="10"/>
      <c r="AQ102" s="10"/>
      <c r="AR102" s="10"/>
    </row>
    <row r="103" spans="1:44" s="8" customFormat="1" ht="14.25" x14ac:dyDescent="0.2">
      <c r="A103" s="7"/>
      <c r="AI103" s="9"/>
      <c r="AJ103" s="10"/>
      <c r="AK103" s="10"/>
      <c r="AL103" s="10"/>
      <c r="AM103" s="10"/>
      <c r="AN103" s="10"/>
      <c r="AO103" s="10"/>
      <c r="AP103" s="10"/>
      <c r="AQ103" s="10"/>
      <c r="AR103" s="10"/>
    </row>
    <row r="104" spans="1:44" s="8" customFormat="1" ht="14.25" x14ac:dyDescent="0.2">
      <c r="A104" s="7"/>
      <c r="D104" s="74" t="s">
        <v>62</v>
      </c>
      <c r="E104" s="74"/>
      <c r="F104" s="74"/>
      <c r="G104" s="74"/>
      <c r="H104" s="74"/>
      <c r="I104" s="74"/>
      <c r="J104" s="74"/>
      <c r="K104" s="74"/>
      <c r="L104" s="74"/>
      <c r="M104" s="74"/>
      <c r="N104" s="74"/>
      <c r="O104" s="74"/>
      <c r="P104" s="74"/>
      <c r="Q104" s="74"/>
      <c r="R104" s="74"/>
      <c r="S104" s="74"/>
      <c r="T104" s="74"/>
      <c r="U104" s="74"/>
      <c r="V104" s="74"/>
      <c r="W104" s="74"/>
      <c r="X104" s="74"/>
      <c r="Y104" s="74"/>
      <c r="Z104" s="74"/>
      <c r="AA104" s="74"/>
      <c r="AB104" s="74"/>
      <c r="AC104" s="74"/>
      <c r="AD104" s="74"/>
      <c r="AE104" s="74"/>
      <c r="AF104" s="74"/>
      <c r="AG104" s="74"/>
      <c r="AI104" s="9"/>
      <c r="AJ104" s="10"/>
      <c r="AK104" s="10"/>
      <c r="AL104" s="10"/>
      <c r="AM104" s="10"/>
      <c r="AN104" s="10"/>
      <c r="AO104" s="10"/>
      <c r="AP104" s="10"/>
      <c r="AQ104" s="10"/>
      <c r="AR104" s="10"/>
    </row>
    <row r="105" spans="1:44" s="8" customFormat="1" ht="14.25" x14ac:dyDescent="0.2">
      <c r="A105" s="7"/>
      <c r="D105" s="74"/>
      <c r="E105" s="74"/>
      <c r="F105" s="74"/>
      <c r="G105" s="74"/>
      <c r="H105" s="74"/>
      <c r="I105" s="74"/>
      <c r="J105" s="74"/>
      <c r="K105" s="74"/>
      <c r="L105" s="74"/>
      <c r="M105" s="74"/>
      <c r="N105" s="74"/>
      <c r="O105" s="74"/>
      <c r="P105" s="74"/>
      <c r="Q105" s="74"/>
      <c r="R105" s="74"/>
      <c r="S105" s="74"/>
      <c r="T105" s="74"/>
      <c r="U105" s="74"/>
      <c r="V105" s="74"/>
      <c r="W105" s="74"/>
      <c r="X105" s="74"/>
      <c r="Y105" s="74"/>
      <c r="Z105" s="74"/>
      <c r="AA105" s="74"/>
      <c r="AB105" s="74"/>
      <c r="AC105" s="74"/>
      <c r="AD105" s="74"/>
      <c r="AE105" s="74"/>
      <c r="AF105" s="74"/>
      <c r="AG105" s="74"/>
      <c r="AI105" s="9"/>
      <c r="AJ105" s="10"/>
      <c r="AK105" s="10"/>
      <c r="AL105" s="10"/>
      <c r="AM105" s="10"/>
      <c r="AN105" s="10"/>
      <c r="AO105" s="10"/>
      <c r="AP105" s="10"/>
      <c r="AQ105" s="10"/>
      <c r="AR105" s="10"/>
    </row>
    <row r="106" spans="1:44" s="8" customFormat="1" ht="14.25" x14ac:dyDescent="0.2">
      <c r="A106" s="7"/>
      <c r="D106" s="74"/>
      <c r="E106" s="74"/>
      <c r="F106" s="74"/>
      <c r="G106" s="74"/>
      <c r="H106" s="74"/>
      <c r="I106" s="74"/>
      <c r="J106" s="74"/>
      <c r="K106" s="74"/>
      <c r="L106" s="74"/>
      <c r="M106" s="74"/>
      <c r="N106" s="74"/>
      <c r="O106" s="74"/>
      <c r="P106" s="74"/>
      <c r="Q106" s="74"/>
      <c r="R106" s="74"/>
      <c r="S106" s="74"/>
      <c r="T106" s="74"/>
      <c r="U106" s="74"/>
      <c r="V106" s="74"/>
      <c r="W106" s="74"/>
      <c r="X106" s="74"/>
      <c r="Y106" s="74"/>
      <c r="Z106" s="74"/>
      <c r="AA106" s="74"/>
      <c r="AB106" s="74"/>
      <c r="AC106" s="74"/>
      <c r="AD106" s="74"/>
      <c r="AE106" s="74"/>
      <c r="AF106" s="74"/>
      <c r="AG106" s="74"/>
      <c r="AI106" s="9"/>
      <c r="AJ106" s="10"/>
      <c r="AK106" s="10"/>
      <c r="AL106" s="10"/>
      <c r="AM106" s="10"/>
      <c r="AN106" s="10"/>
      <c r="AO106" s="10"/>
      <c r="AP106" s="10"/>
      <c r="AQ106" s="10"/>
      <c r="AR106" s="10"/>
    </row>
    <row r="107" spans="1:44" s="8" customFormat="1" ht="32.450000000000003" customHeight="1" x14ac:dyDescent="0.2">
      <c r="A107" s="7"/>
      <c r="D107" s="74"/>
      <c r="E107" s="74"/>
      <c r="F107" s="74"/>
      <c r="G107" s="74"/>
      <c r="H107" s="74"/>
      <c r="I107" s="74"/>
      <c r="J107" s="74"/>
      <c r="K107" s="74"/>
      <c r="L107" s="74"/>
      <c r="M107" s="74"/>
      <c r="N107" s="74"/>
      <c r="O107" s="74"/>
      <c r="P107" s="74"/>
      <c r="Q107" s="74"/>
      <c r="R107" s="74"/>
      <c r="S107" s="74"/>
      <c r="T107" s="74"/>
      <c r="U107" s="74"/>
      <c r="V107" s="74"/>
      <c r="W107" s="74"/>
      <c r="X107" s="74"/>
      <c r="Y107" s="74"/>
      <c r="Z107" s="74"/>
      <c r="AA107" s="74"/>
      <c r="AB107" s="74"/>
      <c r="AC107" s="74"/>
      <c r="AD107" s="74"/>
      <c r="AE107" s="74"/>
      <c r="AF107" s="74"/>
      <c r="AG107" s="74"/>
      <c r="AI107" s="9"/>
      <c r="AJ107" s="10"/>
      <c r="AK107" s="10"/>
      <c r="AL107" s="10"/>
      <c r="AM107" s="10"/>
      <c r="AN107" s="10"/>
      <c r="AO107" s="10"/>
      <c r="AP107" s="10"/>
      <c r="AQ107" s="10"/>
      <c r="AR107" s="10"/>
    </row>
    <row r="108" spans="1:44" s="8" customFormat="1" ht="14.25" x14ac:dyDescent="0.2">
      <c r="A108" s="7"/>
      <c r="D108" s="29" t="s">
        <v>63</v>
      </c>
      <c r="AI108" s="9"/>
      <c r="AJ108" s="10"/>
      <c r="AK108" s="10"/>
      <c r="AL108" s="10"/>
      <c r="AM108" s="10"/>
      <c r="AN108" s="10"/>
      <c r="AO108" s="10"/>
      <c r="AP108" s="10"/>
      <c r="AQ108" s="10"/>
      <c r="AR108" s="10"/>
    </row>
    <row r="109" spans="1:44" s="8" customFormat="1" ht="14.25" x14ac:dyDescent="0.2">
      <c r="A109" s="7"/>
      <c r="AI109" s="9"/>
      <c r="AJ109" s="10"/>
      <c r="AK109" s="10"/>
      <c r="AL109" s="10"/>
      <c r="AM109" s="10"/>
      <c r="AN109" s="10"/>
      <c r="AO109" s="10"/>
      <c r="AP109" s="10"/>
      <c r="AQ109" s="10"/>
      <c r="AR109" s="10"/>
    </row>
    <row r="110" spans="1:44" s="8" customFormat="1" ht="14.25" x14ac:dyDescent="0.2">
      <c r="A110" s="7"/>
      <c r="D110" s="74" t="s">
        <v>64</v>
      </c>
      <c r="E110" s="74"/>
      <c r="F110" s="74"/>
      <c r="G110" s="74"/>
      <c r="H110" s="74"/>
      <c r="I110" s="74"/>
      <c r="J110" s="74"/>
      <c r="K110" s="74"/>
      <c r="L110" s="74"/>
      <c r="M110" s="74"/>
      <c r="N110" s="74"/>
      <c r="O110" s="74"/>
      <c r="P110" s="74"/>
      <c r="Q110" s="74"/>
      <c r="R110" s="74"/>
      <c r="S110" s="74"/>
      <c r="T110" s="74"/>
      <c r="U110" s="74"/>
      <c r="V110" s="74"/>
      <c r="W110" s="74"/>
      <c r="X110" s="74"/>
      <c r="Y110" s="74"/>
      <c r="Z110" s="74"/>
      <c r="AA110" s="74"/>
      <c r="AB110" s="74"/>
      <c r="AC110" s="74"/>
      <c r="AD110" s="74"/>
      <c r="AE110" s="74"/>
      <c r="AF110" s="74"/>
      <c r="AG110" s="74"/>
      <c r="AI110" s="9"/>
      <c r="AJ110" s="10"/>
      <c r="AK110" s="10"/>
      <c r="AL110" s="10"/>
      <c r="AM110" s="10"/>
      <c r="AN110" s="10"/>
      <c r="AO110" s="10"/>
      <c r="AP110" s="10"/>
      <c r="AQ110" s="10"/>
      <c r="AR110" s="10"/>
    </row>
    <row r="111" spans="1:44" s="8" customFormat="1" ht="14.25" x14ac:dyDescent="0.2">
      <c r="A111" s="7"/>
      <c r="D111" s="74"/>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I111" s="9"/>
      <c r="AJ111" s="10"/>
      <c r="AK111" s="10"/>
      <c r="AL111" s="10"/>
      <c r="AM111" s="10"/>
      <c r="AN111" s="10"/>
      <c r="AO111" s="10"/>
      <c r="AP111" s="10"/>
      <c r="AQ111" s="10"/>
      <c r="AR111" s="10"/>
    </row>
    <row r="112" spans="1:44" s="8" customFormat="1" ht="29.25" customHeight="1" thickBot="1" x14ac:dyDescent="0.25">
      <c r="A112" s="7"/>
      <c r="D112" s="6"/>
      <c r="E112" s="6"/>
      <c r="F112" s="6"/>
      <c r="G112" s="6"/>
      <c r="H112" s="6"/>
      <c r="I112" s="6"/>
      <c r="J112" s="6"/>
      <c r="K112" s="6"/>
      <c r="L112" s="6"/>
      <c r="M112" s="6"/>
      <c r="N112" s="6"/>
      <c r="O112" s="113" t="s">
        <v>65</v>
      </c>
      <c r="P112" s="113"/>
      <c r="Q112" s="113"/>
      <c r="R112" s="113"/>
      <c r="S112" s="113"/>
      <c r="T112" s="113" t="s">
        <v>66</v>
      </c>
      <c r="U112" s="113"/>
      <c r="V112" s="113"/>
      <c r="W112" s="113"/>
      <c r="X112" s="113"/>
      <c r="Y112" s="113" t="s">
        <v>67</v>
      </c>
      <c r="Z112" s="113"/>
      <c r="AA112" s="113"/>
      <c r="AB112" s="113"/>
      <c r="AC112" s="113"/>
      <c r="AI112" s="9"/>
      <c r="AJ112" s="10"/>
      <c r="AK112" s="10"/>
      <c r="AL112" s="10"/>
      <c r="AM112" s="10"/>
      <c r="AN112" s="10"/>
      <c r="AO112" s="10"/>
      <c r="AP112" s="10"/>
      <c r="AQ112" s="10"/>
      <c r="AR112" s="10"/>
    </row>
    <row r="113" spans="1:44" s="8" customFormat="1" ht="14.25" x14ac:dyDescent="0.2">
      <c r="A113" s="7"/>
      <c r="D113" s="110" t="s">
        <v>68</v>
      </c>
      <c r="E113" s="110"/>
      <c r="F113" s="110"/>
      <c r="G113" s="110"/>
      <c r="H113" s="110"/>
      <c r="I113" s="110"/>
      <c r="J113" s="110"/>
      <c r="K113" s="110"/>
      <c r="L113" s="110"/>
      <c r="M113" s="110"/>
      <c r="N113" s="110"/>
      <c r="O113" s="111" t="s">
        <v>69</v>
      </c>
      <c r="P113" s="111"/>
      <c r="Q113" s="111"/>
      <c r="R113" s="111"/>
      <c r="S113" s="111"/>
      <c r="T113" s="112">
        <v>0.25</v>
      </c>
      <c r="U113" s="111"/>
      <c r="V113" s="111"/>
      <c r="W113" s="111"/>
      <c r="X113" s="111"/>
      <c r="Y113" s="111" t="s">
        <v>70</v>
      </c>
      <c r="Z113" s="111"/>
      <c r="AA113" s="111"/>
      <c r="AB113" s="111"/>
      <c r="AC113" s="111"/>
      <c r="AI113" s="9"/>
      <c r="AJ113" s="10"/>
      <c r="AK113" s="10"/>
      <c r="AL113" s="10"/>
      <c r="AM113" s="10"/>
      <c r="AN113" s="10"/>
      <c r="AO113" s="10"/>
      <c r="AP113" s="10"/>
      <c r="AQ113" s="10"/>
      <c r="AR113" s="10"/>
    </row>
    <row r="114" spans="1:44" s="8" customFormat="1" ht="14.25" x14ac:dyDescent="0.2">
      <c r="A114" s="7"/>
      <c r="D114" s="110" t="s">
        <v>71</v>
      </c>
      <c r="E114" s="110"/>
      <c r="F114" s="110"/>
      <c r="G114" s="110"/>
      <c r="H114" s="110"/>
      <c r="I114" s="110"/>
      <c r="J114" s="110"/>
      <c r="K114" s="110"/>
      <c r="L114" s="110"/>
      <c r="M114" s="110"/>
      <c r="N114" s="110"/>
      <c r="O114" s="111" t="s">
        <v>69</v>
      </c>
      <c r="P114" s="111"/>
      <c r="Q114" s="111"/>
      <c r="R114" s="111"/>
      <c r="S114" s="111"/>
      <c r="T114" s="112">
        <v>0.25</v>
      </c>
      <c r="U114" s="111"/>
      <c r="V114" s="111"/>
      <c r="W114" s="111"/>
      <c r="X114" s="111"/>
      <c r="Y114" s="111" t="s">
        <v>70</v>
      </c>
      <c r="Z114" s="111"/>
      <c r="AA114" s="111"/>
      <c r="AB114" s="111"/>
      <c r="AC114" s="111"/>
      <c r="AI114" s="9"/>
      <c r="AJ114" s="10"/>
      <c r="AK114" s="10"/>
      <c r="AL114" s="10"/>
      <c r="AM114" s="10"/>
      <c r="AN114" s="10"/>
      <c r="AO114" s="10"/>
      <c r="AP114" s="10"/>
      <c r="AQ114" s="10"/>
      <c r="AR114" s="10"/>
    </row>
    <row r="115" spans="1:44" s="8" customFormat="1" ht="14.25" x14ac:dyDescent="0.2">
      <c r="A115" s="7"/>
      <c r="AI115" s="9"/>
      <c r="AJ115" s="10"/>
      <c r="AK115" s="10"/>
      <c r="AL115" s="10"/>
      <c r="AM115" s="10"/>
      <c r="AN115" s="10"/>
      <c r="AO115" s="10"/>
      <c r="AP115" s="10"/>
      <c r="AQ115" s="10"/>
      <c r="AR115" s="10"/>
    </row>
    <row r="116" spans="1:44" s="8" customFormat="1" ht="14.25" x14ac:dyDescent="0.2">
      <c r="A116" s="7"/>
      <c r="D116" s="74" t="s">
        <v>72</v>
      </c>
      <c r="E116" s="74"/>
      <c r="F116" s="74"/>
      <c r="G116" s="74"/>
      <c r="H116" s="74"/>
      <c r="I116" s="74"/>
      <c r="J116" s="74"/>
      <c r="K116" s="74"/>
      <c r="L116" s="74"/>
      <c r="M116" s="74"/>
      <c r="N116" s="74"/>
      <c r="O116" s="74"/>
      <c r="P116" s="74"/>
      <c r="Q116" s="74"/>
      <c r="R116" s="74"/>
      <c r="S116" s="74"/>
      <c r="T116" s="74"/>
      <c r="U116" s="74"/>
      <c r="V116" s="74"/>
      <c r="W116" s="74"/>
      <c r="X116" s="74"/>
      <c r="Y116" s="74"/>
      <c r="Z116" s="74"/>
      <c r="AA116" s="74"/>
      <c r="AB116" s="74"/>
      <c r="AC116" s="74"/>
      <c r="AD116" s="74"/>
      <c r="AE116" s="74"/>
      <c r="AF116" s="74"/>
      <c r="AG116" s="74"/>
      <c r="AI116" s="9"/>
      <c r="AJ116" s="10"/>
      <c r="AK116" s="10"/>
      <c r="AL116" s="10"/>
      <c r="AM116" s="10"/>
      <c r="AN116" s="10"/>
      <c r="AO116" s="10"/>
      <c r="AP116" s="10"/>
      <c r="AQ116" s="10"/>
      <c r="AR116" s="10"/>
    </row>
    <row r="117" spans="1:44" s="8" customFormat="1" ht="14.25" x14ac:dyDescent="0.2">
      <c r="A117" s="7"/>
      <c r="D117" s="74"/>
      <c r="E117" s="74"/>
      <c r="F117" s="74"/>
      <c r="G117" s="74"/>
      <c r="H117" s="74"/>
      <c r="I117" s="74"/>
      <c r="J117" s="74"/>
      <c r="K117" s="74"/>
      <c r="L117" s="74"/>
      <c r="M117" s="74"/>
      <c r="N117" s="74"/>
      <c r="O117" s="74"/>
      <c r="P117" s="74"/>
      <c r="Q117" s="74"/>
      <c r="R117" s="74"/>
      <c r="S117" s="74"/>
      <c r="T117" s="74"/>
      <c r="U117" s="74"/>
      <c r="V117" s="74"/>
      <c r="W117" s="74"/>
      <c r="X117" s="74"/>
      <c r="Y117" s="74"/>
      <c r="Z117" s="74"/>
      <c r="AA117" s="74"/>
      <c r="AB117" s="74"/>
      <c r="AC117" s="74"/>
      <c r="AD117" s="74"/>
      <c r="AE117" s="74"/>
      <c r="AF117" s="74"/>
      <c r="AG117" s="74"/>
      <c r="AI117" s="9"/>
      <c r="AJ117" s="10"/>
      <c r="AK117" s="10"/>
      <c r="AL117" s="10"/>
      <c r="AM117" s="10"/>
      <c r="AN117" s="10"/>
      <c r="AO117" s="10"/>
      <c r="AP117" s="10"/>
      <c r="AQ117" s="10"/>
      <c r="AR117" s="10"/>
    </row>
    <row r="118" spans="1:44" s="8" customFormat="1" ht="14.25" x14ac:dyDescent="0.2">
      <c r="A118" s="7"/>
      <c r="AI118" s="9"/>
      <c r="AJ118" s="10"/>
      <c r="AK118" s="10"/>
      <c r="AL118" s="10"/>
      <c r="AM118" s="10"/>
      <c r="AN118" s="10"/>
      <c r="AO118" s="10"/>
      <c r="AP118" s="10"/>
      <c r="AQ118" s="10"/>
      <c r="AR118" s="10"/>
    </row>
    <row r="119" spans="1:44" s="8" customFormat="1" ht="14.25" x14ac:dyDescent="0.2">
      <c r="A119" s="7"/>
      <c r="D119" s="22" t="s">
        <v>73</v>
      </c>
      <c r="AI119" s="9"/>
      <c r="AJ119" s="10"/>
      <c r="AK119" s="10"/>
      <c r="AL119" s="10"/>
      <c r="AM119" s="10"/>
      <c r="AN119" s="10"/>
      <c r="AO119" s="10"/>
      <c r="AP119" s="10"/>
      <c r="AQ119" s="10"/>
      <c r="AR119" s="10"/>
    </row>
    <row r="120" spans="1:44" s="8" customFormat="1" ht="14.25" x14ac:dyDescent="0.2">
      <c r="A120" s="7"/>
      <c r="AI120" s="9"/>
      <c r="AJ120" s="10"/>
      <c r="AK120" s="10"/>
      <c r="AL120" s="10"/>
      <c r="AM120" s="10"/>
      <c r="AN120" s="10"/>
      <c r="AO120" s="10"/>
      <c r="AP120" s="10"/>
      <c r="AQ120" s="10"/>
      <c r="AR120" s="10"/>
    </row>
    <row r="121" spans="1:44" s="8" customFormat="1" ht="14.25" x14ac:dyDescent="0.2">
      <c r="A121" s="7"/>
      <c r="D121" s="74" t="s">
        <v>164</v>
      </c>
      <c r="E121" s="74"/>
      <c r="F121" s="74"/>
      <c r="G121" s="74"/>
      <c r="H121" s="74"/>
      <c r="I121" s="74"/>
      <c r="J121" s="74"/>
      <c r="K121" s="74"/>
      <c r="L121" s="74"/>
      <c r="M121" s="74"/>
      <c r="N121" s="74"/>
      <c r="O121" s="74"/>
      <c r="P121" s="74"/>
      <c r="Q121" s="74"/>
      <c r="R121" s="74"/>
      <c r="S121" s="74"/>
      <c r="T121" s="74"/>
      <c r="U121" s="74"/>
      <c r="V121" s="74"/>
      <c r="W121" s="74"/>
      <c r="X121" s="74"/>
      <c r="Y121" s="74"/>
      <c r="Z121" s="74"/>
      <c r="AA121" s="74"/>
      <c r="AB121" s="74"/>
      <c r="AC121" s="74"/>
      <c r="AD121" s="74"/>
      <c r="AE121" s="74"/>
      <c r="AF121" s="74"/>
      <c r="AG121" s="74"/>
      <c r="AI121" s="9"/>
      <c r="AJ121" s="10"/>
      <c r="AK121" s="10"/>
      <c r="AL121" s="10"/>
      <c r="AM121" s="10"/>
      <c r="AN121" s="10"/>
      <c r="AO121" s="10"/>
      <c r="AP121" s="10"/>
      <c r="AQ121" s="10"/>
      <c r="AR121" s="10"/>
    </row>
    <row r="122" spans="1:44" s="8" customFormat="1" ht="14.25" x14ac:dyDescent="0.2">
      <c r="A122" s="7"/>
      <c r="D122" s="74"/>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I122" s="9"/>
      <c r="AJ122" s="10"/>
      <c r="AK122" s="10"/>
      <c r="AL122" s="10"/>
      <c r="AM122" s="10"/>
      <c r="AN122" s="10"/>
      <c r="AO122" s="10"/>
      <c r="AP122" s="10"/>
      <c r="AQ122" s="10"/>
      <c r="AR122" s="10"/>
    </row>
    <row r="123" spans="1:44" s="8" customFormat="1" ht="14.25" x14ac:dyDescent="0.2">
      <c r="A123" s="7"/>
      <c r="AI123" s="9"/>
      <c r="AJ123" s="10"/>
      <c r="AK123" s="10"/>
      <c r="AL123" s="10"/>
      <c r="AM123" s="10"/>
      <c r="AN123" s="10"/>
      <c r="AO123" s="10"/>
      <c r="AP123" s="10"/>
      <c r="AQ123" s="10"/>
      <c r="AR123" s="10"/>
    </row>
    <row r="124" spans="1:44" s="8" customFormat="1" ht="14.25" x14ac:dyDescent="0.2">
      <c r="A124" s="7"/>
      <c r="D124" s="22" t="s">
        <v>74</v>
      </c>
      <c r="AI124" s="9"/>
      <c r="AJ124" s="10"/>
      <c r="AK124" s="10"/>
      <c r="AL124" s="10"/>
      <c r="AM124" s="10"/>
      <c r="AN124" s="10"/>
      <c r="AO124" s="10"/>
      <c r="AP124" s="10"/>
      <c r="AQ124" s="10"/>
      <c r="AR124" s="10"/>
    </row>
    <row r="125" spans="1:44" s="8" customFormat="1" ht="14.25" x14ac:dyDescent="0.2">
      <c r="A125" s="7"/>
      <c r="AI125" s="9"/>
      <c r="AJ125" s="10"/>
      <c r="AK125" s="10"/>
      <c r="AL125" s="10"/>
      <c r="AM125" s="10"/>
      <c r="AN125" s="10"/>
      <c r="AO125" s="10"/>
      <c r="AP125" s="10"/>
      <c r="AQ125" s="10"/>
      <c r="AR125" s="10"/>
    </row>
    <row r="126" spans="1:44" s="8" customFormat="1" ht="14.25" x14ac:dyDescent="0.2">
      <c r="A126" s="7"/>
      <c r="D126" s="74" t="s">
        <v>75</v>
      </c>
      <c r="E126" s="74"/>
      <c r="F126" s="74"/>
      <c r="G126" s="74"/>
      <c r="H126" s="74"/>
      <c r="I126" s="74"/>
      <c r="J126" s="74"/>
      <c r="K126" s="74"/>
      <c r="L126" s="74"/>
      <c r="M126" s="74"/>
      <c r="N126" s="74"/>
      <c r="O126" s="74"/>
      <c r="P126" s="74"/>
      <c r="Q126" s="74"/>
      <c r="R126" s="74"/>
      <c r="S126" s="74"/>
      <c r="T126" s="74"/>
      <c r="U126" s="74"/>
      <c r="V126" s="74"/>
      <c r="W126" s="74"/>
      <c r="X126" s="74"/>
      <c r="Y126" s="74"/>
      <c r="Z126" s="74"/>
      <c r="AA126" s="74"/>
      <c r="AB126" s="74"/>
      <c r="AC126" s="74"/>
      <c r="AD126" s="74"/>
      <c r="AE126" s="74"/>
      <c r="AF126" s="74"/>
      <c r="AG126" s="74"/>
      <c r="AI126" s="9"/>
      <c r="AJ126" s="10"/>
      <c r="AK126" s="10"/>
      <c r="AL126" s="10"/>
      <c r="AM126" s="10"/>
      <c r="AN126" s="10"/>
      <c r="AO126" s="10"/>
      <c r="AP126" s="10"/>
      <c r="AQ126" s="10"/>
      <c r="AR126" s="10"/>
    </row>
    <row r="127" spans="1:44" s="8" customFormat="1" ht="14.25" x14ac:dyDescent="0.2">
      <c r="A127" s="7"/>
      <c r="D127" s="74"/>
      <c r="E127" s="74"/>
      <c r="F127" s="74"/>
      <c r="G127" s="74"/>
      <c r="H127" s="74"/>
      <c r="I127" s="74"/>
      <c r="J127" s="74"/>
      <c r="K127" s="74"/>
      <c r="L127" s="74"/>
      <c r="M127" s="74"/>
      <c r="N127" s="74"/>
      <c r="O127" s="74"/>
      <c r="P127" s="74"/>
      <c r="Q127" s="74"/>
      <c r="R127" s="74"/>
      <c r="S127" s="74"/>
      <c r="T127" s="74"/>
      <c r="U127" s="74"/>
      <c r="V127" s="74"/>
      <c r="W127" s="74"/>
      <c r="X127" s="74"/>
      <c r="Y127" s="74"/>
      <c r="Z127" s="74"/>
      <c r="AA127" s="74"/>
      <c r="AB127" s="74"/>
      <c r="AC127" s="74"/>
      <c r="AD127" s="74"/>
      <c r="AE127" s="74"/>
      <c r="AF127" s="74"/>
      <c r="AG127" s="74"/>
      <c r="AI127" s="9"/>
      <c r="AJ127" s="10"/>
      <c r="AK127" s="10"/>
      <c r="AL127" s="10"/>
      <c r="AM127" s="10"/>
      <c r="AN127" s="10"/>
      <c r="AO127" s="10"/>
      <c r="AP127" s="10"/>
      <c r="AQ127" s="10"/>
      <c r="AR127" s="10"/>
    </row>
    <row r="128" spans="1:44" s="8" customFormat="1" ht="14.25" x14ac:dyDescent="0.2">
      <c r="A128" s="7"/>
      <c r="D128" s="74"/>
      <c r="E128" s="74"/>
      <c r="F128" s="74"/>
      <c r="G128" s="74"/>
      <c r="H128" s="74"/>
      <c r="I128" s="74"/>
      <c r="J128" s="74"/>
      <c r="K128" s="74"/>
      <c r="L128" s="74"/>
      <c r="M128" s="74"/>
      <c r="N128" s="74"/>
      <c r="O128" s="74"/>
      <c r="P128" s="74"/>
      <c r="Q128" s="74"/>
      <c r="R128" s="74"/>
      <c r="S128" s="74"/>
      <c r="T128" s="74"/>
      <c r="U128" s="74"/>
      <c r="V128" s="74"/>
      <c r="W128" s="74"/>
      <c r="X128" s="74"/>
      <c r="Y128" s="74"/>
      <c r="Z128" s="74"/>
      <c r="AA128" s="74"/>
      <c r="AB128" s="74"/>
      <c r="AC128" s="74"/>
      <c r="AD128" s="74"/>
      <c r="AE128" s="74"/>
      <c r="AF128" s="74"/>
      <c r="AG128" s="74"/>
      <c r="AI128" s="9"/>
      <c r="AJ128" s="10"/>
      <c r="AK128" s="10"/>
      <c r="AL128" s="10"/>
      <c r="AM128" s="10"/>
      <c r="AN128" s="10"/>
      <c r="AO128" s="10"/>
      <c r="AP128" s="10"/>
      <c r="AQ128" s="10"/>
      <c r="AR128" s="10"/>
    </row>
    <row r="129" spans="1:44" s="8" customFormat="1" ht="14.25" x14ac:dyDescent="0.2">
      <c r="A129" s="7"/>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I129" s="9"/>
      <c r="AJ129" s="10"/>
      <c r="AK129" s="10"/>
      <c r="AL129" s="10"/>
      <c r="AM129" s="10"/>
      <c r="AN129" s="10"/>
      <c r="AO129" s="10"/>
      <c r="AP129" s="10"/>
      <c r="AQ129" s="10"/>
      <c r="AR129" s="10"/>
    </row>
    <row r="130" spans="1:44" s="8" customFormat="1" ht="14.25" x14ac:dyDescent="0.2">
      <c r="A130" s="7"/>
      <c r="D130" s="74"/>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I130" s="9"/>
      <c r="AJ130" s="10"/>
      <c r="AK130" s="10"/>
      <c r="AL130" s="10"/>
      <c r="AM130" s="10"/>
      <c r="AN130" s="10"/>
      <c r="AO130" s="10"/>
      <c r="AP130" s="10"/>
      <c r="AQ130" s="10"/>
      <c r="AR130" s="10"/>
    </row>
    <row r="131" spans="1:44" s="8" customFormat="1" ht="15" customHeight="1" x14ac:dyDescent="0.2">
      <c r="A131" s="7"/>
      <c r="D131" s="116" t="s">
        <v>76</v>
      </c>
      <c r="E131" s="116"/>
      <c r="F131" s="116"/>
      <c r="G131" s="116"/>
      <c r="H131" s="116"/>
      <c r="I131" s="116"/>
      <c r="J131" s="116"/>
      <c r="K131" s="116"/>
      <c r="L131" s="116"/>
      <c r="M131" s="116"/>
      <c r="N131" s="116"/>
      <c r="O131" s="116"/>
      <c r="P131" s="116"/>
      <c r="Q131" s="116"/>
      <c r="R131" s="116"/>
      <c r="S131" s="116"/>
      <c r="T131" s="116"/>
      <c r="U131" s="116"/>
      <c r="V131" s="116"/>
      <c r="W131" s="116"/>
      <c r="X131" s="116"/>
      <c r="Y131" s="116"/>
      <c r="Z131" s="116"/>
      <c r="AA131" s="116"/>
      <c r="AB131" s="116"/>
      <c r="AC131" s="116"/>
      <c r="AD131" s="116"/>
      <c r="AE131" s="116"/>
      <c r="AF131" s="116"/>
      <c r="AG131" s="116"/>
      <c r="AH131" s="116"/>
      <c r="AI131" s="31"/>
      <c r="AJ131" s="10"/>
      <c r="AK131" s="10"/>
      <c r="AL131" s="10"/>
      <c r="AM131" s="10"/>
      <c r="AN131" s="10"/>
      <c r="AO131" s="10"/>
      <c r="AP131" s="10"/>
      <c r="AQ131" s="10"/>
      <c r="AR131" s="10"/>
    </row>
    <row r="132" spans="1:44" s="8" customFormat="1" ht="14.25" x14ac:dyDescent="0.2">
      <c r="A132" s="7"/>
      <c r="D132" s="116"/>
      <c r="E132" s="116"/>
      <c r="F132" s="116"/>
      <c r="G132" s="116"/>
      <c r="H132" s="116"/>
      <c r="I132" s="116"/>
      <c r="J132" s="116"/>
      <c r="K132" s="116"/>
      <c r="L132" s="116"/>
      <c r="M132" s="116"/>
      <c r="N132" s="116"/>
      <c r="O132" s="116"/>
      <c r="P132" s="116"/>
      <c r="Q132" s="116"/>
      <c r="R132" s="116"/>
      <c r="S132" s="116"/>
      <c r="T132" s="116"/>
      <c r="U132" s="116"/>
      <c r="V132" s="116"/>
      <c r="W132" s="116"/>
      <c r="X132" s="116"/>
      <c r="Y132" s="116"/>
      <c r="Z132" s="116"/>
      <c r="AA132" s="116"/>
      <c r="AB132" s="116"/>
      <c r="AC132" s="116"/>
      <c r="AD132" s="116"/>
      <c r="AE132" s="116"/>
      <c r="AF132" s="116"/>
      <c r="AG132" s="116"/>
      <c r="AH132" s="116"/>
      <c r="AI132" s="31"/>
      <c r="AJ132" s="10"/>
      <c r="AK132" s="10"/>
      <c r="AL132" s="10"/>
      <c r="AM132" s="10"/>
      <c r="AN132" s="10"/>
      <c r="AO132" s="10"/>
      <c r="AP132" s="10"/>
      <c r="AQ132" s="10"/>
      <c r="AR132" s="10"/>
    </row>
    <row r="133" spans="1:44" s="8" customFormat="1" ht="14.25" x14ac:dyDescent="0.2">
      <c r="A133" s="7"/>
      <c r="D133" s="116"/>
      <c r="E133" s="116"/>
      <c r="F133" s="116"/>
      <c r="G133" s="116"/>
      <c r="H133" s="116"/>
      <c r="I133" s="116"/>
      <c r="J133" s="116"/>
      <c r="K133" s="116"/>
      <c r="L133" s="116"/>
      <c r="M133" s="116"/>
      <c r="N133" s="116"/>
      <c r="O133" s="116"/>
      <c r="P133" s="116"/>
      <c r="Q133" s="116"/>
      <c r="R133" s="116"/>
      <c r="S133" s="116"/>
      <c r="T133" s="116"/>
      <c r="U133" s="116"/>
      <c r="V133" s="116"/>
      <c r="W133" s="116"/>
      <c r="X133" s="116"/>
      <c r="Y133" s="116"/>
      <c r="Z133" s="116"/>
      <c r="AA133" s="116"/>
      <c r="AB133" s="116"/>
      <c r="AC133" s="116"/>
      <c r="AD133" s="116"/>
      <c r="AE133" s="116"/>
      <c r="AF133" s="116"/>
      <c r="AG133" s="116"/>
      <c r="AH133" s="116"/>
      <c r="AI133" s="31"/>
      <c r="AJ133" s="10"/>
      <c r="AK133" s="10"/>
      <c r="AL133" s="10"/>
      <c r="AM133" s="10"/>
      <c r="AN133" s="10"/>
      <c r="AO133" s="10"/>
      <c r="AP133" s="10"/>
      <c r="AQ133" s="10"/>
      <c r="AR133" s="10"/>
    </row>
    <row r="134" spans="1:44" s="8" customFormat="1" ht="14.25" x14ac:dyDescent="0.2">
      <c r="A134" s="7"/>
      <c r="D134" s="116"/>
      <c r="E134" s="116"/>
      <c r="F134" s="116"/>
      <c r="G134" s="116"/>
      <c r="H134" s="116"/>
      <c r="I134" s="116"/>
      <c r="J134" s="116"/>
      <c r="K134" s="116"/>
      <c r="L134" s="116"/>
      <c r="M134" s="116"/>
      <c r="N134" s="116"/>
      <c r="O134" s="116"/>
      <c r="P134" s="116"/>
      <c r="Q134" s="116"/>
      <c r="R134" s="116"/>
      <c r="S134" s="116"/>
      <c r="T134" s="116"/>
      <c r="U134" s="116"/>
      <c r="V134" s="116"/>
      <c r="W134" s="116"/>
      <c r="X134" s="116"/>
      <c r="Y134" s="116"/>
      <c r="Z134" s="116"/>
      <c r="AA134" s="116"/>
      <c r="AB134" s="116"/>
      <c r="AC134" s="116"/>
      <c r="AD134" s="116"/>
      <c r="AE134" s="116"/>
      <c r="AF134" s="116"/>
      <c r="AG134" s="116"/>
      <c r="AH134" s="116"/>
      <c r="AI134" s="31"/>
      <c r="AJ134" s="10"/>
      <c r="AK134" s="10"/>
      <c r="AL134" s="10"/>
      <c r="AM134" s="10"/>
      <c r="AN134" s="10"/>
      <c r="AO134" s="10"/>
      <c r="AP134" s="10"/>
      <c r="AQ134" s="10"/>
      <c r="AR134" s="10"/>
    </row>
    <row r="135" spans="1:44" s="8" customFormat="1" ht="14.25" x14ac:dyDescent="0.2">
      <c r="A135" s="7"/>
      <c r="D135" s="22" t="s">
        <v>77</v>
      </c>
      <c r="AI135" s="9"/>
      <c r="AJ135" s="10"/>
      <c r="AK135" s="10"/>
      <c r="AL135" s="10"/>
      <c r="AM135" s="10"/>
      <c r="AN135" s="10"/>
      <c r="AO135" s="10"/>
      <c r="AP135" s="10"/>
      <c r="AQ135" s="10"/>
      <c r="AR135" s="10"/>
    </row>
    <row r="136" spans="1:44" s="8" customFormat="1" ht="14.25" x14ac:dyDescent="0.2">
      <c r="A136" s="7"/>
      <c r="AI136" s="9"/>
      <c r="AJ136" s="10"/>
      <c r="AK136" s="10"/>
      <c r="AL136" s="10"/>
      <c r="AM136" s="10"/>
      <c r="AN136" s="10"/>
      <c r="AO136" s="10"/>
      <c r="AP136" s="10"/>
      <c r="AQ136" s="10"/>
      <c r="AR136" s="10"/>
    </row>
    <row r="137" spans="1:44" s="8" customFormat="1" ht="14.25" x14ac:dyDescent="0.2">
      <c r="A137" s="7"/>
      <c r="D137" s="116" t="s">
        <v>78</v>
      </c>
      <c r="E137" s="116"/>
      <c r="F137" s="116"/>
      <c r="G137" s="116"/>
      <c r="H137" s="116"/>
      <c r="I137" s="116"/>
      <c r="J137" s="116"/>
      <c r="K137" s="116"/>
      <c r="L137" s="116"/>
      <c r="M137" s="116"/>
      <c r="N137" s="116"/>
      <c r="O137" s="116"/>
      <c r="P137" s="116"/>
      <c r="Q137" s="116"/>
      <c r="R137" s="116"/>
      <c r="S137" s="116"/>
      <c r="T137" s="116"/>
      <c r="U137" s="116"/>
      <c r="V137" s="116"/>
      <c r="W137" s="116"/>
      <c r="X137" s="116"/>
      <c r="Y137" s="116"/>
      <c r="Z137" s="116"/>
      <c r="AA137" s="116"/>
      <c r="AB137" s="116"/>
      <c r="AC137" s="116"/>
      <c r="AD137" s="116"/>
      <c r="AE137" s="116"/>
      <c r="AF137" s="116"/>
      <c r="AG137" s="116"/>
      <c r="AI137" s="9"/>
      <c r="AJ137" s="10"/>
      <c r="AK137" s="10"/>
      <c r="AL137" s="10"/>
      <c r="AM137" s="10"/>
      <c r="AN137" s="10"/>
      <c r="AO137" s="10"/>
      <c r="AP137" s="10"/>
      <c r="AQ137" s="10"/>
      <c r="AR137" s="10"/>
    </row>
    <row r="138" spans="1:44" s="8" customFormat="1" ht="14.25" x14ac:dyDescent="0.2">
      <c r="A138" s="7"/>
      <c r="D138" s="116"/>
      <c r="E138" s="116"/>
      <c r="F138" s="116"/>
      <c r="G138" s="116"/>
      <c r="H138" s="116"/>
      <c r="I138" s="116"/>
      <c r="J138" s="116"/>
      <c r="K138" s="116"/>
      <c r="L138" s="116"/>
      <c r="M138" s="116"/>
      <c r="N138" s="116"/>
      <c r="O138" s="116"/>
      <c r="P138" s="116"/>
      <c r="Q138" s="116"/>
      <c r="R138" s="116"/>
      <c r="S138" s="116"/>
      <c r="T138" s="116"/>
      <c r="U138" s="116"/>
      <c r="V138" s="116"/>
      <c r="W138" s="116"/>
      <c r="X138" s="116"/>
      <c r="Y138" s="116"/>
      <c r="Z138" s="116"/>
      <c r="AA138" s="116"/>
      <c r="AB138" s="116"/>
      <c r="AC138" s="116"/>
      <c r="AD138" s="116"/>
      <c r="AE138" s="116"/>
      <c r="AF138" s="116"/>
      <c r="AG138" s="116"/>
      <c r="AI138" s="9"/>
      <c r="AJ138" s="10"/>
      <c r="AK138" s="10"/>
      <c r="AL138" s="10"/>
      <c r="AM138" s="10"/>
      <c r="AN138" s="10"/>
      <c r="AO138" s="10"/>
      <c r="AP138" s="10"/>
      <c r="AQ138" s="10"/>
      <c r="AR138" s="10"/>
    </row>
    <row r="139" spans="1:44" s="8" customFormat="1" ht="14.25" x14ac:dyDescent="0.2">
      <c r="A139" s="7"/>
      <c r="D139" s="116"/>
      <c r="E139" s="116"/>
      <c r="F139" s="116"/>
      <c r="G139" s="116"/>
      <c r="H139" s="116"/>
      <c r="I139" s="116"/>
      <c r="J139" s="116"/>
      <c r="K139" s="116"/>
      <c r="L139" s="116"/>
      <c r="M139" s="116"/>
      <c r="N139" s="116"/>
      <c r="O139" s="116"/>
      <c r="P139" s="116"/>
      <c r="Q139" s="116"/>
      <c r="R139" s="116"/>
      <c r="S139" s="116"/>
      <c r="T139" s="116"/>
      <c r="U139" s="116"/>
      <c r="V139" s="116"/>
      <c r="W139" s="116"/>
      <c r="X139" s="116"/>
      <c r="Y139" s="116"/>
      <c r="Z139" s="116"/>
      <c r="AA139" s="116"/>
      <c r="AB139" s="116"/>
      <c r="AC139" s="116"/>
      <c r="AD139" s="116"/>
      <c r="AE139" s="116"/>
      <c r="AF139" s="116"/>
      <c r="AG139" s="116"/>
      <c r="AI139" s="9"/>
      <c r="AJ139" s="10"/>
      <c r="AK139" s="10"/>
      <c r="AL139" s="10"/>
      <c r="AM139" s="10"/>
      <c r="AN139" s="10"/>
      <c r="AO139" s="10"/>
      <c r="AP139" s="10"/>
      <c r="AQ139" s="10"/>
      <c r="AR139" s="10"/>
    </row>
    <row r="140" spans="1:44" s="8" customFormat="1" ht="27.75" customHeight="1" x14ac:dyDescent="0.2">
      <c r="A140" s="7"/>
      <c r="D140" s="116"/>
      <c r="E140" s="116"/>
      <c r="F140" s="116"/>
      <c r="G140" s="116"/>
      <c r="H140" s="116"/>
      <c r="I140" s="116"/>
      <c r="J140" s="116"/>
      <c r="K140" s="116"/>
      <c r="L140" s="116"/>
      <c r="M140" s="116"/>
      <c r="N140" s="116"/>
      <c r="O140" s="116"/>
      <c r="P140" s="116"/>
      <c r="Q140" s="116"/>
      <c r="R140" s="116"/>
      <c r="S140" s="116"/>
      <c r="T140" s="116"/>
      <c r="U140" s="116"/>
      <c r="V140" s="116"/>
      <c r="W140" s="116"/>
      <c r="X140" s="116"/>
      <c r="Y140" s="116"/>
      <c r="Z140" s="116"/>
      <c r="AA140" s="116"/>
      <c r="AB140" s="116"/>
      <c r="AC140" s="116"/>
      <c r="AD140" s="116"/>
      <c r="AE140" s="116"/>
      <c r="AF140" s="116"/>
      <c r="AG140" s="116"/>
      <c r="AI140" s="9"/>
      <c r="AJ140" s="10"/>
      <c r="AK140" s="10"/>
      <c r="AL140" s="10"/>
      <c r="AM140" s="10"/>
      <c r="AN140" s="10"/>
      <c r="AO140" s="10"/>
      <c r="AP140" s="10"/>
      <c r="AQ140" s="10"/>
      <c r="AR140" s="10"/>
    </row>
    <row r="141" spans="1:44" s="8" customFormat="1" ht="14.25" hidden="1" x14ac:dyDescent="0.2">
      <c r="A141" s="7"/>
      <c r="D141" s="117" t="s">
        <v>79</v>
      </c>
      <c r="E141" s="117"/>
      <c r="F141" s="117"/>
      <c r="G141" s="117"/>
      <c r="H141" s="117"/>
      <c r="I141" s="117"/>
      <c r="J141" s="117"/>
      <c r="K141" s="117"/>
      <c r="L141" s="117"/>
      <c r="M141" s="117"/>
      <c r="N141" s="117"/>
      <c r="O141" s="117"/>
      <c r="P141" s="117"/>
      <c r="Q141" s="117"/>
      <c r="R141" s="117"/>
      <c r="S141" s="117"/>
      <c r="T141" s="117"/>
      <c r="U141" s="117"/>
      <c r="V141" s="117"/>
      <c r="W141" s="117"/>
      <c r="X141" s="117"/>
      <c r="Y141" s="117"/>
      <c r="Z141" s="117"/>
      <c r="AA141" s="117"/>
      <c r="AB141" s="117"/>
      <c r="AC141" s="117"/>
      <c r="AD141" s="117"/>
      <c r="AE141" s="117"/>
      <c r="AF141" s="117"/>
      <c r="AG141" s="117"/>
      <c r="AI141" s="9"/>
      <c r="AJ141" s="10"/>
      <c r="AK141" s="10"/>
      <c r="AL141" s="10"/>
      <c r="AM141" s="10"/>
      <c r="AN141" s="10"/>
      <c r="AO141" s="10"/>
      <c r="AP141" s="10"/>
      <c r="AQ141" s="10"/>
      <c r="AR141" s="10"/>
    </row>
    <row r="142" spans="1:44" s="8" customFormat="1" ht="216" customHeight="1" x14ac:dyDescent="0.2">
      <c r="A142" s="7"/>
      <c r="D142" s="117"/>
      <c r="E142" s="117"/>
      <c r="F142" s="117"/>
      <c r="G142" s="117"/>
      <c r="H142" s="117"/>
      <c r="I142" s="117"/>
      <c r="J142" s="117"/>
      <c r="K142" s="117"/>
      <c r="L142" s="117"/>
      <c r="M142" s="117"/>
      <c r="N142" s="117"/>
      <c r="O142" s="117"/>
      <c r="P142" s="117"/>
      <c r="Q142" s="117"/>
      <c r="R142" s="117"/>
      <c r="S142" s="117"/>
      <c r="T142" s="117"/>
      <c r="U142" s="117"/>
      <c r="V142" s="117"/>
      <c r="W142" s="117"/>
      <c r="X142" s="117"/>
      <c r="Y142" s="117"/>
      <c r="Z142" s="117"/>
      <c r="AA142" s="117"/>
      <c r="AB142" s="117"/>
      <c r="AC142" s="117"/>
      <c r="AD142" s="117"/>
      <c r="AE142" s="117"/>
      <c r="AF142" s="117"/>
      <c r="AG142" s="117"/>
      <c r="AI142" s="9"/>
      <c r="AJ142" s="10"/>
      <c r="AK142" s="10"/>
      <c r="AL142" s="10"/>
      <c r="AM142" s="10"/>
      <c r="AN142" s="10"/>
      <c r="AO142" s="10"/>
      <c r="AP142" s="10"/>
      <c r="AQ142" s="10"/>
      <c r="AR142" s="10"/>
    </row>
    <row r="143" spans="1:44" s="8" customFormat="1" ht="14.25" x14ac:dyDescent="0.2">
      <c r="A143" s="7"/>
      <c r="AI143" s="9"/>
      <c r="AJ143" s="10"/>
      <c r="AK143" s="10"/>
      <c r="AL143" s="10"/>
      <c r="AM143" s="10"/>
      <c r="AN143" s="10"/>
      <c r="AO143" s="10"/>
      <c r="AP143" s="10"/>
      <c r="AQ143" s="10"/>
      <c r="AR143" s="10"/>
    </row>
    <row r="144" spans="1:44" s="8" customFormat="1" ht="14.25" x14ac:dyDescent="0.2">
      <c r="A144" s="7"/>
      <c r="D144" s="22" t="s">
        <v>80</v>
      </c>
      <c r="AI144" s="9"/>
      <c r="AJ144" s="10"/>
      <c r="AK144" s="10"/>
      <c r="AL144" s="10"/>
      <c r="AM144" s="10"/>
      <c r="AN144" s="10"/>
      <c r="AO144" s="10"/>
      <c r="AP144" s="10"/>
      <c r="AQ144" s="10"/>
      <c r="AR144" s="10"/>
    </row>
    <row r="145" spans="1:44" s="8" customFormat="1" ht="14.25" x14ac:dyDescent="0.2">
      <c r="A145" s="7"/>
      <c r="AI145" s="9"/>
      <c r="AJ145" s="10"/>
      <c r="AK145" s="10"/>
      <c r="AL145" s="10"/>
      <c r="AM145" s="10"/>
      <c r="AN145" s="10"/>
      <c r="AO145" s="10"/>
      <c r="AP145" s="10"/>
      <c r="AQ145" s="10"/>
      <c r="AR145" s="10"/>
    </row>
    <row r="146" spans="1:44" s="8" customFormat="1" ht="14.25" x14ac:dyDescent="0.2">
      <c r="A146" s="7"/>
      <c r="D146" s="74" t="s">
        <v>81</v>
      </c>
      <c r="E146" s="74"/>
      <c r="F146" s="74"/>
      <c r="G146" s="74"/>
      <c r="H146" s="74"/>
      <c r="I146" s="74"/>
      <c r="J146" s="74"/>
      <c r="K146" s="74"/>
      <c r="L146" s="74"/>
      <c r="M146" s="74"/>
      <c r="N146" s="74"/>
      <c r="O146" s="74"/>
      <c r="P146" s="74"/>
      <c r="Q146" s="74"/>
      <c r="R146" s="74"/>
      <c r="S146" s="74"/>
      <c r="T146" s="74"/>
      <c r="U146" s="74"/>
      <c r="V146" s="74"/>
      <c r="W146" s="74"/>
      <c r="X146" s="74"/>
      <c r="Y146" s="74"/>
      <c r="Z146" s="74"/>
      <c r="AA146" s="74"/>
      <c r="AB146" s="74"/>
      <c r="AC146" s="74"/>
      <c r="AD146" s="74"/>
      <c r="AE146" s="74"/>
      <c r="AF146" s="74"/>
      <c r="AG146" s="74"/>
      <c r="AI146" s="9"/>
      <c r="AJ146" s="10"/>
      <c r="AK146" s="10"/>
      <c r="AL146" s="10"/>
      <c r="AM146" s="10"/>
      <c r="AN146" s="10"/>
      <c r="AO146" s="10"/>
      <c r="AP146" s="10"/>
      <c r="AQ146" s="10"/>
      <c r="AR146" s="10"/>
    </row>
    <row r="147" spans="1:44" s="8" customFormat="1" ht="14.25" x14ac:dyDescent="0.2">
      <c r="A147" s="7"/>
      <c r="D147" s="74"/>
      <c r="E147" s="74"/>
      <c r="F147" s="74"/>
      <c r="G147" s="74"/>
      <c r="H147" s="74"/>
      <c r="I147" s="74"/>
      <c r="J147" s="74"/>
      <c r="K147" s="74"/>
      <c r="L147" s="74"/>
      <c r="M147" s="74"/>
      <c r="N147" s="74"/>
      <c r="O147" s="74"/>
      <c r="P147" s="74"/>
      <c r="Q147" s="74"/>
      <c r="R147" s="74"/>
      <c r="S147" s="74"/>
      <c r="T147" s="74"/>
      <c r="U147" s="74"/>
      <c r="V147" s="74"/>
      <c r="W147" s="74"/>
      <c r="X147" s="74"/>
      <c r="Y147" s="74"/>
      <c r="Z147" s="74"/>
      <c r="AA147" s="74"/>
      <c r="AB147" s="74"/>
      <c r="AC147" s="74"/>
      <c r="AD147" s="74"/>
      <c r="AE147" s="74"/>
      <c r="AF147" s="74"/>
      <c r="AG147" s="74"/>
      <c r="AI147" s="9"/>
      <c r="AJ147" s="10"/>
      <c r="AK147" s="10"/>
      <c r="AL147" s="10"/>
      <c r="AM147" s="10"/>
      <c r="AN147" s="10"/>
      <c r="AO147" s="10"/>
      <c r="AP147" s="10"/>
      <c r="AQ147" s="10"/>
      <c r="AR147" s="10"/>
    </row>
    <row r="148" spans="1:44" s="8" customFormat="1" ht="18.75" customHeight="1" x14ac:dyDescent="0.2">
      <c r="A148" s="7"/>
      <c r="D148" s="74"/>
      <c r="E148" s="74"/>
      <c r="F148" s="74"/>
      <c r="G148" s="74"/>
      <c r="H148" s="74"/>
      <c r="I148" s="74"/>
      <c r="J148" s="74"/>
      <c r="K148" s="74"/>
      <c r="L148" s="74"/>
      <c r="M148" s="74"/>
      <c r="N148" s="74"/>
      <c r="O148" s="74"/>
      <c r="P148" s="74"/>
      <c r="Q148" s="74"/>
      <c r="R148" s="74"/>
      <c r="S148" s="74"/>
      <c r="T148" s="74"/>
      <c r="U148" s="74"/>
      <c r="V148" s="74"/>
      <c r="W148" s="74"/>
      <c r="X148" s="74"/>
      <c r="Y148" s="74"/>
      <c r="Z148" s="74"/>
      <c r="AA148" s="74"/>
      <c r="AB148" s="74"/>
      <c r="AC148" s="74"/>
      <c r="AD148" s="74"/>
      <c r="AE148" s="74"/>
      <c r="AF148" s="74"/>
      <c r="AG148" s="74"/>
      <c r="AI148" s="9"/>
      <c r="AJ148" s="10"/>
      <c r="AK148" s="10"/>
      <c r="AL148" s="10"/>
      <c r="AM148" s="10"/>
      <c r="AN148" s="10"/>
      <c r="AO148" s="10"/>
      <c r="AP148" s="10"/>
      <c r="AQ148" s="10"/>
      <c r="AR148" s="10"/>
    </row>
    <row r="149" spans="1:44" s="8" customFormat="1" ht="14.25" x14ac:dyDescent="0.2">
      <c r="A149" s="7"/>
      <c r="D149" s="74" t="s">
        <v>82</v>
      </c>
      <c r="E149" s="74"/>
      <c r="F149" s="74"/>
      <c r="G149" s="74"/>
      <c r="H149" s="74"/>
      <c r="I149" s="74"/>
      <c r="J149" s="74"/>
      <c r="K149" s="74"/>
      <c r="L149" s="74"/>
      <c r="M149" s="74"/>
      <c r="N149" s="74"/>
      <c r="O149" s="74"/>
      <c r="P149" s="74"/>
      <c r="Q149" s="74"/>
      <c r="R149" s="74"/>
      <c r="S149" s="74"/>
      <c r="T149" s="74"/>
      <c r="U149" s="74"/>
      <c r="V149" s="74"/>
      <c r="W149" s="74"/>
      <c r="X149" s="74"/>
      <c r="Y149" s="74"/>
      <c r="Z149" s="74"/>
      <c r="AA149" s="74"/>
      <c r="AB149" s="74"/>
      <c r="AC149" s="74"/>
      <c r="AD149" s="74"/>
      <c r="AE149" s="74"/>
      <c r="AF149" s="74"/>
      <c r="AG149" s="74"/>
      <c r="AI149" s="9"/>
      <c r="AJ149" s="10"/>
      <c r="AK149" s="10"/>
      <c r="AL149" s="10"/>
      <c r="AM149" s="10"/>
      <c r="AN149" s="10"/>
      <c r="AO149" s="10"/>
      <c r="AP149" s="10"/>
      <c r="AQ149" s="10"/>
      <c r="AR149" s="10"/>
    </row>
    <row r="150" spans="1:44" s="8" customFormat="1" ht="14.25" x14ac:dyDescent="0.2">
      <c r="A150" s="7"/>
      <c r="D150" s="74"/>
      <c r="E150" s="74"/>
      <c r="F150" s="74"/>
      <c r="G150" s="74"/>
      <c r="H150" s="74"/>
      <c r="I150" s="74"/>
      <c r="J150" s="74"/>
      <c r="K150" s="74"/>
      <c r="L150" s="74"/>
      <c r="M150" s="74"/>
      <c r="N150" s="74"/>
      <c r="O150" s="74"/>
      <c r="P150" s="74"/>
      <c r="Q150" s="74"/>
      <c r="R150" s="74"/>
      <c r="S150" s="74"/>
      <c r="T150" s="74"/>
      <c r="U150" s="74"/>
      <c r="V150" s="74"/>
      <c r="W150" s="74"/>
      <c r="X150" s="74"/>
      <c r="Y150" s="74"/>
      <c r="Z150" s="74"/>
      <c r="AA150" s="74"/>
      <c r="AB150" s="74"/>
      <c r="AC150" s="74"/>
      <c r="AD150" s="74"/>
      <c r="AE150" s="74"/>
      <c r="AF150" s="74"/>
      <c r="AG150" s="74"/>
      <c r="AI150" s="9"/>
      <c r="AJ150" s="10"/>
      <c r="AK150" s="10"/>
      <c r="AL150" s="10"/>
      <c r="AM150" s="10"/>
      <c r="AN150" s="10"/>
      <c r="AO150" s="10"/>
      <c r="AP150" s="10"/>
      <c r="AQ150" s="10"/>
      <c r="AR150" s="10"/>
    </row>
    <row r="151" spans="1:44" s="8" customFormat="1" ht="14.25" x14ac:dyDescent="0.2">
      <c r="A151" s="7"/>
      <c r="AI151" s="9"/>
      <c r="AJ151" s="10"/>
      <c r="AK151" s="10"/>
      <c r="AL151" s="10"/>
      <c r="AM151" s="10"/>
      <c r="AN151" s="10"/>
      <c r="AO151" s="10"/>
      <c r="AP151" s="10"/>
      <c r="AQ151" s="10"/>
      <c r="AR151" s="10"/>
    </row>
    <row r="152" spans="1:44" s="8" customFormat="1" ht="14.25" x14ac:dyDescent="0.2">
      <c r="A152" s="7"/>
      <c r="D152" s="22" t="s">
        <v>83</v>
      </c>
      <c r="AI152" s="9"/>
      <c r="AJ152" s="10"/>
      <c r="AK152" s="10"/>
      <c r="AL152" s="10"/>
      <c r="AM152" s="10"/>
      <c r="AN152" s="10"/>
      <c r="AO152" s="10"/>
      <c r="AP152" s="10"/>
      <c r="AQ152" s="10"/>
      <c r="AR152" s="10"/>
    </row>
    <row r="153" spans="1:44" s="8" customFormat="1" ht="14.25" x14ac:dyDescent="0.2">
      <c r="A153" s="7"/>
      <c r="AI153" s="9"/>
      <c r="AJ153" s="10"/>
      <c r="AK153" s="10"/>
      <c r="AL153" s="10"/>
      <c r="AM153" s="10"/>
      <c r="AN153" s="10"/>
      <c r="AO153" s="10"/>
      <c r="AP153" s="10"/>
      <c r="AQ153" s="10"/>
      <c r="AR153" s="10"/>
    </row>
    <row r="154" spans="1:44" s="8" customFormat="1" ht="14.25" x14ac:dyDescent="0.2">
      <c r="A154" s="7"/>
      <c r="D154" s="74" t="s">
        <v>84</v>
      </c>
      <c r="E154" s="74"/>
      <c r="F154" s="74"/>
      <c r="G154" s="74"/>
      <c r="H154" s="74"/>
      <c r="I154" s="74"/>
      <c r="J154" s="74"/>
      <c r="K154" s="74"/>
      <c r="L154" s="74"/>
      <c r="M154" s="74"/>
      <c r="N154" s="74"/>
      <c r="O154" s="74"/>
      <c r="P154" s="74"/>
      <c r="Q154" s="74"/>
      <c r="R154" s="74"/>
      <c r="S154" s="74"/>
      <c r="T154" s="74"/>
      <c r="U154" s="74"/>
      <c r="V154" s="74"/>
      <c r="W154" s="74"/>
      <c r="X154" s="74"/>
      <c r="Y154" s="74"/>
      <c r="Z154" s="74"/>
      <c r="AA154" s="74"/>
      <c r="AB154" s="74"/>
      <c r="AC154" s="74"/>
      <c r="AD154" s="74"/>
      <c r="AE154" s="74"/>
      <c r="AF154" s="74"/>
      <c r="AG154" s="74"/>
      <c r="AI154" s="9"/>
      <c r="AJ154" s="10"/>
      <c r="AK154" s="10"/>
      <c r="AL154" s="10"/>
      <c r="AM154" s="10"/>
      <c r="AN154" s="10"/>
      <c r="AO154" s="10"/>
      <c r="AP154" s="10"/>
      <c r="AQ154" s="10"/>
      <c r="AR154" s="10"/>
    </row>
    <row r="155" spans="1:44" s="8" customFormat="1" ht="14.25" x14ac:dyDescent="0.2">
      <c r="A155" s="7"/>
      <c r="D155" s="74"/>
      <c r="E155" s="74"/>
      <c r="F155" s="74"/>
      <c r="G155" s="74"/>
      <c r="H155" s="74"/>
      <c r="I155" s="74"/>
      <c r="J155" s="74"/>
      <c r="K155" s="74"/>
      <c r="L155" s="74"/>
      <c r="M155" s="74"/>
      <c r="N155" s="74"/>
      <c r="O155" s="74"/>
      <c r="P155" s="74"/>
      <c r="Q155" s="74"/>
      <c r="R155" s="74"/>
      <c r="S155" s="74"/>
      <c r="T155" s="74"/>
      <c r="U155" s="74"/>
      <c r="V155" s="74"/>
      <c r="W155" s="74"/>
      <c r="X155" s="74"/>
      <c r="Y155" s="74"/>
      <c r="Z155" s="74"/>
      <c r="AA155" s="74"/>
      <c r="AB155" s="74"/>
      <c r="AC155" s="74"/>
      <c r="AD155" s="74"/>
      <c r="AE155" s="74"/>
      <c r="AF155" s="74"/>
      <c r="AG155" s="74"/>
      <c r="AI155" s="9"/>
      <c r="AJ155" s="10"/>
      <c r="AK155" s="10"/>
      <c r="AL155" s="10"/>
      <c r="AM155" s="10"/>
      <c r="AN155" s="10"/>
      <c r="AO155" s="10"/>
      <c r="AP155" s="10"/>
      <c r="AQ155" s="10"/>
      <c r="AR155" s="10"/>
    </row>
    <row r="156" spans="1:44" s="8" customFormat="1" ht="14.25" x14ac:dyDescent="0.2">
      <c r="A156" s="7"/>
      <c r="AI156" s="9"/>
      <c r="AJ156" s="10"/>
      <c r="AK156" s="10"/>
      <c r="AL156" s="10"/>
      <c r="AM156" s="10"/>
      <c r="AN156" s="10"/>
      <c r="AO156" s="10"/>
      <c r="AP156" s="10"/>
      <c r="AQ156" s="10"/>
      <c r="AR156" s="10"/>
    </row>
    <row r="157" spans="1:44" s="8" customFormat="1" ht="14.25" x14ac:dyDescent="0.2">
      <c r="A157" s="7"/>
      <c r="D157" s="22" t="s">
        <v>85</v>
      </c>
      <c r="AI157" s="9"/>
      <c r="AJ157" s="10"/>
      <c r="AK157" s="10"/>
      <c r="AL157" s="10"/>
      <c r="AM157" s="10"/>
      <c r="AN157" s="10"/>
      <c r="AO157" s="10"/>
      <c r="AP157" s="10"/>
      <c r="AQ157" s="10"/>
      <c r="AR157" s="10"/>
    </row>
    <row r="158" spans="1:44" s="8" customFormat="1" ht="13.5" customHeight="1" x14ac:dyDescent="0.2">
      <c r="A158" s="7"/>
      <c r="AI158" s="9"/>
      <c r="AJ158" s="10"/>
      <c r="AK158" s="10"/>
      <c r="AL158" s="10"/>
      <c r="AM158" s="10"/>
      <c r="AN158" s="10"/>
      <c r="AO158" s="10"/>
      <c r="AP158" s="10"/>
      <c r="AQ158" s="10"/>
      <c r="AR158" s="10"/>
    </row>
    <row r="159" spans="1:44" s="8" customFormat="1" ht="14.25" customHeight="1" x14ac:dyDescent="0.2">
      <c r="A159" s="7"/>
      <c r="D159" s="74" t="s">
        <v>86</v>
      </c>
      <c r="E159" s="74"/>
      <c r="F159" s="74"/>
      <c r="G159" s="74"/>
      <c r="H159" s="74"/>
      <c r="I159" s="74"/>
      <c r="J159" s="74"/>
      <c r="K159" s="74"/>
      <c r="L159" s="74"/>
      <c r="M159" s="74"/>
      <c r="N159" s="74"/>
      <c r="O159" s="74"/>
      <c r="P159" s="74"/>
      <c r="Q159" s="74"/>
      <c r="R159" s="74"/>
      <c r="S159" s="74"/>
      <c r="T159" s="74"/>
      <c r="U159" s="74"/>
      <c r="V159" s="74"/>
      <c r="W159" s="74"/>
      <c r="X159" s="74"/>
      <c r="Y159" s="74"/>
      <c r="Z159" s="74"/>
      <c r="AA159" s="74"/>
      <c r="AB159" s="74"/>
      <c r="AC159" s="74"/>
      <c r="AD159" s="74"/>
      <c r="AE159" s="74"/>
      <c r="AF159" s="74"/>
      <c r="AG159" s="74"/>
      <c r="AI159" s="9"/>
      <c r="AJ159" s="10"/>
      <c r="AK159" s="10"/>
      <c r="AL159" s="10"/>
      <c r="AM159" s="10"/>
      <c r="AN159" s="10"/>
      <c r="AO159" s="10"/>
      <c r="AP159" s="10"/>
      <c r="AQ159" s="10"/>
      <c r="AR159" s="10"/>
    </row>
    <row r="160" spans="1:44" s="8" customFormat="1" ht="14.25" x14ac:dyDescent="0.2">
      <c r="A160" s="7"/>
      <c r="D160" s="74"/>
      <c r="E160" s="74"/>
      <c r="F160" s="74"/>
      <c r="G160" s="74"/>
      <c r="H160" s="74"/>
      <c r="I160" s="74"/>
      <c r="J160" s="74"/>
      <c r="K160" s="74"/>
      <c r="L160" s="74"/>
      <c r="M160" s="74"/>
      <c r="N160" s="74"/>
      <c r="O160" s="74"/>
      <c r="P160" s="74"/>
      <c r="Q160" s="74"/>
      <c r="R160" s="74"/>
      <c r="S160" s="74"/>
      <c r="T160" s="74"/>
      <c r="U160" s="74"/>
      <c r="V160" s="74"/>
      <c r="W160" s="74"/>
      <c r="X160" s="74"/>
      <c r="Y160" s="74"/>
      <c r="Z160" s="74"/>
      <c r="AA160" s="74"/>
      <c r="AB160" s="74"/>
      <c r="AC160" s="74"/>
      <c r="AD160" s="74"/>
      <c r="AE160" s="74"/>
      <c r="AF160" s="74"/>
      <c r="AG160" s="74"/>
      <c r="AI160" s="9"/>
      <c r="AJ160" s="10"/>
      <c r="AK160" s="10"/>
      <c r="AL160" s="10"/>
      <c r="AM160" s="10"/>
      <c r="AN160" s="10"/>
      <c r="AO160" s="10"/>
      <c r="AP160" s="10"/>
      <c r="AQ160" s="10"/>
      <c r="AR160" s="10"/>
    </row>
    <row r="161" spans="1:44" s="8" customFormat="1" ht="14.25" x14ac:dyDescent="0.2">
      <c r="A161" s="7"/>
      <c r="D161" s="22" t="s">
        <v>87</v>
      </c>
      <c r="AI161" s="9"/>
      <c r="AJ161" s="10"/>
      <c r="AK161" s="10"/>
      <c r="AL161" s="10"/>
      <c r="AM161" s="10"/>
      <c r="AN161" s="10"/>
      <c r="AO161" s="10"/>
      <c r="AP161" s="10"/>
      <c r="AQ161" s="10"/>
      <c r="AR161" s="10"/>
    </row>
    <row r="162" spans="1:44" s="8" customFormat="1" ht="14.25" x14ac:dyDescent="0.2">
      <c r="A162" s="7"/>
      <c r="D162" s="22"/>
      <c r="AI162" s="9"/>
      <c r="AJ162" s="10"/>
      <c r="AK162" s="10"/>
      <c r="AL162" s="10"/>
      <c r="AM162" s="10"/>
      <c r="AN162" s="10"/>
      <c r="AO162" s="10"/>
      <c r="AP162" s="10"/>
      <c r="AQ162" s="10"/>
      <c r="AR162" s="10"/>
    </row>
    <row r="163" spans="1:44" s="8" customFormat="1" ht="37.5" customHeight="1" x14ac:dyDescent="0.2">
      <c r="A163" s="7"/>
      <c r="D163" s="114" t="s">
        <v>88</v>
      </c>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I163" s="9"/>
      <c r="AJ163" s="10"/>
      <c r="AK163" s="10"/>
      <c r="AL163" s="10"/>
      <c r="AM163" s="10"/>
      <c r="AN163" s="10"/>
      <c r="AO163" s="10"/>
      <c r="AP163" s="10"/>
      <c r="AQ163" s="10"/>
      <c r="AR163" s="10"/>
    </row>
    <row r="164" spans="1:44" s="8" customFormat="1" ht="14.25" x14ac:dyDescent="0.2">
      <c r="A164" s="7"/>
      <c r="D164" s="32"/>
      <c r="AI164" s="9"/>
      <c r="AJ164" s="10"/>
      <c r="AK164" s="10"/>
      <c r="AL164" s="10"/>
      <c r="AM164" s="10"/>
      <c r="AN164" s="10"/>
      <c r="AO164" s="10"/>
      <c r="AP164" s="10"/>
      <c r="AQ164" s="10"/>
      <c r="AR164" s="10"/>
    </row>
    <row r="165" spans="1:44" s="8" customFormat="1" ht="14.25" x14ac:dyDescent="0.2">
      <c r="A165" s="7"/>
      <c r="AI165" s="9"/>
      <c r="AJ165" s="10"/>
      <c r="AK165" s="10"/>
      <c r="AL165" s="10"/>
      <c r="AM165" s="10"/>
      <c r="AN165" s="10"/>
      <c r="AO165" s="10"/>
      <c r="AP165" s="10"/>
      <c r="AQ165" s="10"/>
      <c r="AR165" s="10"/>
    </row>
    <row r="166" spans="1:44" s="8" customFormat="1" ht="14.25" customHeight="1" x14ac:dyDescent="0.2">
      <c r="A166" s="7"/>
      <c r="D166" s="115" t="s">
        <v>89</v>
      </c>
      <c r="E166" s="115"/>
      <c r="F166" s="115"/>
      <c r="G166" s="115"/>
      <c r="H166" s="115"/>
      <c r="I166" s="115"/>
      <c r="J166" s="115"/>
      <c r="K166" s="115"/>
      <c r="L166" s="115"/>
      <c r="M166" s="115"/>
      <c r="N166" s="115"/>
      <c r="O166" s="115"/>
      <c r="P166" s="115"/>
      <c r="Q166" s="115"/>
      <c r="R166" s="115"/>
      <c r="S166" s="115"/>
      <c r="T166" s="115"/>
      <c r="U166" s="115"/>
      <c r="V166" s="115"/>
      <c r="W166" s="115"/>
      <c r="X166" s="115"/>
      <c r="Y166" s="115"/>
      <c r="Z166" s="115"/>
      <c r="AA166" s="115"/>
      <c r="AB166" s="115"/>
      <c r="AC166" s="115"/>
      <c r="AD166" s="115"/>
      <c r="AE166" s="115"/>
      <c r="AF166" s="115"/>
      <c r="AG166" s="115"/>
      <c r="AI166" s="9"/>
      <c r="AJ166" s="10"/>
      <c r="AK166" s="10"/>
      <c r="AL166" s="10"/>
      <c r="AM166" s="10"/>
      <c r="AN166" s="10"/>
      <c r="AO166" s="10"/>
      <c r="AP166" s="10"/>
      <c r="AQ166" s="10"/>
      <c r="AR166" s="10"/>
    </row>
    <row r="167" spans="1:44" s="8" customFormat="1" ht="14.25" x14ac:dyDescent="0.2">
      <c r="A167" s="7"/>
      <c r="D167" s="115"/>
      <c r="E167" s="115"/>
      <c r="F167" s="115"/>
      <c r="G167" s="115"/>
      <c r="H167" s="115"/>
      <c r="I167" s="115"/>
      <c r="J167" s="115"/>
      <c r="K167" s="115"/>
      <c r="L167" s="115"/>
      <c r="M167" s="115"/>
      <c r="N167" s="115"/>
      <c r="O167" s="115"/>
      <c r="P167" s="115"/>
      <c r="Q167" s="115"/>
      <c r="R167" s="115"/>
      <c r="S167" s="115"/>
      <c r="T167" s="115"/>
      <c r="U167" s="115"/>
      <c r="V167" s="115"/>
      <c r="W167" s="115"/>
      <c r="X167" s="115"/>
      <c r="Y167" s="115"/>
      <c r="Z167" s="115"/>
      <c r="AA167" s="115"/>
      <c r="AB167" s="115"/>
      <c r="AC167" s="115"/>
      <c r="AD167" s="115"/>
      <c r="AE167" s="115"/>
      <c r="AF167" s="115"/>
      <c r="AG167" s="115"/>
      <c r="AI167" s="9"/>
      <c r="AJ167" s="10"/>
      <c r="AK167" s="10"/>
      <c r="AL167" s="10"/>
      <c r="AM167" s="10"/>
      <c r="AN167" s="10"/>
      <c r="AO167" s="10"/>
      <c r="AP167" s="10"/>
      <c r="AQ167" s="10"/>
      <c r="AR167" s="10"/>
    </row>
    <row r="168" spans="1:44" s="8" customFormat="1" ht="21.75" customHeight="1" x14ac:dyDescent="0.2">
      <c r="A168" s="7"/>
      <c r="D168" s="115"/>
      <c r="E168" s="115"/>
      <c r="F168" s="115"/>
      <c r="G168" s="115"/>
      <c r="H168" s="115"/>
      <c r="I168" s="115"/>
      <c r="J168" s="115"/>
      <c r="K168" s="115"/>
      <c r="L168" s="115"/>
      <c r="M168" s="115"/>
      <c r="N168" s="115"/>
      <c r="O168" s="115"/>
      <c r="P168" s="115"/>
      <c r="Q168" s="115"/>
      <c r="R168" s="115"/>
      <c r="S168" s="115"/>
      <c r="T168" s="115"/>
      <c r="U168" s="115"/>
      <c r="V168" s="115"/>
      <c r="W168" s="115"/>
      <c r="X168" s="115"/>
      <c r="Y168" s="115"/>
      <c r="Z168" s="115"/>
      <c r="AA168" s="115"/>
      <c r="AB168" s="115"/>
      <c r="AC168" s="115"/>
      <c r="AD168" s="115"/>
      <c r="AE168" s="115"/>
      <c r="AF168" s="115"/>
      <c r="AG168" s="115"/>
      <c r="AI168" s="9"/>
      <c r="AJ168" s="10"/>
      <c r="AK168" s="10"/>
      <c r="AL168" s="10"/>
      <c r="AM168" s="10"/>
      <c r="AN168" s="10"/>
      <c r="AO168" s="10"/>
      <c r="AP168" s="10"/>
      <c r="AQ168" s="10"/>
      <c r="AR168" s="10"/>
    </row>
    <row r="169" spans="1:44" s="8" customFormat="1" ht="29.25" customHeight="1" x14ac:dyDescent="0.2">
      <c r="A169" s="7"/>
      <c r="D169" s="116" t="s">
        <v>90</v>
      </c>
      <c r="E169" s="116"/>
      <c r="F169" s="116"/>
      <c r="G169" s="116"/>
      <c r="H169" s="116"/>
      <c r="I169" s="116"/>
      <c r="J169" s="116"/>
      <c r="K169" s="116"/>
      <c r="L169" s="116"/>
      <c r="M169" s="116"/>
      <c r="N169" s="116"/>
      <c r="O169" s="116"/>
      <c r="P169" s="116"/>
      <c r="Q169" s="116"/>
      <c r="R169" s="116"/>
      <c r="S169" s="116"/>
      <c r="T169" s="116"/>
      <c r="U169" s="116"/>
      <c r="V169" s="116"/>
      <c r="W169" s="116"/>
      <c r="X169" s="116"/>
      <c r="Y169" s="116"/>
      <c r="Z169" s="116"/>
      <c r="AA169" s="116"/>
      <c r="AB169" s="116"/>
      <c r="AC169" s="116"/>
      <c r="AD169" s="116"/>
      <c r="AE169" s="116"/>
      <c r="AF169" s="116"/>
      <c r="AG169" s="116"/>
      <c r="AI169" s="9"/>
      <c r="AJ169" s="10"/>
      <c r="AK169" s="10"/>
      <c r="AL169" s="10"/>
      <c r="AM169" s="10"/>
      <c r="AN169" s="10"/>
      <c r="AO169" s="10"/>
      <c r="AP169" s="10"/>
      <c r="AQ169" s="10"/>
      <c r="AR169" s="10"/>
    </row>
    <row r="170" spans="1:44" s="8" customFormat="1" ht="4.5" customHeight="1" x14ac:dyDescent="0.2">
      <c r="A170" s="7"/>
      <c r="D170" s="30"/>
      <c r="E170" s="30"/>
      <c r="F170" s="30"/>
      <c r="G170" s="30"/>
      <c r="H170" s="30"/>
      <c r="I170" s="30"/>
      <c r="J170" s="30"/>
      <c r="K170" s="30"/>
      <c r="L170" s="30"/>
      <c r="M170" s="30"/>
      <c r="N170" s="30"/>
      <c r="O170" s="30"/>
      <c r="P170" s="30"/>
      <c r="Q170" s="30"/>
      <c r="R170" s="30"/>
      <c r="S170" s="30"/>
      <c r="T170" s="30"/>
      <c r="U170" s="30"/>
      <c r="V170" s="30"/>
      <c r="W170" s="30"/>
      <c r="X170" s="30"/>
      <c r="Y170" s="30"/>
      <c r="Z170" s="30"/>
      <c r="AA170" s="30"/>
      <c r="AB170" s="30"/>
      <c r="AC170" s="30"/>
      <c r="AD170" s="30"/>
      <c r="AE170" s="30"/>
      <c r="AF170" s="30"/>
      <c r="AG170" s="30"/>
      <c r="AI170" s="9"/>
      <c r="AJ170" s="10"/>
      <c r="AK170" s="10"/>
      <c r="AL170" s="10"/>
      <c r="AM170" s="10"/>
      <c r="AN170" s="10"/>
      <c r="AO170" s="10"/>
      <c r="AP170" s="10"/>
      <c r="AQ170" s="10"/>
      <c r="AR170" s="10"/>
    </row>
    <row r="171" spans="1:44" s="8" customFormat="1" ht="14.25" customHeight="1" x14ac:dyDescent="0.2">
      <c r="A171" s="7"/>
      <c r="D171" s="116" t="s">
        <v>91</v>
      </c>
      <c r="E171" s="116"/>
      <c r="F171" s="116"/>
      <c r="G171" s="116"/>
      <c r="H171" s="116"/>
      <c r="I171" s="116"/>
      <c r="J171" s="116"/>
      <c r="K171" s="116"/>
      <c r="L171" s="116"/>
      <c r="M171" s="116"/>
      <c r="N171" s="116"/>
      <c r="O171" s="116"/>
      <c r="P171" s="116"/>
      <c r="Q171" s="116"/>
      <c r="R171" s="116"/>
      <c r="S171" s="116"/>
      <c r="T171" s="116"/>
      <c r="U171" s="116"/>
      <c r="V171" s="116"/>
      <c r="W171" s="116"/>
      <c r="X171" s="116"/>
      <c r="Y171" s="116"/>
      <c r="Z171" s="116"/>
      <c r="AA171" s="116"/>
      <c r="AB171" s="116"/>
      <c r="AC171" s="116"/>
      <c r="AD171" s="116"/>
      <c r="AE171" s="116"/>
      <c r="AF171" s="116"/>
      <c r="AG171" s="116"/>
      <c r="AI171" s="9"/>
      <c r="AJ171" s="10"/>
      <c r="AK171" s="10"/>
      <c r="AL171" s="10"/>
      <c r="AM171" s="10"/>
      <c r="AN171" s="10"/>
      <c r="AO171" s="10"/>
      <c r="AP171" s="10"/>
      <c r="AQ171" s="10"/>
      <c r="AR171" s="10"/>
    </row>
    <row r="172" spans="1:44" s="8" customFormat="1" ht="14.25" x14ac:dyDescent="0.2">
      <c r="A172" s="7"/>
      <c r="D172" s="116"/>
      <c r="E172" s="116"/>
      <c r="F172" s="116"/>
      <c r="G172" s="116"/>
      <c r="H172" s="116"/>
      <c r="I172" s="116"/>
      <c r="J172" s="116"/>
      <c r="K172" s="116"/>
      <c r="L172" s="116"/>
      <c r="M172" s="116"/>
      <c r="N172" s="116"/>
      <c r="O172" s="116"/>
      <c r="P172" s="116"/>
      <c r="Q172" s="116"/>
      <c r="R172" s="116"/>
      <c r="S172" s="116"/>
      <c r="T172" s="116"/>
      <c r="U172" s="116"/>
      <c r="V172" s="116"/>
      <c r="W172" s="116"/>
      <c r="X172" s="116"/>
      <c r="Y172" s="116"/>
      <c r="Z172" s="116"/>
      <c r="AA172" s="116"/>
      <c r="AB172" s="116"/>
      <c r="AC172" s="116"/>
      <c r="AD172" s="116"/>
      <c r="AE172" s="116"/>
      <c r="AF172" s="116"/>
      <c r="AG172" s="116"/>
      <c r="AI172" s="9"/>
      <c r="AJ172" s="10"/>
      <c r="AK172" s="10"/>
      <c r="AL172" s="10"/>
      <c r="AM172" s="10"/>
      <c r="AN172" s="10"/>
      <c r="AO172" s="10"/>
      <c r="AP172" s="10"/>
      <c r="AQ172" s="10"/>
      <c r="AR172" s="10"/>
    </row>
    <row r="173" spans="1:44" s="8" customFormat="1" ht="14.25" x14ac:dyDescent="0.2">
      <c r="A173" s="7"/>
      <c r="AI173" s="9"/>
      <c r="AJ173" s="10"/>
      <c r="AK173" s="10"/>
      <c r="AL173" s="10"/>
      <c r="AM173" s="10"/>
      <c r="AN173" s="10"/>
      <c r="AO173" s="10"/>
      <c r="AP173" s="10"/>
      <c r="AQ173" s="10"/>
      <c r="AR173" s="10"/>
    </row>
    <row r="174" spans="1:44" s="8" customFormat="1" ht="14.25" x14ac:dyDescent="0.2">
      <c r="A174" s="7"/>
      <c r="D174" s="22" t="s">
        <v>92</v>
      </c>
      <c r="AI174" s="9"/>
      <c r="AJ174" s="10"/>
      <c r="AK174" s="10"/>
      <c r="AL174" s="10"/>
      <c r="AM174" s="10"/>
      <c r="AN174" s="10"/>
      <c r="AO174" s="10"/>
      <c r="AP174" s="10"/>
      <c r="AQ174" s="10"/>
      <c r="AR174" s="10"/>
    </row>
    <row r="175" spans="1:44" s="8" customFormat="1" ht="14.25" x14ac:dyDescent="0.2">
      <c r="A175" s="7"/>
      <c r="AI175" s="9"/>
      <c r="AJ175" s="10"/>
      <c r="AK175" s="10"/>
      <c r="AL175" s="10"/>
      <c r="AM175" s="10"/>
      <c r="AN175" s="10"/>
      <c r="AO175" s="10"/>
      <c r="AP175" s="10"/>
      <c r="AQ175" s="10"/>
      <c r="AR175" s="10"/>
    </row>
    <row r="176" spans="1:44" s="8" customFormat="1" ht="14.25" x14ac:dyDescent="0.2">
      <c r="A176" s="7"/>
      <c r="D176" s="74" t="s">
        <v>93</v>
      </c>
      <c r="E176" s="74"/>
      <c r="F176" s="74"/>
      <c r="G176" s="74"/>
      <c r="H176" s="74"/>
      <c r="I176" s="74"/>
      <c r="J176" s="74"/>
      <c r="K176" s="74"/>
      <c r="L176" s="74"/>
      <c r="M176" s="74"/>
      <c r="N176" s="74"/>
      <c r="O176" s="74"/>
      <c r="P176" s="74"/>
      <c r="Q176" s="74"/>
      <c r="R176" s="74"/>
      <c r="S176" s="74"/>
      <c r="T176" s="74"/>
      <c r="U176" s="74"/>
      <c r="V176" s="74"/>
      <c r="W176" s="74"/>
      <c r="X176" s="74"/>
      <c r="Y176" s="74"/>
      <c r="Z176" s="74"/>
      <c r="AA176" s="74"/>
      <c r="AB176" s="74"/>
      <c r="AC176" s="74"/>
      <c r="AD176" s="74"/>
      <c r="AE176" s="74"/>
      <c r="AF176" s="74"/>
      <c r="AG176" s="74"/>
      <c r="AI176" s="9"/>
      <c r="AJ176" s="10"/>
      <c r="AK176" s="10"/>
      <c r="AL176" s="10"/>
      <c r="AM176" s="10"/>
      <c r="AN176" s="10"/>
      <c r="AO176" s="10"/>
      <c r="AP176" s="10"/>
      <c r="AQ176" s="10"/>
      <c r="AR176" s="10"/>
    </row>
    <row r="177" spans="1:44" s="8" customFormat="1" ht="14.25" x14ac:dyDescent="0.2">
      <c r="A177" s="7"/>
      <c r="D177" s="74"/>
      <c r="E177" s="74"/>
      <c r="F177" s="74"/>
      <c r="G177" s="74"/>
      <c r="H177" s="74"/>
      <c r="I177" s="74"/>
      <c r="J177" s="74"/>
      <c r="K177" s="74"/>
      <c r="L177" s="74"/>
      <c r="M177" s="74"/>
      <c r="N177" s="74"/>
      <c r="O177" s="74"/>
      <c r="P177" s="74"/>
      <c r="Q177" s="74"/>
      <c r="R177" s="74"/>
      <c r="S177" s="74"/>
      <c r="T177" s="74"/>
      <c r="U177" s="74"/>
      <c r="V177" s="74"/>
      <c r="W177" s="74"/>
      <c r="X177" s="74"/>
      <c r="Y177" s="74"/>
      <c r="Z177" s="74"/>
      <c r="AA177" s="74"/>
      <c r="AB177" s="74"/>
      <c r="AC177" s="74"/>
      <c r="AD177" s="74"/>
      <c r="AE177" s="74"/>
      <c r="AF177" s="74"/>
      <c r="AG177" s="74"/>
      <c r="AI177" s="9"/>
      <c r="AJ177" s="10"/>
      <c r="AK177" s="10"/>
      <c r="AL177" s="10"/>
      <c r="AM177" s="10"/>
      <c r="AN177" s="10"/>
      <c r="AO177" s="10"/>
      <c r="AP177" s="10"/>
      <c r="AQ177" s="10"/>
      <c r="AR177" s="10"/>
    </row>
    <row r="178" spans="1:44" s="8" customFormat="1" ht="14.25" x14ac:dyDescent="0.2">
      <c r="A178" s="7"/>
      <c r="AI178" s="9"/>
      <c r="AJ178" s="10"/>
      <c r="AK178" s="10"/>
      <c r="AL178" s="10"/>
      <c r="AM178" s="10"/>
      <c r="AN178" s="10"/>
      <c r="AO178" s="10"/>
      <c r="AP178" s="10"/>
      <c r="AQ178" s="10"/>
      <c r="AR178" s="10"/>
    </row>
    <row r="179" spans="1:44" s="8" customFormat="1" ht="14.25" x14ac:dyDescent="0.2">
      <c r="A179" s="7"/>
      <c r="D179" s="22" t="s">
        <v>94</v>
      </c>
      <c r="AI179" s="9"/>
      <c r="AJ179" s="10"/>
      <c r="AK179" s="10"/>
      <c r="AL179" s="10"/>
      <c r="AM179" s="10"/>
      <c r="AN179" s="10"/>
      <c r="AO179" s="10"/>
      <c r="AP179" s="10"/>
      <c r="AQ179" s="10"/>
      <c r="AR179" s="10"/>
    </row>
    <row r="180" spans="1:44" s="8" customFormat="1" ht="14.25" x14ac:dyDescent="0.2">
      <c r="A180" s="7"/>
      <c r="AI180" s="9"/>
      <c r="AJ180" s="10"/>
      <c r="AK180" s="10"/>
      <c r="AL180" s="10"/>
      <c r="AM180" s="10"/>
      <c r="AN180" s="10"/>
      <c r="AO180" s="10"/>
      <c r="AP180" s="10"/>
      <c r="AQ180" s="10"/>
      <c r="AR180" s="10"/>
    </row>
    <row r="181" spans="1:44" s="8" customFormat="1" ht="14.25" x14ac:dyDescent="0.2">
      <c r="A181" s="7"/>
      <c r="D181" s="74" t="s">
        <v>95</v>
      </c>
      <c r="E181" s="74"/>
      <c r="F181" s="74"/>
      <c r="G181" s="74"/>
      <c r="H181" s="74"/>
      <c r="I181" s="74"/>
      <c r="J181" s="74"/>
      <c r="K181" s="74"/>
      <c r="L181" s="74"/>
      <c r="M181" s="74"/>
      <c r="N181" s="74"/>
      <c r="O181" s="74"/>
      <c r="P181" s="74"/>
      <c r="Q181" s="74"/>
      <c r="R181" s="74"/>
      <c r="S181" s="74"/>
      <c r="T181" s="74"/>
      <c r="U181" s="74"/>
      <c r="V181" s="74"/>
      <c r="W181" s="74"/>
      <c r="X181" s="74"/>
      <c r="Y181" s="74"/>
      <c r="Z181" s="74"/>
      <c r="AA181" s="74"/>
      <c r="AB181" s="74"/>
      <c r="AC181" s="74"/>
      <c r="AD181" s="74"/>
      <c r="AE181" s="74"/>
      <c r="AF181" s="74"/>
      <c r="AG181" s="74"/>
      <c r="AI181" s="9"/>
      <c r="AJ181" s="10"/>
      <c r="AK181" s="10"/>
      <c r="AL181" s="10"/>
      <c r="AM181" s="10"/>
      <c r="AN181" s="10"/>
      <c r="AO181" s="10"/>
      <c r="AP181" s="10"/>
      <c r="AQ181" s="10"/>
      <c r="AR181" s="10"/>
    </row>
    <row r="182" spans="1:44" s="8" customFormat="1" ht="14.25" x14ac:dyDescent="0.2">
      <c r="A182" s="7"/>
      <c r="D182" s="74"/>
      <c r="E182" s="74"/>
      <c r="F182" s="74"/>
      <c r="G182" s="74"/>
      <c r="H182" s="74"/>
      <c r="I182" s="74"/>
      <c r="J182" s="74"/>
      <c r="K182" s="74"/>
      <c r="L182" s="74"/>
      <c r="M182" s="74"/>
      <c r="N182" s="74"/>
      <c r="O182" s="74"/>
      <c r="P182" s="74"/>
      <c r="Q182" s="74"/>
      <c r="R182" s="74"/>
      <c r="S182" s="74"/>
      <c r="T182" s="74"/>
      <c r="U182" s="74"/>
      <c r="V182" s="74"/>
      <c r="W182" s="74"/>
      <c r="X182" s="74"/>
      <c r="Y182" s="74"/>
      <c r="Z182" s="74"/>
      <c r="AA182" s="74"/>
      <c r="AB182" s="74"/>
      <c r="AC182" s="74"/>
      <c r="AD182" s="74"/>
      <c r="AE182" s="74"/>
      <c r="AF182" s="74"/>
      <c r="AG182" s="74"/>
      <c r="AI182" s="9"/>
      <c r="AJ182" s="10"/>
      <c r="AK182" s="10"/>
      <c r="AL182" s="10"/>
      <c r="AM182" s="10"/>
      <c r="AN182" s="10"/>
      <c r="AO182" s="10"/>
      <c r="AP182" s="10"/>
      <c r="AQ182" s="10"/>
      <c r="AR182" s="10"/>
    </row>
    <row r="183" spans="1:44" s="8" customFormat="1" ht="4.5" customHeight="1" x14ac:dyDescent="0.2">
      <c r="A183" s="7"/>
      <c r="AI183" s="9"/>
      <c r="AJ183" s="10"/>
      <c r="AK183" s="10"/>
      <c r="AL183" s="10"/>
      <c r="AM183" s="10"/>
      <c r="AN183" s="10"/>
      <c r="AO183" s="10"/>
      <c r="AP183" s="10"/>
      <c r="AQ183" s="10"/>
      <c r="AR183" s="10"/>
    </row>
    <row r="184" spans="1:44" s="8" customFormat="1" ht="14.25" x14ac:dyDescent="0.2">
      <c r="A184" s="7"/>
      <c r="D184" s="74" t="s">
        <v>96</v>
      </c>
      <c r="E184" s="74"/>
      <c r="F184" s="74"/>
      <c r="G184" s="74"/>
      <c r="H184" s="74"/>
      <c r="I184" s="74"/>
      <c r="J184" s="74"/>
      <c r="K184" s="74"/>
      <c r="L184" s="74"/>
      <c r="M184" s="74"/>
      <c r="N184" s="74"/>
      <c r="O184" s="74"/>
      <c r="P184" s="74"/>
      <c r="Q184" s="74"/>
      <c r="R184" s="74"/>
      <c r="S184" s="74"/>
      <c r="T184" s="74"/>
      <c r="U184" s="74"/>
      <c r="V184" s="74"/>
      <c r="W184" s="74"/>
      <c r="X184" s="74"/>
      <c r="Y184" s="74"/>
      <c r="Z184" s="74"/>
      <c r="AA184" s="74"/>
      <c r="AB184" s="74"/>
      <c r="AC184" s="74"/>
      <c r="AD184" s="74"/>
      <c r="AE184" s="74"/>
      <c r="AF184" s="74"/>
      <c r="AG184" s="74"/>
      <c r="AI184" s="9"/>
      <c r="AJ184" s="10"/>
      <c r="AK184" s="10"/>
      <c r="AL184" s="10"/>
      <c r="AM184" s="10"/>
      <c r="AN184" s="10"/>
      <c r="AO184" s="10"/>
      <c r="AP184" s="10"/>
      <c r="AQ184" s="10"/>
      <c r="AR184" s="10"/>
    </row>
    <row r="185" spans="1:44" s="8" customFormat="1" ht="14.25" x14ac:dyDescent="0.2">
      <c r="A185" s="7"/>
      <c r="D185" s="74"/>
      <c r="E185" s="74"/>
      <c r="F185" s="74"/>
      <c r="G185" s="74"/>
      <c r="H185" s="74"/>
      <c r="I185" s="74"/>
      <c r="J185" s="74"/>
      <c r="K185" s="74"/>
      <c r="L185" s="74"/>
      <c r="M185" s="74"/>
      <c r="N185" s="74"/>
      <c r="O185" s="74"/>
      <c r="P185" s="74"/>
      <c r="Q185" s="74"/>
      <c r="R185" s="74"/>
      <c r="S185" s="74"/>
      <c r="T185" s="74"/>
      <c r="U185" s="74"/>
      <c r="V185" s="74"/>
      <c r="W185" s="74"/>
      <c r="X185" s="74"/>
      <c r="Y185" s="74"/>
      <c r="Z185" s="74"/>
      <c r="AA185" s="74"/>
      <c r="AB185" s="74"/>
      <c r="AC185" s="74"/>
      <c r="AD185" s="74"/>
      <c r="AE185" s="74"/>
      <c r="AF185" s="74"/>
      <c r="AG185" s="74"/>
      <c r="AI185" s="9"/>
      <c r="AJ185" s="10"/>
      <c r="AK185" s="10"/>
      <c r="AL185" s="10"/>
      <c r="AM185" s="10"/>
      <c r="AN185" s="10"/>
      <c r="AO185" s="10"/>
      <c r="AP185" s="10"/>
      <c r="AQ185" s="10"/>
      <c r="AR185" s="10"/>
    </row>
    <row r="186" spans="1:44" s="8" customFormat="1" ht="14.25" x14ac:dyDescent="0.2">
      <c r="A186" s="7"/>
      <c r="D186" s="74"/>
      <c r="E186" s="74"/>
      <c r="F186" s="74"/>
      <c r="G186" s="74"/>
      <c r="H186" s="74"/>
      <c r="I186" s="74"/>
      <c r="J186" s="74"/>
      <c r="K186" s="74"/>
      <c r="L186" s="74"/>
      <c r="M186" s="74"/>
      <c r="N186" s="74"/>
      <c r="O186" s="74"/>
      <c r="P186" s="74"/>
      <c r="Q186" s="74"/>
      <c r="R186" s="74"/>
      <c r="S186" s="74"/>
      <c r="T186" s="74"/>
      <c r="U186" s="74"/>
      <c r="V186" s="74"/>
      <c r="W186" s="74"/>
      <c r="X186" s="74"/>
      <c r="Y186" s="74"/>
      <c r="Z186" s="74"/>
      <c r="AA186" s="74"/>
      <c r="AB186" s="74"/>
      <c r="AC186" s="74"/>
      <c r="AD186" s="74"/>
      <c r="AE186" s="74"/>
      <c r="AF186" s="74"/>
      <c r="AG186" s="74"/>
      <c r="AI186" s="9"/>
      <c r="AJ186" s="10"/>
      <c r="AK186" s="10"/>
      <c r="AL186" s="10"/>
      <c r="AM186" s="10"/>
      <c r="AN186" s="10"/>
      <c r="AO186" s="10"/>
      <c r="AP186" s="10"/>
      <c r="AQ186" s="10"/>
      <c r="AR186" s="10"/>
    </row>
    <row r="187" spans="1:44" s="8" customFormat="1" ht="6" customHeight="1" x14ac:dyDescent="0.2">
      <c r="A187" s="7"/>
      <c r="K187" s="33"/>
      <c r="AI187" s="9"/>
      <c r="AJ187" s="10"/>
      <c r="AK187" s="10"/>
      <c r="AL187" s="10"/>
      <c r="AM187" s="10"/>
      <c r="AN187" s="10"/>
      <c r="AO187" s="10"/>
      <c r="AP187" s="10"/>
      <c r="AQ187" s="10"/>
      <c r="AR187" s="10"/>
    </row>
    <row r="188" spans="1:44" s="8" customFormat="1" ht="14.25" x14ac:dyDescent="0.2">
      <c r="A188" s="7"/>
      <c r="D188" s="22" t="s">
        <v>97</v>
      </c>
      <c r="AI188" s="9"/>
      <c r="AJ188" s="10"/>
      <c r="AK188" s="10"/>
      <c r="AL188" s="10"/>
      <c r="AM188" s="10"/>
      <c r="AN188" s="10"/>
      <c r="AO188" s="10"/>
      <c r="AP188" s="10"/>
      <c r="AQ188" s="10"/>
      <c r="AR188" s="10"/>
    </row>
    <row r="189" spans="1:44" s="8" customFormat="1" ht="14.25" x14ac:dyDescent="0.2">
      <c r="A189" s="7"/>
      <c r="AI189" s="9"/>
      <c r="AJ189" s="10"/>
      <c r="AK189" s="10"/>
      <c r="AL189" s="10"/>
      <c r="AM189" s="10"/>
      <c r="AN189" s="10"/>
      <c r="AO189" s="10"/>
      <c r="AP189" s="10"/>
      <c r="AQ189" s="10"/>
      <c r="AR189" s="10"/>
    </row>
    <row r="190" spans="1:44" s="8" customFormat="1" ht="14.25" x14ac:dyDescent="0.2">
      <c r="A190" s="7"/>
      <c r="D190" s="74" t="s">
        <v>98</v>
      </c>
      <c r="E190" s="74"/>
      <c r="F190" s="74"/>
      <c r="G190" s="74"/>
      <c r="H190" s="74"/>
      <c r="I190" s="74"/>
      <c r="J190" s="74"/>
      <c r="K190" s="74"/>
      <c r="L190" s="74"/>
      <c r="M190" s="74"/>
      <c r="N190" s="74"/>
      <c r="O190" s="74"/>
      <c r="P190" s="74"/>
      <c r="Q190" s="74"/>
      <c r="R190" s="74"/>
      <c r="S190" s="74"/>
      <c r="T190" s="74"/>
      <c r="U190" s="74"/>
      <c r="V190" s="74"/>
      <c r="W190" s="74"/>
      <c r="X190" s="74"/>
      <c r="Y190" s="74"/>
      <c r="Z190" s="74"/>
      <c r="AA190" s="74"/>
      <c r="AB190" s="74"/>
      <c r="AC190" s="74"/>
      <c r="AD190" s="74"/>
      <c r="AE190" s="74"/>
      <c r="AF190" s="74"/>
      <c r="AG190" s="74"/>
      <c r="AI190" s="9"/>
      <c r="AJ190" s="10"/>
      <c r="AK190" s="10"/>
      <c r="AL190" s="10"/>
      <c r="AM190" s="10"/>
      <c r="AN190" s="10"/>
      <c r="AO190" s="10"/>
      <c r="AP190" s="10"/>
      <c r="AQ190" s="10"/>
      <c r="AR190" s="10"/>
    </row>
    <row r="191" spans="1:44" s="8" customFormat="1" ht="14.25" x14ac:dyDescent="0.2">
      <c r="A191" s="7"/>
      <c r="D191" s="74"/>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I191" s="9"/>
      <c r="AJ191" s="10"/>
      <c r="AK191" s="10"/>
      <c r="AL191" s="10"/>
      <c r="AM191" s="10"/>
      <c r="AN191" s="10"/>
      <c r="AO191" s="10"/>
      <c r="AP191" s="10"/>
      <c r="AQ191" s="10"/>
      <c r="AR191" s="10"/>
    </row>
    <row r="192" spans="1:44" s="8" customFormat="1" ht="14.25" x14ac:dyDescent="0.2">
      <c r="A192" s="7"/>
      <c r="AI192" s="9"/>
      <c r="AJ192" s="10"/>
      <c r="AK192" s="10"/>
      <c r="AL192" s="10"/>
      <c r="AM192" s="10"/>
      <c r="AN192" s="10"/>
      <c r="AO192" s="10"/>
      <c r="AP192" s="10"/>
      <c r="AQ192" s="10"/>
      <c r="AR192" s="10"/>
    </row>
    <row r="193" spans="1:44" s="8" customFormat="1" ht="14.25" x14ac:dyDescent="0.2">
      <c r="A193" s="7"/>
      <c r="D193" s="74" t="s">
        <v>99</v>
      </c>
      <c r="E193" s="74"/>
      <c r="F193" s="74"/>
      <c r="G193" s="74"/>
      <c r="H193" s="74"/>
      <c r="I193" s="74"/>
      <c r="J193" s="74"/>
      <c r="K193" s="74"/>
      <c r="L193" s="74"/>
      <c r="M193" s="74"/>
      <c r="N193" s="74"/>
      <c r="O193" s="74"/>
      <c r="P193" s="74"/>
      <c r="Q193" s="74"/>
      <c r="R193" s="74"/>
      <c r="S193" s="74"/>
      <c r="T193" s="74"/>
      <c r="U193" s="74"/>
      <c r="V193" s="74"/>
      <c r="W193" s="74"/>
      <c r="X193" s="74"/>
      <c r="Y193" s="74"/>
      <c r="Z193" s="74"/>
      <c r="AA193" s="74"/>
      <c r="AB193" s="74"/>
      <c r="AC193" s="74"/>
      <c r="AD193" s="74"/>
      <c r="AE193" s="74"/>
      <c r="AF193" s="74"/>
      <c r="AG193" s="74"/>
      <c r="AI193" s="9"/>
      <c r="AJ193" s="10"/>
      <c r="AK193" s="10"/>
      <c r="AL193" s="10"/>
      <c r="AM193" s="10"/>
      <c r="AN193" s="10"/>
      <c r="AO193" s="10"/>
      <c r="AP193" s="10"/>
      <c r="AQ193" s="10"/>
      <c r="AR193" s="10"/>
    </row>
    <row r="194" spans="1:44" s="8" customFormat="1" ht="14.25" x14ac:dyDescent="0.2">
      <c r="A194" s="7"/>
      <c r="D194" s="74"/>
      <c r="E194" s="74"/>
      <c r="F194" s="74"/>
      <c r="G194" s="74"/>
      <c r="H194" s="74"/>
      <c r="I194" s="74"/>
      <c r="J194" s="74"/>
      <c r="K194" s="74"/>
      <c r="L194" s="74"/>
      <c r="M194" s="74"/>
      <c r="N194" s="74"/>
      <c r="O194" s="74"/>
      <c r="P194" s="74"/>
      <c r="Q194" s="74"/>
      <c r="R194" s="74"/>
      <c r="S194" s="74"/>
      <c r="T194" s="74"/>
      <c r="U194" s="74"/>
      <c r="V194" s="74"/>
      <c r="W194" s="74"/>
      <c r="X194" s="74"/>
      <c r="Y194" s="74"/>
      <c r="Z194" s="74"/>
      <c r="AA194" s="74"/>
      <c r="AB194" s="74"/>
      <c r="AC194" s="74"/>
      <c r="AD194" s="74"/>
      <c r="AE194" s="74"/>
      <c r="AF194" s="74"/>
      <c r="AG194" s="74"/>
      <c r="AI194" s="9"/>
      <c r="AJ194" s="10"/>
      <c r="AK194" s="10"/>
      <c r="AL194" s="10"/>
      <c r="AM194" s="10"/>
      <c r="AN194" s="10"/>
      <c r="AO194" s="10"/>
      <c r="AP194" s="10"/>
      <c r="AQ194" s="10"/>
      <c r="AR194" s="10"/>
    </row>
    <row r="195" spans="1:44" s="8" customFormat="1" ht="14.25" x14ac:dyDescent="0.2">
      <c r="A195" s="7"/>
      <c r="AI195" s="9"/>
      <c r="AJ195" s="10"/>
      <c r="AK195" s="10"/>
      <c r="AL195" s="10"/>
      <c r="AM195" s="10"/>
      <c r="AN195" s="10"/>
      <c r="AO195" s="10"/>
      <c r="AP195" s="10"/>
      <c r="AQ195" s="10"/>
      <c r="AR195" s="10"/>
    </row>
    <row r="196" spans="1:44" s="8" customFormat="1" ht="14.25" x14ac:dyDescent="0.2">
      <c r="A196" s="7"/>
      <c r="D196" s="74" t="s">
        <v>100</v>
      </c>
      <c r="E196" s="74"/>
      <c r="F196" s="74"/>
      <c r="G196" s="74"/>
      <c r="H196" s="74"/>
      <c r="I196" s="74"/>
      <c r="J196" s="74"/>
      <c r="K196" s="74"/>
      <c r="L196" s="74"/>
      <c r="M196" s="74"/>
      <c r="N196" s="74"/>
      <c r="O196" s="74"/>
      <c r="P196" s="74"/>
      <c r="Q196" s="74"/>
      <c r="R196" s="74"/>
      <c r="S196" s="74"/>
      <c r="T196" s="74"/>
      <c r="U196" s="74"/>
      <c r="V196" s="74"/>
      <c r="W196" s="74"/>
      <c r="X196" s="74"/>
      <c r="Y196" s="74"/>
      <c r="Z196" s="74"/>
      <c r="AA196" s="74"/>
      <c r="AB196" s="74"/>
      <c r="AC196" s="74"/>
      <c r="AD196" s="74"/>
      <c r="AE196" s="74"/>
      <c r="AF196" s="74"/>
      <c r="AG196" s="74"/>
      <c r="AI196" s="9"/>
      <c r="AJ196" s="10"/>
      <c r="AK196" s="10"/>
      <c r="AL196" s="10"/>
      <c r="AM196" s="10"/>
      <c r="AN196" s="10"/>
      <c r="AO196" s="10"/>
      <c r="AP196" s="10"/>
      <c r="AQ196" s="10"/>
      <c r="AR196" s="10"/>
    </row>
    <row r="197" spans="1:44" s="8" customFormat="1" ht="14.25" x14ac:dyDescent="0.2">
      <c r="A197" s="7"/>
      <c r="AI197" s="9"/>
      <c r="AJ197" s="10"/>
      <c r="AK197" s="10"/>
      <c r="AL197" s="10"/>
      <c r="AM197" s="10"/>
      <c r="AN197" s="10"/>
      <c r="AO197" s="10"/>
      <c r="AP197" s="10"/>
      <c r="AQ197" s="10"/>
      <c r="AR197" s="10"/>
    </row>
    <row r="198" spans="1:44" s="8" customFormat="1" ht="14.25" x14ac:dyDescent="0.2">
      <c r="A198" s="7"/>
      <c r="D198" s="22" t="s">
        <v>101</v>
      </c>
      <c r="AI198" s="9"/>
      <c r="AJ198" s="10"/>
      <c r="AK198" s="10"/>
      <c r="AL198" s="10"/>
      <c r="AM198" s="10"/>
      <c r="AN198" s="10"/>
      <c r="AO198" s="10"/>
      <c r="AP198" s="10"/>
      <c r="AQ198" s="10"/>
      <c r="AR198" s="10"/>
    </row>
    <row r="199" spans="1:44" s="8" customFormat="1" ht="14.25" x14ac:dyDescent="0.2">
      <c r="A199" s="7"/>
      <c r="AI199" s="9"/>
      <c r="AJ199" s="10"/>
      <c r="AK199" s="10"/>
      <c r="AL199" s="10"/>
      <c r="AM199" s="10"/>
      <c r="AN199" s="10"/>
      <c r="AO199" s="10"/>
      <c r="AP199" s="10"/>
      <c r="AQ199" s="10"/>
      <c r="AR199" s="10"/>
    </row>
    <row r="200" spans="1:44" s="8" customFormat="1" ht="14.25" x14ac:dyDescent="0.2">
      <c r="A200" s="7"/>
      <c r="D200" s="74" t="s">
        <v>102</v>
      </c>
      <c r="E200" s="74"/>
      <c r="F200" s="74"/>
      <c r="G200" s="74"/>
      <c r="H200" s="74"/>
      <c r="I200" s="74"/>
      <c r="J200" s="74"/>
      <c r="K200" s="74"/>
      <c r="L200" s="74"/>
      <c r="M200" s="74"/>
      <c r="N200" s="74"/>
      <c r="O200" s="74"/>
      <c r="P200" s="74"/>
      <c r="Q200" s="74"/>
      <c r="R200" s="74"/>
      <c r="S200" s="74"/>
      <c r="T200" s="74"/>
      <c r="U200" s="74"/>
      <c r="V200" s="74"/>
      <c r="W200" s="74"/>
      <c r="X200" s="74"/>
      <c r="Y200" s="74"/>
      <c r="Z200" s="74"/>
      <c r="AA200" s="74"/>
      <c r="AB200" s="74"/>
      <c r="AC200" s="74"/>
      <c r="AD200" s="74"/>
      <c r="AE200" s="74"/>
      <c r="AF200" s="74"/>
      <c r="AG200" s="74"/>
      <c r="AI200" s="9"/>
      <c r="AJ200" s="10"/>
      <c r="AK200" s="10"/>
      <c r="AL200" s="10"/>
      <c r="AM200" s="10"/>
      <c r="AN200" s="10"/>
      <c r="AO200" s="10"/>
      <c r="AP200" s="10"/>
      <c r="AQ200" s="10"/>
      <c r="AR200" s="10"/>
    </row>
    <row r="201" spans="1:44" s="8" customFormat="1" ht="14.25" x14ac:dyDescent="0.2">
      <c r="A201" s="7"/>
      <c r="D201" s="74"/>
      <c r="E201" s="74"/>
      <c r="F201" s="74"/>
      <c r="G201" s="74"/>
      <c r="H201" s="74"/>
      <c r="I201" s="74"/>
      <c r="J201" s="74"/>
      <c r="K201" s="74"/>
      <c r="L201" s="74"/>
      <c r="M201" s="74"/>
      <c r="N201" s="74"/>
      <c r="O201" s="74"/>
      <c r="P201" s="74"/>
      <c r="Q201" s="74"/>
      <c r="R201" s="74"/>
      <c r="S201" s="74"/>
      <c r="T201" s="74"/>
      <c r="U201" s="74"/>
      <c r="V201" s="74"/>
      <c r="W201" s="74"/>
      <c r="X201" s="74"/>
      <c r="Y201" s="74"/>
      <c r="Z201" s="74"/>
      <c r="AA201" s="74"/>
      <c r="AB201" s="74"/>
      <c r="AC201" s="74"/>
      <c r="AD201" s="74"/>
      <c r="AE201" s="74"/>
      <c r="AF201" s="74"/>
      <c r="AG201" s="74"/>
      <c r="AI201" s="9"/>
      <c r="AJ201" s="10"/>
      <c r="AK201" s="10"/>
      <c r="AL201" s="10"/>
      <c r="AM201" s="10"/>
      <c r="AN201" s="10"/>
      <c r="AO201" s="10"/>
      <c r="AP201" s="10"/>
      <c r="AQ201" s="10"/>
      <c r="AR201" s="10"/>
    </row>
    <row r="202" spans="1:44" s="8" customFormat="1" ht="7.5" customHeight="1" x14ac:dyDescent="0.2">
      <c r="A202" s="7"/>
      <c r="AI202" s="9"/>
      <c r="AJ202" s="10"/>
      <c r="AK202" s="10"/>
      <c r="AL202" s="10"/>
      <c r="AM202" s="10"/>
      <c r="AN202" s="10"/>
      <c r="AO202" s="10"/>
      <c r="AP202" s="10"/>
      <c r="AQ202" s="10"/>
      <c r="AR202" s="10"/>
    </row>
    <row r="203" spans="1:44" s="8" customFormat="1" ht="14.25" x14ac:dyDescent="0.2">
      <c r="A203" s="7"/>
      <c r="C203" s="24"/>
      <c r="D203" s="116" t="s">
        <v>103</v>
      </c>
      <c r="E203" s="116"/>
      <c r="F203" s="116"/>
      <c r="G203" s="116"/>
      <c r="H203" s="116"/>
      <c r="I203" s="116"/>
      <c r="J203" s="116"/>
      <c r="K203" s="116"/>
      <c r="L203" s="116"/>
      <c r="M203" s="116"/>
      <c r="N203" s="116"/>
      <c r="O203" s="116"/>
      <c r="P203" s="116"/>
      <c r="Q203" s="116"/>
      <c r="R203" s="116"/>
      <c r="S203" s="116"/>
      <c r="T203" s="116"/>
      <c r="U203" s="116"/>
      <c r="V203" s="116"/>
      <c r="W203" s="116"/>
      <c r="X203" s="116"/>
      <c r="Y203" s="116"/>
      <c r="Z203" s="116"/>
      <c r="AA203" s="116"/>
      <c r="AB203" s="116"/>
      <c r="AC203" s="116"/>
      <c r="AD203" s="116"/>
      <c r="AE203" s="116"/>
      <c r="AF203" s="116"/>
      <c r="AG203" s="116"/>
      <c r="AH203" s="30"/>
      <c r="AI203" s="31"/>
      <c r="AJ203" s="10"/>
      <c r="AK203" s="10"/>
      <c r="AL203" s="10"/>
      <c r="AM203" s="10"/>
      <c r="AN203" s="10"/>
      <c r="AO203" s="10"/>
      <c r="AP203" s="10"/>
      <c r="AQ203" s="10"/>
      <c r="AR203" s="10"/>
    </row>
    <row r="204" spans="1:44" s="8" customFormat="1" ht="14.25" x14ac:dyDescent="0.2">
      <c r="A204" s="7"/>
      <c r="C204" s="24"/>
      <c r="D204" s="116"/>
      <c r="E204" s="116"/>
      <c r="F204" s="116"/>
      <c r="G204" s="116"/>
      <c r="H204" s="116"/>
      <c r="I204" s="116"/>
      <c r="J204" s="116"/>
      <c r="K204" s="116"/>
      <c r="L204" s="116"/>
      <c r="M204" s="116"/>
      <c r="N204" s="116"/>
      <c r="O204" s="116"/>
      <c r="P204" s="116"/>
      <c r="Q204" s="116"/>
      <c r="R204" s="116"/>
      <c r="S204" s="116"/>
      <c r="T204" s="116"/>
      <c r="U204" s="116"/>
      <c r="V204" s="116"/>
      <c r="W204" s="116"/>
      <c r="X204" s="116"/>
      <c r="Y204" s="116"/>
      <c r="Z204" s="116"/>
      <c r="AA204" s="116"/>
      <c r="AB204" s="116"/>
      <c r="AC204" s="116"/>
      <c r="AD204" s="116"/>
      <c r="AE204" s="116"/>
      <c r="AF204" s="116"/>
      <c r="AG204" s="116"/>
      <c r="AH204" s="30"/>
      <c r="AI204" s="31"/>
      <c r="AJ204" s="10"/>
      <c r="AK204" s="10"/>
      <c r="AL204" s="10"/>
      <c r="AM204" s="10"/>
      <c r="AN204" s="10"/>
      <c r="AO204" s="10"/>
      <c r="AP204" s="10"/>
      <c r="AQ204" s="10"/>
      <c r="AR204" s="10"/>
    </row>
    <row r="205" spans="1:44" s="8" customFormat="1" ht="14.25" x14ac:dyDescent="0.2">
      <c r="A205" s="7"/>
      <c r="C205" s="24"/>
      <c r="D205" s="116"/>
      <c r="E205" s="116"/>
      <c r="F205" s="116"/>
      <c r="G205" s="116"/>
      <c r="H205" s="116"/>
      <c r="I205" s="116"/>
      <c r="J205" s="116"/>
      <c r="K205" s="116"/>
      <c r="L205" s="116"/>
      <c r="M205" s="116"/>
      <c r="N205" s="116"/>
      <c r="O205" s="116"/>
      <c r="P205" s="116"/>
      <c r="Q205" s="116"/>
      <c r="R205" s="116"/>
      <c r="S205" s="116"/>
      <c r="T205" s="116"/>
      <c r="U205" s="116"/>
      <c r="V205" s="116"/>
      <c r="W205" s="116"/>
      <c r="X205" s="116"/>
      <c r="Y205" s="116"/>
      <c r="Z205" s="116"/>
      <c r="AA205" s="116"/>
      <c r="AB205" s="116"/>
      <c r="AC205" s="116"/>
      <c r="AD205" s="116"/>
      <c r="AE205" s="116"/>
      <c r="AF205" s="116"/>
      <c r="AG205" s="116"/>
      <c r="AH205" s="24"/>
      <c r="AI205" s="9"/>
      <c r="AJ205" s="10"/>
      <c r="AK205" s="10"/>
      <c r="AL205" s="10"/>
      <c r="AM205" s="10"/>
      <c r="AN205" s="10"/>
      <c r="AO205" s="10"/>
      <c r="AP205" s="10"/>
      <c r="AQ205" s="10"/>
      <c r="AR205" s="10"/>
    </row>
    <row r="206" spans="1:44" s="8" customFormat="1" ht="14.25" x14ac:dyDescent="0.2">
      <c r="A206" s="7"/>
      <c r="C206" s="24"/>
      <c r="D206" s="30"/>
      <c r="E206" s="30"/>
      <c r="F206" s="30"/>
      <c r="G206" s="30"/>
      <c r="H206" s="30"/>
      <c r="I206" s="30"/>
      <c r="J206" s="30"/>
      <c r="K206" s="30"/>
      <c r="L206" s="30"/>
      <c r="M206" s="30"/>
      <c r="N206" s="30"/>
      <c r="O206" s="30"/>
      <c r="P206" s="30"/>
      <c r="Q206" s="30"/>
      <c r="R206" s="30"/>
      <c r="S206" s="30"/>
      <c r="T206" s="30"/>
      <c r="U206" s="30"/>
      <c r="V206" s="30"/>
      <c r="W206" s="30"/>
      <c r="X206" s="30"/>
      <c r="Y206" s="30"/>
      <c r="Z206" s="30"/>
      <c r="AA206" s="30"/>
      <c r="AB206" s="30"/>
      <c r="AC206" s="30"/>
      <c r="AD206" s="30"/>
      <c r="AE206" s="30"/>
      <c r="AF206" s="30"/>
      <c r="AG206" s="30"/>
      <c r="AH206" s="24"/>
      <c r="AI206" s="9"/>
      <c r="AJ206" s="10"/>
      <c r="AK206" s="10"/>
      <c r="AL206" s="10"/>
      <c r="AM206" s="10"/>
      <c r="AN206" s="10"/>
      <c r="AO206" s="10"/>
      <c r="AP206" s="10"/>
      <c r="AQ206" s="10"/>
      <c r="AR206" s="10"/>
    </row>
    <row r="207" spans="1:44" s="8" customFormat="1" ht="14.25" x14ac:dyDescent="0.2">
      <c r="A207" s="7"/>
      <c r="C207" s="24"/>
      <c r="D207" s="116" t="s">
        <v>104</v>
      </c>
      <c r="E207" s="116"/>
      <c r="F207" s="116"/>
      <c r="G207" s="116"/>
      <c r="H207" s="116"/>
      <c r="I207" s="116"/>
      <c r="J207" s="116"/>
      <c r="K207" s="116"/>
      <c r="L207" s="116"/>
      <c r="M207" s="116"/>
      <c r="N207" s="116"/>
      <c r="O207" s="116"/>
      <c r="P207" s="116"/>
      <c r="Q207" s="116"/>
      <c r="R207" s="116"/>
      <c r="S207" s="116"/>
      <c r="T207" s="116"/>
      <c r="U207" s="116"/>
      <c r="V207" s="116"/>
      <c r="W207" s="116"/>
      <c r="X207" s="116"/>
      <c r="Y207" s="116"/>
      <c r="Z207" s="116"/>
      <c r="AA207" s="116"/>
      <c r="AB207" s="116"/>
      <c r="AC207" s="116"/>
      <c r="AD207" s="116"/>
      <c r="AE207" s="116"/>
      <c r="AF207" s="116"/>
      <c r="AG207" s="116"/>
      <c r="AH207" s="24"/>
      <c r="AI207" s="9"/>
      <c r="AJ207" s="10"/>
      <c r="AK207" s="10"/>
      <c r="AL207" s="10"/>
      <c r="AM207" s="10"/>
      <c r="AN207" s="10"/>
      <c r="AO207" s="10"/>
      <c r="AP207" s="10"/>
      <c r="AQ207" s="10"/>
      <c r="AR207" s="10"/>
    </row>
    <row r="208" spans="1:44" s="8" customFormat="1" ht="14.25" x14ac:dyDescent="0.2">
      <c r="A208" s="7"/>
      <c r="C208" s="24"/>
      <c r="D208" s="116"/>
      <c r="E208" s="116"/>
      <c r="F208" s="116"/>
      <c r="G208" s="116"/>
      <c r="H208" s="116"/>
      <c r="I208" s="116"/>
      <c r="J208" s="116"/>
      <c r="K208" s="116"/>
      <c r="L208" s="116"/>
      <c r="M208" s="116"/>
      <c r="N208" s="116"/>
      <c r="O208" s="116"/>
      <c r="P208" s="116"/>
      <c r="Q208" s="116"/>
      <c r="R208" s="116"/>
      <c r="S208" s="116"/>
      <c r="T208" s="116"/>
      <c r="U208" s="116"/>
      <c r="V208" s="116"/>
      <c r="W208" s="116"/>
      <c r="X208" s="116"/>
      <c r="Y208" s="116"/>
      <c r="Z208" s="116"/>
      <c r="AA208" s="116"/>
      <c r="AB208" s="116"/>
      <c r="AC208" s="116"/>
      <c r="AD208" s="116"/>
      <c r="AE208" s="116"/>
      <c r="AF208" s="116"/>
      <c r="AG208" s="116"/>
      <c r="AH208" s="24"/>
      <c r="AI208" s="9"/>
      <c r="AJ208" s="10"/>
      <c r="AK208" s="10"/>
      <c r="AL208" s="10"/>
      <c r="AM208" s="10"/>
      <c r="AN208" s="10"/>
      <c r="AO208" s="10"/>
      <c r="AP208" s="10"/>
      <c r="AQ208" s="10"/>
      <c r="AR208" s="10"/>
    </row>
    <row r="209" spans="1:45" s="8" customFormat="1" ht="14.25" x14ac:dyDescent="0.2">
      <c r="A209" s="7"/>
      <c r="AI209" s="9"/>
      <c r="AJ209" s="10"/>
      <c r="AK209" s="10"/>
      <c r="AL209" s="10"/>
      <c r="AM209" s="10"/>
      <c r="AN209" s="10"/>
      <c r="AO209" s="10"/>
      <c r="AP209" s="10"/>
      <c r="AQ209" s="10"/>
      <c r="AR209" s="10"/>
    </row>
    <row r="210" spans="1:45" s="8" customFormat="1" ht="14.25" x14ac:dyDescent="0.2">
      <c r="A210" s="7"/>
      <c r="D210" s="22" t="s">
        <v>105</v>
      </c>
      <c r="AI210" s="9"/>
      <c r="AJ210" s="10"/>
      <c r="AK210" s="10"/>
      <c r="AL210" s="10"/>
      <c r="AM210" s="10"/>
      <c r="AN210" s="10"/>
      <c r="AO210" s="10"/>
      <c r="AP210" s="10"/>
      <c r="AQ210" s="10"/>
      <c r="AR210" s="10"/>
    </row>
    <row r="211" spans="1:45" s="8" customFormat="1" ht="14.25" x14ac:dyDescent="0.2">
      <c r="A211" s="7"/>
      <c r="D211" s="22"/>
      <c r="AI211" s="9"/>
      <c r="AJ211" s="10"/>
      <c r="AK211" s="10"/>
      <c r="AL211" s="10"/>
      <c r="AM211" s="10"/>
      <c r="AN211" s="10"/>
      <c r="AO211" s="10"/>
      <c r="AP211" s="10"/>
      <c r="AQ211" s="10"/>
      <c r="AR211" s="10"/>
    </row>
    <row r="212" spans="1:45" s="8" customFormat="1" ht="14.25" x14ac:dyDescent="0.2">
      <c r="A212" s="7"/>
      <c r="D212" s="34" t="s">
        <v>106</v>
      </c>
      <c r="E212" s="35"/>
      <c r="F212" s="35"/>
      <c r="G212" s="35"/>
      <c r="H212" s="35"/>
      <c r="I212" s="35"/>
      <c r="J212" s="35"/>
      <c r="K212" s="35"/>
      <c r="L212" s="35"/>
      <c r="M212" s="35"/>
      <c r="N212" s="35"/>
      <c r="O212" s="35"/>
      <c r="P212" s="35"/>
      <c r="Q212" s="35"/>
      <c r="R212" s="35"/>
      <c r="S212" s="35"/>
      <c r="T212" s="35"/>
      <c r="U212" s="35"/>
      <c r="AI212" s="9"/>
      <c r="AJ212" s="10"/>
      <c r="AK212" s="10"/>
      <c r="AL212" s="10"/>
      <c r="AM212" s="10"/>
      <c r="AN212" s="10"/>
      <c r="AO212" s="10"/>
      <c r="AP212" s="10"/>
      <c r="AQ212" s="10"/>
      <c r="AR212" s="10"/>
    </row>
    <row r="213" spans="1:45" s="8" customFormat="1" ht="14.25" x14ac:dyDescent="0.2">
      <c r="A213" s="7"/>
      <c r="D213" s="34"/>
      <c r="E213" s="35"/>
      <c r="F213" s="35"/>
      <c r="G213" s="35"/>
      <c r="H213" s="35"/>
      <c r="I213" s="35"/>
      <c r="J213" s="35"/>
      <c r="K213" s="35"/>
      <c r="L213" s="35"/>
      <c r="M213" s="35"/>
      <c r="N213" s="35"/>
      <c r="O213" s="35"/>
      <c r="P213" s="35"/>
      <c r="Q213" s="35"/>
      <c r="R213" s="35"/>
      <c r="S213" s="35"/>
      <c r="T213" s="35"/>
      <c r="U213" s="35"/>
      <c r="AI213" s="9"/>
      <c r="AJ213" s="10"/>
      <c r="AK213" s="10"/>
      <c r="AL213" s="10"/>
      <c r="AM213" s="10"/>
      <c r="AN213" s="10"/>
      <c r="AO213" s="10"/>
      <c r="AP213" s="10"/>
      <c r="AQ213" s="10"/>
      <c r="AR213" s="10"/>
    </row>
    <row r="214" spans="1:45" s="8" customFormat="1" ht="14.25" x14ac:dyDescent="0.2">
      <c r="A214" s="7"/>
      <c r="D214" s="34" t="s">
        <v>107</v>
      </c>
      <c r="E214" s="35"/>
      <c r="F214" s="35"/>
      <c r="G214" s="35"/>
      <c r="H214" s="35"/>
      <c r="I214" s="35"/>
      <c r="J214" s="35"/>
      <c r="K214" s="35"/>
      <c r="L214" s="35"/>
      <c r="M214" s="35"/>
      <c r="N214" s="35"/>
      <c r="O214" s="35"/>
      <c r="P214" s="35"/>
      <c r="Q214" s="35"/>
      <c r="R214" s="35"/>
      <c r="S214" s="35"/>
      <c r="T214" s="35"/>
      <c r="U214" s="35"/>
      <c r="AI214" s="9"/>
      <c r="AJ214" s="10"/>
      <c r="AK214" s="10"/>
      <c r="AL214" s="10"/>
      <c r="AM214" s="10"/>
      <c r="AN214" s="10"/>
      <c r="AO214" s="10"/>
      <c r="AP214" s="10"/>
      <c r="AQ214" s="10"/>
      <c r="AR214" s="10"/>
    </row>
    <row r="215" spans="1:45" s="8" customFormat="1" ht="14.25" x14ac:dyDescent="0.2">
      <c r="A215" s="7"/>
      <c r="D215" s="34" t="s">
        <v>108</v>
      </c>
      <c r="E215" s="35"/>
      <c r="F215" s="35"/>
      <c r="G215" s="35"/>
      <c r="H215" s="35"/>
      <c r="I215" s="35"/>
      <c r="J215" s="35"/>
      <c r="K215" s="35"/>
      <c r="L215" s="35"/>
      <c r="M215" s="35"/>
      <c r="N215" s="35"/>
      <c r="O215" s="35"/>
      <c r="P215" s="35"/>
      <c r="Q215" s="35"/>
      <c r="R215" s="35"/>
      <c r="S215" s="35"/>
      <c r="T215" s="35"/>
      <c r="U215" s="35"/>
      <c r="AI215" s="9"/>
      <c r="AJ215" s="10"/>
      <c r="AK215" s="10"/>
      <c r="AL215" s="10"/>
      <c r="AM215" s="10"/>
      <c r="AN215" s="10"/>
      <c r="AO215" s="10"/>
      <c r="AP215" s="10"/>
      <c r="AQ215" s="10"/>
      <c r="AR215" s="10"/>
    </row>
    <row r="216" spans="1:45" s="8" customFormat="1" ht="14.25" x14ac:dyDescent="0.2">
      <c r="A216" s="7"/>
      <c r="D216" s="34" t="s">
        <v>109</v>
      </c>
      <c r="F216" s="24"/>
      <c r="G216" s="24"/>
      <c r="H216" s="24"/>
      <c r="I216" s="24"/>
      <c r="J216" s="24"/>
      <c r="K216" s="24"/>
      <c r="L216" s="24"/>
      <c r="M216" s="24"/>
      <c r="N216" s="24"/>
      <c r="O216" s="24"/>
      <c r="P216" s="24"/>
      <c r="Q216" s="24"/>
      <c r="R216" s="24"/>
      <c r="S216" s="24"/>
      <c r="T216" s="24"/>
      <c r="U216" s="24"/>
      <c r="V216" s="24"/>
      <c r="W216" s="24"/>
      <c r="X216" s="24"/>
      <c r="Y216" s="24"/>
      <c r="Z216" s="24"/>
      <c r="AA216" s="24"/>
      <c r="AB216" s="24"/>
      <c r="AC216" s="24"/>
      <c r="AD216" s="24"/>
      <c r="AE216" s="24"/>
      <c r="AF216" s="24"/>
      <c r="AG216" s="24"/>
      <c r="AH216" s="24"/>
      <c r="AI216" s="36"/>
      <c r="AJ216" s="24"/>
      <c r="AK216" s="24"/>
      <c r="AL216" s="24"/>
      <c r="AM216" s="24"/>
      <c r="AN216" s="24"/>
      <c r="AO216" s="24"/>
      <c r="AP216" s="24"/>
      <c r="AQ216" s="24"/>
      <c r="AR216" s="24"/>
      <c r="AS216" s="24"/>
    </row>
    <row r="217" spans="1:45" s="8" customFormat="1" ht="14.25" x14ac:dyDescent="0.2">
      <c r="A217" s="7"/>
      <c r="D217" s="34" t="s">
        <v>110</v>
      </c>
      <c r="E217" s="35"/>
      <c r="F217" s="35"/>
      <c r="G217" s="35"/>
      <c r="H217" s="35"/>
      <c r="I217" s="35"/>
      <c r="J217" s="35"/>
      <c r="K217" s="35"/>
      <c r="AI217" s="9"/>
      <c r="AJ217" s="10"/>
      <c r="AK217" s="10"/>
      <c r="AL217" s="10"/>
      <c r="AM217" s="10"/>
      <c r="AN217" s="10"/>
      <c r="AO217" s="10"/>
      <c r="AP217" s="10"/>
      <c r="AQ217" s="10"/>
      <c r="AR217" s="10"/>
    </row>
    <row r="218" spans="1:45" s="8" customFormat="1" ht="14.25" x14ac:dyDescent="0.2">
      <c r="A218" s="7"/>
      <c r="D218" s="34" t="s">
        <v>111</v>
      </c>
      <c r="E218" s="35"/>
      <c r="F218" s="35"/>
      <c r="G218" s="35"/>
      <c r="H218" s="35"/>
      <c r="I218" s="35"/>
      <c r="J218" s="35"/>
      <c r="K218" s="35"/>
      <c r="AI218" s="9"/>
      <c r="AJ218" s="10"/>
      <c r="AK218" s="10"/>
      <c r="AL218" s="10"/>
      <c r="AM218" s="10"/>
      <c r="AN218" s="10"/>
      <c r="AO218" s="10"/>
      <c r="AP218" s="10"/>
      <c r="AQ218" s="10"/>
      <c r="AR218" s="10"/>
    </row>
    <row r="219" spans="1:45" s="8" customFormat="1" ht="14.25" x14ac:dyDescent="0.2">
      <c r="A219" s="7"/>
      <c r="D219" s="37"/>
      <c r="AI219" s="9"/>
      <c r="AJ219" s="10"/>
      <c r="AK219" s="10"/>
      <c r="AL219" s="10"/>
      <c r="AM219" s="10"/>
      <c r="AN219" s="10"/>
      <c r="AO219" s="10"/>
      <c r="AP219" s="10"/>
      <c r="AQ219" s="10"/>
      <c r="AR219" s="10"/>
    </row>
    <row r="220" spans="1:45" s="8" customFormat="1" ht="14.25" customHeight="1" x14ac:dyDescent="0.2">
      <c r="A220" s="7"/>
      <c r="D220" s="116" t="s">
        <v>112</v>
      </c>
      <c r="E220" s="116"/>
      <c r="F220" s="116"/>
      <c r="G220" s="116"/>
      <c r="H220" s="116"/>
      <c r="I220" s="116"/>
      <c r="J220" s="116"/>
      <c r="K220" s="116"/>
      <c r="L220" s="116"/>
      <c r="M220" s="116"/>
      <c r="N220" s="116"/>
      <c r="O220" s="116"/>
      <c r="P220" s="116"/>
      <c r="Q220" s="116"/>
      <c r="R220" s="116"/>
      <c r="S220" s="116"/>
      <c r="T220" s="116"/>
      <c r="U220" s="116"/>
      <c r="V220" s="116"/>
      <c r="W220" s="116"/>
      <c r="X220" s="116"/>
      <c r="Y220" s="116"/>
      <c r="Z220" s="116"/>
      <c r="AA220" s="116"/>
      <c r="AB220" s="116"/>
      <c r="AC220" s="116"/>
      <c r="AD220" s="116"/>
      <c r="AE220" s="116"/>
      <c r="AF220" s="116"/>
      <c r="AG220" s="116"/>
      <c r="AI220" s="9"/>
      <c r="AJ220" s="10"/>
      <c r="AK220" s="10"/>
      <c r="AL220" s="10"/>
      <c r="AM220" s="10"/>
      <c r="AN220" s="10"/>
      <c r="AO220" s="10"/>
      <c r="AP220" s="10"/>
      <c r="AQ220" s="10"/>
      <c r="AR220" s="10"/>
    </row>
    <row r="221" spans="1:45" s="8" customFormat="1" ht="14.25" x14ac:dyDescent="0.2">
      <c r="A221" s="7"/>
      <c r="D221" s="116"/>
      <c r="E221" s="116"/>
      <c r="F221" s="116"/>
      <c r="G221" s="116"/>
      <c r="H221" s="116"/>
      <c r="I221" s="116"/>
      <c r="J221" s="116"/>
      <c r="K221" s="116"/>
      <c r="L221" s="116"/>
      <c r="M221" s="116"/>
      <c r="N221" s="116"/>
      <c r="O221" s="116"/>
      <c r="P221" s="116"/>
      <c r="Q221" s="116"/>
      <c r="R221" s="116"/>
      <c r="S221" s="116"/>
      <c r="T221" s="116"/>
      <c r="U221" s="116"/>
      <c r="V221" s="116"/>
      <c r="W221" s="116"/>
      <c r="X221" s="116"/>
      <c r="Y221" s="116"/>
      <c r="Z221" s="116"/>
      <c r="AA221" s="116"/>
      <c r="AB221" s="116"/>
      <c r="AC221" s="116"/>
      <c r="AD221" s="116"/>
      <c r="AE221" s="116"/>
      <c r="AF221" s="116"/>
      <c r="AG221" s="116"/>
      <c r="AI221" s="9"/>
      <c r="AJ221" s="10"/>
      <c r="AK221" s="10"/>
      <c r="AL221" s="10"/>
      <c r="AM221" s="10"/>
      <c r="AN221" s="10"/>
      <c r="AO221" s="10"/>
      <c r="AP221" s="10"/>
      <c r="AQ221" s="10"/>
      <c r="AR221" s="10"/>
    </row>
    <row r="222" spans="1:45" s="8" customFormat="1" ht="54.6" customHeight="1" x14ac:dyDescent="0.2">
      <c r="A222" s="7"/>
      <c r="D222" s="116"/>
      <c r="E222" s="116"/>
      <c r="F222" s="116"/>
      <c r="G222" s="116"/>
      <c r="H222" s="116"/>
      <c r="I222" s="116"/>
      <c r="J222" s="116"/>
      <c r="K222" s="116"/>
      <c r="L222" s="116"/>
      <c r="M222" s="116"/>
      <c r="N222" s="116"/>
      <c r="O222" s="116"/>
      <c r="P222" s="116"/>
      <c r="Q222" s="116"/>
      <c r="R222" s="116"/>
      <c r="S222" s="116"/>
      <c r="T222" s="116"/>
      <c r="U222" s="116"/>
      <c r="V222" s="116"/>
      <c r="W222" s="116"/>
      <c r="X222" s="116"/>
      <c r="Y222" s="116"/>
      <c r="Z222" s="116"/>
      <c r="AA222" s="116"/>
      <c r="AB222" s="116"/>
      <c r="AC222" s="116"/>
      <c r="AD222" s="116"/>
      <c r="AE222" s="116"/>
      <c r="AF222" s="116"/>
      <c r="AG222" s="116"/>
      <c r="AI222" s="9"/>
      <c r="AJ222" s="10"/>
      <c r="AK222" s="10"/>
      <c r="AL222" s="10"/>
      <c r="AM222" s="10"/>
      <c r="AN222" s="10"/>
      <c r="AO222" s="10"/>
      <c r="AP222" s="10"/>
      <c r="AQ222" s="10"/>
      <c r="AR222" s="10"/>
    </row>
    <row r="223" spans="1:45" s="8" customFormat="1" ht="14.25" x14ac:dyDescent="0.2">
      <c r="A223" s="7"/>
      <c r="D223" s="116" t="s">
        <v>113</v>
      </c>
      <c r="E223" s="116"/>
      <c r="F223" s="116"/>
      <c r="G223" s="116"/>
      <c r="H223" s="116"/>
      <c r="I223" s="116"/>
      <c r="J223" s="116"/>
      <c r="K223" s="116"/>
      <c r="L223" s="116"/>
      <c r="M223" s="116"/>
      <c r="N223" s="116"/>
      <c r="O223" s="116"/>
      <c r="P223" s="116"/>
      <c r="Q223" s="116"/>
      <c r="R223" s="116"/>
      <c r="S223" s="116"/>
      <c r="T223" s="116"/>
      <c r="U223" s="116"/>
      <c r="V223" s="116"/>
      <c r="W223" s="116"/>
      <c r="X223" s="116"/>
      <c r="Y223" s="116"/>
      <c r="Z223" s="116"/>
      <c r="AA223" s="116"/>
      <c r="AB223" s="116"/>
      <c r="AC223" s="116"/>
      <c r="AD223" s="116"/>
      <c r="AE223" s="116"/>
      <c r="AF223" s="116"/>
      <c r="AG223" s="116"/>
      <c r="AI223" s="9"/>
      <c r="AJ223" s="10"/>
      <c r="AK223" s="10"/>
      <c r="AL223" s="10"/>
      <c r="AM223" s="10"/>
      <c r="AN223" s="10"/>
      <c r="AO223" s="10"/>
      <c r="AP223" s="10"/>
      <c r="AQ223" s="10"/>
      <c r="AR223" s="10"/>
    </row>
    <row r="224" spans="1:45" s="8" customFormat="1" ht="28.15" customHeight="1" x14ac:dyDescent="0.2">
      <c r="A224" s="7"/>
      <c r="D224" s="116"/>
      <c r="E224" s="116"/>
      <c r="F224" s="116"/>
      <c r="G224" s="116"/>
      <c r="H224" s="116"/>
      <c r="I224" s="116"/>
      <c r="J224" s="116"/>
      <c r="K224" s="116"/>
      <c r="L224" s="116"/>
      <c r="M224" s="116"/>
      <c r="N224" s="116"/>
      <c r="O224" s="116"/>
      <c r="P224" s="116"/>
      <c r="Q224" s="116"/>
      <c r="R224" s="116"/>
      <c r="S224" s="116"/>
      <c r="T224" s="116"/>
      <c r="U224" s="116"/>
      <c r="V224" s="116"/>
      <c r="W224" s="116"/>
      <c r="X224" s="116"/>
      <c r="Y224" s="116"/>
      <c r="Z224" s="116"/>
      <c r="AA224" s="116"/>
      <c r="AB224" s="116"/>
      <c r="AC224" s="116"/>
      <c r="AD224" s="116"/>
      <c r="AE224" s="116"/>
      <c r="AF224" s="116"/>
      <c r="AG224" s="116"/>
      <c r="AI224" s="9"/>
      <c r="AJ224" s="10"/>
      <c r="AK224" s="10"/>
      <c r="AL224" s="10"/>
      <c r="AM224" s="10"/>
      <c r="AN224" s="10"/>
      <c r="AO224" s="10"/>
      <c r="AP224" s="10"/>
      <c r="AQ224" s="10"/>
      <c r="AR224" s="10"/>
    </row>
    <row r="225" spans="1:44" s="8" customFormat="1" ht="25.9" customHeight="1" x14ac:dyDescent="0.2">
      <c r="A225" s="7"/>
      <c r="D225" s="116"/>
      <c r="E225" s="116"/>
      <c r="F225" s="116"/>
      <c r="G225" s="116"/>
      <c r="H225" s="116"/>
      <c r="I225" s="116"/>
      <c r="J225" s="116"/>
      <c r="K225" s="116"/>
      <c r="L225" s="116"/>
      <c r="M225" s="116"/>
      <c r="N225" s="116"/>
      <c r="O225" s="116"/>
      <c r="P225" s="116"/>
      <c r="Q225" s="116"/>
      <c r="R225" s="116"/>
      <c r="S225" s="116"/>
      <c r="T225" s="116"/>
      <c r="U225" s="116"/>
      <c r="V225" s="116"/>
      <c r="W225" s="116"/>
      <c r="X225" s="116"/>
      <c r="Y225" s="116"/>
      <c r="Z225" s="116"/>
      <c r="AA225" s="116"/>
      <c r="AB225" s="116"/>
      <c r="AC225" s="116"/>
      <c r="AD225" s="116"/>
      <c r="AE225" s="116"/>
      <c r="AF225" s="116"/>
      <c r="AG225" s="116"/>
      <c r="AI225" s="9"/>
      <c r="AJ225" s="10"/>
      <c r="AK225" s="10"/>
      <c r="AL225" s="10"/>
      <c r="AM225" s="10"/>
      <c r="AN225" s="10"/>
      <c r="AO225" s="10"/>
      <c r="AP225" s="10"/>
      <c r="AQ225" s="10"/>
      <c r="AR225" s="10"/>
    </row>
    <row r="226" spans="1:44" s="8" customFormat="1" ht="15" x14ac:dyDescent="0.2">
      <c r="A226" s="7"/>
      <c r="D226" s="38"/>
      <c r="E226" s="39"/>
      <c r="F226" s="39"/>
      <c r="G226" s="39"/>
      <c r="H226" s="39"/>
      <c r="I226" s="39"/>
      <c r="J226" s="39"/>
      <c r="K226" s="39"/>
      <c r="L226" s="39"/>
      <c r="M226" s="39"/>
      <c r="N226" s="39"/>
      <c r="O226" s="39"/>
      <c r="P226" s="39"/>
      <c r="Q226" s="39"/>
      <c r="R226" s="39"/>
      <c r="S226" s="39"/>
      <c r="T226" s="39"/>
      <c r="U226" s="39"/>
      <c r="V226" s="39"/>
      <c r="W226" s="39"/>
      <c r="X226" s="39"/>
      <c r="Y226" s="39"/>
      <c r="Z226" s="39"/>
      <c r="AA226" s="39"/>
      <c r="AB226" s="39"/>
      <c r="AC226" s="39"/>
      <c r="AD226" s="39"/>
      <c r="AE226" s="39"/>
      <c r="AF226" s="39"/>
      <c r="AG226" s="39"/>
      <c r="AI226" s="9"/>
      <c r="AJ226" s="10"/>
      <c r="AK226" s="10"/>
      <c r="AL226" s="10"/>
      <c r="AM226" s="10"/>
      <c r="AN226" s="10"/>
      <c r="AO226" s="10"/>
      <c r="AP226" s="10"/>
      <c r="AQ226" s="10"/>
      <c r="AR226" s="10"/>
    </row>
    <row r="227" spans="1:44" s="8" customFormat="1" ht="14.25" x14ac:dyDescent="0.2">
      <c r="A227" s="7"/>
      <c r="D227" s="22" t="s">
        <v>114</v>
      </c>
      <c r="AI227" s="9"/>
      <c r="AJ227" s="10"/>
      <c r="AK227" s="10"/>
      <c r="AL227" s="10"/>
      <c r="AM227" s="10"/>
      <c r="AN227" s="10"/>
      <c r="AO227" s="10"/>
      <c r="AP227" s="10"/>
      <c r="AQ227" s="10"/>
      <c r="AR227" s="10"/>
    </row>
    <row r="228" spans="1:44" s="8" customFormat="1" ht="14.25" x14ac:dyDescent="0.2">
      <c r="A228" s="7"/>
      <c r="AI228" s="9"/>
      <c r="AJ228" s="10"/>
      <c r="AK228" s="10"/>
      <c r="AL228" s="10"/>
      <c r="AM228" s="10"/>
      <c r="AN228" s="10"/>
      <c r="AO228" s="10"/>
      <c r="AP228" s="10"/>
      <c r="AQ228" s="10"/>
      <c r="AR228" s="10"/>
    </row>
    <row r="229" spans="1:44" s="8" customFormat="1" ht="14.25" x14ac:dyDescent="0.2">
      <c r="A229" s="7"/>
      <c r="D229" s="74" t="s">
        <v>115</v>
      </c>
      <c r="E229" s="74"/>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I229" s="9"/>
      <c r="AJ229" s="10"/>
      <c r="AK229" s="10"/>
      <c r="AL229" s="10"/>
      <c r="AM229" s="10"/>
      <c r="AN229" s="10"/>
      <c r="AO229" s="10"/>
      <c r="AP229" s="10"/>
      <c r="AQ229" s="10"/>
      <c r="AR229" s="10"/>
    </row>
    <row r="230" spans="1:44" s="8" customFormat="1" ht="14.25" x14ac:dyDescent="0.2">
      <c r="A230" s="7"/>
      <c r="D230" s="74"/>
      <c r="E230" s="74"/>
      <c r="F230" s="74"/>
      <c r="G230" s="74"/>
      <c r="H230" s="74"/>
      <c r="I230" s="74"/>
      <c r="J230" s="74"/>
      <c r="K230" s="74"/>
      <c r="L230" s="74"/>
      <c r="M230" s="74"/>
      <c r="N230" s="74"/>
      <c r="O230" s="74"/>
      <c r="P230" s="74"/>
      <c r="Q230" s="74"/>
      <c r="R230" s="74"/>
      <c r="S230" s="74"/>
      <c r="T230" s="74"/>
      <c r="U230" s="74"/>
      <c r="V230" s="74"/>
      <c r="W230" s="74"/>
      <c r="X230" s="74"/>
      <c r="Y230" s="74"/>
      <c r="Z230" s="74"/>
      <c r="AA230" s="74"/>
      <c r="AB230" s="74"/>
      <c r="AC230" s="74"/>
      <c r="AD230" s="74"/>
      <c r="AE230" s="74"/>
      <c r="AF230" s="74"/>
      <c r="AG230" s="74"/>
      <c r="AI230" s="9"/>
      <c r="AJ230" s="10"/>
      <c r="AK230" s="10"/>
      <c r="AL230" s="10"/>
      <c r="AM230" s="10"/>
      <c r="AN230" s="10"/>
      <c r="AO230" s="10"/>
      <c r="AP230" s="10"/>
      <c r="AQ230" s="10"/>
      <c r="AR230" s="10"/>
    </row>
    <row r="231" spans="1:44" s="8" customFormat="1" ht="14.25" x14ac:dyDescent="0.2">
      <c r="A231" s="7"/>
      <c r="D231" s="74"/>
      <c r="E231" s="74"/>
      <c r="F231" s="74"/>
      <c r="G231" s="74"/>
      <c r="H231" s="74"/>
      <c r="I231" s="74"/>
      <c r="J231" s="74"/>
      <c r="K231" s="74"/>
      <c r="L231" s="74"/>
      <c r="M231" s="74"/>
      <c r="N231" s="74"/>
      <c r="O231" s="74"/>
      <c r="P231" s="74"/>
      <c r="Q231" s="74"/>
      <c r="R231" s="74"/>
      <c r="S231" s="74"/>
      <c r="T231" s="74"/>
      <c r="U231" s="74"/>
      <c r="V231" s="74"/>
      <c r="W231" s="74"/>
      <c r="X231" s="74"/>
      <c r="Y231" s="74"/>
      <c r="Z231" s="74"/>
      <c r="AA231" s="74"/>
      <c r="AB231" s="74"/>
      <c r="AC231" s="74"/>
      <c r="AD231" s="74"/>
      <c r="AE231" s="74"/>
      <c r="AF231" s="74"/>
      <c r="AG231" s="74"/>
      <c r="AI231" s="9"/>
      <c r="AJ231" s="10"/>
      <c r="AK231" s="10"/>
      <c r="AL231" s="10"/>
      <c r="AM231" s="10"/>
      <c r="AN231" s="10"/>
      <c r="AO231" s="10"/>
      <c r="AP231" s="10"/>
      <c r="AQ231" s="10"/>
      <c r="AR231" s="10"/>
    </row>
    <row r="232" spans="1:44" s="8" customFormat="1" ht="14.25" x14ac:dyDescent="0.2">
      <c r="A232" s="7"/>
      <c r="AI232" s="9"/>
      <c r="AJ232" s="10"/>
      <c r="AK232" s="10"/>
      <c r="AL232" s="10"/>
      <c r="AM232" s="10"/>
      <c r="AN232" s="10"/>
      <c r="AO232" s="10"/>
      <c r="AP232" s="10"/>
      <c r="AQ232" s="10"/>
      <c r="AR232" s="10"/>
    </row>
    <row r="233" spans="1:44" s="8" customFormat="1" ht="14.25" x14ac:dyDescent="0.2">
      <c r="A233" s="7"/>
      <c r="D233" s="8" t="s">
        <v>116</v>
      </c>
      <c r="E233" s="74" t="s">
        <v>117</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I233" s="9"/>
      <c r="AJ233" s="10"/>
      <c r="AK233" s="10"/>
      <c r="AL233" s="10"/>
      <c r="AM233" s="10"/>
      <c r="AN233" s="10"/>
      <c r="AO233" s="10"/>
      <c r="AP233" s="10"/>
      <c r="AQ233" s="10"/>
      <c r="AR233" s="10"/>
    </row>
    <row r="234" spans="1:44" s="8" customFormat="1" ht="14.25" x14ac:dyDescent="0.2">
      <c r="A234" s="7"/>
      <c r="E234" s="74"/>
      <c r="F234" s="74"/>
      <c r="G234" s="74"/>
      <c r="H234" s="74"/>
      <c r="I234" s="74"/>
      <c r="J234" s="74"/>
      <c r="K234" s="74"/>
      <c r="L234" s="74"/>
      <c r="M234" s="74"/>
      <c r="N234" s="74"/>
      <c r="O234" s="74"/>
      <c r="P234" s="74"/>
      <c r="Q234" s="74"/>
      <c r="R234" s="74"/>
      <c r="S234" s="74"/>
      <c r="T234" s="74"/>
      <c r="U234" s="74"/>
      <c r="V234" s="74"/>
      <c r="W234" s="74"/>
      <c r="X234" s="74"/>
      <c r="Y234" s="74"/>
      <c r="Z234" s="74"/>
      <c r="AA234" s="74"/>
      <c r="AB234" s="74"/>
      <c r="AC234" s="74"/>
      <c r="AD234" s="74"/>
      <c r="AE234" s="74"/>
      <c r="AF234" s="74"/>
      <c r="AG234" s="74"/>
      <c r="AI234" s="9"/>
      <c r="AJ234" s="10"/>
      <c r="AK234" s="10"/>
      <c r="AL234" s="10"/>
      <c r="AM234" s="10"/>
      <c r="AN234" s="10"/>
      <c r="AO234" s="10"/>
      <c r="AP234" s="10"/>
      <c r="AQ234" s="10"/>
      <c r="AR234" s="10"/>
    </row>
    <row r="235" spans="1:44" s="8" customFormat="1" ht="3" customHeight="1" x14ac:dyDescent="0.2">
      <c r="A235" s="7"/>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I235" s="9"/>
      <c r="AJ235" s="10"/>
      <c r="AK235" s="10"/>
      <c r="AL235" s="10"/>
      <c r="AM235" s="10"/>
      <c r="AN235" s="10"/>
      <c r="AO235" s="10"/>
      <c r="AP235" s="10"/>
      <c r="AQ235" s="10"/>
      <c r="AR235" s="10"/>
    </row>
    <row r="236" spans="1:44" s="8" customFormat="1" ht="14.25" x14ac:dyDescent="0.2">
      <c r="A236" s="7"/>
      <c r="D236" s="8" t="s">
        <v>116</v>
      </c>
      <c r="E236" s="74" t="s">
        <v>118</v>
      </c>
      <c r="F236" s="74"/>
      <c r="G236" s="74"/>
      <c r="H236" s="74"/>
      <c r="I236" s="74"/>
      <c r="J236" s="74"/>
      <c r="K236" s="74"/>
      <c r="L236" s="74"/>
      <c r="M236" s="74"/>
      <c r="N236" s="74"/>
      <c r="O236" s="74"/>
      <c r="P236" s="74"/>
      <c r="Q236" s="74"/>
      <c r="R236" s="74"/>
      <c r="S236" s="74"/>
      <c r="T236" s="74"/>
      <c r="U236" s="74"/>
      <c r="V236" s="74"/>
      <c r="W236" s="74"/>
      <c r="X236" s="74"/>
      <c r="Y236" s="74"/>
      <c r="Z236" s="74"/>
      <c r="AA236" s="74"/>
      <c r="AB236" s="74"/>
      <c r="AC236" s="74"/>
      <c r="AD236" s="74"/>
      <c r="AE236" s="74"/>
      <c r="AF236" s="74"/>
      <c r="AG236" s="74"/>
      <c r="AI236" s="9"/>
      <c r="AJ236" s="10"/>
      <c r="AK236" s="10"/>
      <c r="AL236" s="10"/>
      <c r="AM236" s="10"/>
      <c r="AN236" s="10"/>
      <c r="AO236" s="10"/>
      <c r="AP236" s="10"/>
      <c r="AQ236" s="10"/>
      <c r="AR236" s="10"/>
    </row>
    <row r="237" spans="1:44" s="8" customFormat="1" ht="14.25" x14ac:dyDescent="0.2">
      <c r="A237" s="7"/>
      <c r="E237" s="74"/>
      <c r="F237" s="74"/>
      <c r="G237" s="74"/>
      <c r="H237" s="74"/>
      <c r="I237" s="74"/>
      <c r="J237" s="74"/>
      <c r="K237" s="74"/>
      <c r="L237" s="74"/>
      <c r="M237" s="74"/>
      <c r="N237" s="74"/>
      <c r="O237" s="74"/>
      <c r="P237" s="74"/>
      <c r="Q237" s="74"/>
      <c r="R237" s="74"/>
      <c r="S237" s="74"/>
      <c r="T237" s="74"/>
      <c r="U237" s="74"/>
      <c r="V237" s="74"/>
      <c r="W237" s="74"/>
      <c r="X237" s="74"/>
      <c r="Y237" s="74"/>
      <c r="Z237" s="74"/>
      <c r="AA237" s="74"/>
      <c r="AB237" s="74"/>
      <c r="AC237" s="74"/>
      <c r="AD237" s="74"/>
      <c r="AE237" s="74"/>
      <c r="AF237" s="74"/>
      <c r="AG237" s="74"/>
      <c r="AI237" s="9"/>
      <c r="AJ237" s="10"/>
      <c r="AK237" s="10"/>
      <c r="AL237" s="10"/>
      <c r="AM237" s="10"/>
      <c r="AN237" s="10"/>
      <c r="AO237" s="10"/>
      <c r="AP237" s="10"/>
      <c r="AQ237" s="10"/>
      <c r="AR237" s="10"/>
    </row>
    <row r="238" spans="1:44" s="8" customFormat="1" ht="3" customHeight="1" x14ac:dyDescent="0.2">
      <c r="A238" s="7"/>
      <c r="AI238" s="9"/>
      <c r="AJ238" s="10"/>
      <c r="AK238" s="10"/>
      <c r="AL238" s="10"/>
      <c r="AM238" s="10"/>
      <c r="AN238" s="10"/>
      <c r="AO238" s="10"/>
      <c r="AP238" s="10"/>
      <c r="AQ238" s="10"/>
      <c r="AR238" s="10"/>
    </row>
    <row r="239" spans="1:44" s="8" customFormat="1" ht="14.25" x14ac:dyDescent="0.2">
      <c r="A239" s="7"/>
      <c r="D239" s="8" t="s">
        <v>116</v>
      </c>
      <c r="E239" s="74" t="s">
        <v>119</v>
      </c>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I239" s="9"/>
      <c r="AJ239" s="10"/>
      <c r="AK239" s="10"/>
      <c r="AL239" s="10"/>
      <c r="AM239" s="10"/>
      <c r="AN239" s="10"/>
      <c r="AO239" s="10"/>
      <c r="AP239" s="10"/>
      <c r="AQ239" s="10"/>
      <c r="AR239" s="10"/>
    </row>
    <row r="240" spans="1:44" s="8" customFormat="1" ht="14.25" x14ac:dyDescent="0.2">
      <c r="A240" s="7"/>
      <c r="AI240" s="9"/>
      <c r="AJ240" s="10"/>
      <c r="AK240" s="10"/>
      <c r="AL240" s="10"/>
      <c r="AM240" s="10"/>
      <c r="AN240" s="10"/>
      <c r="AO240" s="10"/>
      <c r="AP240" s="10"/>
      <c r="AQ240" s="10"/>
      <c r="AR240" s="10"/>
    </row>
    <row r="241" spans="1:44" s="8" customFormat="1" ht="14.25" customHeight="1" x14ac:dyDescent="0.2">
      <c r="A241" s="7"/>
      <c r="D241" s="74" t="s">
        <v>120</v>
      </c>
      <c r="E241" s="74"/>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I241" s="9"/>
      <c r="AJ241" s="10"/>
      <c r="AK241" s="10"/>
      <c r="AL241" s="10"/>
      <c r="AM241" s="10"/>
      <c r="AN241" s="10"/>
      <c r="AO241" s="10"/>
      <c r="AP241" s="10"/>
      <c r="AQ241" s="10"/>
      <c r="AR241" s="10"/>
    </row>
    <row r="242" spans="1:44" s="8" customFormat="1" ht="14.25" x14ac:dyDescent="0.2">
      <c r="A242" s="7"/>
      <c r="D242" s="23"/>
      <c r="E242" s="23"/>
      <c r="F242" s="23"/>
      <c r="G242" s="23"/>
      <c r="H242" s="23"/>
      <c r="I242" s="23"/>
      <c r="J242" s="23"/>
      <c r="K242" s="23"/>
      <c r="L242" s="23"/>
      <c r="M242" s="23"/>
      <c r="N242" s="23"/>
      <c r="O242" s="23"/>
      <c r="P242" s="23"/>
      <c r="Q242" s="23"/>
      <c r="R242" s="23"/>
      <c r="S242" s="23"/>
      <c r="T242" s="23"/>
      <c r="U242" s="23"/>
      <c r="V242" s="23"/>
      <c r="W242" s="23"/>
      <c r="X242" s="23"/>
      <c r="Y242" s="23"/>
      <c r="Z242" s="23"/>
      <c r="AA242" s="23"/>
      <c r="AB242" s="23"/>
      <c r="AC242" s="23"/>
      <c r="AD242" s="23"/>
      <c r="AE242" s="23"/>
      <c r="AF242" s="23"/>
      <c r="AG242" s="23"/>
      <c r="AI242" s="9"/>
      <c r="AJ242" s="10"/>
      <c r="AK242" s="10"/>
      <c r="AL242" s="10"/>
      <c r="AM242" s="10"/>
      <c r="AN242" s="10"/>
      <c r="AO242" s="10"/>
      <c r="AP242" s="10"/>
      <c r="AQ242" s="10"/>
      <c r="AR242" s="10"/>
    </row>
    <row r="243" spans="1:44" s="8" customFormat="1" ht="14.25" x14ac:dyDescent="0.2">
      <c r="A243" s="7"/>
      <c r="D243" s="22" t="s">
        <v>121</v>
      </c>
      <c r="E243" s="23"/>
      <c r="F243" s="23"/>
      <c r="G243" s="23"/>
      <c r="H243" s="23"/>
      <c r="I243" s="23"/>
      <c r="J243" s="23"/>
      <c r="K243" s="23"/>
      <c r="L243" s="23"/>
      <c r="M243" s="23"/>
      <c r="N243" s="23"/>
      <c r="O243" s="23"/>
      <c r="P243" s="23"/>
      <c r="Q243" s="23"/>
      <c r="R243" s="23"/>
      <c r="S243" s="23"/>
      <c r="T243" s="23"/>
      <c r="U243" s="23"/>
      <c r="V243" s="23"/>
      <c r="W243" s="23"/>
      <c r="X243" s="23"/>
      <c r="Y243" s="23"/>
      <c r="Z243" s="23"/>
      <c r="AA243" s="23"/>
      <c r="AB243" s="23"/>
      <c r="AC243" s="23"/>
      <c r="AD243" s="23"/>
      <c r="AE243" s="23"/>
      <c r="AF243" s="23"/>
      <c r="AG243" s="23"/>
      <c r="AI243" s="9"/>
      <c r="AJ243" s="10"/>
      <c r="AK243" s="10"/>
      <c r="AL243" s="10"/>
      <c r="AM243" s="10"/>
      <c r="AN243" s="10"/>
      <c r="AO243" s="10"/>
      <c r="AP243" s="10"/>
      <c r="AQ243" s="10"/>
      <c r="AR243" s="10"/>
    </row>
    <row r="244" spans="1:44" s="8" customFormat="1" ht="14.25" x14ac:dyDescent="0.2">
      <c r="A244" s="7"/>
      <c r="D244" s="23"/>
      <c r="E244" s="23"/>
      <c r="F244" s="23"/>
      <c r="G244" s="23"/>
      <c r="H244" s="23"/>
      <c r="I244" s="23"/>
      <c r="J244" s="23"/>
      <c r="K244" s="23"/>
      <c r="L244" s="23"/>
      <c r="M244" s="23"/>
      <c r="N244" s="23"/>
      <c r="O244" s="23"/>
      <c r="P244" s="23"/>
      <c r="Q244" s="23"/>
      <c r="R244" s="23"/>
      <c r="S244" s="23"/>
      <c r="T244" s="23"/>
      <c r="U244" s="23"/>
      <c r="V244" s="23"/>
      <c r="W244" s="23"/>
      <c r="X244" s="23"/>
      <c r="Y244" s="23"/>
      <c r="Z244" s="23"/>
      <c r="AA244" s="23"/>
      <c r="AB244" s="23"/>
      <c r="AC244" s="23"/>
      <c r="AD244" s="23"/>
      <c r="AE244" s="23"/>
      <c r="AF244" s="23"/>
      <c r="AG244" s="23"/>
      <c r="AI244" s="9"/>
      <c r="AJ244" s="10"/>
      <c r="AK244" s="10"/>
      <c r="AL244" s="10"/>
      <c r="AM244" s="10"/>
      <c r="AN244" s="10"/>
      <c r="AO244" s="10"/>
      <c r="AP244" s="10"/>
      <c r="AQ244" s="10"/>
      <c r="AR244" s="10"/>
    </row>
    <row r="245" spans="1:44" s="8" customFormat="1" ht="14.25" customHeight="1" x14ac:dyDescent="0.2">
      <c r="A245" s="7"/>
      <c r="D245" s="24" t="s">
        <v>122</v>
      </c>
      <c r="E245" s="23"/>
      <c r="F245" s="23"/>
      <c r="G245" s="23"/>
      <c r="H245" s="23"/>
      <c r="I245" s="23"/>
      <c r="J245" s="23"/>
      <c r="K245" s="23"/>
      <c r="L245" s="23"/>
      <c r="M245" s="23"/>
      <c r="N245" s="23"/>
      <c r="O245" s="23"/>
      <c r="P245" s="23"/>
      <c r="Q245" s="23"/>
      <c r="R245" s="23"/>
      <c r="S245" s="23"/>
      <c r="T245" s="23"/>
      <c r="U245" s="23"/>
      <c r="V245" s="23"/>
      <c r="W245" s="23"/>
      <c r="X245" s="23"/>
      <c r="Y245" s="23"/>
      <c r="Z245" s="23"/>
      <c r="AA245" s="23"/>
      <c r="AB245" s="23"/>
      <c r="AC245" s="23"/>
      <c r="AD245" s="23"/>
      <c r="AE245" s="23"/>
      <c r="AF245" s="23"/>
      <c r="AG245" s="23"/>
      <c r="AI245" s="9"/>
      <c r="AJ245" s="10"/>
      <c r="AK245" s="10"/>
      <c r="AL245" s="10"/>
      <c r="AM245" s="10"/>
      <c r="AN245" s="10"/>
      <c r="AO245" s="10"/>
      <c r="AP245" s="10"/>
      <c r="AQ245" s="10"/>
      <c r="AR245" s="10"/>
    </row>
    <row r="246" spans="1:44" s="8" customFormat="1" ht="14.25" customHeight="1" x14ac:dyDescent="0.2">
      <c r="A246" s="7"/>
      <c r="D246" s="24"/>
      <c r="E246" s="23"/>
      <c r="F246" s="23"/>
      <c r="G246" s="23"/>
      <c r="H246" s="23"/>
      <c r="I246" s="23"/>
      <c r="J246" s="23"/>
      <c r="K246" s="23"/>
      <c r="L246" s="23"/>
      <c r="M246" s="23"/>
      <c r="N246" s="23"/>
      <c r="O246" s="23"/>
      <c r="P246" s="23"/>
      <c r="Q246" s="23"/>
      <c r="R246" s="23"/>
      <c r="S246" s="23"/>
      <c r="T246" s="23"/>
      <c r="U246" s="23"/>
      <c r="V246" s="23"/>
      <c r="W246" s="23"/>
      <c r="X246" s="23"/>
      <c r="Y246" s="23"/>
      <c r="Z246" s="23"/>
      <c r="AA246" s="23"/>
      <c r="AB246" s="23"/>
      <c r="AC246" s="23"/>
      <c r="AD246" s="23"/>
      <c r="AE246" s="23"/>
      <c r="AF246" s="23"/>
      <c r="AG246" s="23"/>
      <c r="AI246" s="9"/>
      <c r="AJ246" s="10"/>
      <c r="AK246" s="10"/>
      <c r="AL246" s="10"/>
      <c r="AM246" s="10"/>
      <c r="AN246" s="10"/>
      <c r="AO246" s="10"/>
      <c r="AP246" s="10"/>
      <c r="AQ246" s="10"/>
      <c r="AR246" s="10"/>
    </row>
    <row r="247" spans="1:44" s="8" customFormat="1" ht="14.25" customHeight="1" x14ac:dyDescent="0.2">
      <c r="A247" s="7"/>
      <c r="D247" s="22" t="s">
        <v>123</v>
      </c>
      <c r="E247" s="40"/>
      <c r="F247" s="40"/>
      <c r="G247" s="40"/>
      <c r="H247" s="10"/>
      <c r="I247" s="10"/>
      <c r="J247" s="10"/>
      <c r="K247" s="23"/>
      <c r="L247" s="23"/>
      <c r="M247" s="23"/>
      <c r="N247" s="23"/>
      <c r="O247" s="23"/>
      <c r="P247" s="23"/>
      <c r="Q247" s="23"/>
      <c r="R247" s="23"/>
      <c r="S247" s="23"/>
      <c r="T247" s="23"/>
      <c r="U247" s="23"/>
      <c r="V247" s="23"/>
      <c r="W247" s="23"/>
      <c r="X247" s="23"/>
      <c r="Y247" s="23"/>
      <c r="Z247" s="23"/>
      <c r="AA247" s="23"/>
      <c r="AB247" s="23"/>
      <c r="AC247" s="23"/>
      <c r="AD247" s="23"/>
      <c r="AE247" s="23"/>
      <c r="AF247" s="23"/>
      <c r="AG247" s="23"/>
      <c r="AI247" s="9"/>
      <c r="AJ247" s="10"/>
      <c r="AK247" s="10"/>
      <c r="AL247" s="10"/>
      <c r="AM247" s="10"/>
      <c r="AN247" s="10"/>
      <c r="AO247" s="10"/>
      <c r="AP247" s="10"/>
      <c r="AQ247" s="10"/>
      <c r="AR247" s="10"/>
    </row>
    <row r="248" spans="1:44" s="8" customFormat="1" ht="14.25" customHeight="1" thickBot="1" x14ac:dyDescent="0.25">
      <c r="A248" s="7"/>
      <c r="D248" s="24"/>
      <c r="E248" s="23"/>
      <c r="F248" s="23"/>
      <c r="G248" s="23"/>
      <c r="H248" s="23"/>
      <c r="I248" s="23"/>
      <c r="J248" s="23"/>
      <c r="K248" s="23"/>
      <c r="L248" s="23"/>
      <c r="M248" s="23"/>
      <c r="N248" s="23"/>
      <c r="O248" s="23"/>
      <c r="P248" s="23"/>
      <c r="Q248" s="23"/>
      <c r="R248" s="23"/>
      <c r="S248" s="23"/>
      <c r="T248" s="23"/>
      <c r="U248" s="23"/>
      <c r="V248" s="23"/>
      <c r="W248" s="23"/>
      <c r="X248" s="23"/>
      <c r="Y248" s="23"/>
      <c r="Z248" s="23"/>
      <c r="AA248" s="23"/>
      <c r="AB248" s="23"/>
      <c r="AC248" s="23"/>
      <c r="AD248" s="23"/>
      <c r="AE248" s="23"/>
      <c r="AF248" s="23"/>
      <c r="AG248" s="23"/>
      <c r="AI248" s="9"/>
      <c r="AJ248" s="10"/>
      <c r="AK248" s="10"/>
      <c r="AL248" s="10"/>
      <c r="AM248" s="10"/>
      <c r="AN248" s="10"/>
      <c r="AO248" s="10"/>
      <c r="AP248" s="10"/>
      <c r="AQ248" s="10"/>
      <c r="AR248" s="10"/>
    </row>
    <row r="249" spans="1:44" s="8" customFormat="1" ht="28.5" customHeight="1" thickBot="1" x14ac:dyDescent="0.25">
      <c r="A249" s="7"/>
      <c r="D249" s="135" t="s">
        <v>124</v>
      </c>
      <c r="E249" s="136"/>
      <c r="F249" s="136"/>
      <c r="G249" s="136"/>
      <c r="H249" s="136"/>
      <c r="I249" s="136"/>
      <c r="J249" s="136"/>
      <c r="K249" s="136"/>
      <c r="L249" s="136"/>
      <c r="M249" s="136"/>
      <c r="N249" s="136"/>
      <c r="O249" s="137"/>
      <c r="P249" s="135" t="s">
        <v>20</v>
      </c>
      <c r="Q249" s="136"/>
      <c r="R249" s="136"/>
      <c r="S249" s="136"/>
      <c r="T249" s="136"/>
      <c r="U249" s="136"/>
      <c r="V249" s="136"/>
      <c r="W249" s="136"/>
      <c r="X249" s="137"/>
      <c r="Y249" s="135" t="s">
        <v>21</v>
      </c>
      <c r="Z249" s="136"/>
      <c r="AA249" s="136"/>
      <c r="AB249" s="136"/>
      <c r="AC249" s="136"/>
      <c r="AD249" s="136"/>
      <c r="AE249" s="136"/>
      <c r="AF249" s="136"/>
      <c r="AG249" s="137"/>
      <c r="AI249" s="9"/>
      <c r="AJ249" s="10"/>
      <c r="AK249" s="10"/>
      <c r="AL249" s="10"/>
      <c r="AM249" s="10"/>
      <c r="AN249" s="10"/>
      <c r="AO249" s="10"/>
      <c r="AP249" s="10"/>
      <c r="AQ249" s="10"/>
      <c r="AR249" s="10"/>
    </row>
    <row r="250" spans="1:44" s="8" customFormat="1" ht="44.25" customHeight="1" thickBot="1" x14ac:dyDescent="0.25">
      <c r="A250" s="7"/>
      <c r="D250" s="118" t="s">
        <v>125</v>
      </c>
      <c r="E250" s="119"/>
      <c r="F250" s="119"/>
      <c r="G250" s="119"/>
      <c r="H250" s="119"/>
      <c r="I250" s="119"/>
      <c r="J250" s="119"/>
      <c r="K250" s="119"/>
      <c r="L250" s="119"/>
      <c r="M250" s="119"/>
      <c r="N250" s="119"/>
      <c r="O250" s="120"/>
      <c r="P250" s="121">
        <v>9637</v>
      </c>
      <c r="Q250" s="122"/>
      <c r="R250" s="122"/>
      <c r="S250" s="122"/>
      <c r="T250" s="122"/>
      <c r="U250" s="122"/>
      <c r="V250" s="122"/>
      <c r="W250" s="122"/>
      <c r="X250" s="123"/>
      <c r="Y250" s="124">
        <v>10423</v>
      </c>
      <c r="Z250" s="125"/>
      <c r="AA250" s="125"/>
      <c r="AB250" s="125"/>
      <c r="AC250" s="125"/>
      <c r="AD250" s="125"/>
      <c r="AE250" s="125"/>
      <c r="AF250" s="125"/>
      <c r="AG250" s="126"/>
      <c r="AI250" s="9"/>
      <c r="AJ250" s="10"/>
      <c r="AK250" s="10"/>
      <c r="AL250" s="10"/>
      <c r="AM250" s="10"/>
      <c r="AN250" s="10"/>
      <c r="AO250" s="10"/>
      <c r="AP250" s="10"/>
      <c r="AQ250" s="10"/>
      <c r="AR250" s="10"/>
    </row>
    <row r="251" spans="1:44" s="8" customFormat="1" ht="30" customHeight="1" thickBot="1" x14ac:dyDescent="0.25">
      <c r="A251" s="7"/>
      <c r="D251" s="127" t="s">
        <v>126</v>
      </c>
      <c r="E251" s="128"/>
      <c r="F251" s="128"/>
      <c r="G251" s="128"/>
      <c r="H251" s="128"/>
      <c r="I251" s="128"/>
      <c r="J251" s="128"/>
      <c r="K251" s="128"/>
      <c r="L251" s="128"/>
      <c r="M251" s="128"/>
      <c r="N251" s="128"/>
      <c r="O251" s="129"/>
      <c r="P251" s="130"/>
      <c r="Q251" s="131"/>
      <c r="R251" s="131"/>
      <c r="S251" s="131"/>
      <c r="T251" s="131"/>
      <c r="U251" s="131"/>
      <c r="V251" s="131"/>
      <c r="W251" s="131"/>
      <c r="X251" s="132"/>
      <c r="Y251" s="133"/>
      <c r="Z251" s="131"/>
      <c r="AA251" s="131"/>
      <c r="AB251" s="131"/>
      <c r="AC251" s="131"/>
      <c r="AD251" s="131"/>
      <c r="AE251" s="131"/>
      <c r="AF251" s="131"/>
      <c r="AG251" s="134"/>
      <c r="AI251" s="9"/>
      <c r="AJ251" s="10"/>
      <c r="AK251" s="10"/>
      <c r="AL251" s="10"/>
      <c r="AM251" s="10"/>
      <c r="AN251" s="10"/>
      <c r="AO251" s="10"/>
      <c r="AP251" s="10"/>
      <c r="AQ251" s="10"/>
      <c r="AR251" s="10"/>
    </row>
    <row r="252" spans="1:44" s="8" customFormat="1" ht="14.25" customHeight="1" x14ac:dyDescent="0.2">
      <c r="A252" s="7"/>
      <c r="D252" s="24"/>
      <c r="E252" s="23"/>
      <c r="F252" s="23"/>
      <c r="G252" s="23"/>
      <c r="H252" s="23"/>
      <c r="I252" s="23"/>
      <c r="J252" s="23"/>
      <c r="K252" s="23"/>
      <c r="L252" s="23"/>
      <c r="M252" s="23"/>
      <c r="N252" s="23"/>
      <c r="O252" s="23"/>
      <c r="P252" s="23"/>
      <c r="Q252" s="23"/>
      <c r="R252" s="23"/>
      <c r="S252" s="23"/>
      <c r="T252" s="23"/>
      <c r="U252" s="23"/>
      <c r="V252" s="23"/>
      <c r="W252" s="23"/>
      <c r="X252" s="23"/>
      <c r="Y252" s="23"/>
      <c r="Z252" s="23"/>
      <c r="AA252" s="23"/>
      <c r="AB252" s="23"/>
      <c r="AC252" s="23"/>
      <c r="AD252" s="23"/>
      <c r="AE252" s="23"/>
      <c r="AF252" s="23"/>
      <c r="AG252" s="23"/>
      <c r="AI252" s="9"/>
      <c r="AJ252" s="10"/>
      <c r="AK252" s="10"/>
      <c r="AL252" s="10"/>
      <c r="AM252" s="10"/>
      <c r="AN252" s="10"/>
      <c r="AO252" s="10"/>
      <c r="AP252" s="10"/>
      <c r="AQ252" s="10"/>
      <c r="AR252" s="10"/>
    </row>
    <row r="253" spans="1:44" s="8" customFormat="1" ht="14.25" x14ac:dyDescent="0.2">
      <c r="A253" s="7"/>
      <c r="AI253" s="9"/>
      <c r="AJ253" s="10"/>
      <c r="AK253" s="10"/>
      <c r="AL253" s="10"/>
      <c r="AM253" s="10"/>
      <c r="AN253" s="10"/>
      <c r="AO253" s="10"/>
      <c r="AP253" s="10"/>
      <c r="AQ253" s="10"/>
      <c r="AR253" s="10"/>
    </row>
    <row r="254" spans="1:44" ht="14.25" customHeight="1" x14ac:dyDescent="0.2">
      <c r="D254" s="22" t="s">
        <v>127</v>
      </c>
    </row>
    <row r="256" spans="1:44" ht="14.25" customHeight="1" x14ac:dyDescent="0.2">
      <c r="D256" s="155" t="s">
        <v>128</v>
      </c>
      <c r="E256" s="155"/>
      <c r="F256" s="155"/>
      <c r="G256" s="155"/>
      <c r="H256" s="155"/>
      <c r="I256" s="155"/>
      <c r="J256" s="155"/>
      <c r="K256" s="155"/>
      <c r="L256" s="155"/>
      <c r="M256" s="155"/>
      <c r="N256" s="155"/>
      <c r="O256" s="155"/>
      <c r="P256" s="155"/>
      <c r="Q256" s="155"/>
      <c r="R256" s="155"/>
      <c r="S256" s="155"/>
      <c r="T256" s="155"/>
      <c r="U256" s="155"/>
      <c r="V256" s="155"/>
      <c r="W256" s="155"/>
      <c r="X256" s="155"/>
      <c r="Y256" s="155"/>
      <c r="Z256" s="155"/>
      <c r="AA256" s="155"/>
      <c r="AB256" s="155"/>
      <c r="AC256" s="155"/>
      <c r="AD256" s="155"/>
      <c r="AE256" s="155"/>
      <c r="AF256" s="155"/>
      <c r="AG256" s="155"/>
    </row>
    <row r="257" spans="1:43" ht="14.25" customHeight="1" thickBot="1" x14ac:dyDescent="0.25"/>
    <row r="258" spans="1:43" ht="28.5" customHeight="1" thickTop="1" thickBot="1" x14ac:dyDescent="0.25">
      <c r="A258" s="7">
        <v>22</v>
      </c>
      <c r="D258" s="135" t="s">
        <v>129</v>
      </c>
      <c r="E258" s="136"/>
      <c r="F258" s="136"/>
      <c r="G258" s="136"/>
      <c r="H258" s="136"/>
      <c r="I258" s="136"/>
      <c r="J258" s="136"/>
      <c r="K258" s="136"/>
      <c r="L258" s="136"/>
      <c r="M258" s="136"/>
      <c r="N258" s="136"/>
      <c r="O258" s="137"/>
      <c r="P258" s="135" t="s">
        <v>20</v>
      </c>
      <c r="Q258" s="136"/>
      <c r="R258" s="136"/>
      <c r="S258" s="136"/>
      <c r="T258" s="136"/>
      <c r="U258" s="136"/>
      <c r="V258" s="136"/>
      <c r="W258" s="136"/>
      <c r="X258" s="137"/>
      <c r="Y258" s="135" t="s">
        <v>21</v>
      </c>
      <c r="Z258" s="136"/>
      <c r="AA258" s="136"/>
      <c r="AB258" s="136"/>
      <c r="AC258" s="136"/>
      <c r="AD258" s="136"/>
      <c r="AE258" s="136"/>
      <c r="AF258" s="136"/>
      <c r="AG258" s="137"/>
      <c r="AM258" s="41" t="s">
        <v>20</v>
      </c>
      <c r="AN258" s="41" t="s">
        <v>21</v>
      </c>
      <c r="AP258" s="41" t="s">
        <v>20</v>
      </c>
      <c r="AQ258" s="41" t="s">
        <v>21</v>
      </c>
    </row>
    <row r="259" spans="1:43" ht="16.5" customHeight="1" thickBot="1" x14ac:dyDescent="0.25">
      <c r="D259" s="118" t="s">
        <v>130</v>
      </c>
      <c r="E259" s="119"/>
      <c r="F259" s="119"/>
      <c r="G259" s="119"/>
      <c r="H259" s="119"/>
      <c r="I259" s="119"/>
      <c r="J259" s="119"/>
      <c r="K259" s="119"/>
      <c r="L259" s="119"/>
      <c r="M259" s="119"/>
      <c r="N259" s="119"/>
      <c r="O259" s="120"/>
      <c r="P259" s="124">
        <f>SUM(P260:X261)</f>
        <v>0</v>
      </c>
      <c r="Q259" s="125"/>
      <c r="R259" s="125"/>
      <c r="S259" s="125"/>
      <c r="T259" s="125"/>
      <c r="U259" s="125"/>
      <c r="V259" s="125"/>
      <c r="W259" s="125"/>
      <c r="X259" s="126"/>
      <c r="Y259" s="124">
        <f>SUM(Y260:AG261)</f>
        <v>0</v>
      </c>
      <c r="Z259" s="125"/>
      <c r="AA259" s="125"/>
      <c r="AB259" s="125"/>
      <c r="AC259" s="125"/>
      <c r="AD259" s="125"/>
      <c r="AE259" s="125"/>
      <c r="AF259" s="125"/>
      <c r="AG259" s="126"/>
      <c r="AM259" s="42">
        <f>SUM(P260:X261)-P259</f>
        <v>0</v>
      </c>
      <c r="AN259" s="43">
        <f>SUM(Y260:AG261)-Y259</f>
        <v>0</v>
      </c>
      <c r="AP259" s="42">
        <f>P259-[1]BS!$D$84</f>
        <v>0</v>
      </c>
      <c r="AQ259" s="43">
        <f>Y259-[1]BS!$G$84</f>
        <v>0</v>
      </c>
    </row>
    <row r="260" spans="1:43" ht="16.5" customHeight="1" x14ac:dyDescent="0.2">
      <c r="D260" s="138"/>
      <c r="E260" s="139"/>
      <c r="F260" s="139"/>
      <c r="G260" s="139"/>
      <c r="H260" s="139"/>
      <c r="I260" s="139"/>
      <c r="J260" s="139"/>
      <c r="K260" s="139"/>
      <c r="L260" s="139"/>
      <c r="M260" s="139"/>
      <c r="N260" s="139"/>
      <c r="O260" s="140"/>
      <c r="P260" s="141"/>
      <c r="Q260" s="142"/>
      <c r="R260" s="142"/>
      <c r="S260" s="142"/>
      <c r="T260" s="142"/>
      <c r="U260" s="142"/>
      <c r="V260" s="142"/>
      <c r="W260" s="142"/>
      <c r="X260" s="143"/>
      <c r="Y260" s="144"/>
      <c r="Z260" s="142"/>
      <c r="AA260" s="142"/>
      <c r="AB260" s="142"/>
      <c r="AC260" s="142"/>
      <c r="AD260" s="142"/>
      <c r="AE260" s="142"/>
      <c r="AF260" s="142"/>
      <c r="AG260" s="145"/>
      <c r="AM260" s="44"/>
      <c r="AN260" s="45"/>
      <c r="AP260" s="44"/>
      <c r="AQ260" s="45"/>
    </row>
    <row r="261" spans="1:43" ht="16.5" customHeight="1" thickBot="1" x14ac:dyDescent="0.25">
      <c r="D261" s="146"/>
      <c r="E261" s="147"/>
      <c r="F261" s="147"/>
      <c r="G261" s="147"/>
      <c r="H261" s="147"/>
      <c r="I261" s="147"/>
      <c r="J261" s="147"/>
      <c r="K261" s="147"/>
      <c r="L261" s="147"/>
      <c r="M261" s="147"/>
      <c r="N261" s="147"/>
      <c r="O261" s="148"/>
      <c r="P261" s="149"/>
      <c r="Q261" s="150"/>
      <c r="R261" s="150"/>
      <c r="S261" s="150"/>
      <c r="T261" s="150"/>
      <c r="U261" s="150"/>
      <c r="V261" s="150"/>
      <c r="W261" s="150"/>
      <c r="X261" s="151"/>
      <c r="Y261" s="152"/>
      <c r="Z261" s="153"/>
      <c r="AA261" s="153"/>
      <c r="AB261" s="153"/>
      <c r="AC261" s="153"/>
      <c r="AD261" s="153"/>
      <c r="AE261" s="153"/>
      <c r="AF261" s="153"/>
      <c r="AG261" s="154"/>
      <c r="AM261" s="44"/>
      <c r="AN261" s="45"/>
      <c r="AP261" s="44"/>
      <c r="AQ261" s="45"/>
    </row>
    <row r="262" spans="1:43" ht="16.5" customHeight="1" thickBot="1" x14ac:dyDescent="0.25">
      <c r="D262" s="118" t="s">
        <v>131</v>
      </c>
      <c r="E262" s="119"/>
      <c r="F262" s="119"/>
      <c r="G262" s="119"/>
      <c r="H262" s="119"/>
      <c r="I262" s="119"/>
      <c r="J262" s="119"/>
      <c r="K262" s="119"/>
      <c r="L262" s="119"/>
      <c r="M262" s="119"/>
      <c r="N262" s="119"/>
      <c r="O262" s="120"/>
      <c r="P262" s="121">
        <v>11091.81</v>
      </c>
      <c r="Q262" s="122"/>
      <c r="R262" s="122"/>
      <c r="S262" s="122"/>
      <c r="T262" s="122"/>
      <c r="U262" s="122"/>
      <c r="V262" s="122"/>
      <c r="W262" s="122"/>
      <c r="X262" s="123"/>
      <c r="Y262" s="124">
        <v>21721</v>
      </c>
      <c r="Z262" s="125"/>
      <c r="AA262" s="125"/>
      <c r="AB262" s="125"/>
      <c r="AC262" s="125"/>
      <c r="AD262" s="125"/>
      <c r="AE262" s="125"/>
      <c r="AF262" s="125"/>
      <c r="AG262" s="126"/>
      <c r="AM262" s="46">
        <f>SUM(P263:X263)-P262</f>
        <v>8577.8200000000015</v>
      </c>
      <c r="AN262" s="47">
        <f>SUM(Y263:AG263)-Y262</f>
        <v>-10301</v>
      </c>
      <c r="AP262" s="46">
        <f>P262-[1]BS!$D$85</f>
        <v>-328.19000000000051</v>
      </c>
      <c r="AQ262" s="47">
        <f>Y262-[1]BS!$G$85</f>
        <v>7069</v>
      </c>
    </row>
    <row r="263" spans="1:43" ht="42.75" customHeight="1" thickBot="1" x14ac:dyDescent="0.25">
      <c r="D263" s="127" t="s">
        <v>132</v>
      </c>
      <c r="E263" s="128"/>
      <c r="F263" s="128"/>
      <c r="G263" s="128"/>
      <c r="H263" s="128"/>
      <c r="I263" s="128"/>
      <c r="J263" s="128"/>
      <c r="K263" s="128"/>
      <c r="L263" s="128"/>
      <c r="M263" s="128"/>
      <c r="N263" s="128"/>
      <c r="O263" s="129"/>
      <c r="P263" s="162">
        <v>19669.63</v>
      </c>
      <c r="Q263" s="163"/>
      <c r="R263" s="163"/>
      <c r="S263" s="163"/>
      <c r="T263" s="163"/>
      <c r="U263" s="163"/>
      <c r="V263" s="163"/>
      <c r="W263" s="163"/>
      <c r="X263" s="164"/>
      <c r="Y263" s="165">
        <v>11420</v>
      </c>
      <c r="Z263" s="163"/>
      <c r="AA263" s="163"/>
      <c r="AB263" s="163"/>
      <c r="AC263" s="163"/>
      <c r="AD263" s="163"/>
      <c r="AE263" s="163"/>
      <c r="AF263" s="163"/>
      <c r="AG263" s="166"/>
      <c r="AM263" s="44"/>
      <c r="AN263" s="45"/>
      <c r="AP263" s="44"/>
      <c r="AQ263" s="45"/>
    </row>
    <row r="264" spans="1:43" ht="16.5" customHeight="1" x14ac:dyDescent="0.2">
      <c r="D264" s="48"/>
      <c r="E264" s="48"/>
      <c r="F264" s="48"/>
      <c r="G264" s="48"/>
      <c r="H264" s="48"/>
      <c r="I264" s="48"/>
      <c r="J264" s="48"/>
      <c r="K264" s="48"/>
      <c r="L264" s="48"/>
      <c r="M264" s="48"/>
      <c r="N264" s="48"/>
      <c r="O264" s="48"/>
      <c r="P264" s="49"/>
      <c r="Q264" s="49"/>
      <c r="R264" s="49"/>
      <c r="S264" s="49"/>
      <c r="T264" s="49"/>
      <c r="U264" s="49"/>
      <c r="V264" s="49"/>
      <c r="W264" s="49"/>
      <c r="X264" s="49"/>
      <c r="Y264" s="49"/>
      <c r="Z264" s="49"/>
      <c r="AA264" s="49"/>
      <c r="AB264" s="49"/>
      <c r="AC264" s="49"/>
      <c r="AD264" s="49"/>
      <c r="AE264" s="49"/>
      <c r="AF264" s="49"/>
      <c r="AG264" s="49"/>
    </row>
    <row r="265" spans="1:43" ht="14.25" customHeight="1" x14ac:dyDescent="0.2">
      <c r="D265" s="22" t="s">
        <v>133</v>
      </c>
    </row>
    <row r="266" spans="1:43" ht="13.5" customHeight="1" x14ac:dyDescent="0.2"/>
    <row r="267" spans="1:43" ht="30.75" customHeight="1" x14ac:dyDescent="0.2">
      <c r="D267" s="74" t="s">
        <v>134</v>
      </c>
      <c r="E267" s="156"/>
      <c r="F267" s="156"/>
      <c r="G267" s="156"/>
      <c r="H267" s="156"/>
      <c r="I267" s="156"/>
      <c r="J267" s="156"/>
      <c r="K267" s="156"/>
      <c r="L267" s="156"/>
      <c r="M267" s="156"/>
      <c r="N267" s="156"/>
      <c r="O267" s="156"/>
      <c r="P267" s="156"/>
      <c r="Q267" s="156"/>
      <c r="R267" s="156"/>
      <c r="S267" s="156"/>
      <c r="T267" s="156"/>
      <c r="U267" s="156"/>
      <c r="V267" s="156"/>
      <c r="W267" s="156"/>
      <c r="X267" s="156"/>
      <c r="Y267" s="156"/>
      <c r="Z267" s="156"/>
      <c r="AA267" s="156"/>
      <c r="AB267" s="156"/>
      <c r="AC267" s="156"/>
      <c r="AD267" s="156"/>
      <c r="AE267" s="156"/>
      <c r="AF267" s="156"/>
      <c r="AG267" s="156"/>
    </row>
    <row r="268" spans="1:43" ht="14.25" customHeight="1" thickBot="1" x14ac:dyDescent="0.25"/>
    <row r="269" spans="1:43" ht="15.75" customHeight="1" thickTop="1" thickBot="1" x14ac:dyDescent="0.25">
      <c r="A269" s="7" t="s">
        <v>135</v>
      </c>
      <c r="D269" s="157" t="s">
        <v>136</v>
      </c>
      <c r="E269" s="157"/>
      <c r="F269" s="157"/>
      <c r="G269" s="157"/>
      <c r="H269" s="157"/>
      <c r="I269" s="157"/>
      <c r="J269" s="157"/>
      <c r="K269" s="157"/>
      <c r="L269" s="157"/>
      <c r="M269" s="157"/>
      <c r="N269" s="157"/>
      <c r="O269" s="157"/>
      <c r="P269" s="157"/>
      <c r="Q269" s="157"/>
      <c r="R269" s="157" t="s">
        <v>21</v>
      </c>
      <c r="S269" s="157"/>
      <c r="T269" s="157"/>
      <c r="U269" s="157"/>
      <c r="V269" s="157"/>
      <c r="W269" s="157"/>
      <c r="X269" s="157"/>
      <c r="Y269" s="157"/>
      <c r="Z269" s="157"/>
      <c r="AA269" s="157"/>
      <c r="AB269" s="157"/>
      <c r="AC269" s="157"/>
      <c r="AD269" s="157"/>
      <c r="AE269" s="157"/>
      <c r="AF269" s="157"/>
      <c r="AG269" s="157"/>
      <c r="AN269" s="50" t="s">
        <v>21</v>
      </c>
    </row>
    <row r="270" spans="1:43" ht="15.75" customHeight="1" thickBot="1" x14ac:dyDescent="0.3">
      <c r="D270" s="158" t="s">
        <v>137</v>
      </c>
      <c r="E270" s="158"/>
      <c r="F270" s="158"/>
      <c r="G270" s="158"/>
      <c r="H270" s="158"/>
      <c r="I270" s="158"/>
      <c r="J270" s="158"/>
      <c r="K270" s="158"/>
      <c r="L270" s="158"/>
      <c r="M270" s="158"/>
      <c r="N270" s="158"/>
      <c r="O270" s="158"/>
      <c r="P270" s="158"/>
      <c r="Q270" s="158"/>
      <c r="R270" s="159">
        <v>612677.68000000005</v>
      </c>
      <c r="S270" s="160"/>
      <c r="T270" s="160"/>
      <c r="U270" s="160"/>
      <c r="V270" s="160"/>
      <c r="W270" s="160"/>
      <c r="X270" s="160"/>
      <c r="Y270" s="160"/>
      <c r="Z270" s="160"/>
      <c r="AA270" s="160"/>
      <c r="AB270" s="160"/>
      <c r="AC270" s="160"/>
      <c r="AD270" s="160"/>
      <c r="AE270" s="160"/>
      <c r="AF270" s="160"/>
      <c r="AG270" s="161"/>
      <c r="AN270" s="51"/>
    </row>
    <row r="271" spans="1:43" ht="15.75" customHeight="1" thickBot="1" x14ac:dyDescent="0.3">
      <c r="D271" s="158" t="s">
        <v>138</v>
      </c>
      <c r="E271" s="158"/>
      <c r="F271" s="158"/>
      <c r="G271" s="158"/>
      <c r="H271" s="158"/>
      <c r="I271" s="158"/>
      <c r="J271" s="158"/>
      <c r="K271" s="158"/>
      <c r="L271" s="158"/>
      <c r="M271" s="158"/>
      <c r="N271" s="158"/>
      <c r="O271" s="158"/>
      <c r="P271" s="158"/>
      <c r="Q271" s="158"/>
      <c r="R271" s="157" t="s">
        <v>20</v>
      </c>
      <c r="S271" s="157"/>
      <c r="T271" s="157"/>
      <c r="U271" s="157"/>
      <c r="V271" s="157"/>
      <c r="W271" s="157"/>
      <c r="X271" s="157"/>
      <c r="Y271" s="157"/>
      <c r="Z271" s="157"/>
      <c r="AA271" s="157"/>
      <c r="AB271" s="157"/>
      <c r="AC271" s="157"/>
      <c r="AD271" s="157"/>
      <c r="AE271" s="157"/>
      <c r="AF271" s="157"/>
      <c r="AG271" s="157"/>
      <c r="AN271" s="52"/>
    </row>
    <row r="272" spans="1:43" ht="15.75" customHeight="1" x14ac:dyDescent="0.25">
      <c r="D272" s="169" t="s">
        <v>139</v>
      </c>
      <c r="E272" s="169"/>
      <c r="F272" s="169"/>
      <c r="G272" s="169"/>
      <c r="H272" s="169"/>
      <c r="I272" s="169"/>
      <c r="J272" s="169"/>
      <c r="K272" s="169"/>
      <c r="L272" s="169"/>
      <c r="M272" s="169"/>
      <c r="N272" s="169"/>
      <c r="O272" s="169"/>
      <c r="P272" s="169"/>
      <c r="Q272" s="169"/>
      <c r="R272" s="170"/>
      <c r="S272" s="170"/>
      <c r="T272" s="170"/>
      <c r="U272" s="170"/>
      <c r="V272" s="170"/>
      <c r="W272" s="170"/>
      <c r="X272" s="170"/>
      <c r="Y272" s="170"/>
      <c r="Z272" s="170"/>
      <c r="AA272" s="170"/>
      <c r="AB272" s="170"/>
      <c r="AC272" s="170"/>
      <c r="AD272" s="170"/>
      <c r="AE272" s="170"/>
      <c r="AF272" s="170"/>
      <c r="AG272" s="170"/>
      <c r="AN272" s="52"/>
    </row>
    <row r="273" spans="1:40" ht="15.75" customHeight="1" x14ac:dyDescent="0.25">
      <c r="D273" s="167" t="s">
        <v>140</v>
      </c>
      <c r="E273" s="167"/>
      <c r="F273" s="167"/>
      <c r="G273" s="167"/>
      <c r="H273" s="167"/>
      <c r="I273" s="167"/>
      <c r="J273" s="167"/>
      <c r="K273" s="167"/>
      <c r="L273" s="167"/>
      <c r="M273" s="167"/>
      <c r="N273" s="167"/>
      <c r="O273" s="167"/>
      <c r="P273" s="167"/>
      <c r="Q273" s="167"/>
      <c r="R273" s="168"/>
      <c r="S273" s="168"/>
      <c r="T273" s="168"/>
      <c r="U273" s="168"/>
      <c r="V273" s="168"/>
      <c r="W273" s="168"/>
      <c r="X273" s="168"/>
      <c r="Y273" s="168"/>
      <c r="Z273" s="168"/>
      <c r="AA273" s="168"/>
      <c r="AB273" s="168"/>
      <c r="AC273" s="168"/>
      <c r="AD273" s="168"/>
      <c r="AE273" s="168"/>
      <c r="AF273" s="168"/>
      <c r="AG273" s="168"/>
      <c r="AN273" s="52"/>
    </row>
    <row r="274" spans="1:40" ht="15.75" customHeight="1" x14ac:dyDescent="0.25">
      <c r="D274" s="167" t="s">
        <v>141</v>
      </c>
      <c r="E274" s="167"/>
      <c r="F274" s="167"/>
      <c r="G274" s="167"/>
      <c r="H274" s="167"/>
      <c r="I274" s="167"/>
      <c r="J274" s="167"/>
      <c r="K274" s="167"/>
      <c r="L274" s="167"/>
      <c r="M274" s="167"/>
      <c r="N274" s="167"/>
      <c r="O274" s="167"/>
      <c r="P274" s="167"/>
      <c r="Q274" s="167"/>
      <c r="R274" s="168"/>
      <c r="S274" s="168"/>
      <c r="T274" s="168"/>
      <c r="U274" s="168"/>
      <c r="V274" s="168"/>
      <c r="W274" s="168"/>
      <c r="X274" s="168"/>
      <c r="Y274" s="168"/>
      <c r="Z274" s="168"/>
      <c r="AA274" s="168"/>
      <c r="AB274" s="168"/>
      <c r="AC274" s="168"/>
      <c r="AD274" s="168"/>
      <c r="AE274" s="168"/>
      <c r="AF274" s="168"/>
      <c r="AG274" s="168"/>
      <c r="AN274" s="52"/>
    </row>
    <row r="275" spans="1:40" ht="15.75" customHeight="1" x14ac:dyDescent="0.25">
      <c r="D275" s="167" t="s">
        <v>142</v>
      </c>
      <c r="E275" s="167"/>
      <c r="F275" s="167"/>
      <c r="G275" s="167"/>
      <c r="H275" s="167"/>
      <c r="I275" s="167"/>
      <c r="J275" s="167"/>
      <c r="K275" s="167"/>
      <c r="L275" s="167"/>
      <c r="M275" s="167"/>
      <c r="N275" s="167"/>
      <c r="O275" s="167"/>
      <c r="P275" s="167"/>
      <c r="Q275" s="167"/>
      <c r="R275" s="168"/>
      <c r="S275" s="168"/>
      <c r="T275" s="168"/>
      <c r="U275" s="168"/>
      <c r="V275" s="168"/>
      <c r="W275" s="168"/>
      <c r="X275" s="168"/>
      <c r="Y275" s="168"/>
      <c r="Z275" s="168"/>
      <c r="AA275" s="168"/>
      <c r="AB275" s="168"/>
      <c r="AC275" s="168"/>
      <c r="AD275" s="168"/>
      <c r="AE275" s="168"/>
      <c r="AF275" s="168"/>
      <c r="AG275" s="168"/>
      <c r="AN275" s="52"/>
    </row>
    <row r="276" spans="1:40" ht="15.75" customHeight="1" x14ac:dyDescent="0.25">
      <c r="D276" s="167" t="s">
        <v>143</v>
      </c>
      <c r="E276" s="167"/>
      <c r="F276" s="167"/>
      <c r="G276" s="167"/>
      <c r="H276" s="167"/>
      <c r="I276" s="167"/>
      <c r="J276" s="167"/>
      <c r="K276" s="167"/>
      <c r="L276" s="167"/>
      <c r="M276" s="167"/>
      <c r="N276" s="167"/>
      <c r="O276" s="167"/>
      <c r="P276" s="167"/>
      <c r="Q276" s="167"/>
      <c r="R276" s="168"/>
      <c r="S276" s="168"/>
      <c r="T276" s="168"/>
      <c r="U276" s="168"/>
      <c r="V276" s="168"/>
      <c r="W276" s="168"/>
      <c r="X276" s="168"/>
      <c r="Y276" s="168"/>
      <c r="Z276" s="168"/>
      <c r="AA276" s="168"/>
      <c r="AB276" s="168"/>
      <c r="AC276" s="168"/>
      <c r="AD276" s="168"/>
      <c r="AE276" s="168"/>
      <c r="AF276" s="168"/>
      <c r="AG276" s="168"/>
      <c r="AN276" s="52"/>
    </row>
    <row r="277" spans="1:40" ht="15.75" customHeight="1" x14ac:dyDescent="0.25">
      <c r="D277" s="167" t="s">
        <v>144</v>
      </c>
      <c r="E277" s="167"/>
      <c r="F277" s="167"/>
      <c r="G277" s="167"/>
      <c r="H277" s="167"/>
      <c r="I277" s="167"/>
      <c r="J277" s="167"/>
      <c r="K277" s="167"/>
      <c r="L277" s="167"/>
      <c r="M277" s="167"/>
      <c r="N277" s="167"/>
      <c r="O277" s="167"/>
      <c r="P277" s="167"/>
      <c r="Q277" s="167"/>
      <c r="R277" s="168">
        <v>612677.68000000005</v>
      </c>
      <c r="S277" s="168"/>
      <c r="T277" s="168"/>
      <c r="U277" s="168"/>
      <c r="V277" s="168"/>
      <c r="W277" s="168"/>
      <c r="X277" s="168"/>
      <c r="Y277" s="168"/>
      <c r="Z277" s="168"/>
      <c r="AA277" s="168"/>
      <c r="AB277" s="168"/>
      <c r="AC277" s="168"/>
      <c r="AD277" s="168"/>
      <c r="AE277" s="168"/>
      <c r="AF277" s="168"/>
      <c r="AG277" s="168"/>
      <c r="AN277" s="52"/>
    </row>
    <row r="278" spans="1:40" ht="15.75" customHeight="1" x14ac:dyDescent="0.25">
      <c r="D278" s="167" t="s">
        <v>145</v>
      </c>
      <c r="E278" s="167"/>
      <c r="F278" s="167"/>
      <c r="G278" s="167"/>
      <c r="H278" s="167"/>
      <c r="I278" s="167"/>
      <c r="J278" s="167"/>
      <c r="K278" s="167"/>
      <c r="L278" s="167"/>
      <c r="M278" s="167"/>
      <c r="N278" s="167"/>
      <c r="O278" s="167"/>
      <c r="P278" s="167"/>
      <c r="Q278" s="167"/>
      <c r="R278" s="168"/>
      <c r="S278" s="168"/>
      <c r="T278" s="168"/>
      <c r="U278" s="168"/>
      <c r="V278" s="168"/>
      <c r="W278" s="168"/>
      <c r="X278" s="168"/>
      <c r="Y278" s="168"/>
      <c r="Z278" s="168"/>
      <c r="AA278" s="168"/>
      <c r="AB278" s="168"/>
      <c r="AC278" s="168"/>
      <c r="AD278" s="168"/>
      <c r="AE278" s="168"/>
      <c r="AF278" s="168"/>
      <c r="AG278" s="168"/>
      <c r="AN278" s="52"/>
    </row>
    <row r="279" spans="1:40" ht="15.75" customHeight="1" x14ac:dyDescent="0.2">
      <c r="D279" s="167" t="s">
        <v>146</v>
      </c>
      <c r="E279" s="167"/>
      <c r="F279" s="167"/>
      <c r="G279" s="167"/>
      <c r="H279" s="167"/>
      <c r="I279" s="167"/>
      <c r="J279" s="167"/>
      <c r="K279" s="167"/>
      <c r="L279" s="167"/>
      <c r="M279" s="167"/>
      <c r="N279" s="167"/>
      <c r="O279" s="167"/>
      <c r="P279" s="167"/>
      <c r="Q279" s="167"/>
      <c r="R279" s="168"/>
      <c r="S279" s="168"/>
      <c r="T279" s="168"/>
      <c r="U279" s="168"/>
      <c r="V279" s="168"/>
      <c r="W279" s="168"/>
      <c r="X279" s="168"/>
      <c r="Y279" s="168"/>
      <c r="Z279" s="168"/>
      <c r="AA279" s="168"/>
      <c r="AB279" s="168"/>
      <c r="AC279" s="168"/>
      <c r="AD279" s="168"/>
      <c r="AE279" s="168"/>
      <c r="AF279" s="168"/>
      <c r="AG279" s="168"/>
      <c r="AN279" s="53"/>
    </row>
    <row r="280" spans="1:40" ht="15.75" customHeight="1" thickBot="1" x14ac:dyDescent="0.25">
      <c r="D280" s="183" t="s">
        <v>34</v>
      </c>
      <c r="E280" s="183"/>
      <c r="F280" s="183"/>
      <c r="G280" s="183"/>
      <c r="H280" s="183"/>
      <c r="I280" s="183"/>
      <c r="J280" s="183"/>
      <c r="K280" s="183"/>
      <c r="L280" s="183"/>
      <c r="M280" s="183"/>
      <c r="N280" s="183"/>
      <c r="O280" s="183"/>
      <c r="P280" s="183"/>
      <c r="Q280" s="183"/>
      <c r="R280" s="184">
        <f>SUM(R272:AG279)</f>
        <v>612677.68000000005</v>
      </c>
      <c r="S280" s="185"/>
      <c r="T280" s="185"/>
      <c r="U280" s="185"/>
      <c r="V280" s="185"/>
      <c r="W280" s="185"/>
      <c r="X280" s="185"/>
      <c r="Y280" s="185"/>
      <c r="Z280" s="185"/>
      <c r="AA280" s="185"/>
      <c r="AB280" s="185"/>
      <c r="AC280" s="185"/>
      <c r="AD280" s="185"/>
      <c r="AE280" s="185"/>
      <c r="AF280" s="185"/>
      <c r="AG280" s="186"/>
      <c r="AN280" s="54">
        <f>SUM(R272:AG279)-R280</f>
        <v>0</v>
      </c>
    </row>
    <row r="281" spans="1:40" ht="14.25" customHeight="1" x14ac:dyDescent="0.2">
      <c r="AN281" s="53"/>
    </row>
    <row r="283" spans="1:40" ht="14.25" customHeight="1" x14ac:dyDescent="0.2">
      <c r="D283" s="22" t="s">
        <v>147</v>
      </c>
    </row>
    <row r="285" spans="1:40" ht="14.25" customHeight="1" x14ac:dyDescent="0.2">
      <c r="D285" s="116" t="s">
        <v>148</v>
      </c>
      <c r="E285" s="116"/>
      <c r="F285" s="116"/>
      <c r="G285" s="116"/>
      <c r="H285" s="116"/>
      <c r="I285" s="116"/>
      <c r="J285" s="116"/>
      <c r="K285" s="116"/>
      <c r="L285" s="116"/>
      <c r="M285" s="116"/>
      <c r="N285" s="116"/>
      <c r="O285" s="116"/>
      <c r="P285" s="116"/>
      <c r="Q285" s="116"/>
      <c r="R285" s="116"/>
      <c r="S285" s="116"/>
      <c r="T285" s="116"/>
      <c r="U285" s="116"/>
      <c r="V285" s="116"/>
      <c r="W285" s="116"/>
      <c r="X285" s="116"/>
      <c r="Y285" s="116"/>
      <c r="Z285" s="116"/>
      <c r="AA285" s="116"/>
      <c r="AB285" s="116"/>
      <c r="AC285" s="116"/>
      <c r="AD285" s="116"/>
      <c r="AE285" s="116"/>
      <c r="AF285" s="116"/>
      <c r="AG285" s="116"/>
    </row>
    <row r="286" spans="1:40" ht="14.25" customHeight="1" thickBot="1" x14ac:dyDescent="0.25"/>
    <row r="287" spans="1:40" ht="14.25" customHeight="1" x14ac:dyDescent="0.2">
      <c r="A287" s="7">
        <v>42</v>
      </c>
      <c r="D287" s="171" t="s">
        <v>19</v>
      </c>
      <c r="E287" s="172"/>
      <c r="F287" s="172"/>
      <c r="G287" s="172"/>
      <c r="H287" s="172"/>
      <c r="I287" s="172"/>
      <c r="J287" s="172"/>
      <c r="K287" s="172"/>
      <c r="L287" s="172"/>
      <c r="M287" s="172"/>
      <c r="N287" s="171" t="s">
        <v>20</v>
      </c>
      <c r="O287" s="172"/>
      <c r="P287" s="172"/>
      <c r="Q287" s="172"/>
      <c r="R287" s="172"/>
      <c r="S287" s="172"/>
      <c r="T287" s="172"/>
      <c r="U287" s="172"/>
      <c r="V287" s="172"/>
      <c r="W287" s="172"/>
      <c r="X287" s="171" t="s">
        <v>21</v>
      </c>
      <c r="Y287" s="172"/>
      <c r="Z287" s="172"/>
      <c r="AA287" s="172"/>
      <c r="AB287" s="172"/>
      <c r="AC287" s="172"/>
      <c r="AD287" s="172"/>
      <c r="AE287" s="172"/>
      <c r="AF287" s="172"/>
      <c r="AG287" s="177"/>
    </row>
    <row r="288" spans="1:40" ht="14.25" customHeight="1" thickBot="1" x14ac:dyDescent="0.25">
      <c r="D288" s="173"/>
      <c r="E288" s="174"/>
      <c r="F288" s="174"/>
      <c r="G288" s="174"/>
      <c r="H288" s="174"/>
      <c r="I288" s="174"/>
      <c r="J288" s="174"/>
      <c r="K288" s="174"/>
      <c r="L288" s="174"/>
      <c r="M288" s="174"/>
      <c r="N288" s="175"/>
      <c r="O288" s="176"/>
      <c r="P288" s="176"/>
      <c r="Q288" s="176"/>
      <c r="R288" s="176"/>
      <c r="S288" s="176"/>
      <c r="T288" s="176"/>
      <c r="U288" s="176"/>
      <c r="V288" s="176"/>
      <c r="W288" s="176"/>
      <c r="X288" s="175"/>
      <c r="Y288" s="176"/>
      <c r="Z288" s="176"/>
      <c r="AA288" s="176"/>
      <c r="AB288" s="176"/>
      <c r="AC288" s="176"/>
      <c r="AD288" s="176"/>
      <c r="AE288" s="176"/>
      <c r="AF288" s="176"/>
      <c r="AG288" s="178"/>
    </row>
    <row r="289" spans="1:43" s="58" customFormat="1" ht="24" customHeight="1" thickBot="1" x14ac:dyDescent="0.3">
      <c r="A289" s="57"/>
      <c r="D289" s="179" t="s">
        <v>149</v>
      </c>
      <c r="E289" s="180"/>
      <c r="F289" s="180"/>
      <c r="G289" s="180"/>
      <c r="H289" s="180"/>
      <c r="I289" s="180"/>
      <c r="J289" s="180"/>
      <c r="K289" s="180"/>
      <c r="L289" s="180"/>
      <c r="M289" s="181"/>
      <c r="N289" s="182">
        <v>383171.18</v>
      </c>
      <c r="O289" s="182"/>
      <c r="P289" s="182"/>
      <c r="Q289" s="182"/>
      <c r="R289" s="182"/>
      <c r="S289" s="182"/>
      <c r="T289" s="182"/>
      <c r="U289" s="182"/>
      <c r="V289" s="182"/>
      <c r="W289" s="182"/>
      <c r="X289" s="182">
        <v>533366.82999999996</v>
      </c>
      <c r="Y289" s="182"/>
      <c r="Z289" s="182"/>
      <c r="AA289" s="182"/>
      <c r="AB289" s="182"/>
      <c r="AC289" s="182"/>
      <c r="AD289" s="182"/>
      <c r="AE289" s="182"/>
      <c r="AF289" s="182"/>
      <c r="AG289" s="182"/>
      <c r="AI289" s="59"/>
    </row>
    <row r="290" spans="1:43" s="58" customFormat="1" ht="17.25" customHeight="1" x14ac:dyDescent="0.25">
      <c r="A290" s="57"/>
      <c r="D290" s="191" t="s">
        <v>150</v>
      </c>
      <c r="E290" s="191"/>
      <c r="F290" s="191"/>
      <c r="G290" s="191"/>
      <c r="H290" s="191"/>
      <c r="I290" s="191"/>
      <c r="J290" s="191"/>
      <c r="K290" s="191"/>
      <c r="L290" s="191"/>
      <c r="M290" s="191"/>
      <c r="N290" s="191"/>
      <c r="O290" s="191"/>
      <c r="P290" s="191"/>
      <c r="Q290" s="191"/>
      <c r="R290" s="191"/>
      <c r="S290" s="191"/>
      <c r="T290" s="191"/>
      <c r="U290" s="191"/>
      <c r="V290" s="191"/>
      <c r="W290" s="191"/>
      <c r="X290" s="191"/>
      <c r="Y290" s="191"/>
      <c r="Z290" s="191"/>
      <c r="AA290" s="191"/>
      <c r="AB290" s="191"/>
      <c r="AC290" s="191"/>
      <c r="AD290" s="191"/>
      <c r="AE290" s="191"/>
      <c r="AF290" s="191"/>
      <c r="AG290" s="191"/>
      <c r="AI290" s="59"/>
    </row>
    <row r="291" spans="1:43" ht="18.75" customHeight="1" x14ac:dyDescent="0.2">
      <c r="D291" s="192"/>
      <c r="E291" s="192"/>
      <c r="F291" s="192"/>
      <c r="G291" s="192"/>
      <c r="H291" s="192"/>
      <c r="I291" s="192"/>
      <c r="J291" s="192"/>
      <c r="K291" s="192"/>
      <c r="L291" s="192"/>
      <c r="M291" s="192"/>
      <c r="N291" s="192"/>
      <c r="O291" s="192"/>
      <c r="P291" s="192"/>
      <c r="Q291" s="192"/>
      <c r="R291" s="192"/>
      <c r="S291" s="192"/>
      <c r="T291" s="192"/>
      <c r="U291" s="192"/>
      <c r="V291" s="192"/>
      <c r="W291" s="192"/>
      <c r="X291" s="192"/>
      <c r="Y291" s="192"/>
      <c r="Z291" s="192"/>
      <c r="AA291" s="192"/>
      <c r="AB291" s="192"/>
      <c r="AC291" s="192"/>
      <c r="AD291" s="192"/>
      <c r="AE291" s="192"/>
      <c r="AF291" s="192"/>
      <c r="AG291" s="192"/>
    </row>
    <row r="292" spans="1:43" ht="24.6" customHeight="1" x14ac:dyDescent="0.2">
      <c r="E292" s="60" t="s">
        <v>151</v>
      </c>
      <c r="F292" s="60"/>
      <c r="G292" s="60"/>
      <c r="H292" s="60"/>
      <c r="I292" s="60"/>
      <c r="J292" s="60"/>
      <c r="K292" s="60"/>
      <c r="L292" s="60"/>
      <c r="M292" s="60"/>
      <c r="N292" s="60"/>
      <c r="O292" s="60"/>
      <c r="P292" s="60"/>
      <c r="Q292" s="60"/>
      <c r="R292" s="60"/>
      <c r="S292" s="60"/>
      <c r="T292" s="60"/>
      <c r="U292" s="60"/>
      <c r="V292" s="60"/>
      <c r="W292" s="60"/>
      <c r="X292" s="60"/>
      <c r="Y292" s="60"/>
      <c r="Z292" s="60"/>
      <c r="AA292" s="60"/>
      <c r="AB292" s="60"/>
      <c r="AC292" s="60"/>
      <c r="AD292" s="60"/>
      <c r="AE292" s="60"/>
      <c r="AF292" s="60"/>
    </row>
    <row r="293" spans="1:43" ht="16.5" customHeight="1" x14ac:dyDescent="0.2">
      <c r="E293" s="60" t="s">
        <v>152</v>
      </c>
      <c r="F293" s="60"/>
      <c r="G293" s="60"/>
      <c r="H293" s="60"/>
      <c r="I293" s="60"/>
      <c r="J293" s="60"/>
      <c r="K293" s="60"/>
      <c r="L293" s="60"/>
      <c r="M293" s="60"/>
      <c r="N293" s="60"/>
      <c r="O293" s="60"/>
      <c r="P293" s="60"/>
      <c r="Q293" s="60"/>
      <c r="R293" s="60"/>
      <c r="S293" s="60"/>
      <c r="T293" s="60"/>
      <c r="U293" s="60"/>
      <c r="V293" s="60"/>
      <c r="W293" s="60"/>
      <c r="X293" s="60"/>
      <c r="Y293" s="60"/>
      <c r="Z293" s="60"/>
      <c r="AA293" s="60"/>
      <c r="AB293" s="60"/>
      <c r="AC293" s="60"/>
      <c r="AD293" s="60"/>
      <c r="AE293" s="60"/>
      <c r="AF293" s="60"/>
    </row>
    <row r="294" spans="1:43" ht="16.5" customHeight="1" x14ac:dyDescent="0.2">
      <c r="E294" s="60" t="s">
        <v>167</v>
      </c>
      <c r="F294" s="60"/>
      <c r="G294" s="60"/>
      <c r="H294" s="60"/>
      <c r="I294" s="60"/>
      <c r="J294" s="60"/>
      <c r="K294" s="60"/>
      <c r="L294" s="60"/>
      <c r="M294" s="60"/>
      <c r="N294" s="60"/>
      <c r="O294" s="60"/>
      <c r="P294" s="60"/>
      <c r="Q294" s="60"/>
      <c r="R294" s="60"/>
      <c r="S294" s="60"/>
      <c r="T294" s="60"/>
      <c r="U294" s="60"/>
      <c r="V294" s="60"/>
      <c r="W294" s="60"/>
      <c r="X294" s="60"/>
      <c r="Y294" s="60"/>
      <c r="Z294" s="60"/>
      <c r="AA294" s="60"/>
      <c r="AB294" s="60"/>
      <c r="AC294" s="60"/>
      <c r="AD294" s="60"/>
      <c r="AE294" s="60"/>
      <c r="AF294" s="60"/>
      <c r="AG294" s="60"/>
    </row>
    <row r="295" spans="1:43" ht="16.5" customHeight="1" x14ac:dyDescent="0.2">
      <c r="E295" s="60" t="s">
        <v>168</v>
      </c>
      <c r="F295" s="60"/>
      <c r="G295" s="60"/>
      <c r="H295" s="60"/>
      <c r="I295" s="60"/>
      <c r="J295" s="60"/>
      <c r="K295" s="60"/>
      <c r="L295" s="60"/>
      <c r="M295" s="60"/>
      <c r="N295" s="60"/>
      <c r="O295" s="60"/>
      <c r="P295" s="60"/>
      <c r="Q295" s="60"/>
      <c r="R295" s="60"/>
      <c r="S295" s="60"/>
      <c r="T295" s="60"/>
      <c r="U295" s="60"/>
      <c r="V295" s="60"/>
      <c r="W295" s="60"/>
      <c r="X295" s="60"/>
      <c r="Y295" s="60"/>
      <c r="Z295" s="60"/>
      <c r="AA295" s="60"/>
      <c r="AB295" s="60"/>
      <c r="AC295" s="60"/>
      <c r="AD295" s="60"/>
      <c r="AE295" s="60"/>
      <c r="AF295" s="60"/>
      <c r="AG295" s="60"/>
    </row>
    <row r="296" spans="1:43" ht="16.5" customHeight="1" thickBot="1" x14ac:dyDescent="0.25">
      <c r="E296" s="60"/>
      <c r="F296" s="60"/>
      <c r="G296" s="60"/>
      <c r="H296" s="60"/>
      <c r="I296" s="60"/>
      <c r="J296" s="60"/>
      <c r="K296" s="60"/>
      <c r="L296" s="60"/>
      <c r="M296" s="60"/>
      <c r="N296" s="60"/>
      <c r="O296" s="60"/>
      <c r="P296" s="60"/>
      <c r="Q296" s="60"/>
      <c r="R296" s="60"/>
      <c r="S296" s="60"/>
      <c r="T296" s="60"/>
      <c r="U296" s="60"/>
      <c r="V296" s="60"/>
      <c r="W296" s="60"/>
      <c r="X296" s="60"/>
      <c r="Y296" s="60"/>
      <c r="Z296" s="60"/>
      <c r="AA296" s="60"/>
      <c r="AB296" s="60"/>
      <c r="AC296" s="60"/>
      <c r="AD296" s="60"/>
      <c r="AE296" s="60"/>
      <c r="AF296" s="60"/>
      <c r="AG296" s="60"/>
    </row>
    <row r="297" spans="1:43" ht="24.6" customHeight="1" x14ac:dyDescent="0.2">
      <c r="D297" s="171" t="s">
        <v>19</v>
      </c>
      <c r="E297" s="172"/>
      <c r="F297" s="172"/>
      <c r="G297" s="172"/>
      <c r="H297" s="172"/>
      <c r="I297" s="172"/>
      <c r="J297" s="172"/>
      <c r="K297" s="172"/>
      <c r="L297" s="172"/>
      <c r="M297" s="172"/>
      <c r="N297" s="171" t="s">
        <v>20</v>
      </c>
      <c r="O297" s="172"/>
      <c r="P297" s="172"/>
      <c r="Q297" s="172"/>
      <c r="R297" s="172"/>
      <c r="S297" s="172"/>
      <c r="T297" s="172"/>
      <c r="U297" s="172"/>
      <c r="V297" s="172"/>
      <c r="W297" s="172"/>
      <c r="X297" s="171" t="s">
        <v>21</v>
      </c>
      <c r="Y297" s="172"/>
      <c r="Z297" s="172"/>
      <c r="AA297" s="172"/>
      <c r="AB297" s="172"/>
      <c r="AC297" s="172"/>
      <c r="AD297" s="172"/>
      <c r="AE297" s="172"/>
      <c r="AF297" s="172"/>
      <c r="AG297" s="177"/>
    </row>
    <row r="298" spans="1:43" ht="24.6" customHeight="1" thickBot="1" x14ac:dyDescent="0.25">
      <c r="D298" s="173"/>
      <c r="E298" s="174"/>
      <c r="F298" s="174"/>
      <c r="G298" s="174"/>
      <c r="H298" s="174"/>
      <c r="I298" s="174"/>
      <c r="J298" s="174"/>
      <c r="K298" s="174"/>
      <c r="L298" s="174"/>
      <c r="M298" s="174"/>
      <c r="N298" s="175"/>
      <c r="O298" s="176"/>
      <c r="P298" s="176"/>
      <c r="Q298" s="176"/>
      <c r="R298" s="176"/>
      <c r="S298" s="176"/>
      <c r="T298" s="176"/>
      <c r="U298" s="176"/>
      <c r="V298" s="176"/>
      <c r="W298" s="176"/>
      <c r="X298" s="175"/>
      <c r="Y298" s="176"/>
      <c r="Z298" s="176"/>
      <c r="AA298" s="176"/>
      <c r="AB298" s="176"/>
      <c r="AC298" s="176"/>
      <c r="AD298" s="176"/>
      <c r="AE298" s="176"/>
      <c r="AF298" s="176"/>
      <c r="AG298" s="178"/>
    </row>
    <row r="299" spans="1:43" ht="24.6" customHeight="1" thickBot="1" x14ac:dyDescent="0.25">
      <c r="D299" s="179" t="s">
        <v>153</v>
      </c>
      <c r="E299" s="180"/>
      <c r="F299" s="180"/>
      <c r="G299" s="180"/>
      <c r="H299" s="180"/>
      <c r="I299" s="180"/>
      <c r="J299" s="180"/>
      <c r="K299" s="180"/>
      <c r="L299" s="180"/>
      <c r="M299" s="181"/>
      <c r="N299" s="182">
        <v>40393.599999999999</v>
      </c>
      <c r="O299" s="182"/>
      <c r="P299" s="182"/>
      <c r="Q299" s="182"/>
      <c r="R299" s="182"/>
      <c r="S299" s="182"/>
      <c r="T299" s="182"/>
      <c r="U299" s="182"/>
      <c r="V299" s="182"/>
      <c r="W299" s="182"/>
      <c r="X299" s="193">
        <v>38710</v>
      </c>
      <c r="Y299" s="193"/>
      <c r="Z299" s="193"/>
      <c r="AA299" s="193"/>
      <c r="AB299" s="193"/>
      <c r="AC299" s="193"/>
      <c r="AD299" s="193"/>
      <c r="AE299" s="193"/>
      <c r="AF299" s="193"/>
      <c r="AG299" s="193"/>
    </row>
    <row r="300" spans="1:43" ht="24.6" customHeight="1" x14ac:dyDescent="0.2">
      <c r="E300" s="60"/>
      <c r="F300" s="60"/>
      <c r="G300" s="60"/>
      <c r="H300" s="60"/>
      <c r="I300" s="60"/>
      <c r="J300" s="60"/>
      <c r="K300" s="60"/>
      <c r="L300" s="60"/>
      <c r="M300" s="60"/>
      <c r="N300" s="60"/>
      <c r="O300" s="60"/>
      <c r="P300" s="60"/>
      <c r="Q300" s="60"/>
      <c r="R300" s="60"/>
      <c r="S300" s="60"/>
      <c r="T300" s="60"/>
      <c r="U300" s="60"/>
      <c r="V300" s="60"/>
      <c r="W300" s="60"/>
      <c r="X300" s="60"/>
      <c r="Y300" s="60"/>
      <c r="Z300" s="60"/>
      <c r="AA300" s="60"/>
      <c r="AB300" s="60"/>
      <c r="AC300" s="60"/>
      <c r="AD300" s="60"/>
      <c r="AE300" s="60"/>
      <c r="AF300" s="60"/>
      <c r="AG300" s="60"/>
    </row>
    <row r="301" spans="1:43" ht="27.75" customHeight="1" x14ac:dyDescent="0.2">
      <c r="D301" s="22" t="s">
        <v>154</v>
      </c>
      <c r="R301" s="61"/>
      <c r="S301" s="61"/>
      <c r="T301" s="61"/>
      <c r="U301" s="61"/>
      <c r="V301" s="62"/>
      <c r="W301" s="62"/>
      <c r="X301" s="62"/>
      <c r="Y301" s="62"/>
      <c r="Z301" s="63"/>
      <c r="AA301" s="63"/>
      <c r="AB301" s="63"/>
      <c r="AC301" s="63"/>
      <c r="AD301" s="61"/>
      <c r="AE301" s="64"/>
      <c r="AF301" s="64"/>
      <c r="AG301" s="64"/>
      <c r="AP301" s="65"/>
      <c r="AQ301" s="65"/>
    </row>
    <row r="302" spans="1:43" ht="27.75" customHeight="1" thickBot="1" x14ac:dyDescent="0.25">
      <c r="D302" s="22"/>
      <c r="R302" s="61"/>
      <c r="S302" s="61"/>
      <c r="T302" s="61"/>
      <c r="U302" s="61"/>
      <c r="V302" s="62"/>
      <c r="W302" s="62"/>
      <c r="X302" s="62"/>
      <c r="Y302" s="62"/>
      <c r="Z302" s="63"/>
      <c r="AA302" s="63"/>
      <c r="AB302" s="63"/>
      <c r="AC302" s="63"/>
      <c r="AD302" s="61"/>
      <c r="AE302" s="64"/>
      <c r="AF302" s="64"/>
      <c r="AG302" s="64"/>
      <c r="AP302" s="65"/>
      <c r="AQ302" s="65"/>
    </row>
    <row r="303" spans="1:43" ht="27.75" customHeight="1" x14ac:dyDescent="0.2">
      <c r="D303" s="171" t="s">
        <v>19</v>
      </c>
      <c r="E303" s="172"/>
      <c r="F303" s="172"/>
      <c r="G303" s="172"/>
      <c r="H303" s="172"/>
      <c r="I303" s="172"/>
      <c r="J303" s="172"/>
      <c r="K303" s="172"/>
      <c r="L303" s="172"/>
      <c r="M303" s="177"/>
      <c r="N303" s="171" t="s">
        <v>20</v>
      </c>
      <c r="O303" s="172"/>
      <c r="P303" s="172"/>
      <c r="Q303" s="172"/>
      <c r="R303" s="172"/>
      <c r="S303" s="172"/>
      <c r="T303" s="172"/>
      <c r="U303" s="172"/>
      <c r="V303" s="172"/>
      <c r="W303" s="172"/>
      <c r="X303" s="171" t="s">
        <v>21</v>
      </c>
      <c r="Y303" s="172"/>
      <c r="Z303" s="172"/>
      <c r="AA303" s="172"/>
      <c r="AB303" s="172"/>
      <c r="AC303" s="172"/>
      <c r="AD303" s="172"/>
      <c r="AE303" s="172"/>
      <c r="AF303" s="172"/>
      <c r="AG303" s="177"/>
      <c r="AP303" s="65"/>
      <c r="AQ303" s="65"/>
    </row>
    <row r="304" spans="1:43" ht="27.75" customHeight="1" thickBot="1" x14ac:dyDescent="0.25">
      <c r="D304" s="175"/>
      <c r="E304" s="176"/>
      <c r="F304" s="176"/>
      <c r="G304" s="176"/>
      <c r="H304" s="176"/>
      <c r="I304" s="176"/>
      <c r="J304" s="176"/>
      <c r="K304" s="176"/>
      <c r="L304" s="176"/>
      <c r="M304" s="178"/>
      <c r="N304" s="175"/>
      <c r="O304" s="176"/>
      <c r="P304" s="176"/>
      <c r="Q304" s="176"/>
      <c r="R304" s="176"/>
      <c r="S304" s="176"/>
      <c r="T304" s="176"/>
      <c r="U304" s="176"/>
      <c r="V304" s="176"/>
      <c r="W304" s="176"/>
      <c r="X304" s="175"/>
      <c r="Y304" s="176"/>
      <c r="Z304" s="176"/>
      <c r="AA304" s="176"/>
      <c r="AB304" s="176"/>
      <c r="AC304" s="176"/>
      <c r="AD304" s="176"/>
      <c r="AE304" s="176"/>
      <c r="AF304" s="176"/>
      <c r="AG304" s="178"/>
      <c r="AP304" s="65"/>
      <c r="AQ304" s="65"/>
    </row>
    <row r="305" spans="4:73" ht="27.75" customHeight="1" thickBot="1" x14ac:dyDescent="0.25">
      <c r="D305" s="179" t="s">
        <v>155</v>
      </c>
      <c r="E305" s="180"/>
      <c r="F305" s="180"/>
      <c r="G305" s="180"/>
      <c r="H305" s="180"/>
      <c r="I305" s="180"/>
      <c r="J305" s="187"/>
      <c r="K305" s="187"/>
      <c r="L305" s="187"/>
      <c r="M305" s="188"/>
      <c r="N305" s="189">
        <v>0</v>
      </c>
      <c r="O305" s="189"/>
      <c r="P305" s="189"/>
      <c r="Q305" s="189"/>
      <c r="R305" s="189"/>
      <c r="S305" s="189"/>
      <c r="T305" s="189"/>
      <c r="U305" s="189"/>
      <c r="V305" s="189"/>
      <c r="W305" s="189"/>
      <c r="X305" s="190">
        <v>0</v>
      </c>
      <c r="Y305" s="190"/>
      <c r="Z305" s="190"/>
      <c r="AA305" s="190"/>
      <c r="AB305" s="190"/>
      <c r="AC305" s="190"/>
      <c r="AD305" s="190"/>
      <c r="AE305" s="190"/>
      <c r="AF305" s="190"/>
      <c r="AG305" s="190"/>
      <c r="AH305" s="66"/>
      <c r="AI305" s="56"/>
      <c r="AJ305" s="56"/>
      <c r="AK305" s="56"/>
      <c r="AL305" s="56"/>
      <c r="AM305" s="56"/>
      <c r="AN305" s="56"/>
      <c r="AO305" s="56"/>
      <c r="AP305" s="56"/>
      <c r="AQ305" s="56"/>
      <c r="AR305" s="56"/>
      <c r="AS305" s="56"/>
      <c r="AT305" s="56"/>
      <c r="AU305" s="56"/>
      <c r="AV305" s="56"/>
      <c r="AW305" s="56"/>
      <c r="AX305" s="56"/>
      <c r="AY305" s="56"/>
      <c r="AZ305" s="56"/>
      <c r="BA305" s="56"/>
      <c r="BB305" s="56"/>
      <c r="BC305" s="56"/>
      <c r="BD305" s="56"/>
      <c r="BE305" s="56"/>
      <c r="BF305" s="56"/>
      <c r="BG305" s="56"/>
      <c r="BH305" s="56"/>
      <c r="BI305" s="56"/>
      <c r="BJ305" s="56"/>
      <c r="BK305" s="56"/>
      <c r="BM305" s="9"/>
      <c r="BT305" s="65"/>
      <c r="BU305" s="65"/>
    </row>
    <row r="306" spans="4:73" ht="27.75" customHeight="1" thickBot="1" x14ac:dyDescent="0.25">
      <c r="D306" s="179" t="s">
        <v>156</v>
      </c>
      <c r="E306" s="180"/>
      <c r="F306" s="180"/>
      <c r="G306" s="180"/>
      <c r="H306" s="180"/>
      <c r="I306" s="180"/>
      <c r="J306" s="187"/>
      <c r="K306" s="187"/>
      <c r="L306" s="187"/>
      <c r="M306" s="188"/>
      <c r="N306" s="189">
        <v>2422799.21</v>
      </c>
      <c r="O306" s="189"/>
      <c r="P306" s="189"/>
      <c r="Q306" s="189"/>
      <c r="R306" s="189"/>
      <c r="S306" s="189"/>
      <c r="T306" s="189"/>
      <c r="U306" s="189"/>
      <c r="V306" s="189"/>
      <c r="W306" s="189"/>
      <c r="X306" s="189">
        <v>2337240</v>
      </c>
      <c r="Y306" s="189"/>
      <c r="Z306" s="189"/>
      <c r="AA306" s="189"/>
      <c r="AB306" s="189"/>
      <c r="AC306" s="189"/>
      <c r="AD306" s="189"/>
      <c r="AE306" s="189"/>
      <c r="AF306" s="189"/>
      <c r="AG306" s="189"/>
      <c r="AH306" s="55"/>
      <c r="AI306" s="56"/>
      <c r="AJ306" s="56"/>
      <c r="AK306" s="56"/>
      <c r="AL306" s="56"/>
      <c r="AM306" s="56"/>
      <c r="AN306" s="56"/>
      <c r="AO306" s="56"/>
      <c r="AP306" s="56"/>
      <c r="AQ306" s="56"/>
      <c r="AR306" s="56"/>
      <c r="AS306" s="56"/>
      <c r="AT306" s="56"/>
      <c r="AU306" s="56"/>
      <c r="AV306" s="56"/>
      <c r="AW306" s="56"/>
      <c r="AX306" s="56"/>
      <c r="AY306" s="56"/>
      <c r="AZ306" s="56"/>
      <c r="BA306" s="56"/>
      <c r="BB306" s="56"/>
      <c r="BC306" s="56"/>
      <c r="BD306" s="56"/>
      <c r="BE306" s="56"/>
      <c r="BF306" s="56"/>
      <c r="BG306" s="56"/>
      <c r="BH306" s="56"/>
      <c r="BI306" s="56"/>
      <c r="BJ306" s="56"/>
      <c r="BK306" s="56"/>
      <c r="BM306" s="9"/>
      <c r="BT306" s="65"/>
      <c r="BU306" s="65"/>
    </row>
    <row r="307" spans="4:73" ht="27.75" customHeight="1" thickBot="1" x14ac:dyDescent="0.25">
      <c r="D307" s="194" t="s">
        <v>157</v>
      </c>
      <c r="E307" s="180"/>
      <c r="F307" s="180"/>
      <c r="G307" s="180"/>
      <c r="H307" s="180"/>
      <c r="I307" s="180"/>
      <c r="J307" s="187"/>
      <c r="K307" s="187"/>
      <c r="L307" s="187"/>
      <c r="M307" s="188"/>
      <c r="N307" s="189">
        <f>SUM(N305:W306)</f>
        <v>2422799.21</v>
      </c>
      <c r="O307" s="189"/>
      <c r="P307" s="189"/>
      <c r="Q307" s="189"/>
      <c r="R307" s="189"/>
      <c r="S307" s="189"/>
      <c r="T307" s="189"/>
      <c r="U307" s="189"/>
      <c r="V307" s="189"/>
      <c r="W307" s="189"/>
      <c r="X307" s="190">
        <f>SUM(X305:AG306)</f>
        <v>2337240</v>
      </c>
      <c r="Y307" s="190"/>
      <c r="Z307" s="190"/>
      <c r="AA307" s="190"/>
      <c r="AB307" s="190"/>
      <c r="AC307" s="190"/>
      <c r="AD307" s="190"/>
      <c r="AE307" s="190"/>
      <c r="AF307" s="190"/>
      <c r="AG307" s="190"/>
      <c r="AP307" s="65"/>
      <c r="AQ307" s="65"/>
    </row>
    <row r="308" spans="4:73" ht="27.75" customHeight="1" x14ac:dyDescent="0.2">
      <c r="D308" s="22" t="s">
        <v>158</v>
      </c>
      <c r="R308" s="61"/>
      <c r="S308" s="61"/>
      <c r="T308" s="61"/>
      <c r="U308" s="61"/>
      <c r="V308" s="62"/>
      <c r="W308" s="62"/>
      <c r="X308" s="62"/>
      <c r="Y308" s="62"/>
      <c r="Z308" s="63"/>
      <c r="AA308" s="63"/>
      <c r="AB308" s="63"/>
      <c r="AC308" s="63"/>
      <c r="AD308" s="61"/>
      <c r="AE308" s="64"/>
      <c r="AF308" s="64"/>
      <c r="AG308" s="64"/>
      <c r="AP308" s="65"/>
      <c r="AQ308" s="65"/>
    </row>
    <row r="309" spans="4:73" ht="25.9" customHeight="1" x14ac:dyDescent="0.2">
      <c r="F309" s="67" t="s">
        <v>159</v>
      </c>
      <c r="G309" s="67"/>
      <c r="H309" s="67"/>
      <c r="I309" s="67"/>
      <c r="J309" s="67"/>
      <c r="K309" s="67"/>
      <c r="L309" s="67"/>
      <c r="M309" s="67"/>
      <c r="N309" s="67"/>
      <c r="O309" s="67"/>
      <c r="P309" s="67"/>
      <c r="Q309" s="67"/>
      <c r="R309" s="67"/>
      <c r="S309" s="67"/>
      <c r="T309" s="67"/>
      <c r="U309" s="67"/>
      <c r="V309" s="67"/>
      <c r="W309" s="67"/>
      <c r="X309" s="67"/>
      <c r="Y309" s="67"/>
      <c r="Z309" s="67"/>
      <c r="AA309" s="67"/>
      <c r="AB309" s="60"/>
      <c r="AC309" s="60"/>
      <c r="AD309" s="60"/>
      <c r="AE309" s="60"/>
      <c r="AF309" s="60"/>
      <c r="AG309" s="60"/>
    </row>
    <row r="310" spans="4:73" ht="25.9" customHeight="1" x14ac:dyDescent="0.2">
      <c r="F310" s="67"/>
      <c r="G310" s="67"/>
      <c r="H310" s="67"/>
      <c r="I310" s="67"/>
      <c r="J310" s="67"/>
      <c r="K310" s="67"/>
      <c r="L310" s="67"/>
      <c r="M310" s="67"/>
      <c r="N310" s="67"/>
      <c r="O310" s="67"/>
      <c r="P310" s="67"/>
      <c r="Q310" s="67"/>
      <c r="R310" s="67"/>
      <c r="S310" s="67"/>
      <c r="T310" s="67"/>
      <c r="U310" s="67"/>
      <c r="V310" s="67"/>
      <c r="W310" s="67"/>
      <c r="X310" s="67"/>
      <c r="Y310" s="67"/>
      <c r="Z310" s="67"/>
      <c r="AA310" s="67"/>
      <c r="AB310" s="60"/>
      <c r="AC310" s="60"/>
      <c r="AD310" s="60"/>
      <c r="AE310" s="60"/>
      <c r="AF310" s="60"/>
      <c r="AG310" s="60"/>
    </row>
    <row r="311" spans="4:73" ht="14.25" customHeight="1" x14ac:dyDescent="0.2">
      <c r="D311" s="106" t="s">
        <v>169</v>
      </c>
      <c r="E311" s="106"/>
      <c r="F311" s="106"/>
      <c r="G311" s="106"/>
      <c r="H311" s="106"/>
      <c r="I311" s="106"/>
      <c r="J311" s="106"/>
      <c r="K311" s="106"/>
      <c r="L311" s="106"/>
      <c r="M311" s="106"/>
      <c r="N311" s="106"/>
      <c r="O311" s="106"/>
      <c r="P311" s="106"/>
      <c r="Q311" s="106"/>
      <c r="R311" s="106"/>
      <c r="S311" s="106"/>
      <c r="T311" s="106"/>
      <c r="U311" s="106"/>
      <c r="V311" s="106"/>
      <c r="W311" s="106"/>
      <c r="X311" s="106"/>
      <c r="Y311" s="106"/>
      <c r="Z311" s="106"/>
      <c r="AA311" s="106"/>
      <c r="AB311" s="106"/>
      <c r="AC311" s="106"/>
      <c r="AD311" s="106"/>
      <c r="AE311" s="106"/>
      <c r="AF311" s="106"/>
      <c r="AG311" s="106"/>
    </row>
    <row r="313" spans="4:73" ht="14.25" customHeight="1" x14ac:dyDescent="0.2">
      <c r="D313" s="22" t="s">
        <v>160</v>
      </c>
    </row>
    <row r="314" spans="4:73" ht="14.25" customHeight="1" x14ac:dyDescent="0.2">
      <c r="D314" s="22"/>
    </row>
    <row r="315" spans="4:73" ht="14.25" customHeight="1" x14ac:dyDescent="0.2">
      <c r="D315" s="35" t="s">
        <v>171</v>
      </c>
    </row>
    <row r="316" spans="4:73" ht="14.25" customHeight="1" x14ac:dyDescent="0.2">
      <c r="D316" s="35" t="s">
        <v>161</v>
      </c>
    </row>
    <row r="317" spans="4:73" ht="14.25" customHeight="1" x14ac:dyDescent="0.2">
      <c r="D317" s="35"/>
    </row>
    <row r="318" spans="4:73" ht="9.75" customHeight="1" x14ac:dyDescent="0.2">
      <c r="D318" s="35"/>
    </row>
    <row r="319" spans="4:73" ht="14.25" customHeight="1" x14ac:dyDescent="0.2">
      <c r="D319" s="115" t="s">
        <v>170</v>
      </c>
      <c r="E319" s="115"/>
      <c r="F319" s="115"/>
      <c r="G319" s="115"/>
      <c r="H319" s="115"/>
      <c r="I319" s="115"/>
      <c r="J319" s="115"/>
      <c r="K319" s="115"/>
      <c r="L319" s="115"/>
      <c r="M319" s="115"/>
      <c r="N319" s="115"/>
      <c r="O319" s="115"/>
      <c r="P319" s="115"/>
      <c r="Q319" s="115"/>
      <c r="R319" s="115"/>
      <c r="S319" s="115"/>
      <c r="T319" s="115"/>
      <c r="U319" s="115"/>
      <c r="V319" s="115"/>
      <c r="W319" s="115"/>
      <c r="X319" s="115"/>
      <c r="Y319" s="115"/>
      <c r="Z319" s="115"/>
      <c r="AA319" s="115"/>
      <c r="AB319" s="115"/>
      <c r="AC319" s="115"/>
      <c r="AD319" s="115"/>
      <c r="AE319" s="115"/>
      <c r="AF319" s="115"/>
      <c r="AG319" s="115"/>
    </row>
    <row r="320" spans="4:73" ht="14.25" customHeight="1" x14ac:dyDescent="0.2">
      <c r="D320" s="115"/>
      <c r="E320" s="115"/>
      <c r="F320" s="115"/>
      <c r="G320" s="115"/>
      <c r="H320" s="115"/>
      <c r="I320" s="115"/>
      <c r="J320" s="115"/>
      <c r="K320" s="115"/>
      <c r="L320" s="115"/>
      <c r="M320" s="115"/>
      <c r="N320" s="115"/>
      <c r="O320" s="115"/>
      <c r="P320" s="115"/>
      <c r="Q320" s="115"/>
      <c r="R320" s="115"/>
      <c r="S320" s="115"/>
      <c r="T320" s="115"/>
      <c r="U320" s="115"/>
      <c r="V320" s="115"/>
      <c r="W320" s="115"/>
      <c r="X320" s="115"/>
      <c r="Y320" s="115"/>
      <c r="Z320" s="115"/>
      <c r="AA320" s="115"/>
      <c r="AB320" s="115"/>
      <c r="AC320" s="115"/>
      <c r="AD320" s="115"/>
      <c r="AE320" s="115"/>
      <c r="AF320" s="115"/>
      <c r="AG320" s="115"/>
    </row>
    <row r="321" spans="4:33" ht="36" customHeight="1" x14ac:dyDescent="0.2">
      <c r="D321" s="115"/>
      <c r="E321" s="115"/>
      <c r="F321" s="115"/>
      <c r="G321" s="115"/>
      <c r="H321" s="115"/>
      <c r="I321" s="115"/>
      <c r="J321" s="115"/>
      <c r="K321" s="115"/>
      <c r="L321" s="115"/>
      <c r="M321" s="115"/>
      <c r="N321" s="115"/>
      <c r="O321" s="115"/>
      <c r="P321" s="115"/>
      <c r="Q321" s="115"/>
      <c r="R321" s="115"/>
      <c r="S321" s="115"/>
      <c r="T321" s="115"/>
      <c r="U321" s="115"/>
      <c r="V321" s="115"/>
      <c r="W321" s="115"/>
      <c r="X321" s="115"/>
      <c r="Y321" s="115"/>
      <c r="Z321" s="115"/>
      <c r="AA321" s="115"/>
      <c r="AB321" s="115"/>
      <c r="AC321" s="115"/>
      <c r="AD321" s="115"/>
      <c r="AE321" s="115"/>
      <c r="AF321" s="115"/>
      <c r="AG321" s="115"/>
    </row>
    <row r="322" spans="4:33" ht="36" customHeight="1" x14ac:dyDescent="0.2">
      <c r="D322" s="115"/>
      <c r="E322" s="115"/>
      <c r="F322" s="115"/>
      <c r="G322" s="115"/>
      <c r="H322" s="115"/>
      <c r="I322" s="115"/>
      <c r="J322" s="115"/>
      <c r="K322" s="115"/>
      <c r="L322" s="115"/>
      <c r="M322" s="115"/>
      <c r="N322" s="115"/>
      <c r="O322" s="115"/>
      <c r="P322" s="115"/>
      <c r="Q322" s="115"/>
      <c r="R322" s="115"/>
      <c r="S322" s="115"/>
      <c r="T322" s="115"/>
      <c r="U322" s="115"/>
      <c r="V322" s="115"/>
      <c r="W322" s="115"/>
      <c r="X322" s="115"/>
      <c r="Y322" s="115"/>
      <c r="Z322" s="115"/>
      <c r="AA322" s="115"/>
      <c r="AB322" s="115"/>
      <c r="AC322" s="115"/>
      <c r="AD322" s="115"/>
      <c r="AE322" s="115"/>
      <c r="AF322" s="115"/>
      <c r="AG322" s="115"/>
    </row>
    <row r="323" spans="4:33" ht="14.25" customHeight="1" x14ac:dyDescent="0.2">
      <c r="D323" s="115"/>
      <c r="E323" s="115"/>
      <c r="F323" s="115"/>
      <c r="G323" s="115"/>
      <c r="H323" s="115"/>
      <c r="I323" s="115"/>
      <c r="J323" s="115"/>
      <c r="K323" s="115"/>
      <c r="L323" s="115"/>
      <c r="M323" s="115"/>
      <c r="N323" s="115"/>
      <c r="O323" s="115"/>
      <c r="P323" s="115"/>
      <c r="Q323" s="115"/>
      <c r="R323" s="115"/>
      <c r="S323" s="115"/>
      <c r="T323" s="115"/>
      <c r="U323" s="115"/>
      <c r="V323" s="115"/>
      <c r="W323" s="115"/>
      <c r="X323" s="115"/>
      <c r="Y323" s="115"/>
      <c r="Z323" s="115"/>
      <c r="AA323" s="115"/>
      <c r="AB323" s="115"/>
      <c r="AC323" s="115"/>
      <c r="AD323" s="115"/>
      <c r="AE323" s="115"/>
      <c r="AF323" s="115"/>
      <c r="AG323" s="115"/>
    </row>
    <row r="324" spans="4:33" ht="14.25" customHeight="1" x14ac:dyDescent="0.2">
      <c r="D324" s="8"/>
      <c r="E324" s="8"/>
      <c r="F324" s="27"/>
      <c r="G324" s="8"/>
      <c r="H324" s="8"/>
      <c r="I324" s="8"/>
      <c r="J324" s="8"/>
      <c r="K324" s="8"/>
      <c r="L324" s="8"/>
      <c r="M324" s="8"/>
      <c r="N324" s="8"/>
      <c r="O324" s="8"/>
      <c r="P324" s="8"/>
      <c r="Q324" s="8"/>
      <c r="R324" s="8"/>
    </row>
    <row r="325" spans="4:33" ht="14.25" customHeight="1" x14ac:dyDescent="0.2">
      <c r="D325" s="8"/>
      <c r="E325" s="8"/>
      <c r="G325" s="8"/>
      <c r="H325" s="8"/>
      <c r="I325" s="8"/>
      <c r="J325" s="8"/>
      <c r="K325" s="8"/>
      <c r="L325" s="8"/>
      <c r="M325" s="8"/>
      <c r="N325" s="8"/>
      <c r="O325" s="8"/>
      <c r="P325" s="8"/>
      <c r="Q325" s="8"/>
      <c r="R325" s="8"/>
    </row>
    <row r="326" spans="4:33" ht="14.25" customHeight="1" x14ac:dyDescent="0.2">
      <c r="D326" s="8"/>
      <c r="E326" s="8"/>
      <c r="F326" s="8"/>
      <c r="G326" s="8"/>
      <c r="H326" s="8"/>
      <c r="I326" s="8"/>
      <c r="J326" s="8"/>
      <c r="K326" s="8"/>
      <c r="L326" s="8"/>
      <c r="M326" s="8"/>
      <c r="N326" s="8"/>
      <c r="O326" s="8"/>
      <c r="P326" s="8"/>
      <c r="Q326" s="8"/>
      <c r="R326" s="8"/>
    </row>
    <row r="327" spans="4:33" ht="14.25" customHeight="1" x14ac:dyDescent="0.2">
      <c r="D327" s="8"/>
      <c r="E327" s="8"/>
      <c r="F327" s="8"/>
      <c r="G327" s="8"/>
      <c r="H327" s="8"/>
      <c r="I327" s="8"/>
      <c r="J327" s="8"/>
      <c r="K327" s="8"/>
      <c r="L327" s="8"/>
      <c r="M327" s="8"/>
      <c r="N327" s="8"/>
      <c r="O327" s="8"/>
      <c r="P327" s="8"/>
      <c r="Q327" s="8"/>
      <c r="R327" s="8"/>
    </row>
    <row r="328" spans="4:33" ht="14.25" customHeight="1" thickBot="1" x14ac:dyDescent="0.25">
      <c r="D328" s="107"/>
      <c r="E328" s="107"/>
      <c r="F328" s="107"/>
      <c r="G328" s="107"/>
      <c r="H328" s="107"/>
      <c r="I328" s="107"/>
      <c r="J328" s="107"/>
      <c r="K328" s="107"/>
      <c r="L328" s="107"/>
      <c r="M328" s="107"/>
      <c r="N328" s="107"/>
      <c r="O328" s="107"/>
      <c r="P328" s="8"/>
      <c r="Q328" s="8"/>
      <c r="R328" s="8"/>
    </row>
    <row r="329" spans="4:33" ht="14.25" customHeight="1" thickTop="1" x14ac:dyDescent="0.2">
      <c r="D329" s="26"/>
      <c r="E329" s="26"/>
      <c r="F329" s="26"/>
      <c r="G329" s="26"/>
      <c r="H329" s="26"/>
      <c r="I329" s="26"/>
      <c r="J329" s="26"/>
      <c r="K329" s="26"/>
      <c r="L329" s="26"/>
      <c r="M329" s="26"/>
      <c r="N329" s="26"/>
      <c r="O329" s="26"/>
      <c r="P329" s="8"/>
      <c r="Q329" s="8"/>
      <c r="R329" s="8"/>
    </row>
    <row r="330" spans="4:33" ht="14.25" customHeight="1" x14ac:dyDescent="0.2">
      <c r="E330" s="68"/>
      <c r="K330" s="8"/>
      <c r="L330" s="8"/>
      <c r="M330" s="8"/>
      <c r="N330" s="8"/>
      <c r="O330" s="8"/>
      <c r="P330" s="8"/>
      <c r="Q330" s="8"/>
      <c r="R330" s="8"/>
    </row>
    <row r="331" spans="4:33" ht="14.25" customHeight="1" x14ac:dyDescent="0.2">
      <c r="E331" s="68"/>
      <c r="K331" s="8"/>
      <c r="L331" s="8"/>
      <c r="M331" s="8"/>
      <c r="N331" s="8"/>
      <c r="O331" s="8"/>
      <c r="P331" s="8"/>
      <c r="Q331" s="8"/>
      <c r="R331" s="8"/>
    </row>
  </sheetData>
  <mergeCells count="187">
    <mergeCell ref="D311:AG311"/>
    <mergeCell ref="D319:AG323"/>
    <mergeCell ref="D328:O328"/>
    <mergeCell ref="D306:M306"/>
    <mergeCell ref="N306:W306"/>
    <mergeCell ref="X306:AG306"/>
    <mergeCell ref="D307:M307"/>
    <mergeCell ref="N307:W307"/>
    <mergeCell ref="X307:AG307"/>
    <mergeCell ref="D303:M304"/>
    <mergeCell ref="N303:W304"/>
    <mergeCell ref="X303:AG304"/>
    <mergeCell ref="D305:M305"/>
    <mergeCell ref="N305:W305"/>
    <mergeCell ref="X305:AG305"/>
    <mergeCell ref="D290:AG291"/>
    <mergeCell ref="D297:M298"/>
    <mergeCell ref="N297:W298"/>
    <mergeCell ref="X297:AG298"/>
    <mergeCell ref="D299:M299"/>
    <mergeCell ref="N299:W299"/>
    <mergeCell ref="X299:AG299"/>
    <mergeCell ref="D285:AG285"/>
    <mergeCell ref="D287:M288"/>
    <mergeCell ref="N287:W288"/>
    <mergeCell ref="X287:AG288"/>
    <mergeCell ref="D289:M289"/>
    <mergeCell ref="N289:W289"/>
    <mergeCell ref="X289:AG289"/>
    <mergeCell ref="D278:Q278"/>
    <mergeCell ref="R278:AG278"/>
    <mergeCell ref="D279:Q279"/>
    <mergeCell ref="R279:AG279"/>
    <mergeCell ref="D280:Q280"/>
    <mergeCell ref="R280:AG280"/>
    <mergeCell ref="D275:Q275"/>
    <mergeCell ref="R275:AG275"/>
    <mergeCell ref="D276:Q276"/>
    <mergeCell ref="R276:AG276"/>
    <mergeCell ref="D277:Q277"/>
    <mergeCell ref="R277:AG277"/>
    <mergeCell ref="D272:Q272"/>
    <mergeCell ref="R272:AG272"/>
    <mergeCell ref="D273:Q273"/>
    <mergeCell ref="R273:AG273"/>
    <mergeCell ref="D274:Q274"/>
    <mergeCell ref="R274:AG274"/>
    <mergeCell ref="D267:AG267"/>
    <mergeCell ref="D269:Q269"/>
    <mergeCell ref="R269:AG269"/>
    <mergeCell ref="D270:Q270"/>
    <mergeCell ref="R270:AG270"/>
    <mergeCell ref="D271:Q271"/>
    <mergeCell ref="R271:AG271"/>
    <mergeCell ref="D262:O262"/>
    <mergeCell ref="P262:X262"/>
    <mergeCell ref="Y262:AG262"/>
    <mergeCell ref="D263:O263"/>
    <mergeCell ref="P263:X263"/>
    <mergeCell ref="Y263:AG263"/>
    <mergeCell ref="D260:O260"/>
    <mergeCell ref="P260:X260"/>
    <mergeCell ref="Y260:AG260"/>
    <mergeCell ref="D261:O261"/>
    <mergeCell ref="P261:X261"/>
    <mergeCell ref="Y261:AG261"/>
    <mergeCell ref="D256:AG256"/>
    <mergeCell ref="D258:O258"/>
    <mergeCell ref="P258:X258"/>
    <mergeCell ref="Y258:AG258"/>
    <mergeCell ref="D259:O259"/>
    <mergeCell ref="P259:X259"/>
    <mergeCell ref="Y259:AG259"/>
    <mergeCell ref="D250:O250"/>
    <mergeCell ref="P250:X250"/>
    <mergeCell ref="Y250:AG250"/>
    <mergeCell ref="D251:O251"/>
    <mergeCell ref="P251:X251"/>
    <mergeCell ref="Y251:AG251"/>
    <mergeCell ref="E233:AG234"/>
    <mergeCell ref="E236:AG237"/>
    <mergeCell ref="E239:AG239"/>
    <mergeCell ref="D241:AG241"/>
    <mergeCell ref="D249:O249"/>
    <mergeCell ref="P249:X249"/>
    <mergeCell ref="Y249:AG249"/>
    <mergeCell ref="D200:AG201"/>
    <mergeCell ref="D203:AG205"/>
    <mergeCell ref="D207:AG208"/>
    <mergeCell ref="D220:AG222"/>
    <mergeCell ref="D223:AG225"/>
    <mergeCell ref="D229:AG231"/>
    <mergeCell ref="D176:AG177"/>
    <mergeCell ref="D181:AG182"/>
    <mergeCell ref="D184:AG186"/>
    <mergeCell ref="D190:AG191"/>
    <mergeCell ref="D193:AG194"/>
    <mergeCell ref="D196:AG196"/>
    <mergeCell ref="D154:AG155"/>
    <mergeCell ref="D159:AG160"/>
    <mergeCell ref="D163:AG163"/>
    <mergeCell ref="D166:AG168"/>
    <mergeCell ref="D169:AG169"/>
    <mergeCell ref="D171:AG172"/>
    <mergeCell ref="D126:AG130"/>
    <mergeCell ref="D131:AH134"/>
    <mergeCell ref="D137:AG140"/>
    <mergeCell ref="D141:AG142"/>
    <mergeCell ref="D146:AG148"/>
    <mergeCell ref="D149:AG150"/>
    <mergeCell ref="D114:N114"/>
    <mergeCell ref="O114:S114"/>
    <mergeCell ref="T114:X114"/>
    <mergeCell ref="Y114:AC114"/>
    <mergeCell ref="D116:AG117"/>
    <mergeCell ref="D121:AG122"/>
    <mergeCell ref="D104:AG107"/>
    <mergeCell ref="D110:AG111"/>
    <mergeCell ref="O112:S112"/>
    <mergeCell ref="T112:X112"/>
    <mergeCell ref="Y112:AC112"/>
    <mergeCell ref="D113:N113"/>
    <mergeCell ref="O113:S113"/>
    <mergeCell ref="T113:X113"/>
    <mergeCell ref="Y113:AC113"/>
    <mergeCell ref="D76:AG77"/>
    <mergeCell ref="D83:AG84"/>
    <mergeCell ref="D90:AG91"/>
    <mergeCell ref="D95:AG96"/>
    <mergeCell ref="D98:AG100"/>
    <mergeCell ref="D101:AG102"/>
    <mergeCell ref="D53:O53"/>
    <mergeCell ref="D62:AG63"/>
    <mergeCell ref="D66:AG67"/>
    <mergeCell ref="D69:AG71"/>
    <mergeCell ref="D72:AG72"/>
    <mergeCell ref="D74:AG74"/>
    <mergeCell ref="D44:M44"/>
    <mergeCell ref="N44:R44"/>
    <mergeCell ref="S44:W44"/>
    <mergeCell ref="X44:AB44"/>
    <mergeCell ref="AC44:AG44"/>
    <mergeCell ref="D46:AG49"/>
    <mergeCell ref="D42:M42"/>
    <mergeCell ref="N42:R42"/>
    <mergeCell ref="S42:W42"/>
    <mergeCell ref="X42:AB42"/>
    <mergeCell ref="AC42:AG42"/>
    <mergeCell ref="D43:M43"/>
    <mergeCell ref="N43:R43"/>
    <mergeCell ref="S43:W43"/>
    <mergeCell ref="X43:AB43"/>
    <mergeCell ref="AC43:AG43"/>
    <mergeCell ref="D37:AG38"/>
    <mergeCell ref="D40:M41"/>
    <mergeCell ref="N40:W40"/>
    <mergeCell ref="X40:AB41"/>
    <mergeCell ref="AC40:AG41"/>
    <mergeCell ref="N41:R41"/>
    <mergeCell ref="S41:W41"/>
    <mergeCell ref="D33:O33"/>
    <mergeCell ref="P33:X33"/>
    <mergeCell ref="Y33:AG33"/>
    <mergeCell ref="D34:O34"/>
    <mergeCell ref="P34:X34"/>
    <mergeCell ref="Y34:AG34"/>
    <mergeCell ref="D32:O32"/>
    <mergeCell ref="P32:X32"/>
    <mergeCell ref="Y32:AG32"/>
    <mergeCell ref="D20:AH20"/>
    <mergeCell ref="D21:AH21"/>
    <mergeCell ref="D22:AH22"/>
    <mergeCell ref="D23:AH23"/>
    <mergeCell ref="D24:AH24"/>
    <mergeCell ref="D25:AH25"/>
    <mergeCell ref="B1:AH1"/>
    <mergeCell ref="AJ1:AN1"/>
    <mergeCell ref="D9:AG11"/>
    <mergeCell ref="D13:AG15"/>
    <mergeCell ref="D18:AH18"/>
    <mergeCell ref="D19:AH19"/>
    <mergeCell ref="D26:AH26"/>
    <mergeCell ref="D28:AH28"/>
    <mergeCell ref="D31:O31"/>
    <mergeCell ref="P31:X31"/>
    <mergeCell ref="Y31:AG31"/>
    <mergeCell ref="D27:AI27"/>
  </mergeCells>
  <conditionalFormatting sqref="AM259:AN264 AP259:AQ264 AN280:AN281 AP301:AQ304 BT305:BU306 AP307:AQ308">
    <cfRule type="cellIs" dxfId="1" priority="1" operator="lessThan">
      <formula>0</formula>
    </cfRule>
    <cfRule type="cellIs" dxfId="0" priority="2" operator="greaterThan">
      <formula>0</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cdb53794-9f69-4c03-9f3c-da756a84d33e"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BAB20A7F35C54847B11528AC66FB56A8" ma:contentTypeVersion="5" ma:contentTypeDescription="Create a new document." ma:contentTypeScope="" ma:versionID="06a574ddab9f247462809d2806310ec5">
  <xsd:schema xmlns:xsd="http://www.w3.org/2001/XMLSchema" xmlns:xs="http://www.w3.org/2001/XMLSchema" xmlns:p="http://schemas.microsoft.com/office/2006/metadata/properties" xmlns:ns3="cdb53794-9f69-4c03-9f3c-da756a84d33e" targetNamespace="http://schemas.microsoft.com/office/2006/metadata/properties" ma:root="true" ma:fieldsID="5d7905fefca2beed9f93d3fe4b497d40" ns3:_="">
    <xsd:import namespace="cdb53794-9f69-4c03-9f3c-da756a84d33e"/>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_activity"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b53794-9f69-4c03-9f3c-da756a84d33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_activity" ma:index="11" nillable="true" ma:displayName="_activity" ma:hidden="true" ma:internalName="_activity">
      <xsd:simpleType>
        <xsd:restriction base="dms:Note"/>
      </xsd:simpleType>
    </xsd:element>
    <xsd:element name="MediaServiceSearchProperties" ma:index="1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55E0B7-051B-43CB-A7AA-47A8F61A0B7B}">
  <ds:schemaRefs>
    <ds:schemaRef ds:uri="http://purl.org/dc/dcmitype/"/>
    <ds:schemaRef ds:uri="http://schemas.microsoft.com/office/2006/metadata/properties"/>
    <ds:schemaRef ds:uri="http://schemas.microsoft.com/office/2006/documentManagement/types"/>
    <ds:schemaRef ds:uri="http://purl.org/dc/terms/"/>
    <ds:schemaRef ds:uri="cdb53794-9f69-4c03-9f3c-da756a84d33e"/>
    <ds:schemaRef ds:uri="http://purl.org/dc/elements/1.1/"/>
    <ds:schemaRef ds:uri="http://schemas.microsoft.com/office/infopath/2007/PartnerControl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EA12565D-1E42-4F19-A8D3-119BBDCF4E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db53794-9f69-4c03-9f3c-da756a84d33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6347506-6244-4394-ADF2-DA455248846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Hárky</vt:lpstr>
      </vt:variant>
      <vt:variant>
        <vt:i4>1</vt:i4>
      </vt:variant>
    </vt:vector>
  </HeadingPairs>
  <TitlesOfParts>
    <vt:vector size="1" baseType="lpstr">
      <vt:lpstr>Hárok1</vt:lpstr>
    </vt:vector>
  </TitlesOfParts>
  <Company>Colt International</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Olga Babikova</dc:creator>
  <cp:lastModifiedBy>Mária Valentinová</cp:lastModifiedBy>
  <dcterms:created xsi:type="dcterms:W3CDTF">2024-11-28T11:44:27Z</dcterms:created>
  <dcterms:modified xsi:type="dcterms:W3CDTF">2026-06-15T09:06:44Z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0x010100BAB20A7F35C54847B11528AC66FB56A8</vt:lpwstr>
  </property>
</Properties>
</file>