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CS Scouting\"/>
    </mc:Choice>
  </mc:AlternateContent>
  <bookViews>
    <workbookView xWindow="0" yWindow="0" windowWidth="28800" windowHeight="12045" tabRatio="500"/>
  </bookViews>
  <sheets>
    <sheet name="Poznamky_k_MUZ" sheetId="1" r:id="rId1"/>
  </sheets>
  <definedNames>
    <definedName name="_xlnm._FilterDatabase" localSheetId="0" hidden="1">Poznamky_k_MUZ!$CB$1:$CB$693</definedName>
    <definedName name="_Toc530739901_1">Poznamky_k_MUZ!#REF!</definedName>
    <definedName name="_xlnm.Print_Titles" localSheetId="0">Poznamky_k_MUZ!$2:$3</definedName>
    <definedName name="_xlnm.Print_Area" localSheetId="0">Poznamky_k_MUZ!$B$2:$BZ$693</definedName>
    <definedName name="Z_45D82792_8979_41A8_97C6_8224591A7950_.wvu.Cols" localSheetId="0" hidden="1">Poznamky_k_MUZ!$CU:$DP</definedName>
    <definedName name="Z_45D82792_8979_41A8_97C6_8224591A7950_.wvu.FilterData" localSheetId="0" hidden="1">Poznamky_k_MUZ!$CB$1:$CB$693</definedName>
    <definedName name="Z_45D82792_8979_41A8_97C6_8224591A7950_.wvu.PrintArea" localSheetId="0" hidden="1">Poznamky_k_MUZ!$B$2:$BZ$693</definedName>
    <definedName name="Z_45D82792_8979_41A8_97C6_8224591A7950_.wvu.PrintTitles" localSheetId="0" hidden="1">Poznamky_k_MUZ!$2:$3</definedName>
    <definedName name="Z_45D82792_8979_41A8_97C6_8224591A7950_.wvu.Rows" localSheetId="0" hidden="1">Poznamky_k_MUZ!$2:$4,Poznamky_k_MUZ!$12:$35,Poznamky_k_MUZ!$41:$61,Poznamky_k_MUZ!$69:$69,Poznamky_k_MUZ!$73:$122,Poznamky_k_MUZ!$127:$142,Poznamky_k_MUZ!$149:$156,Poznamky_k_MUZ!$158:$201,Poznamky_k_MUZ!$207:$223,Poznamky_k_MUZ!$230:$245,Poznamky_k_MUZ!$253:$350,Poznamky_k_MUZ!$354:$692</definedName>
  </definedNames>
  <calcPr calcId="152511" iterateDelta="1E-4"/>
  <customWorkbookViews>
    <customWorkbookView name="Ucto - osobné zobrazenie" guid="{45D82792-8979-41A8-97C6-8224591A7950}" mergeInterval="0" personalView="1" maximized="1" xWindow="1912" yWindow="-8" windowWidth="1936" windowHeight="1056" tabRatio="500" activeSheetId="1"/>
  </customWorkbookViews>
</workbook>
</file>

<file path=xl/calcChain.xml><?xml version="1.0" encoding="utf-8"?>
<calcChain xmlns="http://schemas.openxmlformats.org/spreadsheetml/2006/main">
  <c r="CZ693" i="1" l="1"/>
  <c r="DA693" i="1" s="1"/>
  <c r="CB693" i="1" s="1"/>
  <c r="DA692" i="1"/>
  <c r="CZ692" i="1"/>
  <c r="CX692" i="1"/>
  <c r="CW692" i="1"/>
  <c r="CB692" i="1"/>
  <c r="CZ691" i="1"/>
  <c r="CX691" i="1"/>
  <c r="CW691" i="1"/>
  <c r="DA691" i="1" s="1"/>
  <c r="CB691" i="1" s="1"/>
  <c r="CZ690" i="1"/>
  <c r="CX690" i="1"/>
  <c r="DA690" i="1" s="1"/>
  <c r="CB690" i="1" s="1"/>
  <c r="CW690" i="1"/>
  <c r="CZ689" i="1"/>
  <c r="CX689" i="1"/>
  <c r="CW689" i="1"/>
  <c r="DA689" i="1" s="1"/>
  <c r="CB689" i="1" s="1"/>
  <c r="DA688" i="1"/>
  <c r="CZ688" i="1"/>
  <c r="CX688" i="1"/>
  <c r="CW688" i="1"/>
  <c r="CB688" i="1"/>
  <c r="CZ687" i="1"/>
  <c r="CX687" i="1"/>
  <c r="CW687" i="1"/>
  <c r="DA687" i="1" s="1"/>
  <c r="CB687" i="1" s="1"/>
  <c r="CZ686" i="1"/>
  <c r="CX686" i="1"/>
  <c r="CW686" i="1"/>
  <c r="CZ685" i="1"/>
  <c r="CW685" i="1"/>
  <c r="DA684" i="1"/>
  <c r="CZ684" i="1"/>
  <c r="CX684" i="1"/>
  <c r="CW684" i="1"/>
  <c r="CB684" i="1"/>
  <c r="CZ683" i="1"/>
  <c r="CX683" i="1"/>
  <c r="CW683" i="1"/>
  <c r="DA683" i="1" s="1"/>
  <c r="CB683" i="1" s="1"/>
  <c r="CZ682" i="1"/>
  <c r="CX682" i="1"/>
  <c r="DA682" i="1" s="1"/>
  <c r="CB682" i="1" s="1"/>
  <c r="CW682" i="1"/>
  <c r="CZ681" i="1"/>
  <c r="CX681" i="1"/>
  <c r="CW681" i="1"/>
  <c r="DA681" i="1" s="1"/>
  <c r="CB681" i="1" s="1"/>
  <c r="DA680" i="1"/>
  <c r="CB680" i="1" s="1"/>
  <c r="CZ680" i="1"/>
  <c r="CX680" i="1"/>
  <c r="CW680" i="1"/>
  <c r="CZ679" i="1"/>
  <c r="CX679" i="1"/>
  <c r="CW679" i="1"/>
  <c r="DA679" i="1" s="1"/>
  <c r="CB679" i="1" s="1"/>
  <c r="CZ678" i="1"/>
  <c r="CX678" i="1"/>
  <c r="CW678" i="1"/>
  <c r="CZ677" i="1"/>
  <c r="CW677" i="1"/>
  <c r="DA676" i="1"/>
  <c r="CZ676" i="1"/>
  <c r="CX676" i="1"/>
  <c r="CW676" i="1"/>
  <c r="CB676" i="1"/>
  <c r="CZ675" i="1"/>
  <c r="CX675" i="1"/>
  <c r="CW675" i="1"/>
  <c r="DA675" i="1" s="1"/>
  <c r="CB675" i="1" s="1"/>
  <c r="CZ674" i="1"/>
  <c r="CX674" i="1"/>
  <c r="DA674" i="1" s="1"/>
  <c r="CB674" i="1" s="1"/>
  <c r="CW674" i="1"/>
  <c r="CZ673" i="1"/>
  <c r="CX673" i="1"/>
  <c r="CW673" i="1"/>
  <c r="DA673" i="1" s="1"/>
  <c r="CB673" i="1" s="1"/>
  <c r="DA672" i="1"/>
  <c r="CZ672" i="1"/>
  <c r="CX672" i="1"/>
  <c r="CW672" i="1"/>
  <c r="CB672" i="1"/>
  <c r="CZ671" i="1"/>
  <c r="CX671" i="1"/>
  <c r="CW671" i="1"/>
  <c r="DA671" i="1" s="1"/>
  <c r="CB671" i="1" s="1"/>
  <c r="CZ670" i="1"/>
  <c r="CX670" i="1"/>
  <c r="CW670" i="1"/>
  <c r="CZ669" i="1"/>
  <c r="CW669" i="1"/>
  <c r="CZ668" i="1"/>
  <c r="CW668" i="1"/>
  <c r="B668" i="1"/>
  <c r="CZ667" i="1"/>
  <c r="CW667" i="1"/>
  <c r="CZ666" i="1"/>
  <c r="CW666" i="1"/>
  <c r="DA666" i="1" s="1"/>
  <c r="CB666" i="1" s="1"/>
  <c r="CZ665" i="1"/>
  <c r="CW665" i="1"/>
  <c r="DA665" i="1" s="1"/>
  <c r="CB665" i="1" s="1"/>
  <c r="CZ664" i="1"/>
  <c r="CW664" i="1"/>
  <c r="DA664" i="1" s="1"/>
  <c r="CB664" i="1" s="1"/>
  <c r="CZ663" i="1"/>
  <c r="CW663" i="1"/>
  <c r="DA663" i="1" s="1"/>
  <c r="CB663" i="1" s="1"/>
  <c r="CZ662" i="1"/>
  <c r="CW662" i="1"/>
  <c r="DA662" i="1" s="1"/>
  <c r="CB662" i="1" s="1"/>
  <c r="CZ661" i="1"/>
  <c r="CX661" i="1"/>
  <c r="CW661" i="1"/>
  <c r="DA661" i="1" s="1"/>
  <c r="CB661" i="1" s="1"/>
  <c r="DA660" i="1"/>
  <c r="CZ660" i="1"/>
  <c r="CX660" i="1"/>
  <c r="CW660" i="1"/>
  <c r="CB660" i="1"/>
  <c r="CZ659" i="1"/>
  <c r="CX659" i="1"/>
  <c r="CW659" i="1"/>
  <c r="DA659" i="1" s="1"/>
  <c r="CB659" i="1" s="1"/>
  <c r="CZ658" i="1"/>
  <c r="CX658" i="1"/>
  <c r="CW658" i="1"/>
  <c r="CZ657" i="1"/>
  <c r="CX657" i="1"/>
  <c r="CW657" i="1"/>
  <c r="DA657" i="1" s="1"/>
  <c r="CB657" i="1" s="1"/>
  <c r="DA656" i="1"/>
  <c r="CZ656" i="1"/>
  <c r="CX656" i="1"/>
  <c r="CW656" i="1"/>
  <c r="CB656" i="1"/>
  <c r="CZ655" i="1"/>
  <c r="CW655" i="1"/>
  <c r="DA655" i="1" s="1"/>
  <c r="CB655" i="1" s="1"/>
  <c r="CZ654" i="1"/>
  <c r="CX654" i="1"/>
  <c r="CW654" i="1"/>
  <c r="DA654" i="1" s="1"/>
  <c r="CB654" i="1" s="1"/>
  <c r="CZ653" i="1"/>
  <c r="CX653" i="1"/>
  <c r="CW653" i="1"/>
  <c r="DA653" i="1" s="1"/>
  <c r="CB653" i="1" s="1"/>
  <c r="DA652" i="1"/>
  <c r="CZ652" i="1"/>
  <c r="CX652" i="1"/>
  <c r="CX655" i="1" s="1"/>
  <c r="CW652" i="1"/>
  <c r="CB652" i="1"/>
  <c r="CZ651" i="1"/>
  <c r="CW651" i="1"/>
  <c r="BM651" i="1"/>
  <c r="AY651" i="1"/>
  <c r="AK651" i="1"/>
  <c r="CZ650" i="1"/>
  <c r="CW650" i="1"/>
  <c r="CZ649" i="1"/>
  <c r="CX649" i="1"/>
  <c r="CW649" i="1"/>
  <c r="CZ648" i="1"/>
  <c r="CW648" i="1"/>
  <c r="DA647" i="1"/>
  <c r="CZ647" i="1"/>
  <c r="CX647" i="1"/>
  <c r="CX650" i="1" s="1"/>
  <c r="CW647" i="1"/>
  <c r="CB647" i="1"/>
  <c r="CZ646" i="1"/>
  <c r="CW646" i="1"/>
  <c r="AK646" i="1"/>
  <c r="CZ645" i="1"/>
  <c r="CW645" i="1"/>
  <c r="CZ644" i="1"/>
  <c r="CW644" i="1"/>
  <c r="CZ643" i="1"/>
  <c r="CW643" i="1"/>
  <c r="CZ642" i="1"/>
  <c r="CX642" i="1"/>
  <c r="CW642" i="1"/>
  <c r="CZ641" i="1"/>
  <c r="CW641" i="1"/>
  <c r="DA640" i="1"/>
  <c r="CZ640" i="1"/>
  <c r="CX640" i="1"/>
  <c r="CW640" i="1"/>
  <c r="CB640" i="1"/>
  <c r="CZ639" i="1"/>
  <c r="CX639" i="1"/>
  <c r="CW639" i="1"/>
  <c r="DA639" i="1" s="1"/>
  <c r="CB639" i="1" s="1"/>
  <c r="CZ638" i="1"/>
  <c r="CX638" i="1"/>
  <c r="CW638" i="1"/>
  <c r="DA638" i="1" s="1"/>
  <c r="CB638" i="1" s="1"/>
  <c r="CZ637" i="1"/>
  <c r="CX637" i="1"/>
  <c r="CW637" i="1"/>
  <c r="DA637" i="1" s="1"/>
  <c r="CB637" i="1" s="1"/>
  <c r="DA636" i="1"/>
  <c r="CZ636" i="1"/>
  <c r="CX636" i="1"/>
  <c r="CW636" i="1"/>
  <c r="CB636" i="1"/>
  <c r="CZ635" i="1"/>
  <c r="CX635" i="1"/>
  <c r="CW635" i="1"/>
  <c r="DA635" i="1" s="1"/>
  <c r="CB635" i="1" s="1"/>
  <c r="CZ634" i="1"/>
  <c r="CX634" i="1"/>
  <c r="CW634" i="1"/>
  <c r="CZ633" i="1"/>
  <c r="CX633" i="1"/>
  <c r="CW633" i="1"/>
  <c r="DA633" i="1" s="1"/>
  <c r="CB633" i="1" s="1"/>
  <c r="DA632" i="1"/>
  <c r="CZ632" i="1"/>
  <c r="CX632" i="1"/>
  <c r="CW632" i="1"/>
  <c r="CB632" i="1"/>
  <c r="CZ631" i="1"/>
  <c r="CX631" i="1"/>
  <c r="CW631" i="1"/>
  <c r="DA631" i="1" s="1"/>
  <c r="CB631" i="1" s="1"/>
  <c r="CZ630" i="1"/>
  <c r="CX630" i="1"/>
  <c r="CW630" i="1"/>
  <c r="DA630" i="1" s="1"/>
  <c r="CB630" i="1" s="1"/>
  <c r="CZ629" i="1"/>
  <c r="CX629" i="1"/>
  <c r="CW629" i="1"/>
  <c r="DA629" i="1" s="1"/>
  <c r="CB629" i="1" s="1"/>
  <c r="DA628" i="1"/>
  <c r="CB628" i="1" s="1"/>
  <c r="CZ628" i="1"/>
  <c r="CX628" i="1"/>
  <c r="CW628" i="1"/>
  <c r="CZ627" i="1"/>
  <c r="CX627" i="1"/>
  <c r="CW627" i="1"/>
  <c r="DA627" i="1" s="1"/>
  <c r="CB627" i="1" s="1"/>
  <c r="CZ626" i="1"/>
  <c r="CX626" i="1"/>
  <c r="CW626" i="1"/>
  <c r="CZ625" i="1"/>
  <c r="CX625" i="1"/>
  <c r="CW625" i="1"/>
  <c r="DA625" i="1" s="1"/>
  <c r="CB625" i="1" s="1"/>
  <c r="DA624" i="1"/>
  <c r="CZ624" i="1"/>
  <c r="CX624" i="1"/>
  <c r="CW624" i="1"/>
  <c r="CB624" i="1"/>
  <c r="CZ623" i="1"/>
  <c r="CX623" i="1"/>
  <c r="CW623" i="1"/>
  <c r="DA623" i="1" s="1"/>
  <c r="CB623" i="1" s="1"/>
  <c r="CZ622" i="1"/>
  <c r="CX622" i="1"/>
  <c r="CW622" i="1"/>
  <c r="DA622" i="1" s="1"/>
  <c r="CB622" i="1" s="1"/>
  <c r="CZ621" i="1"/>
  <c r="CX621" i="1"/>
  <c r="CW621" i="1"/>
  <c r="DA621" i="1" s="1"/>
  <c r="CB621" i="1" s="1"/>
  <c r="CZ620" i="1"/>
  <c r="CW620" i="1"/>
  <c r="B620" i="1"/>
  <c r="CZ619" i="1"/>
  <c r="CW619" i="1"/>
  <c r="DA619" i="1" s="1"/>
  <c r="CB619" i="1" s="1"/>
  <c r="CZ618" i="1"/>
  <c r="CW618" i="1"/>
  <c r="DA618" i="1" s="1"/>
  <c r="CB618" i="1" s="1"/>
  <c r="CZ617" i="1"/>
  <c r="CW617" i="1"/>
  <c r="DA617" i="1" s="1"/>
  <c r="CB617" i="1" s="1"/>
  <c r="CZ616" i="1"/>
  <c r="CW616" i="1"/>
  <c r="DA616" i="1" s="1"/>
  <c r="CB616" i="1" s="1"/>
  <c r="CZ615" i="1"/>
  <c r="CX615" i="1"/>
  <c r="CW615" i="1"/>
  <c r="CZ614" i="1"/>
  <c r="CX614" i="1"/>
  <c r="CW614" i="1"/>
  <c r="DA614" i="1" s="1"/>
  <c r="CB614" i="1" s="1"/>
  <c r="DA613" i="1"/>
  <c r="CZ613" i="1"/>
  <c r="CX613" i="1"/>
  <c r="CW613" i="1"/>
  <c r="CB613" i="1"/>
  <c r="CZ612" i="1"/>
  <c r="CX612" i="1"/>
  <c r="CW612" i="1"/>
  <c r="DA612" i="1" s="1"/>
  <c r="CB612" i="1" s="1"/>
  <c r="CZ611" i="1"/>
  <c r="CX611" i="1"/>
  <c r="CW611" i="1"/>
  <c r="DA611" i="1" s="1"/>
  <c r="CB611" i="1" s="1"/>
  <c r="CZ610" i="1"/>
  <c r="CX610" i="1"/>
  <c r="CW610" i="1"/>
  <c r="DA610" i="1" s="1"/>
  <c r="CB610" i="1" s="1"/>
  <c r="DA609" i="1"/>
  <c r="CB609" i="1" s="1"/>
  <c r="CZ609" i="1"/>
  <c r="CX609" i="1"/>
  <c r="CW609" i="1"/>
  <c r="CZ608" i="1"/>
  <c r="CX608" i="1"/>
  <c r="CW608" i="1"/>
  <c r="DA608" i="1" s="1"/>
  <c r="CB608" i="1" s="1"/>
  <c r="CZ607" i="1"/>
  <c r="CX607" i="1"/>
  <c r="CW607" i="1"/>
  <c r="CZ606" i="1"/>
  <c r="CX606" i="1"/>
  <c r="CW606" i="1"/>
  <c r="DA606" i="1" s="1"/>
  <c r="CB606" i="1" s="1"/>
  <c r="DA605" i="1"/>
  <c r="CZ605" i="1"/>
  <c r="CX605" i="1"/>
  <c r="CW605" i="1"/>
  <c r="CB605" i="1"/>
  <c r="CZ604" i="1"/>
  <c r="CX604" i="1"/>
  <c r="CW604" i="1"/>
  <c r="DA604" i="1" s="1"/>
  <c r="CB604" i="1" s="1"/>
  <c r="CZ603" i="1"/>
  <c r="CX603" i="1"/>
  <c r="CW603" i="1"/>
  <c r="DA603" i="1" s="1"/>
  <c r="CB603" i="1" s="1"/>
  <c r="CZ602" i="1"/>
  <c r="CX602" i="1"/>
  <c r="DA602" i="1" s="1"/>
  <c r="CB602" i="1" s="1"/>
  <c r="CW602" i="1"/>
  <c r="DA601" i="1"/>
  <c r="CZ601" i="1"/>
  <c r="CX601" i="1"/>
  <c r="CW601" i="1"/>
  <c r="CB601" i="1"/>
  <c r="CZ600" i="1"/>
  <c r="CX600" i="1"/>
  <c r="CW600" i="1"/>
  <c r="DA600" i="1" s="1"/>
  <c r="CB600" i="1" s="1"/>
  <c r="CZ599" i="1"/>
  <c r="CX599" i="1"/>
  <c r="CW599" i="1"/>
  <c r="CZ598" i="1"/>
  <c r="CX598" i="1"/>
  <c r="DA598" i="1" s="1"/>
  <c r="CB598" i="1" s="1"/>
  <c r="CW598" i="1"/>
  <c r="DA597" i="1"/>
  <c r="CZ597" i="1"/>
  <c r="CX597" i="1"/>
  <c r="CW597" i="1"/>
  <c r="CB597" i="1"/>
  <c r="CZ596" i="1"/>
  <c r="CX596" i="1"/>
  <c r="CW596" i="1"/>
  <c r="DA596" i="1" s="1"/>
  <c r="CB596" i="1" s="1"/>
  <c r="CZ595" i="1"/>
  <c r="CX595" i="1"/>
  <c r="CW595" i="1"/>
  <c r="DA595" i="1" s="1"/>
  <c r="CB595" i="1" s="1"/>
  <c r="CZ594" i="1"/>
  <c r="CW594" i="1"/>
  <c r="DA594" i="1" s="1"/>
  <c r="CB594" i="1" s="1"/>
  <c r="CZ593" i="1"/>
  <c r="CW593" i="1"/>
  <c r="DA593" i="1" s="1"/>
  <c r="CB593" i="1" s="1"/>
  <c r="CZ592" i="1"/>
  <c r="CX592" i="1"/>
  <c r="CZ591" i="1"/>
  <c r="CX591" i="1"/>
  <c r="CZ590" i="1"/>
  <c r="CX590" i="1"/>
  <c r="CZ589" i="1"/>
  <c r="CX589" i="1"/>
  <c r="CZ588" i="1"/>
  <c r="CX588" i="1"/>
  <c r="CZ587" i="1"/>
  <c r="CX587" i="1"/>
  <c r="CZ586" i="1"/>
  <c r="CX586" i="1"/>
  <c r="CW586" i="1"/>
  <c r="DA586" i="1" s="1"/>
  <c r="CB586" i="1" s="1"/>
  <c r="CZ585" i="1"/>
  <c r="CX585" i="1"/>
  <c r="CZ584" i="1"/>
  <c r="CX584" i="1"/>
  <c r="CZ583" i="1"/>
  <c r="CX583" i="1"/>
  <c r="CZ582" i="1"/>
  <c r="CX582" i="1"/>
  <c r="CZ581" i="1"/>
  <c r="CX581" i="1"/>
  <c r="CZ580" i="1"/>
  <c r="CX580" i="1"/>
  <c r="CZ579" i="1"/>
  <c r="CX579" i="1"/>
  <c r="CZ578" i="1"/>
  <c r="CX578" i="1"/>
  <c r="CZ577" i="1"/>
  <c r="CX577" i="1"/>
  <c r="CZ576" i="1"/>
  <c r="CX576" i="1"/>
  <c r="CZ575" i="1"/>
  <c r="CX575" i="1"/>
  <c r="CZ574" i="1"/>
  <c r="CX574" i="1"/>
  <c r="CZ573" i="1"/>
  <c r="CX573" i="1"/>
  <c r="CZ572" i="1"/>
  <c r="CZ571" i="1"/>
  <c r="CW571" i="1"/>
  <c r="CZ570" i="1"/>
  <c r="CW570" i="1"/>
  <c r="CZ569" i="1"/>
  <c r="CX569" i="1"/>
  <c r="CW569" i="1"/>
  <c r="CZ568" i="1"/>
  <c r="CX568" i="1"/>
  <c r="DA568" i="1" s="1"/>
  <c r="CB568" i="1" s="1"/>
  <c r="CW568" i="1"/>
  <c r="DA567" i="1"/>
  <c r="CZ567" i="1"/>
  <c r="CX567" i="1"/>
  <c r="CW567" i="1"/>
  <c r="CB567" i="1"/>
  <c r="CZ566" i="1"/>
  <c r="CX566" i="1"/>
  <c r="CW566" i="1"/>
  <c r="DA566" i="1" s="1"/>
  <c r="CB566" i="1" s="1"/>
  <c r="CZ565" i="1"/>
  <c r="CX565" i="1"/>
  <c r="CW565" i="1"/>
  <c r="DA565" i="1" s="1"/>
  <c r="CB565" i="1" s="1"/>
  <c r="CZ564" i="1"/>
  <c r="CX564" i="1"/>
  <c r="DA564" i="1" s="1"/>
  <c r="CB564" i="1" s="1"/>
  <c r="CW564" i="1"/>
  <c r="DA563" i="1"/>
  <c r="CZ563" i="1"/>
  <c r="CX563" i="1"/>
  <c r="CW563" i="1"/>
  <c r="CB563" i="1"/>
  <c r="CZ562" i="1"/>
  <c r="CX562" i="1"/>
  <c r="CW562" i="1"/>
  <c r="DA562" i="1" s="1"/>
  <c r="CB562" i="1"/>
  <c r="CZ561" i="1"/>
  <c r="CX561" i="1"/>
  <c r="CW561" i="1"/>
  <c r="CZ560" i="1"/>
  <c r="CX560" i="1"/>
  <c r="DA560" i="1" s="1"/>
  <c r="CB560" i="1" s="1"/>
  <c r="CW560" i="1"/>
  <c r="DA559" i="1"/>
  <c r="CZ559" i="1"/>
  <c r="CX559" i="1"/>
  <c r="CW559" i="1"/>
  <c r="CB559" i="1"/>
  <c r="DA558" i="1"/>
  <c r="CZ558" i="1"/>
  <c r="CX558" i="1"/>
  <c r="CW558" i="1"/>
  <c r="CB558" i="1"/>
  <c r="CZ557" i="1"/>
  <c r="CX557" i="1"/>
  <c r="CW557" i="1"/>
  <c r="DA556" i="1"/>
  <c r="CZ556" i="1"/>
  <c r="CX556" i="1"/>
  <c r="CW556" i="1"/>
  <c r="CB556" i="1"/>
  <c r="CZ555" i="1"/>
  <c r="CW555" i="1"/>
  <c r="CZ554" i="1"/>
  <c r="CW554" i="1"/>
  <c r="CZ553" i="1"/>
  <c r="CW553" i="1"/>
  <c r="CZ552" i="1"/>
  <c r="CW552" i="1"/>
  <c r="B552" i="1"/>
  <c r="DA551" i="1"/>
  <c r="CB551" i="1" s="1"/>
  <c r="CZ551" i="1"/>
  <c r="CW551" i="1"/>
  <c r="CW578" i="1" s="1"/>
  <c r="DA578" i="1" s="1"/>
  <c r="CB578" i="1" s="1"/>
  <c r="DA550" i="1"/>
  <c r="CB550" i="1" s="1"/>
  <c r="CZ550" i="1"/>
  <c r="CW550" i="1"/>
  <c r="CZ549" i="1"/>
  <c r="CW549" i="1"/>
  <c r="DA548" i="1"/>
  <c r="CZ548" i="1"/>
  <c r="CX548" i="1"/>
  <c r="CW548" i="1"/>
  <c r="CB548" i="1"/>
  <c r="CZ547" i="1"/>
  <c r="CX547" i="1"/>
  <c r="CW547" i="1"/>
  <c r="DA547" i="1" s="1"/>
  <c r="CB547" i="1" s="1"/>
  <c r="CZ546" i="1"/>
  <c r="CX546" i="1"/>
  <c r="CW546" i="1"/>
  <c r="DA545" i="1"/>
  <c r="CZ545" i="1"/>
  <c r="CX545" i="1"/>
  <c r="CW545" i="1"/>
  <c r="CB545" i="1"/>
  <c r="DA544" i="1"/>
  <c r="CZ544" i="1"/>
  <c r="CX544" i="1"/>
  <c r="CW544" i="1"/>
  <c r="CB544" i="1"/>
  <c r="CZ543" i="1"/>
  <c r="CX543" i="1"/>
  <c r="CW543" i="1"/>
  <c r="DA543" i="1" s="1"/>
  <c r="CB543" i="1" s="1"/>
  <c r="CZ542" i="1"/>
  <c r="CX542" i="1"/>
  <c r="CW542" i="1"/>
  <c r="DA541" i="1"/>
  <c r="CZ541" i="1"/>
  <c r="CX541" i="1"/>
  <c r="CW541" i="1"/>
  <c r="CB541" i="1"/>
  <c r="DA540" i="1"/>
  <c r="CZ540" i="1"/>
  <c r="CX540" i="1"/>
  <c r="CW540" i="1"/>
  <c r="CB540" i="1"/>
  <c r="CZ539" i="1"/>
  <c r="CW539" i="1"/>
  <c r="CZ538" i="1"/>
  <c r="CW538" i="1"/>
  <c r="CZ537" i="1"/>
  <c r="CW537" i="1"/>
  <c r="CZ536" i="1"/>
  <c r="CW536" i="1"/>
  <c r="CZ535" i="1"/>
  <c r="CW535" i="1"/>
  <c r="CZ534" i="1"/>
  <c r="CW534" i="1"/>
  <c r="DA533" i="1"/>
  <c r="CZ533" i="1"/>
  <c r="CX533" i="1"/>
  <c r="CW533" i="1"/>
  <c r="CB533" i="1"/>
  <c r="CZ532" i="1"/>
  <c r="CX532" i="1"/>
  <c r="CW532" i="1"/>
  <c r="DA532" i="1" s="1"/>
  <c r="CB532" i="1" s="1"/>
  <c r="CZ531" i="1"/>
  <c r="CX531" i="1"/>
  <c r="CW531" i="1"/>
  <c r="CZ530" i="1"/>
  <c r="CX530" i="1"/>
  <c r="CW530" i="1"/>
  <c r="DA530" i="1" s="1"/>
  <c r="CB530" i="1" s="1"/>
  <c r="DA529" i="1"/>
  <c r="CZ529" i="1"/>
  <c r="CX529" i="1"/>
  <c r="CW529" i="1"/>
  <c r="CB529" i="1"/>
  <c r="CZ528" i="1"/>
  <c r="CX528" i="1"/>
  <c r="CW528" i="1"/>
  <c r="DA528" i="1" s="1"/>
  <c r="CB528" i="1" s="1"/>
  <c r="CZ527" i="1"/>
  <c r="CX527" i="1"/>
  <c r="CW527" i="1"/>
  <c r="DA527" i="1" s="1"/>
  <c r="CB527" i="1" s="1"/>
  <c r="CZ526" i="1"/>
  <c r="CX526" i="1"/>
  <c r="CW526" i="1"/>
  <c r="DA526" i="1" s="1"/>
  <c r="CB526" i="1" s="1"/>
  <c r="DA525" i="1"/>
  <c r="CZ525" i="1"/>
  <c r="CX525" i="1"/>
  <c r="CW525" i="1"/>
  <c r="CB525" i="1"/>
  <c r="CZ524" i="1"/>
  <c r="CX524" i="1"/>
  <c r="CW524" i="1"/>
  <c r="DA524" i="1" s="1"/>
  <c r="CB524" i="1" s="1"/>
  <c r="CZ523" i="1"/>
  <c r="CX523" i="1"/>
  <c r="CW523" i="1"/>
  <c r="CZ522" i="1"/>
  <c r="CX522" i="1"/>
  <c r="CW522" i="1"/>
  <c r="DA522" i="1" s="1"/>
  <c r="CB522" i="1" s="1"/>
  <c r="DA521" i="1"/>
  <c r="CZ521" i="1"/>
  <c r="CX521" i="1"/>
  <c r="CW521" i="1"/>
  <c r="CB521" i="1"/>
  <c r="CZ520" i="1"/>
  <c r="CX520" i="1"/>
  <c r="CW520" i="1"/>
  <c r="DA520" i="1" s="1"/>
  <c r="CB520" i="1" s="1"/>
  <c r="CZ519" i="1"/>
  <c r="CX519" i="1"/>
  <c r="CW519" i="1"/>
  <c r="DA519" i="1" s="1"/>
  <c r="CB519" i="1" s="1"/>
  <c r="CZ518" i="1"/>
  <c r="CX518" i="1"/>
  <c r="CW518" i="1"/>
  <c r="DA518" i="1" s="1"/>
  <c r="CB518" i="1" s="1"/>
  <c r="DA517" i="1"/>
  <c r="CZ517" i="1"/>
  <c r="CX517" i="1"/>
  <c r="CW517" i="1"/>
  <c r="CB517" i="1"/>
  <c r="CZ516" i="1"/>
  <c r="CX516" i="1"/>
  <c r="CW516" i="1"/>
  <c r="DA516" i="1" s="1"/>
  <c r="CB516" i="1" s="1"/>
  <c r="CZ515" i="1"/>
  <c r="CX515" i="1"/>
  <c r="CW515" i="1"/>
  <c r="CZ514" i="1"/>
  <c r="CX514" i="1"/>
  <c r="CW514" i="1"/>
  <c r="DA514" i="1" s="1"/>
  <c r="CB514" i="1" s="1"/>
  <c r="CZ513" i="1"/>
  <c r="CW513" i="1"/>
  <c r="B513" i="1"/>
  <c r="CZ512" i="1"/>
  <c r="CW512" i="1"/>
  <c r="DA512" i="1" s="1"/>
  <c r="CB512" i="1"/>
  <c r="CZ511" i="1"/>
  <c r="CZ510" i="1"/>
  <c r="CZ509" i="1"/>
  <c r="CZ508" i="1"/>
  <c r="CW508" i="1"/>
  <c r="AK508" i="1"/>
  <c r="BO508" i="1" s="1"/>
  <c r="CZ507" i="1"/>
  <c r="CX507" i="1"/>
  <c r="CW507" i="1"/>
  <c r="DA507" i="1" s="1"/>
  <c r="CB507" i="1" s="1"/>
  <c r="AK507" i="1"/>
  <c r="BO507" i="1" s="1"/>
  <c r="DA506" i="1"/>
  <c r="CZ506" i="1"/>
  <c r="CX506" i="1"/>
  <c r="CW506" i="1"/>
  <c r="CB506" i="1"/>
  <c r="BO506" i="1"/>
  <c r="AK506" i="1"/>
  <c r="CZ505" i="1"/>
  <c r="CX505" i="1"/>
  <c r="DA505" i="1" s="1"/>
  <c r="CB505" i="1" s="1"/>
  <c r="CW505" i="1"/>
  <c r="AK505" i="1"/>
  <c r="BO505" i="1" s="1"/>
  <c r="CZ504" i="1"/>
  <c r="CX504" i="1"/>
  <c r="CW504" i="1"/>
  <c r="AK504" i="1"/>
  <c r="BO504" i="1" s="1"/>
  <c r="DA503" i="1"/>
  <c r="CZ503" i="1"/>
  <c r="CX503" i="1"/>
  <c r="CW503" i="1"/>
  <c r="CB503" i="1"/>
  <c r="AK503" i="1"/>
  <c r="BO503" i="1" s="1"/>
  <c r="DA502" i="1"/>
  <c r="CZ502" i="1"/>
  <c r="CX502" i="1"/>
  <c r="CW502" i="1"/>
  <c r="CB502" i="1"/>
  <c r="BO502" i="1"/>
  <c r="AK502" i="1"/>
  <c r="CZ501" i="1"/>
  <c r="CX501" i="1"/>
  <c r="CW501" i="1"/>
  <c r="DA501" i="1" s="1"/>
  <c r="CB501" i="1" s="1"/>
  <c r="AK501" i="1"/>
  <c r="BO501" i="1" s="1"/>
  <c r="CZ500" i="1"/>
  <c r="CX500" i="1"/>
  <c r="CW500" i="1"/>
  <c r="DA500" i="1" s="1"/>
  <c r="CB500" i="1" s="1"/>
  <c r="AK500" i="1"/>
  <c r="BO500" i="1" s="1"/>
  <c r="CZ499" i="1"/>
  <c r="CX499" i="1"/>
  <c r="CW499" i="1"/>
  <c r="DA499" i="1" s="1"/>
  <c r="CB499" i="1" s="1"/>
  <c r="AK499" i="1"/>
  <c r="BO499" i="1" s="1"/>
  <c r="CZ498" i="1"/>
  <c r="CW498" i="1"/>
  <c r="CZ497" i="1"/>
  <c r="CW497" i="1"/>
  <c r="CZ496" i="1"/>
  <c r="CW496" i="1"/>
  <c r="BO496" i="1"/>
  <c r="AB496" i="1"/>
  <c r="DA495" i="1"/>
  <c r="CZ495" i="1"/>
  <c r="CX495" i="1"/>
  <c r="CW495" i="1"/>
  <c r="CB495" i="1"/>
  <c r="BO495" i="1"/>
  <c r="AB495" i="1"/>
  <c r="DA494" i="1"/>
  <c r="CZ494" i="1"/>
  <c r="CX494" i="1"/>
  <c r="CW494" i="1"/>
  <c r="CB494" i="1"/>
  <c r="BO494" i="1"/>
  <c r="AB494" i="1"/>
  <c r="CZ493" i="1"/>
  <c r="CX493" i="1"/>
  <c r="DA493" i="1" s="1"/>
  <c r="CB493" i="1" s="1"/>
  <c r="CW493" i="1"/>
  <c r="BO493" i="1"/>
  <c r="AB493" i="1"/>
  <c r="CZ492" i="1"/>
  <c r="CX492" i="1"/>
  <c r="CW492" i="1"/>
  <c r="BO492" i="1"/>
  <c r="AB492" i="1"/>
  <c r="DA491" i="1"/>
  <c r="CZ491" i="1"/>
  <c r="CX491" i="1"/>
  <c r="CW491" i="1"/>
  <c r="CB491" i="1"/>
  <c r="BO491" i="1"/>
  <c r="AB491" i="1"/>
  <c r="DA490" i="1"/>
  <c r="CZ490" i="1"/>
  <c r="CX490" i="1"/>
  <c r="CW490" i="1"/>
  <c r="CB490" i="1"/>
  <c r="BO490" i="1"/>
  <c r="AB490" i="1"/>
  <c r="CZ489" i="1"/>
  <c r="CX489" i="1"/>
  <c r="DA489" i="1" s="1"/>
  <c r="CB489" i="1" s="1"/>
  <c r="CW489" i="1"/>
  <c r="BO489" i="1"/>
  <c r="AB489" i="1"/>
  <c r="CZ488" i="1"/>
  <c r="CX488" i="1"/>
  <c r="CW488" i="1"/>
  <c r="BO488" i="1"/>
  <c r="AB488" i="1"/>
  <c r="DA487" i="1"/>
  <c r="CZ487" i="1"/>
  <c r="CX487" i="1"/>
  <c r="CW487" i="1"/>
  <c r="CB487" i="1"/>
  <c r="BO487" i="1"/>
  <c r="AB487" i="1"/>
  <c r="CZ486" i="1"/>
  <c r="CW486" i="1"/>
  <c r="CZ485" i="1"/>
  <c r="CW485" i="1"/>
  <c r="CZ484" i="1"/>
  <c r="CX484" i="1"/>
  <c r="CW484" i="1"/>
  <c r="AF484" i="1"/>
  <c r="BO484" i="1" s="1"/>
  <c r="DA483" i="1"/>
  <c r="CZ483" i="1"/>
  <c r="CX483" i="1"/>
  <c r="CW483" i="1"/>
  <c r="CB483" i="1"/>
  <c r="AF483" i="1"/>
  <c r="BO483" i="1" s="1"/>
  <c r="DA482" i="1"/>
  <c r="CZ482" i="1"/>
  <c r="CX482" i="1"/>
  <c r="CW482" i="1"/>
  <c r="CB482" i="1"/>
  <c r="BO482" i="1"/>
  <c r="AF482" i="1"/>
  <c r="CZ481" i="1"/>
  <c r="CX481" i="1"/>
  <c r="DA481" i="1" s="1"/>
  <c r="CB481" i="1" s="1"/>
  <c r="CW481" i="1"/>
  <c r="AF481" i="1"/>
  <c r="BO481" i="1" s="1"/>
  <c r="CZ480" i="1"/>
  <c r="CX480" i="1"/>
  <c r="CW480" i="1"/>
  <c r="DA480" i="1" s="1"/>
  <c r="CB480" i="1" s="1"/>
  <c r="AF480" i="1"/>
  <c r="BO480" i="1" s="1"/>
  <c r="CZ479" i="1"/>
  <c r="CX479" i="1"/>
  <c r="CW479" i="1"/>
  <c r="DA479" i="1" s="1"/>
  <c r="CB479" i="1" s="1"/>
  <c r="AF479" i="1"/>
  <c r="BO479" i="1" s="1"/>
  <c r="DA478" i="1"/>
  <c r="CZ478" i="1"/>
  <c r="CX478" i="1"/>
  <c r="CW478" i="1"/>
  <c r="CB478" i="1"/>
  <c r="BO478" i="1"/>
  <c r="AF478" i="1"/>
  <c r="CZ477" i="1"/>
  <c r="CX477" i="1"/>
  <c r="DA477" i="1" s="1"/>
  <c r="CB477" i="1" s="1"/>
  <c r="CW477" i="1"/>
  <c r="AF477" i="1"/>
  <c r="BO477" i="1" s="1"/>
  <c r="CZ476" i="1"/>
  <c r="CX476" i="1"/>
  <c r="CW476" i="1"/>
  <c r="AF476" i="1"/>
  <c r="BO476" i="1" s="1"/>
  <c r="DA475" i="1"/>
  <c r="CZ475" i="1"/>
  <c r="CX475" i="1"/>
  <c r="CW475" i="1"/>
  <c r="CB475" i="1"/>
  <c r="AF475" i="1"/>
  <c r="BO475" i="1" s="1"/>
  <c r="CZ474" i="1"/>
  <c r="CW474" i="1"/>
  <c r="CZ473" i="1"/>
  <c r="CW473" i="1"/>
  <c r="CZ472" i="1"/>
  <c r="CW472" i="1"/>
  <c r="AF472" i="1"/>
  <c r="BO472" i="1" s="1"/>
  <c r="CZ471" i="1"/>
  <c r="CX471" i="1"/>
  <c r="CW471" i="1"/>
  <c r="DA471" i="1" s="1"/>
  <c r="CB471" i="1" s="1"/>
  <c r="AF471" i="1"/>
  <c r="BO471" i="1" s="1"/>
  <c r="DA470" i="1"/>
  <c r="CZ470" i="1"/>
  <c r="CX470" i="1"/>
  <c r="CW470" i="1"/>
  <c r="CB470" i="1"/>
  <c r="BO470" i="1"/>
  <c r="AF470" i="1"/>
  <c r="CZ469" i="1"/>
  <c r="CX469" i="1"/>
  <c r="DA469" i="1" s="1"/>
  <c r="CB469" i="1" s="1"/>
  <c r="CW469" i="1"/>
  <c r="AF469" i="1"/>
  <c r="BO469" i="1" s="1"/>
  <c r="CZ468" i="1"/>
  <c r="CX468" i="1"/>
  <c r="CW468" i="1"/>
  <c r="AF468" i="1"/>
  <c r="BO468" i="1" s="1"/>
  <c r="DA467" i="1"/>
  <c r="CZ467" i="1"/>
  <c r="CX467" i="1"/>
  <c r="CW467" i="1"/>
  <c r="CB467" i="1"/>
  <c r="AF467" i="1"/>
  <c r="BO467" i="1" s="1"/>
  <c r="DA466" i="1"/>
  <c r="CZ466" i="1"/>
  <c r="CX466" i="1"/>
  <c r="CW466" i="1"/>
  <c r="CB466" i="1"/>
  <c r="BO466" i="1"/>
  <c r="AF466" i="1"/>
  <c r="CZ465" i="1"/>
  <c r="CX465" i="1"/>
  <c r="CW465" i="1"/>
  <c r="DA465" i="1" s="1"/>
  <c r="CB465" i="1" s="1"/>
  <c r="AF465" i="1"/>
  <c r="BO465" i="1" s="1"/>
  <c r="CZ464" i="1"/>
  <c r="CX464" i="1"/>
  <c r="CW464" i="1"/>
  <c r="DA464" i="1" s="1"/>
  <c r="CB464" i="1" s="1"/>
  <c r="AF464" i="1"/>
  <c r="BO464" i="1" s="1"/>
  <c r="CZ463" i="1"/>
  <c r="CX463" i="1"/>
  <c r="CW463" i="1"/>
  <c r="DA463" i="1" s="1"/>
  <c r="CB463" i="1" s="1"/>
  <c r="AF463" i="1"/>
  <c r="BO463" i="1" s="1"/>
  <c r="CZ462" i="1"/>
  <c r="CW462" i="1"/>
  <c r="CZ461" i="1"/>
  <c r="CW461" i="1"/>
  <c r="CZ460" i="1"/>
  <c r="CW460" i="1"/>
  <c r="CZ459" i="1"/>
  <c r="CW459" i="1"/>
  <c r="CZ458" i="1"/>
  <c r="CW458" i="1"/>
  <c r="CZ457" i="1"/>
  <c r="CX457" i="1"/>
  <c r="CW457" i="1"/>
  <c r="DA457" i="1" s="1"/>
  <c r="CB457" i="1" s="1"/>
  <c r="CZ456" i="1"/>
  <c r="CX456" i="1"/>
  <c r="CW456" i="1"/>
  <c r="DA456" i="1" s="1"/>
  <c r="CB456" i="1" s="1"/>
  <c r="CZ455" i="1"/>
  <c r="CX455" i="1"/>
  <c r="DA455" i="1" s="1"/>
  <c r="CB455" i="1" s="1"/>
  <c r="CW455" i="1"/>
  <c r="DA454" i="1"/>
  <c r="CZ454" i="1"/>
  <c r="CX454" i="1"/>
  <c r="CW454" i="1"/>
  <c r="CB454" i="1"/>
  <c r="DA453" i="1"/>
  <c r="CZ453" i="1"/>
  <c r="CX453" i="1"/>
  <c r="CW453" i="1"/>
  <c r="CB453" i="1"/>
  <c r="CZ452" i="1"/>
  <c r="CX452" i="1"/>
  <c r="CW452" i="1"/>
  <c r="DA452" i="1" s="1"/>
  <c r="CB452" i="1"/>
  <c r="DA451" i="1"/>
  <c r="CZ451" i="1"/>
  <c r="CX451" i="1"/>
  <c r="CW451" i="1"/>
  <c r="CB451" i="1"/>
  <c r="CZ450" i="1"/>
  <c r="CX450" i="1"/>
  <c r="CW450" i="1"/>
  <c r="CZ449" i="1"/>
  <c r="CX449" i="1"/>
  <c r="DA449" i="1" s="1"/>
  <c r="CB449" i="1" s="1"/>
  <c r="CW449" i="1"/>
  <c r="DA448" i="1"/>
  <c r="CZ448" i="1"/>
  <c r="CX448" i="1"/>
  <c r="CW448" i="1"/>
  <c r="CB448" i="1"/>
  <c r="DA447" i="1"/>
  <c r="CZ447" i="1"/>
  <c r="CX447" i="1"/>
  <c r="CW447" i="1"/>
  <c r="CB447" i="1"/>
  <c r="CZ446" i="1"/>
  <c r="CX446" i="1"/>
  <c r="CW446" i="1"/>
  <c r="CZ445" i="1"/>
  <c r="CX445" i="1"/>
  <c r="DA445" i="1" s="1"/>
  <c r="CB445" i="1" s="1"/>
  <c r="CW445" i="1"/>
  <c r="DA444" i="1"/>
  <c r="CZ444" i="1"/>
  <c r="CX444" i="1"/>
  <c r="CW444" i="1"/>
  <c r="CB444" i="1"/>
  <c r="DA443" i="1"/>
  <c r="CZ443" i="1"/>
  <c r="CX443" i="1"/>
  <c r="CW443" i="1"/>
  <c r="CB443" i="1"/>
  <c r="CZ442" i="1"/>
  <c r="CX442" i="1"/>
  <c r="CW442" i="1"/>
  <c r="CZ441" i="1"/>
  <c r="CX441" i="1"/>
  <c r="DA441" i="1" s="1"/>
  <c r="CB441" i="1" s="1"/>
  <c r="CW441" i="1"/>
  <c r="DA440" i="1"/>
  <c r="CZ440" i="1"/>
  <c r="CX440" i="1"/>
  <c r="CW440" i="1"/>
  <c r="CB440" i="1"/>
  <c r="CZ439" i="1"/>
  <c r="CX439" i="1"/>
  <c r="CW439" i="1"/>
  <c r="DA439" i="1" s="1"/>
  <c r="CB439" i="1" s="1"/>
  <c r="CZ438" i="1"/>
  <c r="CX438" i="1"/>
  <c r="CX437" i="1" s="1"/>
  <c r="DA437" i="1" s="1"/>
  <c r="CB437" i="1" s="1"/>
  <c r="CW438" i="1"/>
  <c r="CZ437" i="1"/>
  <c r="CW437" i="1"/>
  <c r="B437" i="1"/>
  <c r="DA436" i="1"/>
  <c r="CZ436" i="1"/>
  <c r="CW436" i="1"/>
  <c r="CB436" i="1"/>
  <c r="S436" i="1"/>
  <c r="CZ435" i="1"/>
  <c r="CW435" i="1"/>
  <c r="DA435" i="1" s="1"/>
  <c r="CB435" i="1" s="1"/>
  <c r="CZ434" i="1"/>
  <c r="CW434" i="1"/>
  <c r="DA434" i="1" s="1"/>
  <c r="CB434" i="1" s="1"/>
  <c r="CZ433" i="1"/>
  <c r="CW433" i="1"/>
  <c r="DA433" i="1" s="1"/>
  <c r="CB433" i="1"/>
  <c r="CZ432" i="1"/>
  <c r="CW432" i="1"/>
  <c r="CZ431" i="1"/>
  <c r="CX431" i="1"/>
  <c r="DA431" i="1" s="1"/>
  <c r="CB431" i="1" s="1"/>
  <c r="CW431" i="1"/>
  <c r="DA430" i="1"/>
  <c r="CZ430" i="1"/>
  <c r="CX430" i="1"/>
  <c r="CW430" i="1"/>
  <c r="CB430" i="1"/>
  <c r="DA429" i="1"/>
  <c r="CZ429" i="1"/>
  <c r="CX429" i="1"/>
  <c r="CW429" i="1"/>
  <c r="CB429" i="1"/>
  <c r="CZ428" i="1"/>
  <c r="CX428" i="1"/>
  <c r="CW428" i="1"/>
  <c r="DA428" i="1" s="1"/>
  <c r="CB428" i="1" s="1"/>
  <c r="CZ427" i="1"/>
  <c r="CX427" i="1"/>
  <c r="DA427" i="1" s="1"/>
  <c r="CB427" i="1" s="1"/>
  <c r="CW427" i="1"/>
  <c r="DA426" i="1"/>
  <c r="CZ426" i="1"/>
  <c r="CX426" i="1"/>
  <c r="CW426" i="1"/>
  <c r="CB426" i="1"/>
  <c r="DA425" i="1"/>
  <c r="CZ425" i="1"/>
  <c r="CX425" i="1"/>
  <c r="CW425" i="1"/>
  <c r="CB425" i="1"/>
  <c r="CZ424" i="1"/>
  <c r="CX424" i="1"/>
  <c r="CW424" i="1"/>
  <c r="DA424" i="1" s="1"/>
  <c r="CB424" i="1" s="1"/>
  <c r="CZ423" i="1"/>
  <c r="CX423" i="1"/>
  <c r="CW423" i="1"/>
  <c r="CZ422" i="1"/>
  <c r="CW422" i="1"/>
  <c r="CZ421" i="1"/>
  <c r="CW421" i="1"/>
  <c r="CZ420" i="1"/>
  <c r="CW420" i="1"/>
  <c r="CZ419" i="1"/>
  <c r="CW419" i="1"/>
  <c r="DA418" i="1"/>
  <c r="CB418" i="1" s="1"/>
  <c r="CZ418" i="1"/>
  <c r="CX418" i="1"/>
  <c r="CW418" i="1"/>
  <c r="CZ417" i="1"/>
  <c r="CX417" i="1"/>
  <c r="CW417" i="1"/>
  <c r="DA417" i="1" s="1"/>
  <c r="CB417" i="1" s="1"/>
  <c r="CZ416" i="1"/>
  <c r="CX416" i="1"/>
  <c r="CW416" i="1"/>
  <c r="CZ415" i="1"/>
  <c r="CX415" i="1"/>
  <c r="DA415" i="1" s="1"/>
  <c r="CB415" i="1" s="1"/>
  <c r="CW415" i="1"/>
  <c r="DA414" i="1"/>
  <c r="CZ414" i="1"/>
  <c r="CX414" i="1"/>
  <c r="CW414" i="1"/>
  <c r="CB414" i="1"/>
  <c r="CZ413" i="1"/>
  <c r="CX413" i="1"/>
  <c r="CW413" i="1"/>
  <c r="DA413" i="1" s="1"/>
  <c r="CB413" i="1" s="1"/>
  <c r="CZ412" i="1"/>
  <c r="CX412" i="1"/>
  <c r="CW412" i="1"/>
  <c r="DA412" i="1" s="1"/>
  <c r="CB412" i="1" s="1"/>
  <c r="CZ411" i="1"/>
  <c r="CX411" i="1"/>
  <c r="DA411" i="1" s="1"/>
  <c r="CB411" i="1" s="1"/>
  <c r="CW411" i="1"/>
  <c r="DA410" i="1"/>
  <c r="CZ410" i="1"/>
  <c r="CX410" i="1"/>
  <c r="CW410" i="1"/>
  <c r="CB410" i="1"/>
  <c r="CZ409" i="1"/>
  <c r="CX409" i="1"/>
  <c r="CW409" i="1"/>
  <c r="DA409" i="1" s="1"/>
  <c r="CB409" i="1" s="1"/>
  <c r="CZ408" i="1"/>
  <c r="CX408" i="1"/>
  <c r="CW408" i="1"/>
  <c r="CZ407" i="1"/>
  <c r="CX407" i="1"/>
  <c r="DA407" i="1" s="1"/>
  <c r="CB407" i="1" s="1"/>
  <c r="CW407" i="1"/>
  <c r="DA406" i="1"/>
  <c r="CZ406" i="1"/>
  <c r="CX406" i="1"/>
  <c r="CW406" i="1"/>
  <c r="CB406" i="1"/>
  <c r="CZ405" i="1"/>
  <c r="CX405" i="1"/>
  <c r="CW405" i="1"/>
  <c r="DA405" i="1" s="1"/>
  <c r="CB405" i="1" s="1"/>
  <c r="CZ404" i="1"/>
  <c r="CX404" i="1"/>
  <c r="CW404" i="1"/>
  <c r="DA404" i="1" s="1"/>
  <c r="CB404" i="1" s="1"/>
  <c r="CZ403" i="1"/>
  <c r="CX403" i="1"/>
  <c r="DA403" i="1" s="1"/>
  <c r="CB403" i="1" s="1"/>
  <c r="CW403" i="1"/>
  <c r="DA402" i="1"/>
  <c r="CZ402" i="1"/>
  <c r="CX402" i="1"/>
  <c r="CW402" i="1"/>
  <c r="CB402" i="1"/>
  <c r="CZ401" i="1"/>
  <c r="CX401" i="1"/>
  <c r="CW401" i="1"/>
  <c r="DA401" i="1" s="1"/>
  <c r="CB401" i="1" s="1"/>
  <c r="CZ400" i="1"/>
  <c r="CX400" i="1"/>
  <c r="CW400" i="1"/>
  <c r="CZ399" i="1"/>
  <c r="CX399" i="1"/>
  <c r="CW399" i="1"/>
  <c r="CZ398" i="1"/>
  <c r="CW398" i="1"/>
  <c r="DA397" i="1"/>
  <c r="CZ397" i="1"/>
  <c r="CW397" i="1"/>
  <c r="CB397" i="1"/>
  <c r="DA396" i="1"/>
  <c r="CZ396" i="1"/>
  <c r="CW396" i="1"/>
  <c r="CB396" i="1"/>
  <c r="DA395" i="1"/>
  <c r="CZ395" i="1"/>
  <c r="CW395" i="1"/>
  <c r="CB395" i="1"/>
  <c r="DA394" i="1"/>
  <c r="CZ394" i="1"/>
  <c r="CW394" i="1"/>
  <c r="CB394" i="1"/>
  <c r="CZ393" i="1"/>
  <c r="CX393" i="1"/>
  <c r="CW393" i="1"/>
  <c r="DA393" i="1" s="1"/>
  <c r="CB393" i="1" s="1"/>
  <c r="CZ392" i="1"/>
  <c r="CX392" i="1"/>
  <c r="CW392" i="1"/>
  <c r="DA392" i="1" s="1"/>
  <c r="CB392" i="1" s="1"/>
  <c r="CZ391" i="1"/>
  <c r="CX391" i="1"/>
  <c r="DA391" i="1" s="1"/>
  <c r="CB391" i="1" s="1"/>
  <c r="CW391" i="1"/>
  <c r="DA390" i="1"/>
  <c r="CB390" i="1" s="1"/>
  <c r="CZ390" i="1"/>
  <c r="CX390" i="1"/>
  <c r="CW390" i="1"/>
  <c r="AC390" i="1"/>
  <c r="CZ389" i="1"/>
  <c r="CX389" i="1"/>
  <c r="CW389" i="1"/>
  <c r="DA389" i="1" s="1"/>
  <c r="CB389" i="1" s="1"/>
  <c r="CZ388" i="1"/>
  <c r="CX388" i="1"/>
  <c r="DA388" i="1" s="1"/>
  <c r="CB388" i="1" s="1"/>
  <c r="CW388" i="1"/>
  <c r="B388" i="1"/>
  <c r="CZ387" i="1"/>
  <c r="CX387" i="1"/>
  <c r="CW387" i="1"/>
  <c r="DA387" i="1" s="1"/>
  <c r="CB387" i="1" s="1"/>
  <c r="CZ386" i="1"/>
  <c r="CX386" i="1"/>
  <c r="CW386" i="1"/>
  <c r="DA386" i="1" s="1"/>
  <c r="CB386" i="1" s="1"/>
  <c r="CZ385" i="1"/>
  <c r="CX385" i="1"/>
  <c r="CW385" i="1"/>
  <c r="DA384" i="1"/>
  <c r="CZ384" i="1"/>
  <c r="CX384" i="1"/>
  <c r="CW384" i="1"/>
  <c r="CB384" i="1"/>
  <c r="CZ383" i="1"/>
  <c r="CW383" i="1"/>
  <c r="AB383" i="1"/>
  <c r="CZ382" i="1"/>
  <c r="CX382" i="1"/>
  <c r="DA382" i="1" s="1"/>
  <c r="CB382" i="1" s="1"/>
  <c r="CW382" i="1"/>
  <c r="AB382" i="1"/>
  <c r="CZ381" i="1"/>
  <c r="CW381" i="1"/>
  <c r="CZ380" i="1"/>
  <c r="CX380" i="1"/>
  <c r="CW380" i="1"/>
  <c r="DA380" i="1" s="1"/>
  <c r="CB380" i="1" s="1"/>
  <c r="CZ379" i="1"/>
  <c r="CX379" i="1"/>
  <c r="DA379" i="1" s="1"/>
  <c r="CB379" i="1" s="1"/>
  <c r="CW379" i="1"/>
  <c r="CZ378" i="1"/>
  <c r="CW378" i="1"/>
  <c r="DA377" i="1"/>
  <c r="CZ377" i="1"/>
  <c r="CX377" i="1"/>
  <c r="CW377" i="1"/>
  <c r="CB377" i="1"/>
  <c r="CZ376" i="1"/>
  <c r="CX376" i="1"/>
  <c r="CW376" i="1"/>
  <c r="DA376" i="1" s="1"/>
  <c r="CB376" i="1" s="1"/>
  <c r="CZ375" i="1"/>
  <c r="CX375" i="1"/>
  <c r="DA375" i="1" s="1"/>
  <c r="CB375" i="1" s="1"/>
  <c r="CW375" i="1"/>
  <c r="DA374" i="1"/>
  <c r="CZ374" i="1"/>
  <c r="CX374" i="1"/>
  <c r="CW374" i="1"/>
  <c r="CB374" i="1"/>
  <c r="DA373" i="1"/>
  <c r="CZ373" i="1"/>
  <c r="CX373" i="1"/>
  <c r="CW373" i="1"/>
  <c r="CB373" i="1"/>
  <c r="CZ372" i="1"/>
  <c r="CX372" i="1"/>
  <c r="CW372" i="1"/>
  <c r="DA372" i="1" s="1"/>
  <c r="CB372" i="1" s="1"/>
  <c r="CZ371" i="1"/>
  <c r="CX371" i="1"/>
  <c r="DA371" i="1" s="1"/>
  <c r="CB371" i="1" s="1"/>
  <c r="CW371" i="1"/>
  <c r="DA370" i="1"/>
  <c r="CZ370" i="1"/>
  <c r="CX370" i="1"/>
  <c r="CW370" i="1"/>
  <c r="CB370" i="1"/>
  <c r="DA369" i="1"/>
  <c r="CZ369" i="1"/>
  <c r="CX369" i="1"/>
  <c r="CW369" i="1"/>
  <c r="CB369" i="1"/>
  <c r="CZ368" i="1"/>
  <c r="CX368" i="1"/>
  <c r="CW368" i="1"/>
  <c r="DA368" i="1" s="1"/>
  <c r="CB368" i="1" s="1"/>
  <c r="CZ367" i="1"/>
  <c r="CX367" i="1"/>
  <c r="DA367" i="1" s="1"/>
  <c r="CB367" i="1" s="1"/>
  <c r="CW367" i="1"/>
  <c r="DA366" i="1"/>
  <c r="CZ366" i="1"/>
  <c r="CX366" i="1"/>
  <c r="CW366" i="1"/>
  <c r="CB366" i="1"/>
  <c r="DA365" i="1"/>
  <c r="CZ365" i="1"/>
  <c r="CX365" i="1"/>
  <c r="CW365" i="1"/>
  <c r="CB365" i="1"/>
  <c r="CZ364" i="1"/>
  <c r="CX364" i="1"/>
  <c r="CW364" i="1"/>
  <c r="DA364" i="1" s="1"/>
  <c r="CB364" i="1" s="1"/>
  <c r="CZ363" i="1"/>
  <c r="CX363" i="1"/>
  <c r="DA363" i="1" s="1"/>
  <c r="CB363" i="1" s="1"/>
  <c r="CW363" i="1"/>
  <c r="DA362" i="1"/>
  <c r="CZ362" i="1"/>
  <c r="CX362" i="1"/>
  <c r="CW362" i="1"/>
  <c r="CB362" i="1"/>
  <c r="DA361" i="1"/>
  <c r="CZ361" i="1"/>
  <c r="CX361" i="1"/>
  <c r="CW361" i="1"/>
  <c r="CB361" i="1"/>
  <c r="CZ360" i="1"/>
  <c r="CX360" i="1"/>
  <c r="CW360" i="1"/>
  <c r="DA360" i="1" s="1"/>
  <c r="CB360" i="1" s="1"/>
  <c r="DA359" i="1"/>
  <c r="CZ359" i="1"/>
  <c r="CX359" i="1"/>
  <c r="CW359" i="1"/>
  <c r="CB359" i="1"/>
  <c r="DA358" i="1"/>
  <c r="CZ358" i="1"/>
  <c r="CX358" i="1"/>
  <c r="CW358" i="1"/>
  <c r="CB358" i="1"/>
  <c r="CZ357" i="1"/>
  <c r="CW357" i="1"/>
  <c r="B357" i="1"/>
  <c r="DA356" i="1"/>
  <c r="CB356" i="1" s="1"/>
  <c r="CZ356" i="1"/>
  <c r="CW356" i="1"/>
  <c r="CZ355" i="1"/>
  <c r="CW355" i="1"/>
  <c r="DA355" i="1" s="1"/>
  <c r="CB355" i="1" s="1"/>
  <c r="CZ354" i="1"/>
  <c r="CW354" i="1"/>
  <c r="DA354" i="1" s="1"/>
  <c r="CB354" i="1" s="1"/>
  <c r="DA353" i="1"/>
  <c r="CB353" i="1" s="1"/>
  <c r="CZ353" i="1"/>
  <c r="CZ352" i="1"/>
  <c r="DA352" i="1" s="1"/>
  <c r="CB352" i="1"/>
  <c r="DA351" i="1"/>
  <c r="CZ351" i="1"/>
  <c r="CB351" i="1"/>
  <c r="DA350" i="1"/>
  <c r="CB350" i="1" s="1"/>
  <c r="CZ350" i="1"/>
  <c r="CW350" i="1"/>
  <c r="DA349" i="1"/>
  <c r="CZ349" i="1"/>
  <c r="CX349" i="1"/>
  <c r="CW349" i="1"/>
  <c r="CB349" i="1"/>
  <c r="CZ348" i="1"/>
  <c r="CX348" i="1"/>
  <c r="CW348" i="1"/>
  <c r="CZ347" i="1"/>
  <c r="CX347" i="1"/>
  <c r="CW347" i="1"/>
  <c r="DA347" i="1" s="1"/>
  <c r="CB347" i="1" s="1"/>
  <c r="CZ346" i="1"/>
  <c r="CX346" i="1"/>
  <c r="DA346" i="1" s="1"/>
  <c r="CB346" i="1" s="1"/>
  <c r="CW346" i="1"/>
  <c r="DA345" i="1"/>
  <c r="CZ345" i="1"/>
  <c r="CX345" i="1"/>
  <c r="CW345" i="1"/>
  <c r="CB345" i="1"/>
  <c r="DA344" i="1"/>
  <c r="CZ344" i="1"/>
  <c r="CX344" i="1"/>
  <c r="CW344" i="1"/>
  <c r="CB344" i="1"/>
  <c r="CZ343" i="1"/>
  <c r="CX343" i="1"/>
  <c r="CW343" i="1"/>
  <c r="DA343" i="1" s="1"/>
  <c r="CB343" i="1" s="1"/>
  <c r="DA342" i="1"/>
  <c r="CZ342" i="1"/>
  <c r="CX342" i="1"/>
  <c r="CW342" i="1"/>
  <c r="CB342" i="1"/>
  <c r="DA341" i="1"/>
  <c r="CZ341" i="1"/>
  <c r="CX341" i="1"/>
  <c r="CW341" i="1"/>
  <c r="CB341" i="1"/>
  <c r="CZ340" i="1"/>
  <c r="CW340" i="1"/>
  <c r="DA340" i="1" s="1"/>
  <c r="CB340" i="1" s="1"/>
  <c r="CZ339" i="1"/>
  <c r="CW339" i="1"/>
  <c r="DA339" i="1" s="1"/>
  <c r="CB339" i="1"/>
  <c r="CZ338" i="1"/>
  <c r="CW338" i="1"/>
  <c r="DA338" i="1" s="1"/>
  <c r="CB338" i="1"/>
  <c r="B338" i="1"/>
  <c r="CZ337" i="1"/>
  <c r="CW337" i="1"/>
  <c r="DA337" i="1" s="1"/>
  <c r="CB337" i="1"/>
  <c r="CZ336" i="1"/>
  <c r="CW336" i="1"/>
  <c r="DA336" i="1" s="1"/>
  <c r="CB336" i="1"/>
  <c r="CZ335" i="1"/>
  <c r="CW335" i="1"/>
  <c r="DA335" i="1" s="1"/>
  <c r="CB335" i="1"/>
  <c r="CZ334" i="1"/>
  <c r="CW334" i="1"/>
  <c r="DA334" i="1" s="1"/>
  <c r="CB334" i="1" s="1"/>
  <c r="CZ333" i="1"/>
  <c r="CW333" i="1"/>
  <c r="DA333" i="1" s="1"/>
  <c r="CB333" i="1"/>
  <c r="CZ332" i="1"/>
  <c r="CW332" i="1"/>
  <c r="DA332" i="1" s="1"/>
  <c r="CB332" i="1"/>
  <c r="CZ331" i="1"/>
  <c r="CW331" i="1"/>
  <c r="DA331" i="1" s="1"/>
  <c r="CB331" i="1"/>
  <c r="CZ330" i="1"/>
  <c r="CW330" i="1"/>
  <c r="DA330" i="1" s="1"/>
  <c r="CB330" i="1" s="1"/>
  <c r="CZ329" i="1"/>
  <c r="CW329" i="1"/>
  <c r="DA329" i="1" s="1"/>
  <c r="CB329" i="1" s="1"/>
  <c r="CZ328" i="1"/>
  <c r="CW328" i="1"/>
  <c r="DA328" i="1" s="1"/>
  <c r="CB328" i="1"/>
  <c r="CZ327" i="1"/>
  <c r="CW327" i="1"/>
  <c r="DA327" i="1" s="1"/>
  <c r="CB327" i="1"/>
  <c r="CZ326" i="1"/>
  <c r="CW326" i="1"/>
  <c r="DA326" i="1" s="1"/>
  <c r="CB326" i="1" s="1"/>
  <c r="CZ325" i="1"/>
  <c r="CW325" i="1"/>
  <c r="DA325" i="1" s="1"/>
  <c r="CB325" i="1"/>
  <c r="CZ324" i="1"/>
  <c r="CW324" i="1"/>
  <c r="DA324" i="1" s="1"/>
  <c r="CB324" i="1"/>
  <c r="CZ323" i="1"/>
  <c r="CW323" i="1"/>
  <c r="DA323" i="1" s="1"/>
  <c r="CB323" i="1"/>
  <c r="CZ322" i="1"/>
  <c r="CW322" i="1"/>
  <c r="DA322" i="1" s="1"/>
  <c r="CB322" i="1" s="1"/>
  <c r="CZ321" i="1"/>
  <c r="CW321" i="1"/>
  <c r="DA321" i="1" s="1"/>
  <c r="CB321" i="1"/>
  <c r="CZ320" i="1"/>
  <c r="CW320" i="1"/>
  <c r="DA320" i="1" s="1"/>
  <c r="CB320" i="1"/>
  <c r="CZ319" i="1"/>
  <c r="CW319" i="1"/>
  <c r="CZ318" i="1"/>
  <c r="CW318" i="1"/>
  <c r="DA318" i="1" s="1"/>
  <c r="CB318" i="1" s="1"/>
  <c r="CZ317" i="1"/>
  <c r="CW317" i="1"/>
  <c r="CZ316" i="1"/>
  <c r="CW316" i="1"/>
  <c r="DA316" i="1" s="1"/>
  <c r="CB316" i="1" s="1"/>
  <c r="CZ315" i="1"/>
  <c r="CW315" i="1"/>
  <c r="CZ314" i="1"/>
  <c r="CW314" i="1"/>
  <c r="DA314" i="1" s="1"/>
  <c r="CB314" i="1" s="1"/>
  <c r="CZ313" i="1"/>
  <c r="CW313" i="1"/>
  <c r="DA313" i="1" s="1"/>
  <c r="CB313" i="1" s="1"/>
  <c r="CZ312" i="1"/>
  <c r="CZ311" i="1"/>
  <c r="CW311" i="1"/>
  <c r="DA311" i="1" s="1"/>
  <c r="CB311" i="1"/>
  <c r="CZ310" i="1"/>
  <c r="CW310" i="1"/>
  <c r="DA310" i="1" s="1"/>
  <c r="CB310" i="1" s="1"/>
  <c r="CZ309" i="1"/>
  <c r="CW309" i="1"/>
  <c r="DA309" i="1" s="1"/>
  <c r="CB309" i="1"/>
  <c r="CZ308" i="1"/>
  <c r="CW308" i="1"/>
  <c r="DA308" i="1" s="1"/>
  <c r="CB308" i="1"/>
  <c r="CZ307" i="1"/>
  <c r="CW307" i="1"/>
  <c r="DA307" i="1" s="1"/>
  <c r="CB307" i="1"/>
  <c r="CZ306" i="1"/>
  <c r="CW306" i="1"/>
  <c r="DA306" i="1" s="1"/>
  <c r="CB306" i="1" s="1"/>
  <c r="CZ305" i="1"/>
  <c r="CW305" i="1"/>
  <c r="DA305" i="1" s="1"/>
  <c r="CB305" i="1"/>
  <c r="CZ304" i="1"/>
  <c r="CW304" i="1"/>
  <c r="DA304" i="1" s="1"/>
  <c r="CB304" i="1"/>
  <c r="CZ303" i="1"/>
  <c r="CW303" i="1"/>
  <c r="DA303" i="1" s="1"/>
  <c r="CB303" i="1"/>
  <c r="CZ302" i="1"/>
  <c r="CW302" i="1"/>
  <c r="DA302" i="1" s="1"/>
  <c r="CB302" i="1" s="1"/>
  <c r="CZ301" i="1"/>
  <c r="CW301" i="1"/>
  <c r="DA301" i="1" s="1"/>
  <c r="CB301" i="1"/>
  <c r="CZ300" i="1"/>
  <c r="CW300" i="1"/>
  <c r="DA300" i="1" s="1"/>
  <c r="CB300" i="1" s="1"/>
  <c r="CZ299" i="1"/>
  <c r="CW299" i="1"/>
  <c r="DA299" i="1" s="1"/>
  <c r="CB299" i="1"/>
  <c r="CZ298" i="1"/>
  <c r="CW298" i="1"/>
  <c r="DA298" i="1" s="1"/>
  <c r="CB298" i="1" s="1"/>
  <c r="CZ297" i="1"/>
  <c r="CW297" i="1"/>
  <c r="DA297" i="1" s="1"/>
  <c r="CB297" i="1" s="1"/>
  <c r="CZ296" i="1"/>
  <c r="CW296" i="1"/>
  <c r="DA296" i="1" s="1"/>
  <c r="CB296" i="1"/>
  <c r="CZ295" i="1"/>
  <c r="CW295" i="1"/>
  <c r="DA295" i="1" s="1"/>
  <c r="CB295" i="1"/>
  <c r="CZ294" i="1"/>
  <c r="CW294" i="1"/>
  <c r="CZ293" i="1"/>
  <c r="CW293" i="1"/>
  <c r="DA293" i="1" s="1"/>
  <c r="CB293" i="1"/>
  <c r="CZ292" i="1"/>
  <c r="CW292" i="1"/>
  <c r="CZ291" i="1"/>
  <c r="CZ290" i="1"/>
  <c r="CZ289" i="1"/>
  <c r="CW289" i="1"/>
  <c r="DA289" i="1" s="1"/>
  <c r="CB289" i="1"/>
  <c r="CZ288" i="1"/>
  <c r="CW288" i="1"/>
  <c r="DA288" i="1" s="1"/>
  <c r="CB288" i="1" s="1"/>
  <c r="CZ287" i="1"/>
  <c r="CW287" i="1"/>
  <c r="DA287" i="1" s="1"/>
  <c r="CB287" i="1"/>
  <c r="CZ286" i="1"/>
  <c r="CW286" i="1"/>
  <c r="DA286" i="1" s="1"/>
  <c r="CB286" i="1" s="1"/>
  <c r="CZ285" i="1"/>
  <c r="CW285" i="1"/>
  <c r="DA285" i="1" s="1"/>
  <c r="CB285" i="1" s="1"/>
  <c r="CZ284" i="1"/>
  <c r="CW284" i="1"/>
  <c r="DA284" i="1" s="1"/>
  <c r="CB284" i="1"/>
  <c r="CZ283" i="1"/>
  <c r="CW283" i="1"/>
  <c r="DA283" i="1" s="1"/>
  <c r="CB283" i="1"/>
  <c r="CZ282" i="1"/>
  <c r="CW282" i="1"/>
  <c r="DA282" i="1" s="1"/>
  <c r="CB282" i="1" s="1"/>
  <c r="CZ281" i="1"/>
  <c r="CW281" i="1"/>
  <c r="DA281" i="1" s="1"/>
  <c r="CB281" i="1"/>
  <c r="CZ280" i="1"/>
  <c r="CW280" i="1"/>
  <c r="DA280" i="1" s="1"/>
  <c r="CB280" i="1"/>
  <c r="CZ279" i="1"/>
  <c r="CW279" i="1"/>
  <c r="DA279" i="1" s="1"/>
  <c r="CB279" i="1"/>
  <c r="CZ278" i="1"/>
  <c r="CW278" i="1"/>
  <c r="DA278" i="1" s="1"/>
  <c r="CB278" i="1" s="1"/>
  <c r="CZ277" i="1"/>
  <c r="CW277" i="1"/>
  <c r="DA277" i="1" s="1"/>
  <c r="CB277" i="1" s="1"/>
  <c r="DA276" i="1"/>
  <c r="CB276" i="1" s="1"/>
  <c r="CZ276" i="1"/>
  <c r="CW276" i="1"/>
  <c r="DA275" i="1"/>
  <c r="CB275" i="1" s="1"/>
  <c r="CZ275" i="1"/>
  <c r="CW275" i="1"/>
  <c r="CZ274" i="1"/>
  <c r="CW274" i="1"/>
  <c r="DA274" i="1" s="1"/>
  <c r="CB274" i="1" s="1"/>
  <c r="CZ273" i="1"/>
  <c r="CW273" i="1"/>
  <c r="DA273" i="1" s="1"/>
  <c r="CB273" i="1" s="1"/>
  <c r="DA272" i="1"/>
  <c r="CB272" i="1" s="1"/>
  <c r="CZ272" i="1"/>
  <c r="CW272" i="1"/>
  <c r="CZ271" i="1"/>
  <c r="DA271" i="1" s="1"/>
  <c r="CB271" i="1" s="1"/>
  <c r="CW271" i="1"/>
  <c r="CZ270" i="1"/>
  <c r="CW270" i="1"/>
  <c r="CW269" i="1" s="1"/>
  <c r="DA269" i="1" s="1"/>
  <c r="CB269" i="1" s="1"/>
  <c r="CZ269" i="1"/>
  <c r="CZ268" i="1"/>
  <c r="DA267" i="1"/>
  <c r="CB267" i="1" s="1"/>
  <c r="CZ267" i="1"/>
  <c r="CW267" i="1"/>
  <c r="CZ266" i="1"/>
  <c r="CW266" i="1"/>
  <c r="DA266" i="1" s="1"/>
  <c r="CB266" i="1" s="1"/>
  <c r="CZ265" i="1"/>
  <c r="CW265" i="1"/>
  <c r="DA265" i="1" s="1"/>
  <c r="CB265" i="1" s="1"/>
  <c r="DA264" i="1"/>
  <c r="CB264" i="1" s="1"/>
  <c r="CZ264" i="1"/>
  <c r="CW264" i="1"/>
  <c r="DA263" i="1"/>
  <c r="CB263" i="1" s="1"/>
  <c r="CZ263" i="1"/>
  <c r="CW263" i="1"/>
  <c r="CZ262" i="1"/>
  <c r="CW262" i="1"/>
  <c r="DA262" i="1" s="1"/>
  <c r="CB262" i="1" s="1"/>
  <c r="CZ261" i="1"/>
  <c r="CW261" i="1"/>
  <c r="DA261" i="1" s="1"/>
  <c r="CB261" i="1" s="1"/>
  <c r="DA260" i="1"/>
  <c r="CB260" i="1" s="1"/>
  <c r="CZ260" i="1"/>
  <c r="CW260" i="1"/>
  <c r="DA259" i="1"/>
  <c r="CB259" i="1" s="1"/>
  <c r="CZ259" i="1"/>
  <c r="CW259" i="1"/>
  <c r="CZ258" i="1"/>
  <c r="CW258" i="1"/>
  <c r="DA258" i="1" s="1"/>
  <c r="CB258" i="1" s="1"/>
  <c r="CZ257" i="1"/>
  <c r="CW257" i="1"/>
  <c r="DA257" i="1" s="1"/>
  <c r="CB257" i="1" s="1"/>
  <c r="DA256" i="1"/>
  <c r="CB256" i="1" s="1"/>
  <c r="CZ256" i="1"/>
  <c r="CW256" i="1"/>
  <c r="DA255" i="1"/>
  <c r="CB255" i="1" s="1"/>
  <c r="CZ255" i="1"/>
  <c r="CW255" i="1"/>
  <c r="CZ254" i="1"/>
  <c r="CW254" i="1"/>
  <c r="DA254" i="1" s="1"/>
  <c r="CB254" i="1" s="1"/>
  <c r="CZ253" i="1"/>
  <c r="CW253" i="1"/>
  <c r="DA253" i="1" s="1"/>
  <c r="CB253" i="1" s="1"/>
  <c r="CZ252" i="1"/>
  <c r="CW252" i="1"/>
  <c r="DA252" i="1" s="1"/>
  <c r="CB252" i="1" s="1"/>
  <c r="CZ251" i="1"/>
  <c r="CW251" i="1"/>
  <c r="DA251" i="1" s="1"/>
  <c r="CB251" i="1" s="1"/>
  <c r="CZ250" i="1"/>
  <c r="CW250" i="1"/>
  <c r="DA250" i="1" s="1"/>
  <c r="CB250" i="1" s="1"/>
  <c r="CZ249" i="1"/>
  <c r="CW249" i="1"/>
  <c r="DA249" i="1" s="1"/>
  <c r="CB249" i="1" s="1"/>
  <c r="CZ248" i="1"/>
  <c r="CW248" i="1"/>
  <c r="DA248" i="1" s="1"/>
  <c r="CB248" i="1" s="1"/>
  <c r="CZ247" i="1"/>
  <c r="CZ246" i="1"/>
  <c r="CZ245" i="1"/>
  <c r="CW245" i="1"/>
  <c r="DA245" i="1" s="1"/>
  <c r="CB245" i="1" s="1"/>
  <c r="CZ244" i="1"/>
  <c r="CW244" i="1"/>
  <c r="DA244" i="1" s="1"/>
  <c r="CB244" i="1" s="1"/>
  <c r="CZ243" i="1"/>
  <c r="CW243" i="1"/>
  <c r="DA243" i="1" s="1"/>
  <c r="CB243" i="1" s="1"/>
  <c r="CZ242" i="1"/>
  <c r="CW242" i="1"/>
  <c r="DA242" i="1" s="1"/>
  <c r="CB242" i="1" s="1"/>
  <c r="CZ241" i="1"/>
  <c r="CW241" i="1"/>
  <c r="DA241" i="1" s="1"/>
  <c r="CB241" i="1" s="1"/>
  <c r="CZ240" i="1"/>
  <c r="CW240" i="1"/>
  <c r="DA240" i="1" s="1"/>
  <c r="CB240" i="1" s="1"/>
  <c r="CZ239" i="1"/>
  <c r="CW239" i="1"/>
  <c r="DA239" i="1" s="1"/>
  <c r="CB239" i="1" s="1"/>
  <c r="CZ238" i="1"/>
  <c r="CW238" i="1"/>
  <c r="DA238" i="1" s="1"/>
  <c r="CB238" i="1" s="1"/>
  <c r="CZ237" i="1"/>
  <c r="CW237" i="1"/>
  <c r="DA237" i="1" s="1"/>
  <c r="CB237" i="1" s="1"/>
  <c r="CZ236" i="1"/>
  <c r="CW236" i="1"/>
  <c r="DA236" i="1" s="1"/>
  <c r="CB236" i="1" s="1"/>
  <c r="CZ235" i="1"/>
  <c r="CW235" i="1"/>
  <c r="DA235" i="1" s="1"/>
  <c r="CB235" i="1" s="1"/>
  <c r="CZ234" i="1"/>
  <c r="CW234" i="1"/>
  <c r="DA234" i="1" s="1"/>
  <c r="CB234" i="1" s="1"/>
  <c r="CZ233" i="1"/>
  <c r="CW233" i="1"/>
  <c r="DA233" i="1" s="1"/>
  <c r="CB233" i="1" s="1"/>
  <c r="CZ232" i="1"/>
  <c r="CW232" i="1"/>
  <c r="DA232" i="1" s="1"/>
  <c r="CB232" i="1" s="1"/>
  <c r="CZ231" i="1"/>
  <c r="CW231" i="1"/>
  <c r="DA231" i="1" s="1"/>
  <c r="CB231" i="1" s="1"/>
  <c r="CZ230" i="1"/>
  <c r="CW230" i="1"/>
  <c r="DA230" i="1" s="1"/>
  <c r="CB230" i="1" s="1"/>
  <c r="CZ229" i="1"/>
  <c r="CW229" i="1"/>
  <c r="DA229" i="1" s="1"/>
  <c r="CB229" i="1" s="1"/>
  <c r="CZ228" i="1"/>
  <c r="CW228" i="1"/>
  <c r="DA228" i="1" s="1"/>
  <c r="CB228" i="1" s="1"/>
  <c r="CZ227" i="1"/>
  <c r="CW227" i="1"/>
  <c r="DA227" i="1" s="1"/>
  <c r="CB227" i="1" s="1"/>
  <c r="CZ226" i="1"/>
  <c r="CW226" i="1"/>
  <c r="DA226" i="1" s="1"/>
  <c r="CB226" i="1" s="1"/>
  <c r="CZ225" i="1"/>
  <c r="CZ224" i="1"/>
  <c r="CW224" i="1"/>
  <c r="DA224" i="1" s="1"/>
  <c r="CB224" i="1" s="1"/>
  <c r="CZ223" i="1"/>
  <c r="CW223" i="1"/>
  <c r="DA223" i="1" s="1"/>
  <c r="CB223" i="1" s="1"/>
  <c r="CZ222" i="1"/>
  <c r="CW222" i="1"/>
  <c r="DA222" i="1" s="1"/>
  <c r="CB222" i="1" s="1"/>
  <c r="CZ221" i="1"/>
  <c r="CW221" i="1"/>
  <c r="DA221" i="1" s="1"/>
  <c r="CB221" i="1" s="1"/>
  <c r="CZ220" i="1"/>
  <c r="CW220" i="1"/>
  <c r="DA220" i="1" s="1"/>
  <c r="CB220" i="1" s="1"/>
  <c r="CZ219" i="1"/>
  <c r="CW219" i="1"/>
  <c r="DA219" i="1" s="1"/>
  <c r="CB219" i="1" s="1"/>
  <c r="CZ218" i="1"/>
  <c r="CW218" i="1"/>
  <c r="DA218" i="1" s="1"/>
  <c r="CB218" i="1" s="1"/>
  <c r="CZ217" i="1"/>
  <c r="CW217" i="1"/>
  <c r="DA217" i="1" s="1"/>
  <c r="CB217" i="1" s="1"/>
  <c r="CZ216" i="1"/>
  <c r="CW216" i="1"/>
  <c r="DA216" i="1" s="1"/>
  <c r="CB216" i="1" s="1"/>
  <c r="CZ215" i="1"/>
  <c r="CW215" i="1"/>
  <c r="DA215" i="1" s="1"/>
  <c r="CB215" i="1" s="1"/>
  <c r="CZ214" i="1"/>
  <c r="CW214" i="1"/>
  <c r="DA214" i="1" s="1"/>
  <c r="CB214" i="1" s="1"/>
  <c r="CZ213" i="1"/>
  <c r="CW213" i="1"/>
  <c r="DA213" i="1" s="1"/>
  <c r="CB213" i="1" s="1"/>
  <c r="CZ212" i="1"/>
  <c r="CW212" i="1"/>
  <c r="DA212" i="1" s="1"/>
  <c r="CB212" i="1" s="1"/>
  <c r="CZ211" i="1"/>
  <c r="CW211" i="1"/>
  <c r="DA211" i="1" s="1"/>
  <c r="CB211" i="1" s="1"/>
  <c r="CZ210" i="1"/>
  <c r="CW210" i="1"/>
  <c r="DA210" i="1" s="1"/>
  <c r="CB210" i="1" s="1"/>
  <c r="CZ209" i="1"/>
  <c r="CW209" i="1"/>
  <c r="DA209" i="1" s="1"/>
  <c r="CB209" i="1" s="1"/>
  <c r="CZ208" i="1"/>
  <c r="CW208" i="1"/>
  <c r="DA208" i="1" s="1"/>
  <c r="CB208" i="1" s="1"/>
  <c r="CZ207" i="1"/>
  <c r="CW207" i="1"/>
  <c r="DA207" i="1" s="1"/>
  <c r="CB207" i="1" s="1"/>
  <c r="CZ206" i="1"/>
  <c r="CW206" i="1"/>
  <c r="DA206" i="1" s="1"/>
  <c r="CB206" i="1" s="1"/>
  <c r="CZ205" i="1"/>
  <c r="CW205" i="1"/>
  <c r="DA205" i="1" s="1"/>
  <c r="CB205" i="1" s="1"/>
  <c r="CZ204" i="1"/>
  <c r="CW204" i="1"/>
  <c r="DA204" i="1" s="1"/>
  <c r="CB204" i="1" s="1"/>
  <c r="CZ203" i="1"/>
  <c r="CW203" i="1"/>
  <c r="DA203" i="1" s="1"/>
  <c r="CB203" i="1" s="1"/>
  <c r="CZ202" i="1"/>
  <c r="CW202" i="1"/>
  <c r="DA202" i="1" s="1"/>
  <c r="CB202" i="1" s="1"/>
  <c r="CZ201" i="1"/>
  <c r="CW201" i="1"/>
  <c r="DA201" i="1" s="1"/>
  <c r="CB201" i="1" s="1"/>
  <c r="CZ200" i="1"/>
  <c r="CW200" i="1"/>
  <c r="DA200" i="1" s="1"/>
  <c r="CB200" i="1" s="1"/>
  <c r="CZ199" i="1"/>
  <c r="CW199" i="1"/>
  <c r="DA199" i="1" s="1"/>
  <c r="CB199" i="1" s="1"/>
  <c r="CZ198" i="1"/>
  <c r="CW198" i="1"/>
  <c r="DA198" i="1" s="1"/>
  <c r="CB198" i="1" s="1"/>
  <c r="CZ197" i="1"/>
  <c r="CW197" i="1"/>
  <c r="DA197" i="1" s="1"/>
  <c r="CB197" i="1" s="1"/>
  <c r="CZ196" i="1"/>
  <c r="CW196" i="1"/>
  <c r="DA196" i="1" s="1"/>
  <c r="CB196" i="1" s="1"/>
  <c r="CZ195" i="1"/>
  <c r="CW195" i="1"/>
  <c r="DA195" i="1" s="1"/>
  <c r="CB195" i="1" s="1"/>
  <c r="CZ194" i="1"/>
  <c r="CW194" i="1"/>
  <c r="DA194" i="1" s="1"/>
  <c r="CB194" i="1" s="1"/>
  <c r="CZ193" i="1"/>
  <c r="CW193" i="1"/>
  <c r="DA193" i="1" s="1"/>
  <c r="CB193" i="1" s="1"/>
  <c r="CZ192" i="1"/>
  <c r="CW192" i="1"/>
  <c r="DA192" i="1" s="1"/>
  <c r="CB192" i="1" s="1"/>
  <c r="CZ191" i="1"/>
  <c r="CW191" i="1"/>
  <c r="DA191" i="1" s="1"/>
  <c r="CB191" i="1" s="1"/>
  <c r="CZ190" i="1"/>
  <c r="CW190" i="1"/>
  <c r="DA190" i="1" s="1"/>
  <c r="CB190" i="1" s="1"/>
  <c r="CZ189" i="1"/>
  <c r="CW189" i="1"/>
  <c r="DA189" i="1" s="1"/>
  <c r="CB189" i="1" s="1"/>
  <c r="CZ188" i="1"/>
  <c r="CW188" i="1"/>
  <c r="DA188" i="1" s="1"/>
  <c r="CB188" i="1" s="1"/>
  <c r="CZ187" i="1"/>
  <c r="CW187" i="1"/>
  <c r="DA187" i="1" s="1"/>
  <c r="CB187" i="1" s="1"/>
  <c r="CZ186" i="1"/>
  <c r="CW186" i="1"/>
  <c r="DA186" i="1" s="1"/>
  <c r="CB186" i="1" s="1"/>
  <c r="CZ185" i="1"/>
  <c r="CW185" i="1"/>
  <c r="DA185" i="1" s="1"/>
  <c r="CB185" i="1" s="1"/>
  <c r="CZ184" i="1"/>
  <c r="CW184" i="1"/>
  <c r="DA184" i="1" s="1"/>
  <c r="CB184" i="1" s="1"/>
  <c r="CZ183" i="1"/>
  <c r="CW183" i="1"/>
  <c r="DA183" i="1" s="1"/>
  <c r="CB183" i="1" s="1"/>
  <c r="CZ182" i="1"/>
  <c r="CW182" i="1"/>
  <c r="DA182" i="1" s="1"/>
  <c r="CB182" i="1" s="1"/>
  <c r="CZ181" i="1"/>
  <c r="CZ180" i="1"/>
  <c r="CW180" i="1"/>
  <c r="DA180" i="1" s="1"/>
  <c r="CB180" i="1" s="1"/>
  <c r="CZ179" i="1"/>
  <c r="CW179" i="1"/>
  <c r="DA179" i="1" s="1"/>
  <c r="CB179" i="1" s="1"/>
  <c r="CZ178" i="1"/>
  <c r="CW178" i="1"/>
  <c r="DA178" i="1" s="1"/>
  <c r="CB178" i="1" s="1"/>
  <c r="CZ177" i="1"/>
  <c r="CW177" i="1"/>
  <c r="DA177" i="1" s="1"/>
  <c r="CB177" i="1" s="1"/>
  <c r="CZ176" i="1"/>
  <c r="CW176" i="1"/>
  <c r="DA176" i="1" s="1"/>
  <c r="CB176" i="1" s="1"/>
  <c r="CZ175" i="1"/>
  <c r="CW175" i="1"/>
  <c r="DA175" i="1" s="1"/>
  <c r="CB175" i="1" s="1"/>
  <c r="CZ174" i="1"/>
  <c r="CW174" i="1"/>
  <c r="DA174" i="1" s="1"/>
  <c r="CB174" i="1" s="1"/>
  <c r="CZ173" i="1"/>
  <c r="CW173" i="1"/>
  <c r="DA173" i="1" s="1"/>
  <c r="CB173" i="1" s="1"/>
  <c r="CZ172" i="1"/>
  <c r="CW172" i="1"/>
  <c r="DA172" i="1" s="1"/>
  <c r="CB172" i="1" s="1"/>
  <c r="CZ171" i="1"/>
  <c r="CW171" i="1"/>
  <c r="DA171" i="1" s="1"/>
  <c r="CB171" i="1" s="1"/>
  <c r="CZ170" i="1"/>
  <c r="CW170" i="1"/>
  <c r="DA170" i="1" s="1"/>
  <c r="CB170" i="1" s="1"/>
  <c r="CZ169" i="1"/>
  <c r="CW169" i="1"/>
  <c r="DA169" i="1" s="1"/>
  <c r="CB169" i="1" s="1"/>
  <c r="CZ168" i="1"/>
  <c r="CW168" i="1"/>
  <c r="DA168" i="1" s="1"/>
  <c r="CB168" i="1" s="1"/>
  <c r="CZ167" i="1"/>
  <c r="CW167" i="1"/>
  <c r="DA167" i="1" s="1"/>
  <c r="CB167" i="1"/>
  <c r="CZ166" i="1"/>
  <c r="CW166" i="1"/>
  <c r="DA166" i="1" s="1"/>
  <c r="CB166" i="1"/>
  <c r="CZ165" i="1"/>
  <c r="CW165" i="1"/>
  <c r="DA165" i="1" s="1"/>
  <c r="CB165" i="1" s="1"/>
  <c r="CZ164" i="1"/>
  <c r="CW164" i="1"/>
  <c r="DA164" i="1" s="1"/>
  <c r="CB164" i="1"/>
  <c r="CZ163" i="1"/>
  <c r="CW163" i="1"/>
  <c r="DA163" i="1" s="1"/>
  <c r="CB163" i="1"/>
  <c r="CZ162" i="1"/>
  <c r="CW162" i="1"/>
  <c r="DA162" i="1" s="1"/>
  <c r="CB162" i="1"/>
  <c r="CZ161" i="1"/>
  <c r="CW161" i="1"/>
  <c r="DA161" i="1" s="1"/>
  <c r="CB161" i="1" s="1"/>
  <c r="CZ160" i="1"/>
  <c r="CW160" i="1"/>
  <c r="DA160" i="1" s="1"/>
  <c r="CB160" i="1"/>
  <c r="CZ159" i="1"/>
  <c r="CW159" i="1"/>
  <c r="DA159" i="1" s="1"/>
  <c r="CB159" i="1"/>
  <c r="CZ158" i="1"/>
  <c r="CW158" i="1"/>
  <c r="DA158" i="1" s="1"/>
  <c r="CB158" i="1" s="1"/>
  <c r="CZ157" i="1"/>
  <c r="CW157" i="1"/>
  <c r="DA157" i="1" s="1"/>
  <c r="CB157" i="1" s="1"/>
  <c r="CZ156" i="1"/>
  <c r="CW156" i="1"/>
  <c r="DA156" i="1" s="1"/>
  <c r="CB156" i="1"/>
  <c r="CZ155" i="1"/>
  <c r="CW155" i="1"/>
  <c r="DA155" i="1" s="1"/>
  <c r="CB155" i="1"/>
  <c r="CZ154" i="1"/>
  <c r="CW154" i="1"/>
  <c r="DA154" i="1" s="1"/>
  <c r="CB154" i="1" s="1"/>
  <c r="CZ153" i="1"/>
  <c r="CW153" i="1"/>
  <c r="DA153" i="1" s="1"/>
  <c r="CB153" i="1" s="1"/>
  <c r="CZ152" i="1"/>
  <c r="CW152" i="1"/>
  <c r="DA152" i="1" s="1"/>
  <c r="CB152" i="1" s="1"/>
  <c r="CZ151" i="1"/>
  <c r="CW151" i="1"/>
  <c r="DA151" i="1" s="1"/>
  <c r="CB151" i="1"/>
  <c r="CZ150" i="1"/>
  <c r="CW150" i="1"/>
  <c r="DA150" i="1" s="1"/>
  <c r="CB150" i="1" s="1"/>
  <c r="CZ149" i="1"/>
  <c r="CW149" i="1"/>
  <c r="DA149" i="1" s="1"/>
  <c r="CB149" i="1" s="1"/>
  <c r="CZ148" i="1"/>
  <c r="CW148" i="1"/>
  <c r="DA148" i="1" s="1"/>
  <c r="CB148" i="1"/>
  <c r="CZ147" i="1"/>
  <c r="CZ146" i="1"/>
  <c r="CZ145" i="1"/>
  <c r="CZ144" i="1"/>
  <c r="CZ143" i="1"/>
  <c r="CZ142" i="1"/>
  <c r="CW142" i="1"/>
  <c r="DA142" i="1" s="1"/>
  <c r="CB142" i="1" s="1"/>
  <c r="CZ141" i="1"/>
  <c r="CW141" i="1"/>
  <c r="DA141" i="1" s="1"/>
  <c r="CB141" i="1"/>
  <c r="CZ140" i="1"/>
  <c r="CW140" i="1"/>
  <c r="DA140" i="1" s="1"/>
  <c r="CB140" i="1"/>
  <c r="CZ139" i="1"/>
  <c r="CW139" i="1"/>
  <c r="DA139" i="1" s="1"/>
  <c r="CB139" i="1" s="1"/>
  <c r="CZ138" i="1"/>
  <c r="CW138" i="1"/>
  <c r="DA138" i="1" s="1"/>
  <c r="CB138" i="1" s="1"/>
  <c r="CZ137" i="1"/>
  <c r="CW137" i="1"/>
  <c r="DA137" i="1" s="1"/>
  <c r="CB137" i="1"/>
  <c r="CZ136" i="1"/>
  <c r="CW136" i="1"/>
  <c r="DA136" i="1" s="1"/>
  <c r="CB136" i="1"/>
  <c r="CZ135" i="1"/>
  <c r="CW135" i="1"/>
  <c r="DA135" i="1" s="1"/>
  <c r="CB135" i="1" s="1"/>
  <c r="CZ134" i="1"/>
  <c r="CW134" i="1"/>
  <c r="DA134" i="1" s="1"/>
  <c r="CB134" i="1" s="1"/>
  <c r="CZ133" i="1"/>
  <c r="CW133" i="1"/>
  <c r="DA133" i="1" s="1"/>
  <c r="CB133" i="1"/>
  <c r="CZ132" i="1"/>
  <c r="CW132" i="1"/>
  <c r="DA132" i="1" s="1"/>
  <c r="CB132" i="1"/>
  <c r="CZ131" i="1"/>
  <c r="CW131" i="1"/>
  <c r="DA131" i="1" s="1"/>
  <c r="CB131" i="1" s="1"/>
  <c r="CZ130" i="1"/>
  <c r="CW130" i="1"/>
  <c r="DA130" i="1" s="1"/>
  <c r="CB130" i="1" s="1"/>
  <c r="CZ129" i="1"/>
  <c r="CW129" i="1"/>
  <c r="DA129" i="1" s="1"/>
  <c r="CB129" i="1"/>
  <c r="CZ128" i="1"/>
  <c r="CW128" i="1"/>
  <c r="DA128" i="1" s="1"/>
  <c r="CB128" i="1"/>
  <c r="CZ127" i="1"/>
  <c r="CW127" i="1"/>
  <c r="DA127" i="1" s="1"/>
  <c r="CB127" i="1" s="1"/>
  <c r="CZ126" i="1"/>
  <c r="CW126" i="1"/>
  <c r="DA126" i="1" s="1"/>
  <c r="CB126" i="1" s="1"/>
  <c r="CZ125" i="1"/>
  <c r="CW125" i="1"/>
  <c r="DA125" i="1" s="1"/>
  <c r="CB125" i="1"/>
  <c r="CZ124" i="1"/>
  <c r="CW124" i="1"/>
  <c r="DA124" i="1" s="1"/>
  <c r="CB124" i="1"/>
  <c r="CZ123" i="1"/>
  <c r="CW123" i="1"/>
  <c r="DA123" i="1" s="1"/>
  <c r="CB123" i="1" s="1"/>
  <c r="CZ122" i="1"/>
  <c r="CZ121" i="1"/>
  <c r="CW121" i="1"/>
  <c r="DA121" i="1" s="1"/>
  <c r="CB121" i="1"/>
  <c r="CZ120" i="1"/>
  <c r="CW120" i="1"/>
  <c r="DA120" i="1" s="1"/>
  <c r="CB120" i="1" s="1"/>
  <c r="CZ119" i="1"/>
  <c r="CW119" i="1"/>
  <c r="DA119" i="1" s="1"/>
  <c r="CB119" i="1" s="1"/>
  <c r="CZ118" i="1"/>
  <c r="CW118" i="1"/>
  <c r="DA118" i="1" s="1"/>
  <c r="CB118" i="1"/>
  <c r="CZ117" i="1"/>
  <c r="CW117" i="1"/>
  <c r="DA117" i="1" s="1"/>
  <c r="CB117" i="1"/>
  <c r="CZ116" i="1"/>
  <c r="CW116" i="1"/>
  <c r="DA116" i="1" s="1"/>
  <c r="CB116" i="1" s="1"/>
  <c r="CZ115" i="1"/>
  <c r="CW115" i="1"/>
  <c r="DA115" i="1" s="1"/>
  <c r="CB115" i="1" s="1"/>
  <c r="CZ114" i="1"/>
  <c r="CW114" i="1"/>
  <c r="DA114" i="1" s="1"/>
  <c r="CB114" i="1"/>
  <c r="CZ113" i="1"/>
  <c r="CW113" i="1"/>
  <c r="DA113" i="1" s="1"/>
  <c r="CB113" i="1"/>
  <c r="CZ112" i="1"/>
  <c r="CW112" i="1"/>
  <c r="DA112" i="1" s="1"/>
  <c r="CB112" i="1" s="1"/>
  <c r="CZ111" i="1"/>
  <c r="CW111" i="1"/>
  <c r="DA111" i="1" s="1"/>
  <c r="CB111" i="1" s="1"/>
  <c r="CZ110" i="1"/>
  <c r="CW110" i="1"/>
  <c r="DA110" i="1" s="1"/>
  <c r="CB110" i="1"/>
  <c r="CZ109" i="1"/>
  <c r="CW109" i="1"/>
  <c r="DA109" i="1" s="1"/>
  <c r="CB109" i="1"/>
  <c r="CZ108" i="1"/>
  <c r="CZ107" i="1"/>
  <c r="CZ106" i="1"/>
  <c r="CW106" i="1"/>
  <c r="DA106" i="1" s="1"/>
  <c r="CB106" i="1" s="1"/>
  <c r="CZ105" i="1"/>
  <c r="CW105" i="1"/>
  <c r="DA105" i="1" s="1"/>
  <c r="CB105" i="1" s="1"/>
  <c r="CZ104" i="1"/>
  <c r="CW104" i="1"/>
  <c r="DA104" i="1" s="1"/>
  <c r="CB104" i="1"/>
  <c r="CZ103" i="1"/>
  <c r="CW103" i="1"/>
  <c r="DA103" i="1" s="1"/>
  <c r="CB103" i="1"/>
  <c r="CZ102" i="1"/>
  <c r="CW102" i="1"/>
  <c r="DA102" i="1" s="1"/>
  <c r="CB102" i="1" s="1"/>
  <c r="CZ101" i="1"/>
  <c r="CW101" i="1"/>
  <c r="DA101" i="1" s="1"/>
  <c r="CB101" i="1" s="1"/>
  <c r="CZ100" i="1"/>
  <c r="CW100" i="1"/>
  <c r="DA100" i="1" s="1"/>
  <c r="CB100" i="1"/>
  <c r="CZ99" i="1"/>
  <c r="CW99" i="1"/>
  <c r="DA99" i="1" s="1"/>
  <c r="CB99" i="1"/>
  <c r="CZ98" i="1"/>
  <c r="CW98" i="1"/>
  <c r="DA98" i="1" s="1"/>
  <c r="CB98" i="1" s="1"/>
  <c r="CZ97" i="1"/>
  <c r="CW97" i="1"/>
  <c r="DA97" i="1" s="1"/>
  <c r="CB97" i="1" s="1"/>
  <c r="CZ96" i="1"/>
  <c r="CW96" i="1"/>
  <c r="DA96" i="1" s="1"/>
  <c r="CB96" i="1"/>
  <c r="CZ95" i="1"/>
  <c r="CW95" i="1"/>
  <c r="DA95" i="1" s="1"/>
  <c r="CB95" i="1"/>
  <c r="CZ94" i="1"/>
  <c r="CW94" i="1"/>
  <c r="DA94" i="1" s="1"/>
  <c r="CB94" i="1" s="1"/>
  <c r="CZ93" i="1"/>
  <c r="CW93" i="1"/>
  <c r="DA93" i="1" s="1"/>
  <c r="CB93" i="1" s="1"/>
  <c r="CZ92" i="1"/>
  <c r="CW92" i="1"/>
  <c r="DA92" i="1" s="1"/>
  <c r="CB92" i="1"/>
  <c r="CZ91" i="1"/>
  <c r="CW91" i="1"/>
  <c r="DA91" i="1" s="1"/>
  <c r="CB91" i="1"/>
  <c r="CZ90" i="1"/>
  <c r="CW90" i="1"/>
  <c r="DA90" i="1" s="1"/>
  <c r="CB90" i="1" s="1"/>
  <c r="CZ89" i="1"/>
  <c r="CW89" i="1"/>
  <c r="DA89" i="1" s="1"/>
  <c r="CB89" i="1" s="1"/>
  <c r="CZ88" i="1"/>
  <c r="CW88" i="1"/>
  <c r="DA88" i="1" s="1"/>
  <c r="CB88" i="1"/>
  <c r="CZ87" i="1"/>
  <c r="CW87" i="1"/>
  <c r="DA87" i="1" s="1"/>
  <c r="CB87" i="1"/>
  <c r="CZ86" i="1"/>
  <c r="CZ85" i="1"/>
  <c r="CW85" i="1"/>
  <c r="DA85" i="1" s="1"/>
  <c r="CB85" i="1"/>
  <c r="CZ84" i="1"/>
  <c r="CX84" i="1"/>
  <c r="CW84" i="1"/>
  <c r="DA84" i="1" s="1"/>
  <c r="CB84" i="1" s="1"/>
  <c r="CZ83" i="1"/>
  <c r="CX83" i="1"/>
  <c r="DA83" i="1" s="1"/>
  <c r="CB83" i="1" s="1"/>
  <c r="CW83" i="1"/>
  <c r="DA82" i="1"/>
  <c r="CB82" i="1" s="1"/>
  <c r="CZ82" i="1"/>
  <c r="CX82" i="1"/>
  <c r="CW82" i="1"/>
  <c r="DA81" i="1"/>
  <c r="CB81" i="1" s="1"/>
  <c r="CZ81" i="1"/>
  <c r="CX81" i="1"/>
  <c r="CW81" i="1"/>
  <c r="CZ80" i="1"/>
  <c r="CX80" i="1"/>
  <c r="CW80" i="1"/>
  <c r="DA80" i="1" s="1"/>
  <c r="CB80" i="1" s="1"/>
  <c r="CZ79" i="1"/>
  <c r="CX79" i="1"/>
  <c r="DA79" i="1" s="1"/>
  <c r="CB79" i="1" s="1"/>
  <c r="CW79" i="1"/>
  <c r="DA78" i="1"/>
  <c r="CZ78" i="1"/>
  <c r="CX78" i="1"/>
  <c r="CW78" i="1"/>
  <c r="CB78" i="1"/>
  <c r="DA77" i="1"/>
  <c r="CZ77" i="1"/>
  <c r="CX77" i="1"/>
  <c r="CW77" i="1"/>
  <c r="CB77" i="1"/>
  <c r="CZ76" i="1"/>
  <c r="CX76" i="1"/>
  <c r="CW76" i="1"/>
  <c r="DA76" i="1" s="1"/>
  <c r="CB76" i="1" s="1"/>
  <c r="CZ75" i="1"/>
  <c r="CW75" i="1"/>
  <c r="DA75" i="1" s="1"/>
  <c r="CB75" i="1" s="1"/>
  <c r="CZ74" i="1"/>
  <c r="CW74" i="1"/>
  <c r="DA74" i="1" s="1"/>
  <c r="CB74" i="1" s="1"/>
  <c r="CZ73" i="1"/>
  <c r="CW73" i="1"/>
  <c r="DA73" i="1" s="1"/>
  <c r="CB73" i="1" s="1"/>
  <c r="CZ72" i="1"/>
  <c r="DA72" i="1" s="1"/>
  <c r="CB72" i="1"/>
  <c r="B72" i="1"/>
  <c r="CZ71" i="1"/>
  <c r="DA71" i="1" s="1"/>
  <c r="CB71" i="1" s="1"/>
  <c r="CZ70" i="1"/>
  <c r="DA70" i="1" s="1"/>
  <c r="CB70" i="1" s="1"/>
  <c r="DA69" i="1"/>
  <c r="CB69" i="1" s="1"/>
  <c r="CZ69" i="1"/>
  <c r="CW69" i="1"/>
  <c r="B69" i="1"/>
  <c r="CZ68" i="1"/>
  <c r="DA68" i="1" s="1"/>
  <c r="CB68" i="1" s="1"/>
  <c r="DA67" i="1"/>
  <c r="CB67" i="1" s="1"/>
  <c r="CZ67" i="1"/>
  <c r="CZ66" i="1"/>
  <c r="DA66" i="1" s="1"/>
  <c r="CB66" i="1" s="1"/>
  <c r="CZ65" i="1"/>
  <c r="DA65" i="1" s="1"/>
  <c r="CB65" i="1"/>
  <c r="CZ64" i="1"/>
  <c r="DA64" i="1" s="1"/>
  <c r="CB64" i="1" s="1"/>
  <c r="DA63" i="1"/>
  <c r="CB63" i="1" s="1"/>
  <c r="CZ63" i="1"/>
  <c r="CZ62" i="1"/>
  <c r="DA62" i="1" s="1"/>
  <c r="CB62" i="1" s="1"/>
  <c r="CZ61" i="1"/>
  <c r="CW61" i="1"/>
  <c r="DA61" i="1" s="1"/>
  <c r="CB61" i="1" s="1"/>
  <c r="CZ60" i="1"/>
  <c r="CW60" i="1"/>
  <c r="DA60" i="1" s="1"/>
  <c r="CB60" i="1" s="1"/>
  <c r="CZ59" i="1"/>
  <c r="CW59" i="1"/>
  <c r="DA59" i="1" s="1"/>
  <c r="CB59" i="1" s="1"/>
  <c r="CZ58" i="1"/>
  <c r="CW58" i="1"/>
  <c r="DA58" i="1" s="1"/>
  <c r="CB58" i="1" s="1"/>
  <c r="CZ57" i="1"/>
  <c r="CW57" i="1"/>
  <c r="DA57" i="1" s="1"/>
  <c r="CB57" i="1" s="1"/>
  <c r="CZ56" i="1"/>
  <c r="CW56" i="1"/>
  <c r="DA56" i="1" s="1"/>
  <c r="CB56" i="1" s="1"/>
  <c r="CZ55" i="1"/>
  <c r="CW55" i="1"/>
  <c r="DA55" i="1" s="1"/>
  <c r="CB55" i="1" s="1"/>
  <c r="CZ54" i="1"/>
  <c r="CW54" i="1"/>
  <c r="DA54" i="1" s="1"/>
  <c r="CB54" i="1" s="1"/>
  <c r="CZ53" i="1"/>
  <c r="CW53" i="1"/>
  <c r="DA53" i="1" s="1"/>
  <c r="CB53" i="1" s="1"/>
  <c r="CZ52" i="1"/>
  <c r="CW52" i="1"/>
  <c r="DA52" i="1" s="1"/>
  <c r="CB52" i="1" s="1"/>
  <c r="CZ51" i="1"/>
  <c r="CW51" i="1"/>
  <c r="DA51" i="1" s="1"/>
  <c r="CB51" i="1" s="1"/>
  <c r="CZ50" i="1"/>
  <c r="CW50" i="1"/>
  <c r="DA50" i="1" s="1"/>
  <c r="CB50" i="1" s="1"/>
  <c r="CZ49" i="1"/>
  <c r="CW49" i="1"/>
  <c r="DA49" i="1" s="1"/>
  <c r="CB49" i="1" s="1"/>
  <c r="CZ48" i="1"/>
  <c r="CW48" i="1"/>
  <c r="DA48" i="1" s="1"/>
  <c r="CB48" i="1" s="1"/>
  <c r="CZ47" i="1"/>
  <c r="CW47" i="1"/>
  <c r="DA47" i="1" s="1"/>
  <c r="CB47" i="1" s="1"/>
  <c r="CZ46" i="1"/>
  <c r="CW46" i="1"/>
  <c r="DA46" i="1" s="1"/>
  <c r="CB46" i="1" s="1"/>
  <c r="CZ45" i="1"/>
  <c r="CW45" i="1"/>
  <c r="DA45" i="1" s="1"/>
  <c r="CB45" i="1" s="1"/>
  <c r="CZ44" i="1"/>
  <c r="CW44" i="1"/>
  <c r="DA44" i="1" s="1"/>
  <c r="CB44" i="1" s="1"/>
  <c r="CZ43" i="1"/>
  <c r="CW43" i="1"/>
  <c r="DA43" i="1" s="1"/>
  <c r="CB43" i="1" s="1"/>
  <c r="CZ42" i="1"/>
  <c r="CW42" i="1"/>
  <c r="DA42" i="1" s="1"/>
  <c r="CB42" i="1" s="1"/>
  <c r="CZ41" i="1"/>
  <c r="CZ40" i="1"/>
  <c r="CW40" i="1"/>
  <c r="DA40" i="1" s="1"/>
  <c r="CB40" i="1" s="1"/>
  <c r="CZ39" i="1"/>
  <c r="CW39" i="1"/>
  <c r="DA39" i="1" s="1"/>
  <c r="CB39" i="1" s="1"/>
  <c r="CZ38" i="1"/>
  <c r="CW38" i="1"/>
  <c r="DA38" i="1" s="1"/>
  <c r="CB38" i="1" s="1"/>
  <c r="CZ37" i="1"/>
  <c r="CW37" i="1"/>
  <c r="DA37" i="1" s="1"/>
  <c r="CB37" i="1" s="1"/>
  <c r="CZ36" i="1"/>
  <c r="CW36" i="1"/>
  <c r="DA36" i="1" s="1"/>
  <c r="CB36" i="1" s="1"/>
  <c r="CZ35" i="1"/>
  <c r="CW35" i="1"/>
  <c r="DA35" i="1" s="1"/>
  <c r="CB35" i="1" s="1"/>
  <c r="CZ34" i="1"/>
  <c r="CW34" i="1"/>
  <c r="DA34" i="1" s="1"/>
  <c r="CB34" i="1" s="1"/>
  <c r="CZ33" i="1"/>
  <c r="CY33" i="1"/>
  <c r="CX33" i="1"/>
  <c r="CW33" i="1"/>
  <c r="DA33" i="1" s="1"/>
  <c r="CB33" i="1" s="1"/>
  <c r="CZ32" i="1"/>
  <c r="CY32" i="1"/>
  <c r="CX32" i="1"/>
  <c r="CW32" i="1"/>
  <c r="DA32" i="1" s="1"/>
  <c r="CB32" i="1" s="1"/>
  <c r="CZ31" i="1"/>
  <c r="CY31" i="1"/>
  <c r="CX31" i="1"/>
  <c r="CW31" i="1"/>
  <c r="CZ30" i="1"/>
  <c r="CY30" i="1"/>
  <c r="CX30" i="1"/>
  <c r="CW30" i="1"/>
  <c r="DA30" i="1" s="1"/>
  <c r="CB30" i="1" s="1"/>
  <c r="CZ29" i="1"/>
  <c r="CY29" i="1"/>
  <c r="CX29" i="1"/>
  <c r="CW29" i="1"/>
  <c r="CZ28" i="1"/>
  <c r="CY28" i="1"/>
  <c r="CX28" i="1"/>
  <c r="CW28" i="1"/>
  <c r="DA28" i="1" s="1"/>
  <c r="CB28" i="1" s="1"/>
  <c r="CZ27" i="1"/>
  <c r="CY27" i="1"/>
  <c r="CX27" i="1"/>
  <c r="CW27" i="1"/>
  <c r="DA27" i="1" s="1"/>
  <c r="CB27" i="1" s="1"/>
  <c r="CZ26" i="1"/>
  <c r="CY26" i="1"/>
  <c r="CX26" i="1"/>
  <c r="CW26" i="1"/>
  <c r="DA26" i="1" s="1"/>
  <c r="CB26" i="1" s="1"/>
  <c r="CZ25" i="1"/>
  <c r="CY25" i="1"/>
  <c r="CX25" i="1"/>
  <c r="CW25" i="1"/>
  <c r="DA25" i="1" s="1"/>
  <c r="CB25" i="1" s="1"/>
  <c r="DA24" i="1"/>
  <c r="CZ24" i="1"/>
  <c r="CX24" i="1"/>
  <c r="CW24" i="1"/>
  <c r="CB24" i="1"/>
  <c r="B24" i="1"/>
  <c r="CZ23" i="1"/>
  <c r="CW23" i="1"/>
  <c r="DA23" i="1" s="1"/>
  <c r="CB23" i="1" s="1"/>
  <c r="V23" i="1"/>
  <c r="DA22" i="1"/>
  <c r="CB22" i="1" s="1"/>
  <c r="CZ22" i="1"/>
  <c r="CW22" i="1"/>
  <c r="DA21" i="1"/>
  <c r="CB21" i="1" s="1"/>
  <c r="CZ21" i="1"/>
  <c r="CX21" i="1"/>
  <c r="CW21" i="1"/>
  <c r="DA20" i="1"/>
  <c r="CZ20" i="1"/>
  <c r="CX20" i="1"/>
  <c r="CW20" i="1"/>
  <c r="CB20" i="1"/>
  <c r="CZ19" i="1"/>
  <c r="CX19" i="1"/>
  <c r="CW19" i="1"/>
  <c r="DA19" i="1" s="1"/>
  <c r="CB19" i="1" s="1"/>
  <c r="CZ18" i="1"/>
  <c r="CX18" i="1"/>
  <c r="DA18" i="1" s="1"/>
  <c r="CB18" i="1" s="1"/>
  <c r="CW18" i="1"/>
  <c r="DA17" i="1"/>
  <c r="CB17" i="1" s="1"/>
  <c r="CZ17" i="1"/>
  <c r="CX17" i="1"/>
  <c r="CW17" i="1"/>
  <c r="DA16" i="1"/>
  <c r="CB16" i="1" s="1"/>
  <c r="CZ16" i="1"/>
  <c r="CW16" i="1"/>
  <c r="DA15" i="1"/>
  <c r="CB15" i="1" s="1"/>
  <c r="CZ15" i="1"/>
  <c r="CW15" i="1"/>
  <c r="DA14" i="1"/>
  <c r="CB14" i="1" s="1"/>
  <c r="CZ14" i="1"/>
  <c r="CW14" i="1"/>
  <c r="BH14" i="1"/>
  <c r="CZ13" i="1"/>
  <c r="CW13" i="1"/>
  <c r="DA13" i="1" s="1"/>
  <c r="CB13" i="1"/>
  <c r="CZ12" i="1"/>
  <c r="CW12" i="1"/>
  <c r="DA12" i="1" s="1"/>
  <c r="CB12" i="1"/>
  <c r="CZ11" i="1"/>
  <c r="DA11" i="1" s="1"/>
  <c r="CB11" i="1" s="1"/>
  <c r="DA10" i="1"/>
  <c r="CB10" i="1" s="1"/>
  <c r="CZ10" i="1"/>
  <c r="CZ9" i="1"/>
  <c r="DA9" i="1" s="1"/>
  <c r="CB9" i="1" s="1"/>
  <c r="CZ8" i="1"/>
  <c r="DA8" i="1" s="1"/>
  <c r="CB8" i="1" s="1"/>
  <c r="CZ7" i="1"/>
  <c r="DA7" i="1" s="1"/>
  <c r="CB7" i="1" s="1"/>
  <c r="DA6" i="1"/>
  <c r="CB6" i="1" s="1"/>
  <c r="CZ6" i="1"/>
  <c r="CZ5" i="1"/>
  <c r="DA5" i="1" s="1"/>
  <c r="CB5" i="1" s="1"/>
  <c r="CW41" i="1" l="1"/>
  <c r="DA41" i="1" s="1"/>
  <c r="CB41" i="1" s="1"/>
  <c r="DA29" i="1"/>
  <c r="CB29" i="1" s="1"/>
  <c r="DA31" i="1"/>
  <c r="CB31" i="1" s="1"/>
  <c r="DA423" i="1"/>
  <c r="CB423" i="1" s="1"/>
  <c r="CX432" i="1"/>
  <c r="DA432" i="1" s="1"/>
  <c r="CB432" i="1" s="1"/>
  <c r="CW86" i="1"/>
  <c r="DA86" i="1" s="1"/>
  <c r="CB86" i="1" s="1"/>
  <c r="CW122" i="1"/>
  <c r="DA122" i="1" s="1"/>
  <c r="CB122" i="1" s="1"/>
  <c r="CW181" i="1"/>
  <c r="DA181" i="1" s="1"/>
  <c r="CB181" i="1" s="1"/>
  <c r="CW225" i="1"/>
  <c r="DA225" i="1" s="1"/>
  <c r="CB225" i="1" s="1"/>
  <c r="CW246" i="1"/>
  <c r="DA246" i="1" s="1"/>
  <c r="CB246" i="1" s="1"/>
  <c r="CW247" i="1"/>
  <c r="DA247" i="1" s="1"/>
  <c r="CB247" i="1" s="1"/>
  <c r="CW290" i="1"/>
  <c r="DA290" i="1" s="1"/>
  <c r="CB290" i="1" s="1"/>
  <c r="CX669" i="1"/>
  <c r="DA670" i="1"/>
  <c r="CB670" i="1" s="1"/>
  <c r="CW268" i="1"/>
  <c r="DA268" i="1" s="1"/>
  <c r="CB268" i="1" s="1"/>
  <c r="DA270" i="1"/>
  <c r="CB270" i="1" s="1"/>
  <c r="DA292" i="1"/>
  <c r="CB292" i="1" s="1"/>
  <c r="CW291" i="1"/>
  <c r="DA291" i="1" s="1"/>
  <c r="CB291" i="1" s="1"/>
  <c r="CW108" i="1"/>
  <c r="CW144" i="1"/>
  <c r="CW145" i="1"/>
  <c r="DA145" i="1" s="1"/>
  <c r="CB145" i="1" s="1"/>
  <c r="CW146" i="1"/>
  <c r="DA146" i="1" s="1"/>
  <c r="CB146" i="1" s="1"/>
  <c r="CW147" i="1"/>
  <c r="DA147" i="1" s="1"/>
  <c r="CB147" i="1" s="1"/>
  <c r="CW312" i="1"/>
  <c r="DA312" i="1" s="1"/>
  <c r="CB312" i="1" s="1"/>
  <c r="CX420" i="1"/>
  <c r="DA420" i="1" s="1"/>
  <c r="CB420" i="1" s="1"/>
  <c r="DA294" i="1"/>
  <c r="CB294" i="1" s="1"/>
  <c r="DA317" i="1"/>
  <c r="CB317" i="1" s="1"/>
  <c r="DA348" i="1"/>
  <c r="CB348" i="1" s="1"/>
  <c r="CX357" i="1"/>
  <c r="DA357" i="1" s="1"/>
  <c r="CB357" i="1" s="1"/>
  <c r="DA400" i="1"/>
  <c r="CB400" i="1" s="1"/>
  <c r="DA408" i="1"/>
  <c r="CB408" i="1" s="1"/>
  <c r="DA416" i="1"/>
  <c r="CB416" i="1" s="1"/>
  <c r="DA315" i="1"/>
  <c r="CB315" i="1" s="1"/>
  <c r="DA319" i="1"/>
  <c r="CB319" i="1" s="1"/>
  <c r="CX378" i="1"/>
  <c r="DA378" i="1" s="1"/>
  <c r="CB378" i="1" s="1"/>
  <c r="DA385" i="1"/>
  <c r="CB385" i="1" s="1"/>
  <c r="CX383" i="1"/>
  <c r="DA383" i="1" s="1"/>
  <c r="CB383" i="1" s="1"/>
  <c r="CX381" i="1"/>
  <c r="DA381" i="1" s="1"/>
  <c r="CB381" i="1" s="1"/>
  <c r="DA438" i="1"/>
  <c r="CB438" i="1" s="1"/>
  <c r="DA442" i="1"/>
  <c r="CB442" i="1" s="1"/>
  <c r="DA446" i="1"/>
  <c r="CB446" i="1" s="1"/>
  <c r="DA450" i="1"/>
  <c r="CB450" i="1" s="1"/>
  <c r="DA472" i="1"/>
  <c r="CB472" i="1" s="1"/>
  <c r="CX474" i="1"/>
  <c r="DA474" i="1" s="1"/>
  <c r="CB474" i="1" s="1"/>
  <c r="CX473" i="1"/>
  <c r="DA515" i="1"/>
  <c r="CB515" i="1" s="1"/>
  <c r="DA523" i="1"/>
  <c r="CB523" i="1" s="1"/>
  <c r="DA531" i="1"/>
  <c r="CB531" i="1" s="1"/>
  <c r="CX536" i="1"/>
  <c r="DA536" i="1" s="1"/>
  <c r="CB536" i="1" s="1"/>
  <c r="CX539" i="1"/>
  <c r="DA641" i="1"/>
  <c r="CB641" i="1" s="1"/>
  <c r="CX677" i="1"/>
  <c r="DA677" i="1" s="1"/>
  <c r="CB677" i="1" s="1"/>
  <c r="DA678" i="1"/>
  <c r="CB678" i="1" s="1"/>
  <c r="CX398" i="1"/>
  <c r="DA398" i="1" s="1"/>
  <c r="CB398" i="1" s="1"/>
  <c r="DA399" i="1"/>
  <c r="CB399" i="1" s="1"/>
  <c r="DA473" i="1"/>
  <c r="CB473" i="1" s="1"/>
  <c r="CX496" i="1"/>
  <c r="DA496" i="1" s="1"/>
  <c r="CB496" i="1" s="1"/>
  <c r="CX554" i="1"/>
  <c r="DA554" i="1" s="1"/>
  <c r="CB554" i="1" s="1"/>
  <c r="CX462" i="1"/>
  <c r="DA462" i="1" s="1"/>
  <c r="CB462" i="1" s="1"/>
  <c r="CX472" i="1"/>
  <c r="CX461" i="1" s="1"/>
  <c r="CX498" i="1"/>
  <c r="DA498" i="1" s="1"/>
  <c r="CB498" i="1" s="1"/>
  <c r="CX508" i="1"/>
  <c r="CX497" i="1" s="1"/>
  <c r="DA497" i="1" s="1"/>
  <c r="CB497" i="1" s="1"/>
  <c r="CX513" i="1"/>
  <c r="DA513" i="1" s="1"/>
  <c r="CB513" i="1" s="1"/>
  <c r="DA539" i="1"/>
  <c r="CB539" i="1" s="1"/>
  <c r="CX572" i="1"/>
  <c r="CX571" i="1"/>
  <c r="DA571" i="1" s="1"/>
  <c r="CB571" i="1" s="1"/>
  <c r="DA468" i="1"/>
  <c r="CB468" i="1" s="1"/>
  <c r="DA476" i="1"/>
  <c r="CB476" i="1" s="1"/>
  <c r="DA484" i="1"/>
  <c r="CB484" i="1" s="1"/>
  <c r="DA488" i="1"/>
  <c r="CB488" i="1" s="1"/>
  <c r="DA492" i="1"/>
  <c r="CB492" i="1" s="1"/>
  <c r="DA504" i="1"/>
  <c r="CB504" i="1" s="1"/>
  <c r="CW511" i="1"/>
  <c r="DA511" i="1" s="1"/>
  <c r="CB511" i="1" s="1"/>
  <c r="CX549" i="1"/>
  <c r="CX537" i="1" s="1"/>
  <c r="DA537" i="1" s="1"/>
  <c r="CB537" i="1" s="1"/>
  <c r="DA542" i="1"/>
  <c r="CB542" i="1" s="1"/>
  <c r="DA546" i="1"/>
  <c r="CB546" i="1" s="1"/>
  <c r="CW582" i="1"/>
  <c r="DA582" i="1" s="1"/>
  <c r="CB582" i="1" s="1"/>
  <c r="DA557" i="1"/>
  <c r="CB557" i="1" s="1"/>
  <c r="DA561" i="1"/>
  <c r="CB561" i="1" s="1"/>
  <c r="DA599" i="1"/>
  <c r="CB599" i="1" s="1"/>
  <c r="DA607" i="1"/>
  <c r="CB607" i="1" s="1"/>
  <c r="DA615" i="1"/>
  <c r="CB615" i="1" s="1"/>
  <c r="DA642" i="1"/>
  <c r="CB642" i="1" s="1"/>
  <c r="DA650" i="1"/>
  <c r="CB650" i="1" s="1"/>
  <c r="CX648" i="1"/>
  <c r="DA648" i="1" s="1"/>
  <c r="CB648" i="1" s="1"/>
  <c r="CX645" i="1"/>
  <c r="CX641" i="1"/>
  <c r="CX644" i="1"/>
  <c r="DA644" i="1" s="1"/>
  <c r="CB644" i="1" s="1"/>
  <c r="CX643" i="1"/>
  <c r="DA643" i="1" s="1"/>
  <c r="CB643" i="1" s="1"/>
  <c r="DA658" i="1"/>
  <c r="CB658" i="1" s="1"/>
  <c r="DA669" i="1"/>
  <c r="CB669" i="1" s="1"/>
  <c r="CW589" i="1"/>
  <c r="DA589" i="1" s="1"/>
  <c r="CB589" i="1" s="1"/>
  <c r="CW585" i="1"/>
  <c r="DA585" i="1" s="1"/>
  <c r="CB585" i="1" s="1"/>
  <c r="CW581" i="1"/>
  <c r="DA581" i="1" s="1"/>
  <c r="CB581" i="1" s="1"/>
  <c r="CW577" i="1"/>
  <c r="DA577" i="1" s="1"/>
  <c r="CB577" i="1" s="1"/>
  <c r="CW573" i="1"/>
  <c r="DA573" i="1" s="1"/>
  <c r="CB573" i="1" s="1"/>
  <c r="CW592" i="1"/>
  <c r="DA592" i="1" s="1"/>
  <c r="CB592" i="1" s="1"/>
  <c r="CW588" i="1"/>
  <c r="DA588" i="1" s="1"/>
  <c r="CB588" i="1" s="1"/>
  <c r="CW584" i="1"/>
  <c r="DA584" i="1" s="1"/>
  <c r="CB584" i="1" s="1"/>
  <c r="CW580" i="1"/>
  <c r="DA580" i="1" s="1"/>
  <c r="CB580" i="1" s="1"/>
  <c r="CW576" i="1"/>
  <c r="DA576" i="1" s="1"/>
  <c r="CB576" i="1" s="1"/>
  <c r="CW572" i="1"/>
  <c r="CW591" i="1"/>
  <c r="DA591" i="1" s="1"/>
  <c r="CB591" i="1" s="1"/>
  <c r="CW587" i="1"/>
  <c r="DA587" i="1" s="1"/>
  <c r="CB587" i="1" s="1"/>
  <c r="CW583" i="1"/>
  <c r="DA583" i="1" s="1"/>
  <c r="CB583" i="1" s="1"/>
  <c r="CW579" i="1"/>
  <c r="DA579" i="1" s="1"/>
  <c r="CB579" i="1" s="1"/>
  <c r="CW575" i="1"/>
  <c r="DA575" i="1" s="1"/>
  <c r="CB575" i="1" s="1"/>
  <c r="CX555" i="1"/>
  <c r="DA555" i="1" s="1"/>
  <c r="CB555" i="1" s="1"/>
  <c r="CX570" i="1"/>
  <c r="CX552" i="1" s="1"/>
  <c r="DA552" i="1" s="1"/>
  <c r="CB552" i="1" s="1"/>
  <c r="DA569" i="1"/>
  <c r="CB569" i="1" s="1"/>
  <c r="CW574" i="1"/>
  <c r="DA574" i="1" s="1"/>
  <c r="CB574" i="1" s="1"/>
  <c r="CW590" i="1"/>
  <c r="DA590" i="1" s="1"/>
  <c r="CB590" i="1" s="1"/>
  <c r="CX620" i="1"/>
  <c r="DA620" i="1" s="1"/>
  <c r="CB620" i="1" s="1"/>
  <c r="DA626" i="1"/>
  <c r="CB626" i="1" s="1"/>
  <c r="DA634" i="1"/>
  <c r="CB634" i="1" s="1"/>
  <c r="DA645" i="1"/>
  <c r="CB645" i="1" s="1"/>
  <c r="DA649" i="1"/>
  <c r="CB649" i="1" s="1"/>
  <c r="CX685" i="1"/>
  <c r="DA685" i="1" s="1"/>
  <c r="CB685" i="1" s="1"/>
  <c r="DA686" i="1"/>
  <c r="CB686" i="1" s="1"/>
  <c r="CX646" i="1"/>
  <c r="DA646" i="1" s="1"/>
  <c r="CB646" i="1" s="1"/>
  <c r="CX651" i="1"/>
  <c r="DA651" i="1" s="1"/>
  <c r="CB651" i="1" s="1"/>
  <c r="CX458" i="1" l="1"/>
  <c r="DA458" i="1" s="1"/>
  <c r="CB458" i="1" s="1"/>
  <c r="CX459" i="1"/>
  <c r="DA459" i="1" s="1"/>
  <c r="CB459" i="1" s="1"/>
  <c r="DA461" i="1"/>
  <c r="CB461" i="1" s="1"/>
  <c r="CX422" i="1"/>
  <c r="DA422" i="1" s="1"/>
  <c r="CB422" i="1" s="1"/>
  <c r="CX419" i="1"/>
  <c r="DA419" i="1" s="1"/>
  <c r="CB419" i="1" s="1"/>
  <c r="DA572" i="1"/>
  <c r="CB572" i="1" s="1"/>
  <c r="CW509" i="1"/>
  <c r="DA509" i="1" s="1"/>
  <c r="CB509" i="1" s="1"/>
  <c r="CW510" i="1"/>
  <c r="DA510" i="1" s="1"/>
  <c r="CB510" i="1" s="1"/>
  <c r="CX553" i="1"/>
  <c r="DA553" i="1" s="1"/>
  <c r="CB553" i="1" s="1"/>
  <c r="DA108" i="1"/>
  <c r="CB108" i="1" s="1"/>
  <c r="CW107" i="1"/>
  <c r="DA107" i="1" s="1"/>
  <c r="CB107" i="1" s="1"/>
  <c r="DA508" i="1"/>
  <c r="CB508" i="1" s="1"/>
  <c r="CX421" i="1"/>
  <c r="DA421" i="1" s="1"/>
  <c r="CB421" i="1" s="1"/>
  <c r="CX486" i="1"/>
  <c r="DA486" i="1" s="1"/>
  <c r="CB486" i="1" s="1"/>
  <c r="CX485" i="1"/>
  <c r="DA485" i="1" s="1"/>
  <c r="CB485" i="1" s="1"/>
  <c r="DA144" i="1"/>
  <c r="CB144" i="1" s="1"/>
  <c r="CW143" i="1"/>
  <c r="DA143" i="1" s="1"/>
  <c r="CB143" i="1" s="1"/>
  <c r="DA570" i="1"/>
  <c r="CB570" i="1" s="1"/>
  <c r="DA549" i="1"/>
  <c r="CB549" i="1" s="1"/>
  <c r="CX535" i="1"/>
  <c r="DA535" i="1" s="1"/>
  <c r="CB535" i="1" s="1"/>
  <c r="CX538" i="1"/>
  <c r="DA538" i="1" s="1"/>
  <c r="CB538" i="1" s="1"/>
  <c r="CX534" i="1"/>
  <c r="DA534" i="1" s="1"/>
  <c r="CB534" i="1" s="1"/>
  <c r="CX668" i="1"/>
  <c r="DA668" i="1" s="1"/>
  <c r="CB668" i="1" s="1"/>
  <c r="CX667" i="1"/>
  <c r="DA667" i="1" s="1"/>
  <c r="CB667" i="1" s="1"/>
  <c r="CX460" i="1" l="1"/>
  <c r="DA460" i="1" s="1"/>
  <c r="CB460" i="1" s="1"/>
</calcChain>
</file>

<file path=xl/sharedStrings.xml><?xml version="1.0" encoding="utf-8"?>
<sst xmlns="http://schemas.openxmlformats.org/spreadsheetml/2006/main" count="963" uniqueCount="202">
  <si>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</si>
  <si>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</si>
  <si>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</si>
  <si>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</si>
  <si>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</si>
  <si>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</si>
  <si>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</si>
  <si>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</si>
  <si>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</si>
  <si>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</si>
  <si>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</si>
  <si>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</si>
  <si>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</si>
  <si>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</si>
  <si>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</si>
  <si>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</si>
  <si>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</si>
  <si>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</si>
  <si>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</si>
  <si>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</si>
  <si>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</si>
  <si>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</si>
  <si>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</si>
  <si>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</si>
  <si>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</si>
  <si>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</si>
  <si>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</si>
  <si>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</si>
  <si>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</si>
  <si>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</si>
  <si>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</si>
  <si>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</si>
  <si>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</si>
  <si>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</si>
  <si>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</si>
  <si>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</si>
  <si>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</si>
  <si>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</si>
  <si>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</si>
  <si>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</si>
  <si>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</si>
  <si>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>Chcem skryť riadok.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</si>
  <si>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</si>
  <si>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</si>
  <si>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</si>
  <si>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</si>
  <si>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</si>
  <si>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</si>
  <si>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</si>
  <si>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</si>
  <si>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</si>
  <si>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</si>
  <si>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</si>
  <si>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</si>
  <si>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</si>
  <si>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</si>
  <si>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</si>
  <si>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</si>
  <si>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</si>
  <si>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</si>
  <si>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</si>
  <si>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</si>
  <si>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</si>
  <si>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</si>
  <si>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</si>
  <si>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</si>
  <si>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</si>
  <si>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</si>
  <si>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</si>
  <si>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</si>
  <si>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</si>
  <si>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</si>
  <si>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</si>
  <si>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</si>
  <si>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</si>
  <si>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</si>
  <si>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</si>
  <si>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</si>
  <si>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</si>
  <si>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</si>
  <si>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</si>
  <si>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</si>
  <si>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</si>
  <si>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</si>
  <si>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</si>
  <si>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</si>
  <si>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</si>
  <si>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</si>
  <si>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</si>
  <si>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</si>
  <si>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</si>
  <si>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</si>
  <si>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</si>
  <si>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</si>
  <si>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</si>
  <si>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</si>
  <si>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</si>
  <si>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</si>
  <si>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</si>
  <si>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</si>
  <si>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</si>
  <si>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</si>
  <si>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</si>
  <si>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</si>
  <si>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</si>
  <si>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</si>
  <si>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</si>
  <si>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</si>
  <si>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</si>
  <si>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</si>
  <si>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</si>
  <si>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</si>
  <si>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</si>
  <si>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</si>
  <si>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</si>
  <si>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</si>
  <si>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</si>
  <si>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</si>
  <si>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</si>
  <si>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</si>
  <si>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</si>
  <si>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</si>
  <si>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</si>
  <si>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</si>
  <si>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</si>
  <si>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</si>
  <si>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</si>
  <si>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</si>
  <si>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</si>
  <si>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</si>
  <si>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</si>
  <si>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</si>
  <si>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</si>
  <si>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</si>
  <si>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</si>
  <si>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</si>
  <si>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</si>
  <si>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</si>
  <si>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</si>
  <si>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</si>
  <si>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</si>
  <si>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</si>
  <si>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</si>
  <si>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</si>
  <si>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</si>
  <si>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</si>
  <si>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</si>
  <si>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</si>
  <si>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</si>
  <si>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</si>
  <si>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</si>
  <si>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</si>
  <si>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</si>
  <si>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</si>
  <si>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</si>
  <si>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</si>
  <si>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</si>
  <si>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</si>
  <si>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</si>
  <si>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</si>
  <si>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</si>
  <si>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</si>
  <si>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</si>
  <si>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</si>
  <si>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</si>
  <si>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</si>
  <si>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</si>
  <si>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</si>
  <si>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</si>
  <si>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</si>
  <si>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</si>
  <si>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</si>
  <si>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</si>
  <si>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</si>
  <si>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</si>
  <si>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</si>
  <si>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</si>
  <si>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</si>
  <si>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</si>
  <si>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</si>
  <si>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</si>
  <si>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</si>
  <si>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</si>
  <si>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</si>
  <si>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</si>
  <si>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</si>
  <si>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</si>
  <si>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</si>
  <si>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</si>
  <si>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</si>
  <si>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</si>
  <si>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</si>
  <si>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</si>
  <si>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</si>
  <si>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</si>
  <si>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</si>
  <si>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</si>
  <si>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</si>
  <si>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</si>
  <si>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</si>
  <si>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CS scouting s.r.o.</t>
  </si>
  <si>
    <t xml:space="preserve">Poriadie 276, 906 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</si>
</sst>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€_-;\-* #,##0.00\ _€_-;_-* \-??\ _€_-;_-@_-"/>
    <numFmt numFmtId="165" formatCode="0\ %"/>
    <numFmt numFmtId="166" formatCode="0.00\ %"/>
    <numFmt numFmtId="167" formatCode="dd/mm/yyyy"/>
  </numFmts>
  <fonts count="30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11"/>
      <color rgb="FFC0C0C0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66CC"/>
      <name val="Calibri"/>
      <family val="2"/>
      <charset val="238"/>
    </font>
    <font>
      <b/>
      <sz val="11"/>
      <color rgb="FF333399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CCCFF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indexed="42"/>
        <bgColor indexed="27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164" fontId="27" fillId="0" borderId="0" applyBorder="0" applyProtection="0"/>
    <xf numFmtId="165" fontId="27" fillId="0" borderId="0" applyBorder="0" applyProtection="0"/>
    <xf numFmtId="0" fontId="1" fillId="0" borderId="0"/>
    <xf numFmtId="0" fontId="28" fillId="0" borderId="0"/>
    <xf numFmtId="164" fontId="28" fillId="0" borderId="0" applyFill="0" applyBorder="0" applyAlignment="0" applyProtection="0"/>
    <xf numFmtId="9" fontId="28" fillId="0" borderId="0" applyFill="0" applyBorder="0" applyAlignment="0" applyProtection="0"/>
  </cellStyleXfs>
  <cellXfs count="213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0" fillId="5" borderId="3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11" fillId="5" borderId="3" xfId="0" applyFont="1" applyFill="1" applyBorder="1" applyAlignment="1" applyProtection="1">
      <protection hidden="1"/>
    </xf>
    <xf numFmtId="0" fontId="3" fillId="5" borderId="4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3" xfId="0" applyFont="1" applyFill="1" applyBorder="1" applyAlignment="1" applyProtection="1"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4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5" fillId="4" borderId="11" xfId="0" applyFont="1" applyFill="1" applyBorder="1" applyAlignment="1" applyProtection="1">
      <alignment horizontal="left" shrinkToFit="1"/>
      <protection locked="0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 applyProtection="1">
      <alignment horizontal="left"/>
      <protection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left" shrinkToFit="1"/>
      <protection locked="0"/>
    </xf>
    <xf numFmtId="0" fontId="5" fillId="2" borderId="12" xfId="0" applyFont="1" applyFill="1" applyBorder="1" applyAlignment="1" applyProtection="1">
      <alignment horizontal="center"/>
      <protection locked="0" hidden="1"/>
    </xf>
    <xf numFmtId="3" fontId="15" fillId="3" borderId="1" xfId="0" applyNumberFormat="1" applyFont="1" applyFill="1" applyBorder="1" applyAlignment="1" applyProtection="1">
      <alignment horizontal="center"/>
      <protection locked="0" hidden="1"/>
    </xf>
    <xf numFmtId="0" fontId="0" fillId="2" borderId="13" xfId="0" applyFont="1" applyFill="1" applyBorder="1" applyAlignment="1" applyProtection="1">
      <alignment horizontal="left"/>
      <protection hidden="1"/>
    </xf>
    <xf numFmtId="3" fontId="1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shrinkToFit="1"/>
      <protection locked="0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9" xfId="0" applyFont="1" applyFill="1" applyBorder="1" applyAlignment="1" applyProtection="1">
      <alignment horizontal="left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0" fillId="2" borderId="17" xfId="0" applyFont="1" applyFill="1" applyBorder="1" applyAlignment="1" applyProtection="1">
      <alignment horizontal="center"/>
      <protection hidden="1"/>
    </xf>
    <xf numFmtId="3" fontId="15" fillId="3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3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8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left" wrapText="1"/>
      <protection hidden="1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5" fillId="3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12" xfId="0" applyFont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22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shrinkToFit="1"/>
      <protection hidden="1"/>
    </xf>
    <xf numFmtId="164" fontId="0" fillId="0" borderId="24" xfId="1" applyFont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66" fontId="15" fillId="0" borderId="24" xfId="2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66" fontId="15" fillId="0" borderId="27" xfId="2" applyNumberFormat="1" applyFont="1" applyBorder="1" applyAlignment="1" applyProtection="1">
      <alignment horizontal="center" shrinkToFit="1"/>
      <protection hidden="1"/>
    </xf>
    <xf numFmtId="0" fontId="0" fillId="0" borderId="24" xfId="0" applyFont="1" applyBorder="1" applyAlignment="1" applyProtection="1">
      <alignment horizontal="center" shrinkToFi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0" fontId="0" fillId="0" borderId="9" xfId="0" applyFont="1" applyBorder="1" applyAlignment="1" applyProtection="1">
      <alignment horizontal="center" vertical="center" shrinkToFit="1"/>
      <protection hidden="1"/>
    </xf>
    <xf numFmtId="0" fontId="0" fillId="0" borderId="28" xfId="0" applyFont="1" applyBorder="1" applyAlignment="1" applyProtection="1">
      <alignment horizontal="center" vertical="center" shrinkToFit="1"/>
      <protection hidden="1"/>
    </xf>
    <xf numFmtId="0" fontId="0" fillId="0" borderId="29" xfId="0" applyFont="1" applyBorder="1" applyAlignment="1" applyProtection="1">
      <alignment horizontal="center" vertical="center" shrinkToFit="1"/>
      <protection hidden="1"/>
    </xf>
    <xf numFmtId="4" fontId="0" fillId="4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9" xfId="0" applyFont="1" applyBorder="1" applyAlignment="1" applyProtection="1">
      <alignment horizontal="left" wrapText="1"/>
      <protection hidden="1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Font="1" applyBorder="1" applyAlignment="1" applyProtection="1">
      <alignment horizontal="center"/>
      <protection hidden="1"/>
    </xf>
    <xf numFmtId="0" fontId="0" fillId="0" borderId="26" xfId="0" applyFont="1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0" fillId="0" borderId="6" xfId="0" applyFont="1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Font="1" applyBorder="1" applyAlignment="1" applyProtection="1">
      <alignment horizontal="left"/>
      <protection hidden="1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hidden="1"/>
    </xf>
    <xf numFmtId="3" fontId="24" fillId="3" borderId="35" xfId="0" applyNumberFormat="1" applyFont="1" applyFill="1" applyBorder="1" applyAlignment="1" applyProtection="1">
      <alignment horizontal="center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67" fontId="17" fillId="4" borderId="40" xfId="0" applyNumberFormat="1" applyFont="1" applyFill="1" applyBorder="1" applyAlignment="1" applyProtection="1">
      <alignment horizontal="center"/>
      <protection locked="0"/>
    </xf>
    <xf numFmtId="3" fontId="15" fillId="3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22" xfId="0" applyFont="1" applyBorder="1" applyAlignment="1" applyProtection="1">
      <alignment horizontal="righ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166" fontId="17" fillId="4" borderId="23" xfId="2" applyNumberFormat="1" applyFont="1" applyFill="1" applyBorder="1" applyAlignment="1" applyProtection="1">
      <alignment horizontal="center" vertical="center" shrinkToFit="1"/>
      <protection locked="0"/>
    </xf>
    <xf numFmtId="166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6" fontId="17" fillId="4" borderId="24" xfId="2" applyNumberFormat="1" applyFont="1" applyFill="1" applyBorder="1" applyAlignment="1" applyProtection="1">
      <alignment horizontal="center" vertical="center" shrinkToFit="1"/>
      <protection locked="0"/>
    </xf>
    <xf numFmtId="167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7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  <xf numFmtId="0" fontId="29" fillId="9" borderId="0" xfId="4" applyFont="1" applyFill="1" applyBorder="1" applyAlignment="1" applyProtection="1">
      <alignment horizontal="left" shrinkToFit="1"/>
      <protection locked="0"/>
    </xf>
  </cellXfs>
  <cellStyles count="7">
    <cellStyle name="Čiarka" xfId="1" builtinId="3"/>
    <cellStyle name="Čiarka 2" xfId="5"/>
    <cellStyle name="Normal_vzorvykazov98" xfId="3"/>
    <cellStyle name="Normálne" xfId="0" builtinId="0"/>
    <cellStyle name="Normálne 2" xfId="4"/>
    <cellStyle name="Percentá" xfId="2" builtinId="5"/>
    <cellStyle name="Percentá 2" xfId="6"/>
  </cellStyles>
  <dxfs count="8"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7" Type="http://schemas.openxmlformats.org/officeDocument/2006/relationships/revisionLog" Target="revisionLog3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5AA5AC11-330B-4826-BB70-31D57C29278B}" diskRevisions="1" revisionId="33" version="2">
  <header guid="{5AA5AC11-330B-4826-BB70-31D57C29278B}" dateTime="2026-06-25T19:23:23" maxSheetId="2" userName="Ucto" r:id="rId7" minRId="26" maxRId="28">
    <sheetIdMap count="1">
      <sheetId val="1"/>
    </sheetIdMap>
  </header>
</header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6" sId="1" xfDxf="1" s="1" dxf="1">
    <oc r="B9" t="inlineStr">
      <is>
        <t>JUKI Services s. r. o.</t>
      </is>
    </oc>
    <nc r="B9" t="inlineStr">
      <is>
        <t>CS scouting s.r.o.</t>
      </is>
    </nc>
    <n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ndxf>
  </rcc>
  <rfmt sheetId="1" xfDxf="1" s="1" sqref="C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D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E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F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G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H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I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J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K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L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M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N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O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P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Q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R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S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T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U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V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W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X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Y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Z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A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B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C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D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E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F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G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H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I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J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K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L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M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N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O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P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Q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R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S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T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U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V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W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X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Y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Z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A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B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C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D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E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F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G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H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I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J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K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L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M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N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O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P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Q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R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S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T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U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V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W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X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Y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Z9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cc rId="27" sId="1" xfDxf="1" s="1" dxf="1">
    <oc r="B10" t="inlineStr">
      <is>
        <t>IČO: 55891454        DIČ:2122120671</t>
      </is>
    </oc>
    <nc r="B10" t="inlineStr">
      <is>
        <t xml:space="preserve">Poriadie 276, 906 22 </t>
      </is>
    </nc>
    <n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ndxf>
  </rcc>
  <rfmt sheetId="1" xfDxf="1" s="1" sqref="C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D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E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F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G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H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I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J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K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L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M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N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O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P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Q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R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S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T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U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V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W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X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Y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Z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A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B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C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D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E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F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G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H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I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J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K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L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M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N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O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P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Q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R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S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T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U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V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W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X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Y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AZ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A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B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C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D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E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F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G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H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I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J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K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L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M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N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O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P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Q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R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S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T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U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V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W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X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Y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fmt sheetId="1" xfDxf="1" s="1" sqref="BZ10" start="0" length="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solid">
          <fgColor indexed="27"/>
          <bgColor indexed="42"/>
        </patternFill>
      </fill>
      <alignment horizontal="left" vertical="bottom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</rfmt>
  <rcc rId="28" sId="1" numFmtId="4">
    <oc r="AJ39">
      <v>0</v>
    </oc>
    <nc r="AJ39">
      <v>1</v>
    </nc>
  </rcc>
  <rcv guid="{45D82792-8979-41A8-97C6-8224591A7950}" action="delete"/>
  <rdn rId="0" localSheetId="1" customView="1" name="Z_45D82792_8979_41A8_97C6_8224591A7950_.wvu.PrintArea" hidden="1" oldHidden="1">
    <formula>Poznamky_k_MUZ!$B$2:$BZ$693</formula>
    <oldFormula>Poznamky_k_MUZ!$B$2:$BZ$693</oldFormula>
  </rdn>
  <rdn rId="0" localSheetId="1" customView="1" name="Z_45D82792_8979_41A8_97C6_8224591A7950_.wvu.PrintTitles" hidden="1" oldHidden="1">
    <formula>Poznamky_k_MUZ!$2:$3</formula>
    <oldFormula>Poznamky_k_MUZ!$2:$3</oldFormula>
  </rdn>
  <rdn rId="0" localSheetId="1" customView="1" name="Z_45D82792_8979_41A8_97C6_8224591A7950_.wvu.Rows" hidden="1" oldHidden="1">
    <formula>Poznamky_k_MUZ!$2:$4,Poznamky_k_MUZ!$12:$35,Poznamky_k_MUZ!$41:$61,Poznamky_k_MUZ!$69:$69,Poznamky_k_MUZ!$73:$122,Poznamky_k_MUZ!$127:$142,Poznamky_k_MUZ!$149:$156,Poznamky_k_MUZ!$158:$201,Poznamky_k_MUZ!$207:$223,Poznamky_k_MUZ!$230:$245,Poznamky_k_MUZ!$253:$350,Poznamky_k_MUZ!$354:$692</formula>
    <oldFormula>Poznamky_k_MUZ!$2:$4,Poznamky_k_MUZ!$12:$35,Poznamky_k_MUZ!$41:$61,Poznamky_k_MUZ!$69:$69,Poznamky_k_MUZ!$73:$122,Poznamky_k_MUZ!$127:$142,Poznamky_k_MUZ!$149:$156,Poznamky_k_MUZ!$158:$201,Poznamky_k_MUZ!$207:$223,Poznamky_k_MUZ!$230:$245,Poznamky_k_MUZ!$253:$350,Poznamky_k_MUZ!$354:$692</oldFormula>
  </rdn>
  <rdn rId="0" localSheetId="1" customView="1" name="Z_45D82792_8979_41A8_97C6_8224591A7950_.wvu.Cols" hidden="1" oldHidden="1">
    <formula>Poznamky_k_MUZ!$CU:$DP</formula>
    <oldFormula>Poznamky_k_MUZ!$CU:$DP</oldFormula>
  </rdn>
  <rdn rId="0" localSheetId="1" customView="1" name="Z_45D82792_8979_41A8_97C6_8224591A7950_.wvu.FilterData" hidden="1" oldHidden="1">
    <formula>Poznamky_k_MUZ!$CB$1:$CB$693</formula>
    <oldFormula>Poznamky_k_MUZ!$CB$1:$CB$693</oldFormula>
  </rdn>
  <rcv guid="{45D82792-8979-41A8-97C6-8224591A7950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822"/>
  <sheetViews>
    <sheetView tabSelected="1" zoomScaleNormal="100" workbookViewId="0">
      <pane xSplit="79" ySplit="4" topLeftCell="CB123" activePane="bottomRight" state="frozen"/>
      <selection pane="topRight" activeCell="CB1" sqref="CB1"/>
      <selection pane="bottomLeft" activeCell="A5" sqref="A5"/>
      <selection pane="bottomRight" activeCell="CC8" sqref="CC8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11.5703125" style="1" hidden="1" customWidth="1"/>
    <col min="101" max="101" width="11.5703125" style="2" hidden="1" customWidth="1"/>
    <col min="102" max="105" width="11.5703125" style="3" hidden="1" customWidth="1"/>
    <col min="106" max="120" width="11.5703125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02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hidden="1" customHeight="1" x14ac:dyDescent="0.25">
      <c r="A2" s="7"/>
      <c r="D2" s="69" t="s">
        <v>1</v>
      </c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X2" s="1" t="s">
        <v>2</v>
      </c>
      <c r="Z2" s="11"/>
      <c r="AA2" s="11"/>
      <c r="AB2" s="70">
        <v>4</v>
      </c>
      <c r="AC2" s="70"/>
      <c r="AD2" s="70">
        <v>8</v>
      </c>
      <c r="AE2" s="70"/>
      <c r="AF2" s="70">
        <v>1</v>
      </c>
      <c r="AG2" s="70"/>
      <c r="AH2" s="70"/>
      <c r="AI2" s="70">
        <v>4</v>
      </c>
      <c r="AJ2" s="70"/>
      <c r="AK2" s="70">
        <v>9</v>
      </c>
      <c r="AL2" s="70"/>
      <c r="AM2" s="70">
        <v>9</v>
      </c>
      <c r="AN2" s="70"/>
      <c r="AO2" s="70">
        <v>5</v>
      </c>
      <c r="AP2" s="70"/>
      <c r="AQ2" s="70">
        <v>1</v>
      </c>
      <c r="AR2" s="70"/>
      <c r="AW2" s="11"/>
      <c r="AX2" s="1" t="s">
        <v>3</v>
      </c>
      <c r="AZ2" s="11"/>
      <c r="BA2" s="11"/>
      <c r="BB2" s="70">
        <v>2</v>
      </c>
      <c r="BC2" s="70"/>
      <c r="BD2" s="70">
        <v>1</v>
      </c>
      <c r="BE2" s="70"/>
      <c r="BF2" s="70">
        <v>2</v>
      </c>
      <c r="BG2" s="70"/>
      <c r="BH2" s="70"/>
      <c r="BI2" s="70">
        <v>0</v>
      </c>
      <c r="BJ2" s="70"/>
      <c r="BK2" s="70">
        <v>0</v>
      </c>
      <c r="BL2" s="70"/>
      <c r="BM2" s="70">
        <v>6</v>
      </c>
      <c r="BN2" s="70"/>
      <c r="BO2" s="70">
        <v>6</v>
      </c>
      <c r="BP2" s="70"/>
      <c r="BQ2" s="70">
        <v>7</v>
      </c>
      <c r="BR2" s="70"/>
      <c r="BS2" s="70">
        <v>1</v>
      </c>
      <c r="BT2" s="70"/>
      <c r="BU2" s="70">
        <v>8</v>
      </c>
      <c r="BV2" s="70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hidden="1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hidden="1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68" si="0">+IF(DA5=0,"Riadok bude skrytý.","Riadok bude vidieť.")</f>
        <v>Riadok bude vidieť.</v>
      </c>
      <c r="CW5" s="28">
        <v>1</v>
      </c>
      <c r="CZ5" s="3">
        <f t="shared" ref="CZ5:CZ68" si="1">IF(CC5="",1,IF(CC5="Chcem skryť riadok.",0,1))</f>
        <v>1</v>
      </c>
      <c r="DA5" s="3">
        <f t="shared" ref="DA5:DA16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212" t="s">
        <v>200</v>
      </c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212" t="s">
        <v>201</v>
      </c>
      <c r="C10" s="212"/>
      <c r="D10" s="212"/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212"/>
      <c r="Z10" s="212"/>
      <c r="AA10" s="212"/>
      <c r="AB10" s="212"/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  <c r="BI10" s="212"/>
      <c r="BJ10" s="212"/>
      <c r="BK10" s="212"/>
      <c r="BL10" s="212"/>
      <c r="BM10" s="212"/>
      <c r="BN10" s="212"/>
      <c r="BO10" s="212"/>
      <c r="BP10" s="212"/>
      <c r="BQ10" s="212"/>
      <c r="BR10" s="212"/>
      <c r="BS10" s="212"/>
      <c r="BT10" s="212"/>
      <c r="BU10" s="212"/>
      <c r="BV10" s="212"/>
      <c r="BW10" s="212"/>
      <c r="BX10" s="212"/>
      <c r="BY10" s="212"/>
      <c r="BZ10" s="212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30" t="s">
        <v>11</v>
      </c>
      <c r="C12" s="34"/>
      <c r="D12" s="34"/>
      <c r="E12" s="34"/>
      <c r="F12" s="34"/>
      <c r="G12" s="34"/>
      <c r="H12" s="34"/>
      <c r="CA12" s="12"/>
      <c r="CB12" s="27" t="str">
        <f t="shared" si="0"/>
        <v>Riadok bude skrytý.</v>
      </c>
      <c r="CC12" s="31" t="s">
        <v>10</v>
      </c>
      <c r="CW12" s="3">
        <f t="shared" ref="CW12:CW35" si="3">+IF($J$14="nie je",0,1)</f>
        <v>0</v>
      </c>
      <c r="CZ12" s="3">
        <f t="shared" si="1"/>
        <v>1</v>
      </c>
      <c r="DA12" s="3">
        <f t="shared" si="2"/>
        <v>0</v>
      </c>
      <c r="DZ12" s="10"/>
    </row>
    <row r="13" spans="1:130" hidden="1" x14ac:dyDescent="0.25">
      <c r="A13" s="7"/>
      <c r="CA13" s="8"/>
      <c r="CB13" s="27" t="str">
        <f t="shared" si="0"/>
        <v>Riadok bude skrytý.</v>
      </c>
      <c r="CC13" s="31" t="s">
        <v>10</v>
      </c>
      <c r="CW13" s="3">
        <f t="shared" si="3"/>
        <v>0</v>
      </c>
      <c r="CZ13" s="3">
        <f t="shared" si="1"/>
        <v>1</v>
      </c>
      <c r="DA13" s="3">
        <f t="shared" si="2"/>
        <v>0</v>
      </c>
      <c r="DZ13" s="10"/>
    </row>
    <row r="14" spans="1:130" hidden="1" x14ac:dyDescent="0.25">
      <c r="A14" s="7"/>
      <c r="B14" s="1" t="s">
        <v>12</v>
      </c>
      <c r="J14" s="73" t="s">
        <v>13</v>
      </c>
      <c r="K14" s="73"/>
      <c r="L14" s="73"/>
      <c r="M14" s="73"/>
      <c r="N14" s="73"/>
      <c r="O14" s="1" t="s">
        <v>14</v>
      </c>
      <c r="P14" s="35"/>
      <c r="BH14" s="1" t="str">
        <f>+IF(J14="je","Spoločnosť uvádza:","")</f>
        <v/>
      </c>
      <c r="CA14" s="36"/>
      <c r="CB14" s="27" t="str">
        <f t="shared" si="0"/>
        <v>Riadok bude skrytý.</v>
      </c>
      <c r="CC14" s="31" t="s">
        <v>10</v>
      </c>
      <c r="CD14" s="37"/>
      <c r="CG14" s="38"/>
      <c r="CW14" s="3">
        <f t="shared" si="3"/>
        <v>0</v>
      </c>
      <c r="CZ14" s="3">
        <f t="shared" si="1"/>
        <v>1</v>
      </c>
      <c r="DA14" s="3">
        <f t="shared" si="2"/>
        <v>0</v>
      </c>
      <c r="DZ14" s="10"/>
    </row>
    <row r="15" spans="1:130" hidden="1" x14ac:dyDescent="0.25">
      <c r="A15" s="7"/>
      <c r="CA15" s="36"/>
      <c r="CB15" s="27" t="str">
        <f t="shared" si="0"/>
        <v>Riadok bude skrytý.</v>
      </c>
      <c r="CC15" s="31" t="s">
        <v>10</v>
      </c>
      <c r="CW15" s="3">
        <f t="shared" si="3"/>
        <v>0</v>
      </c>
      <c r="CZ15" s="3">
        <f t="shared" si="1"/>
        <v>1</v>
      </c>
      <c r="DA15" s="3">
        <f t="shared" si="2"/>
        <v>0</v>
      </c>
      <c r="DZ15" s="10"/>
    </row>
    <row r="16" spans="1:130" hidden="1" x14ac:dyDescent="0.25">
      <c r="A16" s="7"/>
      <c r="B16" s="74" t="s">
        <v>15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36"/>
      <c r="CB16" s="27" t="str">
        <f t="shared" si="0"/>
        <v>Riadok bude skrytý.</v>
      </c>
      <c r="CC16" s="31" t="s">
        <v>10</v>
      </c>
      <c r="CW16" s="3">
        <f t="shared" si="3"/>
        <v>0</v>
      </c>
      <c r="CZ16" s="3">
        <f t="shared" si="1"/>
        <v>1</v>
      </c>
      <c r="DA16" s="3">
        <f t="shared" si="2"/>
        <v>0</v>
      </c>
      <c r="DZ16" s="10"/>
    </row>
    <row r="17" spans="1:130" hidden="1" x14ac:dyDescent="0.25">
      <c r="A17" s="7"/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36"/>
      <c r="CB17" s="27" t="str">
        <f t="shared" si="0"/>
        <v>Riadok bude skrytý.</v>
      </c>
      <c r="CC17" s="31" t="s">
        <v>10</v>
      </c>
      <c r="CW17" s="3">
        <f t="shared" si="3"/>
        <v>0</v>
      </c>
      <c r="CX17" s="3">
        <f>+IF(B17="",0,1)</f>
        <v>0</v>
      </c>
      <c r="CZ17" s="3">
        <f t="shared" si="1"/>
        <v>1</v>
      </c>
      <c r="DA17" s="39">
        <f>+IF(CW17*CX17=0,0,IF(CZ17=0,0,1))</f>
        <v>0</v>
      </c>
      <c r="DZ17" s="10"/>
    </row>
    <row r="18" spans="1:130" hidden="1" x14ac:dyDescent="0.25">
      <c r="A18" s="7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36"/>
      <c r="CB18" s="27" t="str">
        <f t="shared" si="0"/>
        <v>Riadok bude skrytý.</v>
      </c>
      <c r="CC18" s="31" t="s">
        <v>10</v>
      </c>
      <c r="CW18" s="3">
        <f t="shared" si="3"/>
        <v>0</v>
      </c>
      <c r="CX18" s="3">
        <f>+IF(B18="",0,1)</f>
        <v>0</v>
      </c>
      <c r="CZ18" s="3">
        <f t="shared" si="1"/>
        <v>1</v>
      </c>
      <c r="DA18" s="39">
        <f>+IF(CW18*CX18=0,0,IF(CZ18=0,0,1))</f>
        <v>0</v>
      </c>
      <c r="DZ18" s="10"/>
    </row>
    <row r="19" spans="1:130" hidden="1" x14ac:dyDescent="0.25">
      <c r="A19" s="7"/>
      <c r="B19" s="74" t="s">
        <v>16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36"/>
      <c r="CB19" s="27" t="str">
        <f t="shared" si="0"/>
        <v>Riadok bude skrytý.</v>
      </c>
      <c r="CC19" s="31" t="s">
        <v>10</v>
      </c>
      <c r="CW19" s="3">
        <f t="shared" si="3"/>
        <v>0</v>
      </c>
      <c r="CX19" s="3">
        <f>+IF(B20="",0,1)</f>
        <v>0</v>
      </c>
      <c r="CZ19" s="3">
        <f t="shared" si="1"/>
        <v>1</v>
      </c>
      <c r="DA19" s="39">
        <f>+IF(CW19*CX19=0,0,IF(CZ19=0,0,1))</f>
        <v>0</v>
      </c>
      <c r="DZ19" s="10"/>
    </row>
    <row r="20" spans="1:130" hidden="1" x14ac:dyDescent="0.25">
      <c r="A20" s="7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36"/>
      <c r="CB20" s="27" t="str">
        <f t="shared" si="0"/>
        <v>Riadok bude skrytý.</v>
      </c>
      <c r="CC20" s="31" t="s">
        <v>10</v>
      </c>
      <c r="CW20" s="3">
        <f t="shared" si="3"/>
        <v>0</v>
      </c>
      <c r="CX20" s="3">
        <f>+IF(B20="",0,1)</f>
        <v>0</v>
      </c>
      <c r="CZ20" s="3">
        <f t="shared" si="1"/>
        <v>1</v>
      </c>
      <c r="DA20" s="39">
        <f>+IF(CW20*CX20=0,0,IF(CZ20=0,0,1))</f>
        <v>0</v>
      </c>
      <c r="DZ20" s="10"/>
    </row>
    <row r="21" spans="1:130" hidden="1" x14ac:dyDescent="0.25">
      <c r="A21" s="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36"/>
      <c r="CB21" s="27" t="str">
        <f t="shared" si="0"/>
        <v>Riadok bude skrytý.</v>
      </c>
      <c r="CC21" s="31" t="s">
        <v>10</v>
      </c>
      <c r="CW21" s="3">
        <f t="shared" si="3"/>
        <v>0</v>
      </c>
      <c r="CX21" s="3">
        <f>+IF(B21="",0,1)</f>
        <v>0</v>
      </c>
      <c r="CZ21" s="3">
        <f t="shared" si="1"/>
        <v>1</v>
      </c>
      <c r="DA21" s="39">
        <f>+IF(CW21*CX21=0,0,IF(CZ21=0,0,1))</f>
        <v>0</v>
      </c>
      <c r="DZ21" s="10"/>
    </row>
    <row r="22" spans="1:130" hidden="1" x14ac:dyDescent="0.25">
      <c r="A22" s="7"/>
      <c r="B22" s="74" t="s">
        <v>17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36"/>
      <c r="CB22" s="27" t="str">
        <f t="shared" si="0"/>
        <v>Riadok bude skrytý.</v>
      </c>
      <c r="CC22" s="31" t="s">
        <v>10</v>
      </c>
      <c r="CW22" s="3">
        <f t="shared" si="3"/>
        <v>0</v>
      </c>
      <c r="CZ22" s="3">
        <f t="shared" si="1"/>
        <v>1</v>
      </c>
      <c r="DA22" s="3">
        <f>+IF(CW22+CX22+CY22=0,0,IF(CZ22=0,0,1))</f>
        <v>0</v>
      </c>
      <c r="DZ22" s="10"/>
    </row>
    <row r="23" spans="1:130" hidden="1" x14ac:dyDescent="0.25">
      <c r="A23" s="7"/>
      <c r="B23" s="65" t="s">
        <v>18</v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6" t="str">
        <f>+IF(B23="nie","","Spoločnosť uvádza nasledujúce informácie:")</f>
        <v>Spoločnosť uvádza nasledujúce informácie:</v>
      </c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  <c r="BM23" s="66"/>
      <c r="BN23" s="66"/>
      <c r="BO23" s="66"/>
      <c r="BP23" s="66"/>
      <c r="BQ23" s="66"/>
      <c r="BR23" s="66"/>
      <c r="BS23" s="66"/>
      <c r="BT23" s="66"/>
      <c r="BU23" s="66"/>
      <c r="BV23" s="66"/>
      <c r="BW23" s="66"/>
      <c r="BX23" s="66"/>
      <c r="BY23" s="66"/>
      <c r="BZ23" s="66"/>
      <c r="CA23" s="36"/>
      <c r="CB23" s="27" t="str">
        <f t="shared" si="0"/>
        <v>Riadok bude skrytý.</v>
      </c>
      <c r="CC23" s="31" t="s">
        <v>10</v>
      </c>
      <c r="CW23" s="3">
        <f t="shared" si="3"/>
        <v>0</v>
      </c>
      <c r="CZ23" s="3">
        <f t="shared" si="1"/>
        <v>1</v>
      </c>
      <c r="DA23" s="3">
        <f>+IF(CW23+CX23+CY23=0,0,IF(CZ23=0,0,1))</f>
        <v>0</v>
      </c>
      <c r="DZ23" s="10"/>
    </row>
    <row r="24" spans="1:130" hidden="1" x14ac:dyDescent="0.25">
      <c r="A24" s="7"/>
      <c r="B24" s="6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36"/>
      <c r="CB24" s="27" t="str">
        <f t="shared" si="0"/>
        <v>Riadok bude skrytý.</v>
      </c>
      <c r="CC24" s="31" t="s">
        <v>10</v>
      </c>
      <c r="CW24" s="3">
        <f t="shared" si="3"/>
        <v>0</v>
      </c>
      <c r="CX24" s="3">
        <f t="shared" ref="CX24:CX33" si="4">+IF($B$23="nie",0,1)</f>
        <v>1</v>
      </c>
      <c r="CZ24" s="3">
        <f t="shared" si="1"/>
        <v>1</v>
      </c>
      <c r="DA24" s="39">
        <f>+IF(CW24*CX24=0,0,IF(CZ24=0,0,1))</f>
        <v>0</v>
      </c>
      <c r="DZ24" s="10"/>
    </row>
    <row r="25" spans="1:130" hidden="1" x14ac:dyDescent="0.25">
      <c r="A25" s="7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36"/>
      <c r="CB25" s="27" t="str">
        <f t="shared" si="0"/>
        <v>Riadok bude skrytý.</v>
      </c>
      <c r="CC25" s="31" t="s">
        <v>10</v>
      </c>
      <c r="CW25" s="3">
        <f t="shared" si="3"/>
        <v>0</v>
      </c>
      <c r="CX25" s="3">
        <f t="shared" si="4"/>
        <v>1</v>
      </c>
      <c r="CY25" s="3">
        <f t="shared" ref="CY25:CY33" si="5">+IF(B25="",0,1)</f>
        <v>0</v>
      </c>
      <c r="CZ25" s="3">
        <f t="shared" si="1"/>
        <v>1</v>
      </c>
      <c r="DA25" s="40">
        <f t="shared" ref="DA25:DA33" si="6">+IF(CW25*CX25*CY25=0,0,IF(CZ25=0,0,1))</f>
        <v>0</v>
      </c>
      <c r="DZ25" s="10"/>
    </row>
    <row r="26" spans="1:130" hidden="1" x14ac:dyDescent="0.25">
      <c r="A26" s="7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36"/>
      <c r="CB26" s="27" t="str">
        <f t="shared" si="0"/>
        <v>Riadok bude skrytý.</v>
      </c>
      <c r="CC26" s="31" t="s">
        <v>10</v>
      </c>
      <c r="CW26" s="3">
        <f t="shared" si="3"/>
        <v>0</v>
      </c>
      <c r="CX26" s="3">
        <f t="shared" si="4"/>
        <v>1</v>
      </c>
      <c r="CY26" s="3">
        <f t="shared" si="5"/>
        <v>0</v>
      </c>
      <c r="CZ26" s="3">
        <f t="shared" si="1"/>
        <v>1</v>
      </c>
      <c r="DA26" s="40">
        <f t="shared" si="6"/>
        <v>0</v>
      </c>
      <c r="DZ26" s="10"/>
    </row>
    <row r="27" spans="1:130" hidden="1" x14ac:dyDescent="0.25">
      <c r="A27" s="7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36"/>
      <c r="CB27" s="27" t="str">
        <f t="shared" si="0"/>
        <v>Riadok bude skrytý.</v>
      </c>
      <c r="CC27" s="31" t="s">
        <v>10</v>
      </c>
      <c r="CW27" s="3">
        <f t="shared" si="3"/>
        <v>0</v>
      </c>
      <c r="CX27" s="3">
        <f t="shared" si="4"/>
        <v>1</v>
      </c>
      <c r="CY27" s="3">
        <f t="shared" si="5"/>
        <v>0</v>
      </c>
      <c r="CZ27" s="3">
        <f t="shared" si="1"/>
        <v>1</v>
      </c>
      <c r="DA27" s="40">
        <f t="shared" si="6"/>
        <v>0</v>
      </c>
      <c r="DZ27" s="10"/>
    </row>
    <row r="28" spans="1:130" hidden="1" x14ac:dyDescent="0.25">
      <c r="A28" s="7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36"/>
      <c r="CB28" s="27" t="str">
        <f t="shared" si="0"/>
        <v>Riadok bude skrytý.</v>
      </c>
      <c r="CC28" s="31" t="s">
        <v>10</v>
      </c>
      <c r="CW28" s="3">
        <f t="shared" si="3"/>
        <v>0</v>
      </c>
      <c r="CX28" s="3">
        <f t="shared" si="4"/>
        <v>1</v>
      </c>
      <c r="CY28" s="3">
        <f t="shared" si="5"/>
        <v>0</v>
      </c>
      <c r="CZ28" s="3">
        <f t="shared" si="1"/>
        <v>1</v>
      </c>
      <c r="DA28" s="40">
        <f t="shared" si="6"/>
        <v>0</v>
      </c>
      <c r="DZ28" s="10"/>
    </row>
    <row r="29" spans="1:130" hidden="1" x14ac:dyDescent="0.25">
      <c r="A29" s="7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36"/>
      <c r="CB29" s="27" t="str">
        <f t="shared" si="0"/>
        <v>Riadok bude skrytý.</v>
      </c>
      <c r="CC29" s="31" t="s">
        <v>10</v>
      </c>
      <c r="CW29" s="3">
        <f t="shared" si="3"/>
        <v>0</v>
      </c>
      <c r="CX29" s="3">
        <f t="shared" si="4"/>
        <v>1</v>
      </c>
      <c r="CY29" s="3">
        <f t="shared" si="5"/>
        <v>0</v>
      </c>
      <c r="CZ29" s="3">
        <f t="shared" si="1"/>
        <v>1</v>
      </c>
      <c r="DA29" s="40">
        <f t="shared" si="6"/>
        <v>0</v>
      </c>
      <c r="DZ29" s="10"/>
    </row>
    <row r="30" spans="1:130" hidden="1" x14ac:dyDescent="0.25">
      <c r="A30" s="7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36"/>
      <c r="CB30" s="27" t="str">
        <f t="shared" si="0"/>
        <v>Riadok bude skrytý.</v>
      </c>
      <c r="CC30" s="31" t="s">
        <v>10</v>
      </c>
      <c r="CW30" s="3">
        <f t="shared" si="3"/>
        <v>0</v>
      </c>
      <c r="CX30" s="3">
        <f t="shared" si="4"/>
        <v>1</v>
      </c>
      <c r="CY30" s="3">
        <f t="shared" si="5"/>
        <v>0</v>
      </c>
      <c r="CZ30" s="3">
        <f t="shared" si="1"/>
        <v>1</v>
      </c>
      <c r="DA30" s="40">
        <f t="shared" si="6"/>
        <v>0</v>
      </c>
      <c r="DZ30" s="10"/>
    </row>
    <row r="31" spans="1:130" hidden="1" x14ac:dyDescent="0.25">
      <c r="A31" s="7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36"/>
      <c r="CB31" s="27" t="str">
        <f t="shared" si="0"/>
        <v>Riadok bude skrytý.</v>
      </c>
      <c r="CC31" s="31" t="s">
        <v>10</v>
      </c>
      <c r="CW31" s="3">
        <f t="shared" si="3"/>
        <v>0</v>
      </c>
      <c r="CX31" s="3">
        <f t="shared" si="4"/>
        <v>1</v>
      </c>
      <c r="CY31" s="3">
        <f t="shared" si="5"/>
        <v>0</v>
      </c>
      <c r="CZ31" s="3">
        <f t="shared" si="1"/>
        <v>1</v>
      </c>
      <c r="DA31" s="40">
        <f t="shared" si="6"/>
        <v>0</v>
      </c>
      <c r="DZ31" s="10"/>
    </row>
    <row r="32" spans="1:130" hidden="1" x14ac:dyDescent="0.25">
      <c r="A32" s="7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36"/>
      <c r="CB32" s="27" t="str">
        <f t="shared" si="0"/>
        <v>Riadok bude skrytý.</v>
      </c>
      <c r="CC32" s="31" t="s">
        <v>10</v>
      </c>
      <c r="CW32" s="3">
        <f t="shared" si="3"/>
        <v>0</v>
      </c>
      <c r="CX32" s="3">
        <f t="shared" si="4"/>
        <v>1</v>
      </c>
      <c r="CY32" s="3">
        <f t="shared" si="5"/>
        <v>0</v>
      </c>
      <c r="CZ32" s="3">
        <f t="shared" si="1"/>
        <v>1</v>
      </c>
      <c r="DA32" s="40">
        <f t="shared" si="6"/>
        <v>0</v>
      </c>
      <c r="DZ32" s="10"/>
    </row>
    <row r="33" spans="1:130" hidden="1" x14ac:dyDescent="0.25">
      <c r="A33" s="7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36"/>
      <c r="CB33" s="27" t="str">
        <f t="shared" si="0"/>
        <v>Riadok bude skrytý.</v>
      </c>
      <c r="CC33" s="31" t="s">
        <v>10</v>
      </c>
      <c r="CW33" s="3">
        <f t="shared" si="3"/>
        <v>0</v>
      </c>
      <c r="CX33" s="3">
        <f t="shared" si="4"/>
        <v>1</v>
      </c>
      <c r="CY33" s="3">
        <f t="shared" si="5"/>
        <v>0</v>
      </c>
      <c r="CZ33" s="3">
        <f t="shared" si="1"/>
        <v>1</v>
      </c>
      <c r="DA33" s="40">
        <f t="shared" si="6"/>
        <v>0</v>
      </c>
      <c r="DZ33" s="10"/>
    </row>
    <row r="34" spans="1:130" hidden="1" x14ac:dyDescent="0.25">
      <c r="A34" s="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  <c r="BM34" s="77"/>
      <c r="BN34" s="77"/>
      <c r="BO34" s="77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77"/>
      <c r="CA34" s="36"/>
      <c r="CB34" s="27" t="str">
        <f t="shared" si="0"/>
        <v>Riadok bude skrytý.</v>
      </c>
      <c r="CC34" s="31" t="s">
        <v>10</v>
      </c>
      <c r="CW34" s="3">
        <f t="shared" si="3"/>
        <v>0</v>
      </c>
      <c r="CZ34" s="3">
        <f t="shared" si="1"/>
        <v>1</v>
      </c>
      <c r="DA34" s="3">
        <f t="shared" ref="DA34:DA75" si="7">+IF(CW34+CX34+CY34=0,0,IF(CZ34=0,0,1))</f>
        <v>0</v>
      </c>
      <c r="DZ34" s="10"/>
    </row>
    <row r="35" spans="1:130" hidden="1" x14ac:dyDescent="0.25">
      <c r="A35" s="7"/>
      <c r="CA35" s="36"/>
      <c r="CB35" s="27" t="str">
        <f t="shared" si="0"/>
        <v>Riadok bude skrytý.</v>
      </c>
      <c r="CC35" s="31" t="s">
        <v>10</v>
      </c>
      <c r="CW35" s="3">
        <f t="shared" si="3"/>
        <v>0</v>
      </c>
      <c r="CZ35" s="3">
        <f t="shared" si="1"/>
        <v>1</v>
      </c>
      <c r="DA35" s="3">
        <f t="shared" si="7"/>
        <v>0</v>
      </c>
      <c r="DZ35" s="10"/>
    </row>
    <row r="36" spans="1:130" x14ac:dyDescent="0.25">
      <c r="A36" s="7"/>
      <c r="B36" s="41" t="s">
        <v>19</v>
      </c>
      <c r="CA36" s="12" t="s">
        <v>4</v>
      </c>
      <c r="CB36" s="27" t="str">
        <f t="shared" si="0"/>
        <v>Riadok bude vidieť.</v>
      </c>
      <c r="CC36" s="31" t="s">
        <v>10</v>
      </c>
      <c r="CW36" s="3">
        <f>+IF($AJ$39="",0,1)</f>
        <v>1</v>
      </c>
      <c r="CZ36" s="3">
        <f t="shared" si="1"/>
        <v>1</v>
      </c>
      <c r="DA36" s="3">
        <f t="shared" si="7"/>
        <v>1</v>
      </c>
      <c r="DZ36" s="10"/>
    </row>
    <row r="37" spans="1:130" x14ac:dyDescent="0.25">
      <c r="A37" s="7"/>
      <c r="B37" s="41"/>
      <c r="CA37" s="36"/>
      <c r="CB37" s="27" t="str">
        <f t="shared" si="0"/>
        <v>Riadok bude vidieť.</v>
      </c>
      <c r="CC37" s="31" t="s">
        <v>10</v>
      </c>
      <c r="CW37" s="3">
        <f>+IF($AJ$39="",0,1)</f>
        <v>1</v>
      </c>
      <c r="CZ37" s="3">
        <f t="shared" si="1"/>
        <v>1</v>
      </c>
      <c r="DA37" s="3">
        <f t="shared" si="7"/>
        <v>1</v>
      </c>
      <c r="DZ37" s="10"/>
    </row>
    <row r="38" spans="1:130" x14ac:dyDescent="0.25">
      <c r="A38" s="7"/>
      <c r="B38" s="78" t="s">
        <v>20</v>
      </c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36"/>
      <c r="CB38" s="27" t="str">
        <f t="shared" si="0"/>
        <v>Riadok bude vidieť.</v>
      </c>
      <c r="CC38" s="31" t="s">
        <v>10</v>
      </c>
      <c r="CW38" s="3">
        <f>+IF($AJ$39="",0,1)</f>
        <v>1</v>
      </c>
      <c r="CZ38" s="3">
        <f t="shared" si="1"/>
        <v>1</v>
      </c>
      <c r="DA38" s="3">
        <f t="shared" si="7"/>
        <v>1</v>
      </c>
      <c r="DZ38" s="10"/>
    </row>
    <row r="39" spans="1:130" x14ac:dyDescent="0.25">
      <c r="A39" s="7"/>
      <c r="B39" s="80" t="s">
        <v>21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1">
        <v>1</v>
      </c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36"/>
      <c r="CB39" s="27" t="str">
        <f t="shared" si="0"/>
        <v>Riadok bude vidieť.</v>
      </c>
      <c r="CC39" s="31" t="s">
        <v>10</v>
      </c>
      <c r="CW39" s="3">
        <f>+IF($AJ$39="",0,1)</f>
        <v>1</v>
      </c>
      <c r="CZ39" s="3">
        <f t="shared" si="1"/>
        <v>1</v>
      </c>
      <c r="DA39" s="3">
        <f t="shared" si="7"/>
        <v>1</v>
      </c>
      <c r="DZ39" s="10"/>
    </row>
    <row r="40" spans="1:130" x14ac:dyDescent="0.25">
      <c r="A40" s="7"/>
      <c r="CA40" s="36"/>
      <c r="CB40" s="27" t="str">
        <f t="shared" si="0"/>
        <v>Riadok bude vidieť.</v>
      </c>
      <c r="CC40" s="31" t="s">
        <v>10</v>
      </c>
      <c r="CW40" s="3">
        <f>+IF($AJ$39="",0,1)</f>
        <v>1</v>
      </c>
      <c r="CZ40" s="3">
        <f t="shared" si="1"/>
        <v>1</v>
      </c>
      <c r="DA40" s="3">
        <f t="shared" si="7"/>
        <v>1</v>
      </c>
      <c r="DZ40" s="10"/>
    </row>
    <row r="41" spans="1:130" hidden="1" x14ac:dyDescent="0.25">
      <c r="A41" s="7"/>
      <c r="B41" s="1" t="s">
        <v>22</v>
      </c>
      <c r="CA41" s="36"/>
      <c r="CB41" s="27" t="str">
        <f t="shared" si="0"/>
        <v>Riadok bude skrytý.</v>
      </c>
      <c r="CC41" s="31" t="s">
        <v>10</v>
      </c>
      <c r="CW41" s="3">
        <f>+IF(SUM(CW42:CW61)=0,0,1)</f>
        <v>0</v>
      </c>
      <c r="CZ41" s="3">
        <f t="shared" si="1"/>
        <v>1</v>
      </c>
      <c r="DA41" s="3">
        <f t="shared" si="7"/>
        <v>0</v>
      </c>
      <c r="DZ41" s="10"/>
    </row>
    <row r="42" spans="1:130" hidden="1" x14ac:dyDescent="0.25">
      <c r="A42" s="7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36"/>
      <c r="CB42" s="27" t="str">
        <f t="shared" si="0"/>
        <v>Riadok bude skrytý.</v>
      </c>
      <c r="CC42" s="31" t="s">
        <v>10</v>
      </c>
      <c r="CW42" s="3">
        <f t="shared" ref="CW42:CW61" si="8">+IF(B42="",0,1)</f>
        <v>0</v>
      </c>
      <c r="CZ42" s="3">
        <f t="shared" si="1"/>
        <v>1</v>
      </c>
      <c r="DA42" s="3">
        <f t="shared" si="7"/>
        <v>0</v>
      </c>
      <c r="DZ42" s="10"/>
    </row>
    <row r="43" spans="1:130" hidden="1" x14ac:dyDescent="0.25">
      <c r="A43" s="7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36"/>
      <c r="CB43" s="27" t="str">
        <f t="shared" si="0"/>
        <v>Riadok bude skrytý.</v>
      </c>
      <c r="CC43" s="31" t="s">
        <v>10</v>
      </c>
      <c r="CW43" s="3">
        <f t="shared" si="8"/>
        <v>0</v>
      </c>
      <c r="CZ43" s="3">
        <f t="shared" si="1"/>
        <v>1</v>
      </c>
      <c r="DA43" s="3">
        <f t="shared" si="7"/>
        <v>0</v>
      </c>
      <c r="DZ43" s="10"/>
    </row>
    <row r="44" spans="1:130" hidden="1" x14ac:dyDescent="0.25">
      <c r="A44" s="7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36"/>
      <c r="CB44" s="27" t="str">
        <f t="shared" si="0"/>
        <v>Riadok bude skrytý.</v>
      </c>
      <c r="CC44" s="31" t="s">
        <v>10</v>
      </c>
      <c r="CW44" s="3">
        <f t="shared" si="8"/>
        <v>0</v>
      </c>
      <c r="CZ44" s="3">
        <f t="shared" si="1"/>
        <v>1</v>
      </c>
      <c r="DA44" s="3">
        <f t="shared" si="7"/>
        <v>0</v>
      </c>
      <c r="DZ44" s="10"/>
    </row>
    <row r="45" spans="1:130" hidden="1" x14ac:dyDescent="0.25">
      <c r="A45" s="7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36"/>
      <c r="CB45" s="27" t="str">
        <f t="shared" si="0"/>
        <v>Riadok bude skrytý.</v>
      </c>
      <c r="CC45" s="31" t="s">
        <v>10</v>
      </c>
      <c r="CW45" s="3">
        <f t="shared" si="8"/>
        <v>0</v>
      </c>
      <c r="CZ45" s="3">
        <f t="shared" si="1"/>
        <v>1</v>
      </c>
      <c r="DA45" s="3">
        <f t="shared" si="7"/>
        <v>0</v>
      </c>
      <c r="DZ45" s="10"/>
    </row>
    <row r="46" spans="1:130" hidden="1" x14ac:dyDescent="0.25">
      <c r="A46" s="7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36"/>
      <c r="CB46" s="27" t="str">
        <f t="shared" si="0"/>
        <v>Riadok bude skrytý.</v>
      </c>
      <c r="CC46" s="31" t="s">
        <v>10</v>
      </c>
      <c r="CW46" s="3">
        <f t="shared" si="8"/>
        <v>0</v>
      </c>
      <c r="CZ46" s="3">
        <f t="shared" si="1"/>
        <v>1</v>
      </c>
      <c r="DA46" s="3">
        <f t="shared" si="7"/>
        <v>0</v>
      </c>
      <c r="DZ46" s="10"/>
    </row>
    <row r="47" spans="1:130" hidden="1" x14ac:dyDescent="0.25">
      <c r="A47" s="7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36"/>
      <c r="CB47" s="27" t="str">
        <f t="shared" si="0"/>
        <v>Riadok bude skrytý.</v>
      </c>
      <c r="CC47" s="31" t="s">
        <v>10</v>
      </c>
      <c r="CW47" s="3">
        <f t="shared" si="8"/>
        <v>0</v>
      </c>
      <c r="CZ47" s="3">
        <f t="shared" si="1"/>
        <v>1</v>
      </c>
      <c r="DA47" s="3">
        <f t="shared" si="7"/>
        <v>0</v>
      </c>
      <c r="DZ47" s="10"/>
    </row>
    <row r="48" spans="1:130" hidden="1" x14ac:dyDescent="0.25">
      <c r="A48" s="7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36"/>
      <c r="CB48" s="27" t="str">
        <f t="shared" si="0"/>
        <v>Riadok bude skrytý.</v>
      </c>
      <c r="CC48" s="31" t="s">
        <v>10</v>
      </c>
      <c r="CW48" s="3">
        <f t="shared" si="8"/>
        <v>0</v>
      </c>
      <c r="CZ48" s="3">
        <f t="shared" si="1"/>
        <v>1</v>
      </c>
      <c r="DA48" s="3">
        <f t="shared" si="7"/>
        <v>0</v>
      </c>
      <c r="DZ48" s="10"/>
    </row>
    <row r="49" spans="1:130" hidden="1" x14ac:dyDescent="0.25">
      <c r="A49" s="7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36"/>
      <c r="CB49" s="27" t="str">
        <f t="shared" si="0"/>
        <v>Riadok bude skrytý.</v>
      </c>
      <c r="CC49" s="31" t="s">
        <v>10</v>
      </c>
      <c r="CW49" s="3">
        <f t="shared" si="8"/>
        <v>0</v>
      </c>
      <c r="CZ49" s="3">
        <f t="shared" si="1"/>
        <v>1</v>
      </c>
      <c r="DA49" s="3">
        <f t="shared" si="7"/>
        <v>0</v>
      </c>
      <c r="DZ49" s="10"/>
    </row>
    <row r="50" spans="1:130" hidden="1" x14ac:dyDescent="0.25">
      <c r="A50" s="7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36"/>
      <c r="CB50" s="27" t="str">
        <f t="shared" si="0"/>
        <v>Riadok bude skrytý.</v>
      </c>
      <c r="CC50" s="31" t="s">
        <v>10</v>
      </c>
      <c r="CW50" s="3">
        <f t="shared" si="8"/>
        <v>0</v>
      </c>
      <c r="CZ50" s="3">
        <f t="shared" si="1"/>
        <v>1</v>
      </c>
      <c r="DA50" s="3">
        <f t="shared" si="7"/>
        <v>0</v>
      </c>
      <c r="DZ50" s="10"/>
    </row>
    <row r="51" spans="1:130" hidden="1" x14ac:dyDescent="0.25">
      <c r="A51" s="7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36"/>
      <c r="CB51" s="27" t="str">
        <f t="shared" si="0"/>
        <v>Riadok bude skrytý.</v>
      </c>
      <c r="CC51" s="31" t="s">
        <v>10</v>
      </c>
      <c r="CW51" s="3">
        <f t="shared" si="8"/>
        <v>0</v>
      </c>
      <c r="CZ51" s="3">
        <f t="shared" si="1"/>
        <v>1</v>
      </c>
      <c r="DA51" s="3">
        <f t="shared" si="7"/>
        <v>0</v>
      </c>
      <c r="DZ51" s="10"/>
    </row>
    <row r="52" spans="1:130" hidden="1" x14ac:dyDescent="0.25">
      <c r="A52" s="7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36"/>
      <c r="CB52" s="27" t="str">
        <f t="shared" si="0"/>
        <v>Riadok bude skrytý.</v>
      </c>
      <c r="CC52" s="31" t="s">
        <v>10</v>
      </c>
      <c r="CW52" s="3">
        <f t="shared" si="8"/>
        <v>0</v>
      </c>
      <c r="CZ52" s="3">
        <f t="shared" si="1"/>
        <v>1</v>
      </c>
      <c r="DA52" s="3">
        <f t="shared" si="7"/>
        <v>0</v>
      </c>
      <c r="DZ52" s="10"/>
    </row>
    <row r="53" spans="1:130" hidden="1" x14ac:dyDescent="0.25">
      <c r="A53" s="7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36"/>
      <c r="CB53" s="27" t="str">
        <f t="shared" si="0"/>
        <v>Riadok bude skrytý.</v>
      </c>
      <c r="CC53" s="31" t="s">
        <v>10</v>
      </c>
      <c r="CW53" s="3">
        <f t="shared" si="8"/>
        <v>0</v>
      </c>
      <c r="CZ53" s="3">
        <f t="shared" si="1"/>
        <v>1</v>
      </c>
      <c r="DA53" s="3">
        <f t="shared" si="7"/>
        <v>0</v>
      </c>
      <c r="DZ53" s="10"/>
    </row>
    <row r="54" spans="1:130" hidden="1" x14ac:dyDescent="0.25">
      <c r="A54" s="7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36"/>
      <c r="CB54" s="27" t="str">
        <f t="shared" si="0"/>
        <v>Riadok bude skrytý.</v>
      </c>
      <c r="CC54" s="31" t="s">
        <v>10</v>
      </c>
      <c r="CW54" s="3">
        <f t="shared" si="8"/>
        <v>0</v>
      </c>
      <c r="CZ54" s="3">
        <f t="shared" si="1"/>
        <v>1</v>
      </c>
      <c r="DA54" s="3">
        <f t="shared" si="7"/>
        <v>0</v>
      </c>
      <c r="DZ54" s="10"/>
    </row>
    <row r="55" spans="1:130" hidden="1" x14ac:dyDescent="0.25">
      <c r="A55" s="7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36"/>
      <c r="CB55" s="27" t="str">
        <f t="shared" si="0"/>
        <v>Riadok bude skrytý.</v>
      </c>
      <c r="CC55" s="31" t="s">
        <v>10</v>
      </c>
      <c r="CW55" s="3">
        <f t="shared" si="8"/>
        <v>0</v>
      </c>
      <c r="CZ55" s="3">
        <f t="shared" si="1"/>
        <v>1</v>
      </c>
      <c r="DA55" s="3">
        <f t="shared" si="7"/>
        <v>0</v>
      </c>
      <c r="DZ55" s="10"/>
    </row>
    <row r="56" spans="1:130" hidden="1" x14ac:dyDescent="0.25">
      <c r="A56" s="7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36"/>
      <c r="CB56" s="27" t="str">
        <f t="shared" si="0"/>
        <v>Riadok bude skrytý.</v>
      </c>
      <c r="CC56" s="31" t="s">
        <v>10</v>
      </c>
      <c r="CW56" s="3">
        <f t="shared" si="8"/>
        <v>0</v>
      </c>
      <c r="CZ56" s="3">
        <f t="shared" si="1"/>
        <v>1</v>
      </c>
      <c r="DA56" s="3">
        <f t="shared" si="7"/>
        <v>0</v>
      </c>
      <c r="DZ56" s="10"/>
    </row>
    <row r="57" spans="1:130" hidden="1" x14ac:dyDescent="0.25">
      <c r="A57" s="7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36"/>
      <c r="CB57" s="27" t="str">
        <f t="shared" si="0"/>
        <v>Riadok bude skrytý.</v>
      </c>
      <c r="CC57" s="31" t="s">
        <v>10</v>
      </c>
      <c r="CW57" s="3">
        <f t="shared" si="8"/>
        <v>0</v>
      </c>
      <c r="CZ57" s="3">
        <f t="shared" si="1"/>
        <v>1</v>
      </c>
      <c r="DA57" s="3">
        <f t="shared" si="7"/>
        <v>0</v>
      </c>
      <c r="DZ57" s="10"/>
    </row>
    <row r="58" spans="1:130" hidden="1" x14ac:dyDescent="0.25">
      <c r="A58" s="7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36"/>
      <c r="CB58" s="27" t="str">
        <f t="shared" si="0"/>
        <v>Riadok bude skrytý.</v>
      </c>
      <c r="CC58" s="31" t="s">
        <v>10</v>
      </c>
      <c r="CW58" s="3">
        <f t="shared" si="8"/>
        <v>0</v>
      </c>
      <c r="CZ58" s="3">
        <f t="shared" si="1"/>
        <v>1</v>
      </c>
      <c r="DA58" s="3">
        <f t="shared" si="7"/>
        <v>0</v>
      </c>
      <c r="DZ58" s="10"/>
    </row>
    <row r="59" spans="1:130" hidden="1" x14ac:dyDescent="0.25">
      <c r="A59" s="7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36"/>
      <c r="CB59" s="27" t="str">
        <f t="shared" si="0"/>
        <v>Riadok bude skrytý.</v>
      </c>
      <c r="CC59" s="31" t="s">
        <v>10</v>
      </c>
      <c r="CW59" s="3">
        <f t="shared" si="8"/>
        <v>0</v>
      </c>
      <c r="CZ59" s="3">
        <f t="shared" si="1"/>
        <v>1</v>
      </c>
      <c r="DA59" s="3">
        <f t="shared" si="7"/>
        <v>0</v>
      </c>
      <c r="DZ59" s="10"/>
    </row>
    <row r="60" spans="1:130" hidden="1" x14ac:dyDescent="0.25">
      <c r="A60" s="7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36"/>
      <c r="CB60" s="27" t="str">
        <f t="shared" si="0"/>
        <v>Riadok bude skrytý.</v>
      </c>
      <c r="CC60" s="31" t="s">
        <v>10</v>
      </c>
      <c r="CW60" s="3">
        <f t="shared" si="8"/>
        <v>0</v>
      </c>
      <c r="CZ60" s="3">
        <f t="shared" si="1"/>
        <v>1</v>
      </c>
      <c r="DA60" s="3">
        <f t="shared" si="7"/>
        <v>0</v>
      </c>
      <c r="DZ60" s="10"/>
    </row>
    <row r="61" spans="1:130" hidden="1" x14ac:dyDescent="0.25">
      <c r="A61" s="7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36"/>
      <c r="CB61" s="27" t="str">
        <f t="shared" si="0"/>
        <v>Riadok bude skrytý.</v>
      </c>
      <c r="CC61" s="31" t="s">
        <v>10</v>
      </c>
      <c r="CW61" s="3">
        <f t="shared" si="8"/>
        <v>0</v>
      </c>
      <c r="CZ61" s="3">
        <f t="shared" si="1"/>
        <v>1</v>
      </c>
      <c r="DA61" s="3">
        <f t="shared" si="7"/>
        <v>0</v>
      </c>
      <c r="DZ61" s="10"/>
    </row>
    <row r="62" spans="1:130" x14ac:dyDescent="0.25">
      <c r="A62" s="7"/>
      <c r="CA62" s="8"/>
      <c r="CB62" s="27" t="str">
        <f t="shared" si="0"/>
        <v>Riadok bude vidieť.</v>
      </c>
      <c r="CW62" s="42">
        <v>1</v>
      </c>
      <c r="CZ62" s="3">
        <f t="shared" si="1"/>
        <v>1</v>
      </c>
      <c r="DA62" s="3">
        <f t="shared" si="7"/>
        <v>1</v>
      </c>
      <c r="DZ62" s="10"/>
    </row>
    <row r="63" spans="1:130" ht="15.75" x14ac:dyDescent="0.25">
      <c r="A63" s="7"/>
      <c r="B63" s="20" t="s">
        <v>23</v>
      </c>
      <c r="C63" s="21"/>
      <c r="D63" s="21"/>
      <c r="E63" s="22" t="s">
        <v>24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0"/>
        <v>Riadok bude vidieť.</v>
      </c>
      <c r="CW63" s="42">
        <v>1</v>
      </c>
      <c r="CZ63" s="3">
        <f t="shared" si="1"/>
        <v>1</v>
      </c>
      <c r="DA63" s="3">
        <f t="shared" si="7"/>
        <v>1</v>
      </c>
      <c r="DZ63" s="10"/>
    </row>
    <row r="64" spans="1:130" x14ac:dyDescent="0.25">
      <c r="A64" s="7"/>
      <c r="CA64" s="8"/>
      <c r="CB64" s="27" t="str">
        <f t="shared" si="0"/>
        <v>Riadok bude vidieť.</v>
      </c>
      <c r="CW64" s="42">
        <v>1</v>
      </c>
      <c r="CZ64" s="3">
        <f t="shared" si="1"/>
        <v>1</v>
      </c>
      <c r="DA64" s="3">
        <f t="shared" si="7"/>
        <v>1</v>
      </c>
      <c r="DZ64" s="10"/>
    </row>
    <row r="65" spans="1:130" x14ac:dyDescent="0.25">
      <c r="A65" s="7"/>
      <c r="B65" s="45" t="s">
        <v>25</v>
      </c>
      <c r="C65" s="41" t="s">
        <v>26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0"/>
        <v>Riadok bude vidieť.</v>
      </c>
      <c r="CW65" s="42">
        <v>1</v>
      </c>
      <c r="CZ65" s="3">
        <f t="shared" si="1"/>
        <v>1</v>
      </c>
      <c r="DA65" s="3">
        <f t="shared" si="7"/>
        <v>1</v>
      </c>
      <c r="DZ65" s="10"/>
    </row>
    <row r="66" spans="1:130" x14ac:dyDescent="0.25">
      <c r="A66" s="7"/>
      <c r="B66" s="3"/>
      <c r="C66" s="41" t="s">
        <v>27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0"/>
        <v>Riadok bude vidieť.</v>
      </c>
      <c r="CW66" s="42">
        <v>1</v>
      </c>
      <c r="CZ66" s="3">
        <f t="shared" si="1"/>
        <v>1</v>
      </c>
      <c r="DA66" s="3">
        <f t="shared" si="7"/>
        <v>1</v>
      </c>
      <c r="DZ66" s="10"/>
    </row>
    <row r="67" spans="1:130" x14ac:dyDescent="0.25">
      <c r="A67" s="7"/>
      <c r="CA67" s="8"/>
      <c r="CB67" s="27" t="str">
        <f t="shared" si="0"/>
        <v>Riadok bude vidieť.</v>
      </c>
      <c r="CW67" s="42">
        <v>1</v>
      </c>
      <c r="CZ67" s="3">
        <f t="shared" si="1"/>
        <v>1</v>
      </c>
      <c r="DA67" s="3">
        <f t="shared" si="7"/>
        <v>1</v>
      </c>
      <c r="DZ67" s="10"/>
    </row>
    <row r="68" spans="1:130" x14ac:dyDescent="0.25">
      <c r="A68" s="7"/>
      <c r="B68" s="46" t="s">
        <v>28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82" t="s">
        <v>29</v>
      </c>
      <c r="P68" s="82"/>
      <c r="Q68" s="82"/>
      <c r="R68" s="82"/>
      <c r="S68" s="82"/>
      <c r="T68" s="82"/>
      <c r="U68" s="46" t="s">
        <v>30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0"/>
        <v>Riadok bude vidieť.</v>
      </c>
      <c r="CC68" s="31" t="s">
        <v>10</v>
      </c>
      <c r="CW68" s="42">
        <v>1</v>
      </c>
      <c r="CZ68" s="3">
        <f t="shared" si="1"/>
        <v>1</v>
      </c>
      <c r="DA68" s="3">
        <f t="shared" si="7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36"/>
      <c r="CB69" s="27" t="str">
        <f t="shared" ref="CB69:CB132" si="9">+IF(DA69=0,"Riadok bude skrytý.","Riadok bude vidieť.")</f>
        <v>Riadok bude skrytý.</v>
      </c>
      <c r="CC69" s="31" t="s">
        <v>10</v>
      </c>
      <c r="CW69" s="3">
        <f>+IF(O68="bola",0,1)</f>
        <v>0</v>
      </c>
      <c r="CZ69" s="3">
        <f t="shared" ref="CZ69:CZ132" si="10">IF(CC69="",1,IF(CC69="Chcem skryť riadok.",0,1))</f>
        <v>1</v>
      </c>
      <c r="DA69" s="3">
        <f t="shared" si="7"/>
        <v>0</v>
      </c>
      <c r="DZ69" s="10"/>
    </row>
    <row r="70" spans="1:130" x14ac:dyDescent="0.25">
      <c r="A70" s="7"/>
      <c r="CA70" s="36"/>
      <c r="CB70" s="27" t="str">
        <f t="shared" si="9"/>
        <v>Riadok bude vidieť.</v>
      </c>
      <c r="CC70" s="31" t="s">
        <v>10</v>
      </c>
      <c r="CW70" s="42">
        <v>1</v>
      </c>
      <c r="CZ70" s="3">
        <f t="shared" si="10"/>
        <v>1</v>
      </c>
      <c r="DA70" s="3">
        <f t="shared" si="7"/>
        <v>1</v>
      </c>
      <c r="DZ70" s="10"/>
    </row>
    <row r="71" spans="1:130" x14ac:dyDescent="0.25">
      <c r="A71" s="7"/>
      <c r="B71" s="37" t="s">
        <v>31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73" t="s">
        <v>32</v>
      </c>
      <c r="AJ71" s="73"/>
      <c r="AK71" s="73"/>
      <c r="AL71" s="73"/>
      <c r="AM71" s="73"/>
      <c r="AN71" s="73"/>
      <c r="AP71" s="37" t="s">
        <v>33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4</v>
      </c>
      <c r="CB71" s="27" t="str">
        <f t="shared" si="9"/>
        <v>Riadok bude vidieť.</v>
      </c>
      <c r="CC71" s="31" t="s">
        <v>10</v>
      </c>
      <c r="CW71" s="42">
        <v>1</v>
      </c>
      <c r="CZ71" s="3">
        <f t="shared" si="10"/>
        <v>1</v>
      </c>
      <c r="DA71" s="3">
        <f t="shared" si="7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9"/>
        <v>Riadok bude vidieť.</v>
      </c>
      <c r="CC72" s="31" t="s">
        <v>10</v>
      </c>
      <c r="CW72" s="42">
        <v>1</v>
      </c>
      <c r="CZ72" s="3">
        <f t="shared" si="10"/>
        <v>1</v>
      </c>
      <c r="DA72" s="3">
        <f t="shared" si="7"/>
        <v>1</v>
      </c>
      <c r="DZ72" s="10"/>
    </row>
    <row r="73" spans="1:130" hidden="1" x14ac:dyDescent="0.25">
      <c r="A73" s="7"/>
      <c r="CA73" s="36"/>
      <c r="CB73" s="27" t="str">
        <f t="shared" si="9"/>
        <v>Riadok bude skrytý.</v>
      </c>
      <c r="CC73" s="31" t="s">
        <v>10</v>
      </c>
      <c r="CW73" s="3">
        <f>+IF(AI71="boli",0,1)</f>
        <v>0</v>
      </c>
      <c r="CZ73" s="3">
        <f t="shared" si="10"/>
        <v>1</v>
      </c>
      <c r="DA73" s="3">
        <f t="shared" si="7"/>
        <v>0</v>
      </c>
      <c r="DZ73" s="10"/>
    </row>
    <row r="74" spans="1:130" ht="21.75" hidden="1" customHeight="1" x14ac:dyDescent="0.25">
      <c r="A74" s="7"/>
      <c r="B74" s="84" t="s">
        <v>34</v>
      </c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 t="s">
        <v>35</v>
      </c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5" t="s">
        <v>36</v>
      </c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5"/>
      <c r="CA74" s="49"/>
      <c r="CB74" s="27" t="str">
        <f t="shared" si="9"/>
        <v>Riadok bude skrytý.</v>
      </c>
      <c r="CC74" s="31" t="s">
        <v>10</v>
      </c>
      <c r="CW74" s="50">
        <f t="shared" ref="CW74:CW84" si="11">+IF($AI$71="boli",0,1)</f>
        <v>0</v>
      </c>
      <c r="CZ74" s="3">
        <f t="shared" si="10"/>
        <v>1</v>
      </c>
      <c r="DA74" s="3">
        <f t="shared" si="7"/>
        <v>0</v>
      </c>
      <c r="DZ74" s="10"/>
    </row>
    <row r="75" spans="1:130" hidden="1" x14ac:dyDescent="0.25">
      <c r="A75" s="7"/>
      <c r="B75" s="86" t="s">
        <v>37</v>
      </c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7" t="s">
        <v>38</v>
      </c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 t="s">
        <v>39</v>
      </c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/>
      <c r="BS75" s="87"/>
      <c r="BT75" s="87"/>
      <c r="BU75" s="87"/>
      <c r="BV75" s="87"/>
      <c r="BW75" s="87"/>
      <c r="BX75" s="87"/>
      <c r="BY75" s="87"/>
      <c r="BZ75" s="87"/>
      <c r="CA75" s="49"/>
      <c r="CB75" s="27" t="str">
        <f t="shared" si="9"/>
        <v>Riadok bude skrytý.</v>
      </c>
      <c r="CC75" s="31" t="s">
        <v>10</v>
      </c>
      <c r="CW75" s="50">
        <f t="shared" si="11"/>
        <v>0</v>
      </c>
      <c r="CZ75" s="3">
        <f t="shared" si="10"/>
        <v>1</v>
      </c>
      <c r="DA75" s="3">
        <f t="shared" si="7"/>
        <v>0</v>
      </c>
      <c r="DZ75" s="10"/>
    </row>
    <row r="76" spans="1:130" hidden="1" x14ac:dyDescent="0.25">
      <c r="A76" s="7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49"/>
      <c r="CB76" s="27" t="str">
        <f t="shared" si="9"/>
        <v>Riadok bude skrytý.</v>
      </c>
      <c r="CC76" s="31" t="s">
        <v>10</v>
      </c>
      <c r="CW76" s="50">
        <f t="shared" si="11"/>
        <v>0</v>
      </c>
      <c r="CX76" s="3">
        <f t="shared" ref="CX76:CX83" si="12">+IF(B76="",0,1)</f>
        <v>0</v>
      </c>
      <c r="CZ76" s="3">
        <f t="shared" si="10"/>
        <v>1</v>
      </c>
      <c r="DA76" s="39">
        <f t="shared" ref="DA76:DA84" si="13">+IF(CW76*CX76=0,0,IF(CZ76=0,0,1))</f>
        <v>0</v>
      </c>
      <c r="DZ76" s="10"/>
    </row>
    <row r="77" spans="1:130" hidden="1" x14ac:dyDescent="0.25">
      <c r="A77" s="7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49"/>
      <c r="CB77" s="27" t="str">
        <f t="shared" si="9"/>
        <v>Riadok bude skrytý.</v>
      </c>
      <c r="CC77" s="31" t="s">
        <v>10</v>
      </c>
      <c r="CW77" s="50">
        <f t="shared" si="11"/>
        <v>0</v>
      </c>
      <c r="CX77" s="3">
        <f t="shared" si="12"/>
        <v>0</v>
      </c>
      <c r="CZ77" s="3">
        <f t="shared" si="10"/>
        <v>1</v>
      </c>
      <c r="DA77" s="39">
        <f t="shared" si="13"/>
        <v>0</v>
      </c>
      <c r="DZ77" s="10"/>
    </row>
    <row r="78" spans="1:130" hidden="1" x14ac:dyDescent="0.25">
      <c r="A78" s="7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49"/>
      <c r="CB78" s="27" t="str">
        <f t="shared" si="9"/>
        <v>Riadok bude skrytý.</v>
      </c>
      <c r="CC78" s="31" t="s">
        <v>10</v>
      </c>
      <c r="CW78" s="50">
        <f t="shared" si="11"/>
        <v>0</v>
      </c>
      <c r="CX78" s="3">
        <f t="shared" si="12"/>
        <v>0</v>
      </c>
      <c r="CZ78" s="3">
        <f t="shared" si="10"/>
        <v>1</v>
      </c>
      <c r="DA78" s="39">
        <f t="shared" si="13"/>
        <v>0</v>
      </c>
      <c r="DZ78" s="10"/>
    </row>
    <row r="79" spans="1:130" hidden="1" x14ac:dyDescent="0.25">
      <c r="A79" s="7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49"/>
      <c r="CB79" s="27" t="str">
        <f t="shared" si="9"/>
        <v>Riadok bude skrytý.</v>
      </c>
      <c r="CC79" s="31" t="s">
        <v>10</v>
      </c>
      <c r="CW79" s="50">
        <f t="shared" si="11"/>
        <v>0</v>
      </c>
      <c r="CX79" s="3">
        <f t="shared" si="12"/>
        <v>0</v>
      </c>
      <c r="CZ79" s="3">
        <f t="shared" si="10"/>
        <v>1</v>
      </c>
      <c r="DA79" s="39">
        <f t="shared" si="13"/>
        <v>0</v>
      </c>
      <c r="DZ79" s="10"/>
    </row>
    <row r="80" spans="1:130" hidden="1" x14ac:dyDescent="0.25">
      <c r="A80" s="7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49"/>
      <c r="CB80" s="27" t="str">
        <f t="shared" si="9"/>
        <v>Riadok bude skrytý.</v>
      </c>
      <c r="CC80" s="31" t="s">
        <v>10</v>
      </c>
      <c r="CW80" s="50">
        <f t="shared" si="11"/>
        <v>0</v>
      </c>
      <c r="CX80" s="3">
        <f t="shared" si="12"/>
        <v>0</v>
      </c>
      <c r="CZ80" s="3">
        <f t="shared" si="10"/>
        <v>1</v>
      </c>
      <c r="DA80" s="39">
        <f t="shared" si="13"/>
        <v>0</v>
      </c>
      <c r="DZ80" s="10"/>
    </row>
    <row r="81" spans="1:130" hidden="1" x14ac:dyDescent="0.25">
      <c r="A81" s="7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49"/>
      <c r="CB81" s="27" t="str">
        <f t="shared" si="9"/>
        <v>Riadok bude skrytý.</v>
      </c>
      <c r="CC81" s="31" t="s">
        <v>10</v>
      </c>
      <c r="CW81" s="50">
        <f t="shared" si="11"/>
        <v>0</v>
      </c>
      <c r="CX81" s="3">
        <f t="shared" si="12"/>
        <v>0</v>
      </c>
      <c r="CZ81" s="3">
        <f t="shared" si="10"/>
        <v>1</v>
      </c>
      <c r="DA81" s="39">
        <f t="shared" si="13"/>
        <v>0</v>
      </c>
      <c r="DZ81" s="10"/>
    </row>
    <row r="82" spans="1:130" hidden="1" x14ac:dyDescent="0.25">
      <c r="A82" s="7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49"/>
      <c r="CB82" s="27" t="str">
        <f t="shared" si="9"/>
        <v>Riadok bude skrytý.</v>
      </c>
      <c r="CC82" s="31" t="s">
        <v>10</v>
      </c>
      <c r="CW82" s="50">
        <f t="shared" si="11"/>
        <v>0</v>
      </c>
      <c r="CX82" s="3">
        <f t="shared" si="12"/>
        <v>0</v>
      </c>
      <c r="CZ82" s="3">
        <f t="shared" si="10"/>
        <v>1</v>
      </c>
      <c r="DA82" s="39">
        <f t="shared" si="13"/>
        <v>0</v>
      </c>
      <c r="DZ82" s="10"/>
    </row>
    <row r="83" spans="1:130" hidden="1" x14ac:dyDescent="0.25">
      <c r="A83" s="7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49"/>
      <c r="CB83" s="27" t="str">
        <f t="shared" si="9"/>
        <v>Riadok bude skrytý.</v>
      </c>
      <c r="CC83" s="31" t="s">
        <v>10</v>
      </c>
      <c r="CW83" s="50">
        <f t="shared" si="11"/>
        <v>0</v>
      </c>
      <c r="CX83" s="3">
        <f t="shared" si="12"/>
        <v>0</v>
      </c>
      <c r="CZ83" s="3">
        <f t="shared" si="10"/>
        <v>1</v>
      </c>
      <c r="DA83" s="39">
        <f t="shared" si="13"/>
        <v>0</v>
      </c>
      <c r="DZ83" s="10"/>
    </row>
    <row r="84" spans="1:130" hidden="1" x14ac:dyDescent="0.25">
      <c r="A84" s="7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  <c r="BR84" s="90"/>
      <c r="BS84" s="90"/>
      <c r="BT84" s="90"/>
      <c r="BU84" s="90"/>
      <c r="BV84" s="90"/>
      <c r="BW84" s="90"/>
      <c r="BX84" s="90"/>
      <c r="BY84" s="90"/>
      <c r="BZ84" s="90"/>
      <c r="CA84" s="49"/>
      <c r="CB84" s="27" t="str">
        <f t="shared" si="9"/>
        <v>Riadok bude skrytý.</v>
      </c>
      <c r="CC84" s="31" t="s">
        <v>10</v>
      </c>
      <c r="CW84" s="50">
        <f t="shared" si="11"/>
        <v>0</v>
      </c>
      <c r="CX84" s="3">
        <f>+IF(B84="",1,1)</f>
        <v>1</v>
      </c>
      <c r="CZ84" s="3">
        <f t="shared" si="10"/>
        <v>1</v>
      </c>
      <c r="DA84" s="39">
        <f t="shared" si="13"/>
        <v>0</v>
      </c>
      <c r="DZ84" s="10"/>
    </row>
    <row r="85" spans="1:130" hidden="1" x14ac:dyDescent="0.25">
      <c r="A85" s="7"/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  <c r="BY85" s="91"/>
      <c r="BZ85" s="91"/>
      <c r="CA85" s="49"/>
      <c r="CB85" s="27" t="str">
        <f t="shared" si="9"/>
        <v>Riadok bude skrytý.</v>
      </c>
      <c r="CC85" s="31" t="s">
        <v>10</v>
      </c>
      <c r="CW85" s="3">
        <f>+IF(AI71="boli",0,1)</f>
        <v>0</v>
      </c>
      <c r="CZ85" s="3">
        <f t="shared" si="10"/>
        <v>1</v>
      </c>
      <c r="DA85" s="3">
        <f t="shared" ref="DA85:DA148" si="14">+IF(CW85+CX85+CY85=0,0,IF(CZ85=0,0,1))</f>
        <v>0</v>
      </c>
      <c r="DZ85" s="10"/>
    </row>
    <row r="86" spans="1:130" hidden="1" x14ac:dyDescent="0.25">
      <c r="A86" s="7"/>
      <c r="B86" s="45" t="s">
        <v>25</v>
      </c>
      <c r="C86" s="92" t="s">
        <v>40</v>
      </c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  <c r="AT86" s="92"/>
      <c r="AU86" s="92"/>
      <c r="AV86" s="92"/>
      <c r="AW86" s="92"/>
      <c r="AX86" s="92"/>
      <c r="AY86" s="92"/>
      <c r="AZ86" s="92"/>
      <c r="BA86" s="92"/>
      <c r="BB86" s="92"/>
      <c r="BC86" s="92"/>
      <c r="BD86" s="92"/>
      <c r="BE86" s="92"/>
      <c r="BF86" s="92"/>
      <c r="BG86" s="92"/>
      <c r="BH86" s="92"/>
      <c r="BI86" s="92"/>
      <c r="BJ86" s="92"/>
      <c r="BK86" s="92"/>
      <c r="BL86" s="92"/>
      <c r="BM86" s="92"/>
      <c r="BN86" s="92"/>
      <c r="BO86" s="92"/>
      <c r="BP86" s="92"/>
      <c r="BQ86" s="92"/>
      <c r="BR86" s="92"/>
      <c r="BS86" s="92"/>
      <c r="BT86" s="92"/>
      <c r="BU86" s="92"/>
      <c r="BV86" s="92"/>
      <c r="BW86" s="92"/>
      <c r="BX86" s="92"/>
      <c r="BY86" s="92"/>
      <c r="BZ86" s="92"/>
      <c r="CA86" s="12" t="s">
        <v>4</v>
      </c>
      <c r="CB86" s="27" t="str">
        <f t="shared" si="9"/>
        <v>Riadok bude skrytý.</v>
      </c>
      <c r="CC86" s="31" t="s">
        <v>41</v>
      </c>
      <c r="CW86" s="3">
        <f>+IF(SUM(CW87:CW106)=0,0,1)</f>
        <v>1</v>
      </c>
      <c r="CZ86" s="3">
        <f t="shared" si="10"/>
        <v>0</v>
      </c>
      <c r="DA86" s="3">
        <f t="shared" si="14"/>
        <v>0</v>
      </c>
      <c r="DZ86" s="10"/>
    </row>
    <row r="87" spans="1:130" hidden="1" x14ac:dyDescent="0.25">
      <c r="A87" s="7"/>
      <c r="B87" s="72" t="s">
        <v>42</v>
      </c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49"/>
      <c r="CB87" s="27" t="str">
        <f t="shared" si="9"/>
        <v>Riadok bude skrytý.</v>
      </c>
      <c r="CC87" s="31" t="s">
        <v>41</v>
      </c>
      <c r="CW87" s="3">
        <f t="shared" ref="CW87:CW106" si="15">+IF(B87="",0,1)</f>
        <v>1</v>
      </c>
      <c r="CZ87" s="3">
        <f t="shared" si="10"/>
        <v>0</v>
      </c>
      <c r="DA87" s="3">
        <f t="shared" si="14"/>
        <v>0</v>
      </c>
      <c r="DZ87" s="10"/>
    </row>
    <row r="88" spans="1:130" hidden="1" x14ac:dyDescent="0.25">
      <c r="A88" s="7"/>
      <c r="B88" s="72" t="s">
        <v>43</v>
      </c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49"/>
      <c r="CB88" s="27" t="str">
        <f t="shared" si="9"/>
        <v>Riadok bude skrytý.</v>
      </c>
      <c r="CC88" s="31" t="s">
        <v>41</v>
      </c>
      <c r="CW88" s="3">
        <f t="shared" si="15"/>
        <v>1</v>
      </c>
      <c r="CZ88" s="3">
        <f t="shared" si="10"/>
        <v>0</v>
      </c>
      <c r="DA88" s="3">
        <f t="shared" si="14"/>
        <v>0</v>
      </c>
      <c r="DZ88" s="10"/>
    </row>
    <row r="89" spans="1:130" hidden="1" x14ac:dyDescent="0.25">
      <c r="A89" s="7"/>
      <c r="B89" s="72" t="s">
        <v>44</v>
      </c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49"/>
      <c r="CB89" s="27" t="str">
        <f t="shared" si="9"/>
        <v>Riadok bude skrytý.</v>
      </c>
      <c r="CC89" s="31" t="s">
        <v>41</v>
      </c>
      <c r="CW89" s="3">
        <f t="shared" si="15"/>
        <v>1</v>
      </c>
      <c r="CZ89" s="3">
        <f t="shared" si="10"/>
        <v>0</v>
      </c>
      <c r="DA89" s="3">
        <f t="shared" si="14"/>
        <v>0</v>
      </c>
      <c r="DZ89" s="10"/>
    </row>
    <row r="90" spans="1:130" hidden="1" x14ac:dyDescent="0.25">
      <c r="A90" s="7"/>
      <c r="B90" s="72" t="s">
        <v>45</v>
      </c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49"/>
      <c r="CB90" s="27" t="str">
        <f t="shared" si="9"/>
        <v>Riadok bude skrytý.</v>
      </c>
      <c r="CC90" s="31" t="s">
        <v>41</v>
      </c>
      <c r="CW90" s="3">
        <f t="shared" si="15"/>
        <v>1</v>
      </c>
      <c r="CZ90" s="3">
        <f t="shared" si="10"/>
        <v>0</v>
      </c>
      <c r="DA90" s="3">
        <f t="shared" si="14"/>
        <v>0</v>
      </c>
      <c r="DZ90" s="10"/>
    </row>
    <row r="91" spans="1:130" hidden="1" x14ac:dyDescent="0.25">
      <c r="A91" s="7"/>
      <c r="B91" s="72" t="s">
        <v>46</v>
      </c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49"/>
      <c r="CB91" s="27" t="str">
        <f t="shared" si="9"/>
        <v>Riadok bude skrytý.</v>
      </c>
      <c r="CC91" s="31" t="s">
        <v>41</v>
      </c>
      <c r="CW91" s="3">
        <f t="shared" si="15"/>
        <v>1</v>
      </c>
      <c r="CZ91" s="3">
        <f t="shared" si="10"/>
        <v>0</v>
      </c>
      <c r="DA91" s="3">
        <f t="shared" si="14"/>
        <v>0</v>
      </c>
      <c r="DZ91" s="10"/>
    </row>
    <row r="92" spans="1:130" hidden="1" x14ac:dyDescent="0.25">
      <c r="A92" s="7"/>
      <c r="B92" s="72" t="s">
        <v>47</v>
      </c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49"/>
      <c r="CB92" s="27" t="str">
        <f t="shared" si="9"/>
        <v>Riadok bude skrytý.</v>
      </c>
      <c r="CC92" s="31" t="s">
        <v>41</v>
      </c>
      <c r="CW92" s="3">
        <f t="shared" si="15"/>
        <v>1</v>
      </c>
      <c r="CZ92" s="3">
        <f t="shared" si="10"/>
        <v>0</v>
      </c>
      <c r="DA92" s="3">
        <f t="shared" si="14"/>
        <v>0</v>
      </c>
      <c r="DZ92" s="10"/>
    </row>
    <row r="93" spans="1:130" hidden="1" x14ac:dyDescent="0.25">
      <c r="A93" s="7"/>
      <c r="B93" s="72" t="s">
        <v>48</v>
      </c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49"/>
      <c r="CB93" s="27" t="str">
        <f t="shared" si="9"/>
        <v>Riadok bude skrytý.</v>
      </c>
      <c r="CC93" s="31" t="s">
        <v>41</v>
      </c>
      <c r="CW93" s="3">
        <f t="shared" si="15"/>
        <v>1</v>
      </c>
      <c r="CZ93" s="3">
        <f t="shared" si="10"/>
        <v>0</v>
      </c>
      <c r="DA93" s="3">
        <f t="shared" si="14"/>
        <v>0</v>
      </c>
      <c r="DZ93" s="10"/>
    </row>
    <row r="94" spans="1:130" hidden="1" x14ac:dyDescent="0.25">
      <c r="A94" s="7"/>
      <c r="B94" s="93" t="s">
        <v>49</v>
      </c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3"/>
      <c r="BN94" s="93"/>
      <c r="BO94" s="93"/>
      <c r="BP94" s="93"/>
      <c r="BQ94" s="93"/>
      <c r="BR94" s="93"/>
      <c r="BS94" s="93"/>
      <c r="BT94" s="93"/>
      <c r="BU94" s="93"/>
      <c r="BV94" s="93"/>
      <c r="BW94" s="93"/>
      <c r="BX94" s="93"/>
      <c r="BY94" s="93"/>
      <c r="BZ94" s="93"/>
      <c r="CA94" s="49"/>
      <c r="CB94" s="27" t="str">
        <f t="shared" si="9"/>
        <v>Riadok bude skrytý.</v>
      </c>
      <c r="CC94" s="31" t="s">
        <v>41</v>
      </c>
      <c r="CW94" s="3">
        <f t="shared" si="15"/>
        <v>1</v>
      </c>
      <c r="CZ94" s="3">
        <f t="shared" si="10"/>
        <v>0</v>
      </c>
      <c r="DA94" s="3">
        <f t="shared" si="14"/>
        <v>0</v>
      </c>
      <c r="DZ94" s="10"/>
    </row>
    <row r="95" spans="1:130" hidden="1" x14ac:dyDescent="0.25">
      <c r="A95" s="7"/>
      <c r="B95" s="94" t="s">
        <v>50</v>
      </c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  <c r="BK95" s="94"/>
      <c r="BL95" s="94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49"/>
      <c r="CB95" s="27" t="str">
        <f t="shared" si="9"/>
        <v>Riadok bude skrytý.</v>
      </c>
      <c r="CC95" s="31" t="s">
        <v>41</v>
      </c>
      <c r="CW95" s="3">
        <f t="shared" si="15"/>
        <v>1</v>
      </c>
      <c r="CZ95" s="3">
        <f t="shared" si="10"/>
        <v>0</v>
      </c>
      <c r="DA95" s="3">
        <f t="shared" si="14"/>
        <v>0</v>
      </c>
      <c r="DZ95" s="10"/>
    </row>
    <row r="96" spans="1:130" hidden="1" x14ac:dyDescent="0.25">
      <c r="A96" s="7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49"/>
      <c r="CB96" s="27" t="str">
        <f t="shared" si="9"/>
        <v>Riadok bude skrytý.</v>
      </c>
      <c r="CC96" s="31" t="s">
        <v>10</v>
      </c>
      <c r="CW96" s="3">
        <f t="shared" si="15"/>
        <v>0</v>
      </c>
      <c r="CZ96" s="3">
        <f t="shared" si="10"/>
        <v>1</v>
      </c>
      <c r="DA96" s="3">
        <f t="shared" si="14"/>
        <v>0</v>
      </c>
      <c r="DZ96" s="10"/>
    </row>
    <row r="97" spans="1:130" hidden="1" x14ac:dyDescent="0.25">
      <c r="A97" s="7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49"/>
      <c r="CB97" s="27" t="str">
        <f t="shared" si="9"/>
        <v>Riadok bude skrytý.</v>
      </c>
      <c r="CC97" s="31" t="s">
        <v>10</v>
      </c>
      <c r="CW97" s="3">
        <f t="shared" si="15"/>
        <v>0</v>
      </c>
      <c r="CZ97" s="3">
        <f t="shared" si="10"/>
        <v>1</v>
      </c>
      <c r="DA97" s="3">
        <f t="shared" si="14"/>
        <v>0</v>
      </c>
      <c r="DZ97" s="10"/>
    </row>
    <row r="98" spans="1:130" hidden="1" x14ac:dyDescent="0.25">
      <c r="A98" s="7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49"/>
      <c r="CB98" s="27" t="str">
        <f t="shared" si="9"/>
        <v>Riadok bude skrytý.</v>
      </c>
      <c r="CC98" s="31" t="s">
        <v>10</v>
      </c>
      <c r="CW98" s="3">
        <f t="shared" si="15"/>
        <v>0</v>
      </c>
      <c r="CZ98" s="3">
        <f t="shared" si="10"/>
        <v>1</v>
      </c>
      <c r="DA98" s="3">
        <f t="shared" si="14"/>
        <v>0</v>
      </c>
      <c r="DZ98" s="10"/>
    </row>
    <row r="99" spans="1:130" hidden="1" x14ac:dyDescent="0.25">
      <c r="A99" s="7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49"/>
      <c r="CB99" s="27" t="str">
        <f t="shared" si="9"/>
        <v>Riadok bude skrytý.</v>
      </c>
      <c r="CC99" s="31" t="s">
        <v>10</v>
      </c>
      <c r="CW99" s="3">
        <f t="shared" si="15"/>
        <v>0</v>
      </c>
      <c r="CZ99" s="3">
        <f t="shared" si="10"/>
        <v>1</v>
      </c>
      <c r="DA99" s="3">
        <f t="shared" si="14"/>
        <v>0</v>
      </c>
      <c r="DZ99" s="10"/>
    </row>
    <row r="100" spans="1:130" hidden="1" x14ac:dyDescent="0.25">
      <c r="A100" s="7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49"/>
      <c r="CB100" s="27" t="str">
        <f t="shared" si="9"/>
        <v>Riadok bude skrytý.</v>
      </c>
      <c r="CC100" s="31" t="s">
        <v>10</v>
      </c>
      <c r="CW100" s="3">
        <f t="shared" si="15"/>
        <v>0</v>
      </c>
      <c r="CZ100" s="3">
        <f t="shared" si="10"/>
        <v>1</v>
      </c>
      <c r="DA100" s="3">
        <f t="shared" si="14"/>
        <v>0</v>
      </c>
      <c r="DZ100" s="10"/>
    </row>
    <row r="101" spans="1:130" hidden="1" x14ac:dyDescent="0.25">
      <c r="A101" s="7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49"/>
      <c r="CB101" s="27" t="str">
        <f t="shared" si="9"/>
        <v>Riadok bude skrytý.</v>
      </c>
      <c r="CC101" s="31" t="s">
        <v>10</v>
      </c>
      <c r="CW101" s="3">
        <f t="shared" si="15"/>
        <v>0</v>
      </c>
      <c r="CZ101" s="3">
        <f t="shared" si="10"/>
        <v>1</v>
      </c>
      <c r="DA101" s="3">
        <f t="shared" si="14"/>
        <v>0</v>
      </c>
      <c r="DZ101" s="10"/>
    </row>
    <row r="102" spans="1:130" hidden="1" x14ac:dyDescent="0.25">
      <c r="A102" s="7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49"/>
      <c r="CB102" s="27" t="str">
        <f t="shared" si="9"/>
        <v>Riadok bude skrytý.</v>
      </c>
      <c r="CC102" s="31" t="s">
        <v>10</v>
      </c>
      <c r="CW102" s="3">
        <f t="shared" si="15"/>
        <v>0</v>
      </c>
      <c r="CZ102" s="3">
        <f t="shared" si="10"/>
        <v>1</v>
      </c>
      <c r="DA102" s="3">
        <f t="shared" si="14"/>
        <v>0</v>
      </c>
      <c r="DZ102" s="10"/>
    </row>
    <row r="103" spans="1:130" hidden="1" x14ac:dyDescent="0.25">
      <c r="A103" s="7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49"/>
      <c r="CB103" s="27" t="str">
        <f t="shared" si="9"/>
        <v>Riadok bude skrytý.</v>
      </c>
      <c r="CC103" s="31" t="s">
        <v>10</v>
      </c>
      <c r="CW103" s="3">
        <f t="shared" si="15"/>
        <v>0</v>
      </c>
      <c r="CZ103" s="3">
        <f t="shared" si="10"/>
        <v>1</v>
      </c>
      <c r="DA103" s="3">
        <f t="shared" si="14"/>
        <v>0</v>
      </c>
      <c r="DZ103" s="10"/>
    </row>
    <row r="104" spans="1:130" hidden="1" x14ac:dyDescent="0.25">
      <c r="A104" s="7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49"/>
      <c r="CB104" s="27" t="str">
        <f t="shared" si="9"/>
        <v>Riadok bude skrytý.</v>
      </c>
      <c r="CC104" s="31" t="s">
        <v>10</v>
      </c>
      <c r="CW104" s="3">
        <f t="shared" si="15"/>
        <v>0</v>
      </c>
      <c r="CZ104" s="3">
        <f t="shared" si="10"/>
        <v>1</v>
      </c>
      <c r="DA104" s="3">
        <f t="shared" si="14"/>
        <v>0</v>
      </c>
      <c r="DZ104" s="10"/>
    </row>
    <row r="105" spans="1:130" hidden="1" x14ac:dyDescent="0.25">
      <c r="A105" s="7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49"/>
      <c r="CB105" s="27" t="str">
        <f t="shared" si="9"/>
        <v>Riadok bude skrytý.</v>
      </c>
      <c r="CC105" s="31" t="s">
        <v>10</v>
      </c>
      <c r="CW105" s="3">
        <f t="shared" si="15"/>
        <v>0</v>
      </c>
      <c r="CZ105" s="3">
        <f t="shared" si="10"/>
        <v>1</v>
      </c>
      <c r="DA105" s="3">
        <f t="shared" si="14"/>
        <v>0</v>
      </c>
      <c r="DZ105" s="10"/>
    </row>
    <row r="106" spans="1:130" hidden="1" x14ac:dyDescent="0.25">
      <c r="A106" s="7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49"/>
      <c r="CB106" s="27" t="str">
        <f t="shared" si="9"/>
        <v>Riadok bude skrytý.</v>
      </c>
      <c r="CC106" s="31" t="s">
        <v>10</v>
      </c>
      <c r="CW106" s="3">
        <f t="shared" si="15"/>
        <v>0</v>
      </c>
      <c r="CZ106" s="3">
        <f t="shared" si="10"/>
        <v>1</v>
      </c>
      <c r="DA106" s="3">
        <f t="shared" si="14"/>
        <v>0</v>
      </c>
      <c r="DZ106" s="10"/>
    </row>
    <row r="107" spans="1:130" hidden="1" x14ac:dyDescent="0.25">
      <c r="A107" s="7"/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52"/>
      <c r="CB107" s="27" t="str">
        <f t="shared" si="9"/>
        <v>Riadok bude skrytý.</v>
      </c>
      <c r="CC107" s="31" t="s">
        <v>10</v>
      </c>
      <c r="CW107" s="3">
        <f>+IF(SUM(CW108:CW120)=0,0,1)</f>
        <v>0</v>
      </c>
      <c r="CZ107" s="3">
        <f t="shared" si="10"/>
        <v>1</v>
      </c>
      <c r="DA107" s="3">
        <f t="shared" si="14"/>
        <v>0</v>
      </c>
      <c r="DZ107" s="10"/>
    </row>
    <row r="108" spans="1:130" hidden="1" x14ac:dyDescent="0.25">
      <c r="A108" s="7"/>
      <c r="B108" s="1" t="s">
        <v>51</v>
      </c>
      <c r="CA108" s="12" t="s">
        <v>4</v>
      </c>
      <c r="CB108" s="27" t="str">
        <f t="shared" si="9"/>
        <v>Riadok bude skrytý.</v>
      </c>
      <c r="CC108" s="31" t="s">
        <v>10</v>
      </c>
      <c r="CW108" s="3">
        <f>+IF(SUM(CW109:CW121)=0,0,1)</f>
        <v>0</v>
      </c>
      <c r="CZ108" s="3">
        <f t="shared" si="10"/>
        <v>1</v>
      </c>
      <c r="DA108" s="3">
        <f t="shared" si="14"/>
        <v>0</v>
      </c>
      <c r="DZ108" s="10"/>
    </row>
    <row r="109" spans="1:130" hidden="1" x14ac:dyDescent="0.25">
      <c r="A109" s="7"/>
      <c r="B109" s="91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52"/>
      <c r="CB109" s="27" t="str">
        <f t="shared" si="9"/>
        <v>Riadok bude skrytý.</v>
      </c>
      <c r="CC109" s="31" t="s">
        <v>10</v>
      </c>
      <c r="CW109" s="3">
        <f>+IF(SUM(CW112:CW121)=0,0,1)</f>
        <v>0</v>
      </c>
      <c r="CZ109" s="3">
        <f t="shared" si="10"/>
        <v>1</v>
      </c>
      <c r="DA109" s="3">
        <f t="shared" si="14"/>
        <v>0</v>
      </c>
      <c r="DZ109" s="10"/>
    </row>
    <row r="110" spans="1:130" ht="18" hidden="1" customHeight="1" x14ac:dyDescent="0.25">
      <c r="A110" s="7"/>
      <c r="B110" s="84" t="s">
        <v>52</v>
      </c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5" t="s">
        <v>53</v>
      </c>
      <c r="AV110" s="85"/>
      <c r="AW110" s="85"/>
      <c r="AX110" s="85"/>
      <c r="AY110" s="85"/>
      <c r="AZ110" s="85"/>
      <c r="BA110" s="85"/>
      <c r="BB110" s="85"/>
      <c r="BC110" s="85"/>
      <c r="BD110" s="85"/>
      <c r="BE110" s="85"/>
      <c r="BF110" s="85" t="s">
        <v>54</v>
      </c>
      <c r="BG110" s="85"/>
      <c r="BH110" s="85"/>
      <c r="BI110" s="85"/>
      <c r="BJ110" s="85"/>
      <c r="BK110" s="85"/>
      <c r="BL110" s="85"/>
      <c r="BM110" s="85"/>
      <c r="BN110" s="85"/>
      <c r="BO110" s="85"/>
      <c r="BP110" s="85"/>
      <c r="BQ110" s="85" t="s">
        <v>55</v>
      </c>
      <c r="BR110" s="85"/>
      <c r="BS110" s="85"/>
      <c r="BT110" s="85"/>
      <c r="BU110" s="85"/>
      <c r="BV110" s="85"/>
      <c r="BW110" s="85"/>
      <c r="BX110" s="85"/>
      <c r="BY110" s="85"/>
      <c r="BZ110" s="85"/>
      <c r="CA110" s="12" t="s">
        <v>4</v>
      </c>
      <c r="CB110" s="27" t="str">
        <f t="shared" si="9"/>
        <v>Riadok bude skrytý.</v>
      </c>
      <c r="CC110" s="31" t="s">
        <v>10</v>
      </c>
      <c r="CW110" s="50">
        <f>+IF(SUM(CW112:CW121)=0,0,1)</f>
        <v>0</v>
      </c>
      <c r="CZ110" s="3">
        <f t="shared" si="10"/>
        <v>1</v>
      </c>
      <c r="DA110" s="3">
        <f t="shared" si="14"/>
        <v>0</v>
      </c>
      <c r="DZ110" s="10"/>
    </row>
    <row r="111" spans="1:130" ht="18" hidden="1" customHeight="1" x14ac:dyDescent="0.25">
      <c r="A111" s="7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5"/>
      <c r="AV111" s="85"/>
      <c r="AW111" s="85"/>
      <c r="AX111" s="85"/>
      <c r="AY111" s="85"/>
      <c r="AZ111" s="85"/>
      <c r="BA111" s="85"/>
      <c r="BB111" s="85"/>
      <c r="BC111" s="85"/>
      <c r="BD111" s="85"/>
      <c r="BE111" s="85"/>
      <c r="BF111" s="85"/>
      <c r="BG111" s="85"/>
      <c r="BH111" s="85"/>
      <c r="BI111" s="85"/>
      <c r="BJ111" s="85"/>
      <c r="BK111" s="85"/>
      <c r="BL111" s="85"/>
      <c r="BM111" s="85"/>
      <c r="BN111" s="85"/>
      <c r="BO111" s="85"/>
      <c r="BP111" s="85"/>
      <c r="BQ111" s="85"/>
      <c r="BR111" s="85"/>
      <c r="BS111" s="85"/>
      <c r="BT111" s="85"/>
      <c r="BU111" s="85"/>
      <c r="BV111" s="85"/>
      <c r="BW111" s="85"/>
      <c r="BX111" s="85"/>
      <c r="BY111" s="85"/>
      <c r="BZ111" s="85"/>
      <c r="CA111" s="36"/>
      <c r="CB111" s="27" t="str">
        <f t="shared" si="9"/>
        <v>Riadok bude skrytý.</v>
      </c>
      <c r="CC111" s="31" t="s">
        <v>10</v>
      </c>
      <c r="CW111" s="50">
        <f>+IF(SUM(CW112:CW121)=0,0,1)</f>
        <v>0</v>
      </c>
      <c r="CZ111" s="3">
        <f t="shared" si="10"/>
        <v>1</v>
      </c>
      <c r="DA111" s="3">
        <f t="shared" si="14"/>
        <v>0</v>
      </c>
      <c r="DZ111" s="10"/>
    </row>
    <row r="112" spans="1:130" hidden="1" x14ac:dyDescent="0.25">
      <c r="A112" s="7"/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95"/>
      <c r="AV112" s="95"/>
      <c r="AW112" s="95"/>
      <c r="AX112" s="95"/>
      <c r="AY112" s="95"/>
      <c r="AZ112" s="95"/>
      <c r="BA112" s="95"/>
      <c r="BB112" s="95"/>
      <c r="BC112" s="95"/>
      <c r="BD112" s="95"/>
      <c r="BE112" s="95"/>
      <c r="BF112" s="95"/>
      <c r="BG112" s="95"/>
      <c r="BH112" s="95"/>
      <c r="BI112" s="95"/>
      <c r="BJ112" s="95"/>
      <c r="BK112" s="95"/>
      <c r="BL112" s="95"/>
      <c r="BM112" s="95"/>
      <c r="BN112" s="95"/>
      <c r="BO112" s="95"/>
      <c r="BP112" s="95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36"/>
      <c r="CB112" s="27" t="str">
        <f t="shared" si="9"/>
        <v>Riadok bude skrytý.</v>
      </c>
      <c r="CC112" s="31" t="s">
        <v>10</v>
      </c>
      <c r="CW112" s="50">
        <f t="shared" ref="CW112:CW120" si="16">+IF(B112="",0,1)</f>
        <v>0</v>
      </c>
      <c r="CZ112" s="3">
        <f t="shared" si="10"/>
        <v>1</v>
      </c>
      <c r="DA112" s="3">
        <f t="shared" si="14"/>
        <v>0</v>
      </c>
      <c r="DZ112" s="10"/>
    </row>
    <row r="113" spans="1:130" hidden="1" x14ac:dyDescent="0.25">
      <c r="A113" s="7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8"/>
      <c r="BG113" s="98"/>
      <c r="BH113" s="98"/>
      <c r="BI113" s="98"/>
      <c r="BJ113" s="98"/>
      <c r="BK113" s="98"/>
      <c r="BL113" s="98"/>
      <c r="BM113" s="98"/>
      <c r="BN113" s="98"/>
      <c r="BO113" s="98"/>
      <c r="BP113" s="98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36"/>
      <c r="CB113" s="27" t="str">
        <f t="shared" si="9"/>
        <v>Riadok bude skrytý.</v>
      </c>
      <c r="CC113" s="31" t="s">
        <v>10</v>
      </c>
      <c r="CW113" s="50">
        <f t="shared" si="16"/>
        <v>0</v>
      </c>
      <c r="CZ113" s="3">
        <f t="shared" si="10"/>
        <v>1</v>
      </c>
      <c r="DA113" s="3">
        <f t="shared" si="14"/>
        <v>0</v>
      </c>
      <c r="DZ113" s="10"/>
    </row>
    <row r="114" spans="1:130" hidden="1" x14ac:dyDescent="0.25">
      <c r="A114" s="7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8"/>
      <c r="BG114" s="98"/>
      <c r="BH114" s="98"/>
      <c r="BI114" s="98"/>
      <c r="BJ114" s="98"/>
      <c r="BK114" s="98"/>
      <c r="BL114" s="98"/>
      <c r="BM114" s="98"/>
      <c r="BN114" s="98"/>
      <c r="BO114" s="98"/>
      <c r="BP114" s="98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36"/>
      <c r="CB114" s="27" t="str">
        <f t="shared" si="9"/>
        <v>Riadok bude skrytý.</v>
      </c>
      <c r="CC114" s="31" t="s">
        <v>10</v>
      </c>
      <c r="CW114" s="50">
        <f t="shared" si="16"/>
        <v>0</v>
      </c>
      <c r="CZ114" s="3">
        <f t="shared" si="10"/>
        <v>1</v>
      </c>
      <c r="DA114" s="3">
        <f t="shared" si="14"/>
        <v>0</v>
      </c>
      <c r="DZ114" s="10"/>
    </row>
    <row r="115" spans="1:130" hidden="1" x14ac:dyDescent="0.25">
      <c r="A115" s="7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8"/>
      <c r="BG115" s="98"/>
      <c r="BH115" s="98"/>
      <c r="BI115" s="98"/>
      <c r="BJ115" s="98"/>
      <c r="BK115" s="98"/>
      <c r="BL115" s="98"/>
      <c r="BM115" s="98"/>
      <c r="BN115" s="98"/>
      <c r="BO115" s="98"/>
      <c r="BP115" s="98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36"/>
      <c r="CB115" s="27" t="str">
        <f t="shared" si="9"/>
        <v>Riadok bude skrytý.</v>
      </c>
      <c r="CC115" s="31" t="s">
        <v>10</v>
      </c>
      <c r="CW115" s="50">
        <f t="shared" si="16"/>
        <v>0</v>
      </c>
      <c r="CZ115" s="3">
        <f t="shared" si="10"/>
        <v>1</v>
      </c>
      <c r="DA115" s="3">
        <f t="shared" si="14"/>
        <v>0</v>
      </c>
      <c r="DZ115" s="10"/>
    </row>
    <row r="116" spans="1:130" hidden="1" x14ac:dyDescent="0.25">
      <c r="A116" s="7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8"/>
      <c r="BG116" s="98"/>
      <c r="BH116" s="98"/>
      <c r="BI116" s="98"/>
      <c r="BJ116" s="98"/>
      <c r="BK116" s="98"/>
      <c r="BL116" s="98"/>
      <c r="BM116" s="98"/>
      <c r="BN116" s="98"/>
      <c r="BO116" s="98"/>
      <c r="BP116" s="98"/>
      <c r="BQ116" s="99"/>
      <c r="BR116" s="99"/>
      <c r="BS116" s="99"/>
      <c r="BT116" s="99"/>
      <c r="BU116" s="99"/>
      <c r="BV116" s="99"/>
      <c r="BW116" s="99"/>
      <c r="BX116" s="99"/>
      <c r="BY116" s="99"/>
      <c r="BZ116" s="99"/>
      <c r="CA116" s="36"/>
      <c r="CB116" s="27" t="str">
        <f t="shared" si="9"/>
        <v>Riadok bude skrytý.</v>
      </c>
      <c r="CC116" s="31" t="s">
        <v>10</v>
      </c>
      <c r="CW116" s="50">
        <f t="shared" si="16"/>
        <v>0</v>
      </c>
      <c r="CZ116" s="3">
        <f t="shared" si="10"/>
        <v>1</v>
      </c>
      <c r="DA116" s="3">
        <f t="shared" si="14"/>
        <v>0</v>
      </c>
      <c r="DZ116" s="10"/>
    </row>
    <row r="117" spans="1:130" hidden="1" x14ac:dyDescent="0.25">
      <c r="A117" s="7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8"/>
      <c r="BG117" s="98"/>
      <c r="BH117" s="98"/>
      <c r="BI117" s="98"/>
      <c r="BJ117" s="98"/>
      <c r="BK117" s="98"/>
      <c r="BL117" s="98"/>
      <c r="BM117" s="98"/>
      <c r="BN117" s="98"/>
      <c r="BO117" s="98"/>
      <c r="BP117" s="98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36"/>
      <c r="CB117" s="27" t="str">
        <f t="shared" si="9"/>
        <v>Riadok bude skrytý.</v>
      </c>
      <c r="CC117" s="31" t="s">
        <v>10</v>
      </c>
      <c r="CW117" s="50">
        <f t="shared" si="16"/>
        <v>0</v>
      </c>
      <c r="CZ117" s="3">
        <f t="shared" si="10"/>
        <v>1</v>
      </c>
      <c r="DA117" s="3">
        <f t="shared" si="14"/>
        <v>0</v>
      </c>
      <c r="DZ117" s="10"/>
    </row>
    <row r="118" spans="1:130" hidden="1" x14ac:dyDescent="0.25">
      <c r="A118" s="7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8"/>
      <c r="BG118" s="98"/>
      <c r="BH118" s="98"/>
      <c r="BI118" s="98"/>
      <c r="BJ118" s="98"/>
      <c r="BK118" s="98"/>
      <c r="BL118" s="98"/>
      <c r="BM118" s="98"/>
      <c r="BN118" s="98"/>
      <c r="BO118" s="98"/>
      <c r="BP118" s="98"/>
      <c r="BQ118" s="99"/>
      <c r="BR118" s="99"/>
      <c r="BS118" s="99"/>
      <c r="BT118" s="99"/>
      <c r="BU118" s="99"/>
      <c r="BV118" s="99"/>
      <c r="BW118" s="99"/>
      <c r="BX118" s="99"/>
      <c r="BY118" s="99"/>
      <c r="BZ118" s="99"/>
      <c r="CA118" s="36"/>
      <c r="CB118" s="27" t="str">
        <f t="shared" si="9"/>
        <v>Riadok bude skrytý.</v>
      </c>
      <c r="CC118" s="31" t="s">
        <v>10</v>
      </c>
      <c r="CW118" s="50">
        <f t="shared" si="16"/>
        <v>0</v>
      </c>
      <c r="CZ118" s="3">
        <f t="shared" si="10"/>
        <v>1</v>
      </c>
      <c r="DA118" s="3">
        <f t="shared" si="14"/>
        <v>0</v>
      </c>
      <c r="DZ118" s="10"/>
    </row>
    <row r="119" spans="1:130" hidden="1" x14ac:dyDescent="0.25">
      <c r="A119" s="7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8"/>
      <c r="BG119" s="98"/>
      <c r="BH119" s="98"/>
      <c r="BI119" s="98"/>
      <c r="BJ119" s="98"/>
      <c r="BK119" s="98"/>
      <c r="BL119" s="98"/>
      <c r="BM119" s="98"/>
      <c r="BN119" s="98"/>
      <c r="BO119" s="98"/>
      <c r="BP119" s="98"/>
      <c r="BQ119" s="99"/>
      <c r="BR119" s="99"/>
      <c r="BS119" s="99"/>
      <c r="BT119" s="99"/>
      <c r="BU119" s="99"/>
      <c r="BV119" s="99"/>
      <c r="BW119" s="99"/>
      <c r="BX119" s="99"/>
      <c r="BY119" s="99"/>
      <c r="BZ119" s="99"/>
      <c r="CA119" s="36"/>
      <c r="CB119" s="27" t="str">
        <f t="shared" si="9"/>
        <v>Riadok bude skrytý.</v>
      </c>
      <c r="CC119" s="31" t="s">
        <v>10</v>
      </c>
      <c r="CW119" s="50">
        <f t="shared" si="16"/>
        <v>0</v>
      </c>
      <c r="CZ119" s="3">
        <f t="shared" si="10"/>
        <v>1</v>
      </c>
      <c r="DA119" s="3">
        <f t="shared" si="14"/>
        <v>0</v>
      </c>
      <c r="DZ119" s="10"/>
    </row>
    <row r="120" spans="1:130" hidden="1" x14ac:dyDescent="0.25">
      <c r="A120" s="7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8"/>
      <c r="BG120" s="98"/>
      <c r="BH120" s="98"/>
      <c r="BI120" s="98"/>
      <c r="BJ120" s="98"/>
      <c r="BK120" s="98"/>
      <c r="BL120" s="98"/>
      <c r="BM120" s="98"/>
      <c r="BN120" s="98"/>
      <c r="BO120" s="98"/>
      <c r="BP120" s="98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36"/>
      <c r="CB120" s="27" t="str">
        <f t="shared" si="9"/>
        <v>Riadok bude skrytý.</v>
      </c>
      <c r="CC120" s="31" t="s">
        <v>10</v>
      </c>
      <c r="CW120" s="50">
        <f t="shared" si="16"/>
        <v>0</v>
      </c>
      <c r="CZ120" s="3">
        <f t="shared" si="10"/>
        <v>1</v>
      </c>
      <c r="DA120" s="3">
        <f t="shared" si="14"/>
        <v>0</v>
      </c>
      <c r="DZ120" s="10"/>
    </row>
    <row r="121" spans="1:130" hidden="1" x14ac:dyDescent="0.25">
      <c r="A121" s="7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100"/>
      <c r="AV121" s="100"/>
      <c r="AW121" s="100"/>
      <c r="AX121" s="100"/>
      <c r="AY121" s="100"/>
      <c r="AZ121" s="100"/>
      <c r="BA121" s="100"/>
      <c r="BB121" s="100"/>
      <c r="BC121" s="100"/>
      <c r="BD121" s="100"/>
      <c r="BE121" s="100"/>
      <c r="BF121" s="101"/>
      <c r="BG121" s="101"/>
      <c r="BH121" s="101"/>
      <c r="BI121" s="101"/>
      <c r="BJ121" s="101"/>
      <c r="BK121" s="101"/>
      <c r="BL121" s="101"/>
      <c r="BM121" s="101"/>
      <c r="BN121" s="101"/>
      <c r="BO121" s="101"/>
      <c r="BP121" s="101"/>
      <c r="BQ121" s="102"/>
      <c r="BR121" s="102"/>
      <c r="BS121" s="102"/>
      <c r="BT121" s="102"/>
      <c r="BU121" s="102"/>
      <c r="BV121" s="102"/>
      <c r="BW121" s="102"/>
      <c r="BX121" s="102"/>
      <c r="BY121" s="102"/>
      <c r="BZ121" s="102"/>
      <c r="CA121" s="36"/>
      <c r="CB121" s="27" t="str">
        <f t="shared" si="9"/>
        <v>Riadok bude skrytý.</v>
      </c>
      <c r="CC121" s="31" t="s">
        <v>10</v>
      </c>
      <c r="CW121" s="50">
        <f>+IF(B112&amp;B113&amp;B114&amp;B115&amp;B116&amp;B117&amp;B118&amp;B119&amp;B120&amp;B121="",0,1)</f>
        <v>0</v>
      </c>
      <c r="CZ121" s="3">
        <f t="shared" si="10"/>
        <v>1</v>
      </c>
      <c r="DA121" s="3">
        <f t="shared" si="14"/>
        <v>0</v>
      </c>
      <c r="DZ121" s="10"/>
    </row>
    <row r="122" spans="1:130" hidden="1" x14ac:dyDescent="0.25">
      <c r="A122" s="7"/>
      <c r="B122" s="91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  <c r="BY122" s="91"/>
      <c r="BZ122" s="91"/>
      <c r="CA122" s="49"/>
      <c r="CB122" s="27" t="str">
        <f t="shared" si="9"/>
        <v>Riadok bude skrytý.</v>
      </c>
      <c r="CC122" s="31" t="s">
        <v>10</v>
      </c>
      <c r="CW122" s="3">
        <f>+IF(CW121=0,0,1)</f>
        <v>0</v>
      </c>
      <c r="CZ122" s="3">
        <f t="shared" si="10"/>
        <v>1</v>
      </c>
      <c r="DA122" s="3">
        <f t="shared" si="14"/>
        <v>0</v>
      </c>
      <c r="DZ122" s="10"/>
    </row>
    <row r="123" spans="1:130" x14ac:dyDescent="0.25">
      <c r="A123" s="7"/>
      <c r="B123" s="72" t="s">
        <v>56</v>
      </c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12" t="s">
        <v>4</v>
      </c>
      <c r="CB123" s="27" t="str">
        <f t="shared" si="9"/>
        <v>Riadok bude vidieť.</v>
      </c>
      <c r="CC123" s="31" t="s">
        <v>10</v>
      </c>
      <c r="CW123" s="3">
        <f t="shared" ref="CW123:CW142" si="17">+IF(B123="",0,1)</f>
        <v>1</v>
      </c>
      <c r="CZ123" s="3">
        <f t="shared" si="10"/>
        <v>1</v>
      </c>
      <c r="DA123" s="3">
        <f t="shared" si="14"/>
        <v>1</v>
      </c>
      <c r="DZ123" s="10"/>
    </row>
    <row r="124" spans="1:130" x14ac:dyDescent="0.25">
      <c r="A124" s="7"/>
      <c r="B124" s="72" t="s">
        <v>48</v>
      </c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49"/>
      <c r="CB124" s="27" t="str">
        <f t="shared" si="9"/>
        <v>Riadok bude vidieť.</v>
      </c>
      <c r="CC124" s="31" t="s">
        <v>10</v>
      </c>
      <c r="CW124" s="3">
        <f t="shared" si="17"/>
        <v>1</v>
      </c>
      <c r="CZ124" s="3">
        <f t="shared" si="10"/>
        <v>1</v>
      </c>
      <c r="DA124" s="3">
        <f t="shared" si="14"/>
        <v>1</v>
      </c>
      <c r="DZ124" s="10"/>
    </row>
    <row r="125" spans="1:130" x14ac:dyDescent="0.25">
      <c r="A125" s="7"/>
      <c r="B125" s="72" t="s">
        <v>57</v>
      </c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49"/>
      <c r="CB125" s="27" t="str">
        <f t="shared" si="9"/>
        <v>Riadok bude vidieť.</v>
      </c>
      <c r="CC125" s="31" t="s">
        <v>10</v>
      </c>
      <c r="CW125" s="3">
        <f t="shared" si="17"/>
        <v>1</v>
      </c>
      <c r="CZ125" s="3">
        <f t="shared" si="10"/>
        <v>1</v>
      </c>
      <c r="DA125" s="3">
        <f t="shared" si="14"/>
        <v>1</v>
      </c>
      <c r="DZ125" s="10"/>
    </row>
    <row r="126" spans="1:130" x14ac:dyDescent="0.25">
      <c r="A126" s="7"/>
      <c r="B126" s="94" t="s">
        <v>58</v>
      </c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49"/>
      <c r="CB126" s="27" t="str">
        <f t="shared" si="9"/>
        <v>Riadok bude vidieť.</v>
      </c>
      <c r="CC126" s="31" t="s">
        <v>10</v>
      </c>
      <c r="CW126" s="3">
        <f t="shared" si="17"/>
        <v>1</v>
      </c>
      <c r="CZ126" s="3">
        <f t="shared" si="10"/>
        <v>1</v>
      </c>
      <c r="DA126" s="3">
        <f t="shared" si="14"/>
        <v>1</v>
      </c>
      <c r="DZ126" s="10"/>
    </row>
    <row r="127" spans="1:130" hidden="1" x14ac:dyDescent="0.25">
      <c r="A127" s="7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49"/>
      <c r="CB127" s="27" t="str">
        <f t="shared" si="9"/>
        <v>Riadok bude skrytý.</v>
      </c>
      <c r="CC127" s="31" t="s">
        <v>10</v>
      </c>
      <c r="CW127" s="3">
        <f t="shared" si="17"/>
        <v>0</v>
      </c>
      <c r="CZ127" s="3">
        <f t="shared" si="10"/>
        <v>1</v>
      </c>
      <c r="DA127" s="3">
        <f t="shared" si="14"/>
        <v>0</v>
      </c>
      <c r="DZ127" s="10"/>
    </row>
    <row r="128" spans="1:130" hidden="1" x14ac:dyDescent="0.25">
      <c r="A128" s="7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49"/>
      <c r="CB128" s="27" t="str">
        <f t="shared" si="9"/>
        <v>Riadok bude skrytý.</v>
      </c>
      <c r="CC128" s="31" t="s">
        <v>10</v>
      </c>
      <c r="CW128" s="3">
        <f t="shared" si="17"/>
        <v>0</v>
      </c>
      <c r="CZ128" s="3">
        <f t="shared" si="10"/>
        <v>1</v>
      </c>
      <c r="DA128" s="3">
        <f t="shared" si="14"/>
        <v>0</v>
      </c>
      <c r="DZ128" s="10"/>
    </row>
    <row r="129" spans="1:130" hidden="1" x14ac:dyDescent="0.25">
      <c r="A129" s="7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49"/>
      <c r="CB129" s="27" t="str">
        <f t="shared" si="9"/>
        <v>Riadok bude skrytý.</v>
      </c>
      <c r="CC129" s="31" t="s">
        <v>10</v>
      </c>
      <c r="CW129" s="3">
        <f t="shared" si="17"/>
        <v>0</v>
      </c>
      <c r="CZ129" s="3">
        <f t="shared" si="10"/>
        <v>1</v>
      </c>
      <c r="DA129" s="3">
        <f t="shared" si="14"/>
        <v>0</v>
      </c>
      <c r="DZ129" s="10"/>
    </row>
    <row r="130" spans="1:130" hidden="1" x14ac:dyDescent="0.25">
      <c r="A130" s="7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49"/>
      <c r="CB130" s="27" t="str">
        <f t="shared" si="9"/>
        <v>Riadok bude skrytý.</v>
      </c>
      <c r="CC130" s="31" t="s">
        <v>10</v>
      </c>
      <c r="CW130" s="3">
        <f t="shared" si="17"/>
        <v>0</v>
      </c>
      <c r="CZ130" s="3">
        <f t="shared" si="10"/>
        <v>1</v>
      </c>
      <c r="DA130" s="3">
        <f t="shared" si="14"/>
        <v>0</v>
      </c>
      <c r="DZ130" s="10"/>
    </row>
    <row r="131" spans="1:130" hidden="1" x14ac:dyDescent="0.25">
      <c r="A131" s="7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49"/>
      <c r="CB131" s="27" t="str">
        <f t="shared" si="9"/>
        <v>Riadok bude skrytý.</v>
      </c>
      <c r="CC131" s="31" t="s">
        <v>10</v>
      </c>
      <c r="CW131" s="3">
        <f t="shared" si="17"/>
        <v>0</v>
      </c>
      <c r="CZ131" s="3">
        <f t="shared" si="10"/>
        <v>1</v>
      </c>
      <c r="DA131" s="3">
        <f t="shared" si="14"/>
        <v>0</v>
      </c>
      <c r="DZ131" s="10"/>
    </row>
    <row r="132" spans="1:130" hidden="1" x14ac:dyDescent="0.25">
      <c r="A132" s="7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49"/>
      <c r="CB132" s="27" t="str">
        <f t="shared" si="9"/>
        <v>Riadok bude skrytý.</v>
      </c>
      <c r="CC132" s="31" t="s">
        <v>10</v>
      </c>
      <c r="CW132" s="3">
        <f t="shared" si="17"/>
        <v>0</v>
      </c>
      <c r="CZ132" s="3">
        <f t="shared" si="10"/>
        <v>1</v>
      </c>
      <c r="DA132" s="3">
        <f t="shared" si="14"/>
        <v>0</v>
      </c>
      <c r="DZ132" s="10"/>
    </row>
    <row r="133" spans="1:130" hidden="1" x14ac:dyDescent="0.25">
      <c r="A133" s="7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49"/>
      <c r="CB133" s="27" t="str">
        <f t="shared" ref="CB133:CB196" si="18">+IF(DA133=0,"Riadok bude skrytý.","Riadok bude vidieť.")</f>
        <v>Riadok bude skrytý.</v>
      </c>
      <c r="CC133" s="31" t="s">
        <v>10</v>
      </c>
      <c r="CW133" s="3">
        <f t="shared" si="17"/>
        <v>0</v>
      </c>
      <c r="CZ133" s="3">
        <f t="shared" ref="CZ133:CZ196" si="19">IF(CC133="",1,IF(CC133="Chcem skryť riadok.",0,1))</f>
        <v>1</v>
      </c>
      <c r="DA133" s="3">
        <f t="shared" si="14"/>
        <v>0</v>
      </c>
      <c r="DZ133" s="10"/>
    </row>
    <row r="134" spans="1:130" hidden="1" x14ac:dyDescent="0.25">
      <c r="A134" s="7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49"/>
      <c r="CB134" s="27" t="str">
        <f t="shared" si="18"/>
        <v>Riadok bude skrytý.</v>
      </c>
      <c r="CC134" s="31" t="s">
        <v>10</v>
      </c>
      <c r="CW134" s="3">
        <f t="shared" si="17"/>
        <v>0</v>
      </c>
      <c r="CZ134" s="3">
        <f t="shared" si="19"/>
        <v>1</v>
      </c>
      <c r="DA134" s="3">
        <f t="shared" si="14"/>
        <v>0</v>
      </c>
      <c r="DZ134" s="10"/>
    </row>
    <row r="135" spans="1:130" hidden="1" x14ac:dyDescent="0.25">
      <c r="A135" s="7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49"/>
      <c r="CB135" s="27" t="str">
        <f t="shared" si="18"/>
        <v>Riadok bude skrytý.</v>
      </c>
      <c r="CC135" s="31" t="s">
        <v>10</v>
      </c>
      <c r="CW135" s="3">
        <f t="shared" si="17"/>
        <v>0</v>
      </c>
      <c r="CZ135" s="3">
        <f t="shared" si="19"/>
        <v>1</v>
      </c>
      <c r="DA135" s="3">
        <f t="shared" si="14"/>
        <v>0</v>
      </c>
      <c r="DZ135" s="10"/>
    </row>
    <row r="136" spans="1:130" hidden="1" x14ac:dyDescent="0.25">
      <c r="A136" s="7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49"/>
      <c r="CB136" s="27" t="str">
        <f t="shared" si="18"/>
        <v>Riadok bude skrytý.</v>
      </c>
      <c r="CC136" s="31" t="s">
        <v>10</v>
      </c>
      <c r="CW136" s="3">
        <f t="shared" si="17"/>
        <v>0</v>
      </c>
      <c r="CZ136" s="3">
        <f t="shared" si="19"/>
        <v>1</v>
      </c>
      <c r="DA136" s="3">
        <f t="shared" si="14"/>
        <v>0</v>
      </c>
      <c r="DZ136" s="10"/>
    </row>
    <row r="137" spans="1:130" hidden="1" x14ac:dyDescent="0.25">
      <c r="A137" s="7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49"/>
      <c r="CB137" s="27" t="str">
        <f t="shared" si="18"/>
        <v>Riadok bude skrytý.</v>
      </c>
      <c r="CC137" s="31" t="s">
        <v>10</v>
      </c>
      <c r="CW137" s="3">
        <f t="shared" si="17"/>
        <v>0</v>
      </c>
      <c r="CZ137" s="3">
        <f t="shared" si="19"/>
        <v>1</v>
      </c>
      <c r="DA137" s="3">
        <f t="shared" si="14"/>
        <v>0</v>
      </c>
      <c r="DZ137" s="10"/>
    </row>
    <row r="138" spans="1:130" hidden="1" x14ac:dyDescent="0.25">
      <c r="A138" s="7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49"/>
      <c r="CB138" s="27" t="str">
        <f t="shared" si="18"/>
        <v>Riadok bude skrytý.</v>
      </c>
      <c r="CC138" s="31" t="s">
        <v>10</v>
      </c>
      <c r="CW138" s="3">
        <f t="shared" si="17"/>
        <v>0</v>
      </c>
      <c r="CZ138" s="3">
        <f t="shared" si="19"/>
        <v>1</v>
      </c>
      <c r="DA138" s="3">
        <f t="shared" si="14"/>
        <v>0</v>
      </c>
      <c r="DZ138" s="10"/>
    </row>
    <row r="139" spans="1:130" hidden="1" x14ac:dyDescent="0.25">
      <c r="A139" s="7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49"/>
      <c r="CB139" s="27" t="str">
        <f t="shared" si="18"/>
        <v>Riadok bude skrytý.</v>
      </c>
      <c r="CC139" s="31" t="s">
        <v>10</v>
      </c>
      <c r="CW139" s="3">
        <f t="shared" si="17"/>
        <v>0</v>
      </c>
      <c r="CZ139" s="3">
        <f t="shared" si="19"/>
        <v>1</v>
      </c>
      <c r="DA139" s="3">
        <f t="shared" si="14"/>
        <v>0</v>
      </c>
      <c r="DZ139" s="10"/>
    </row>
    <row r="140" spans="1:130" hidden="1" x14ac:dyDescent="0.25">
      <c r="A140" s="7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49"/>
      <c r="CB140" s="27" t="str">
        <f t="shared" si="18"/>
        <v>Riadok bude skrytý.</v>
      </c>
      <c r="CC140" s="31" t="s">
        <v>10</v>
      </c>
      <c r="CW140" s="3">
        <f t="shared" si="17"/>
        <v>0</v>
      </c>
      <c r="CZ140" s="3">
        <f t="shared" si="19"/>
        <v>1</v>
      </c>
      <c r="DA140" s="3">
        <f t="shared" si="14"/>
        <v>0</v>
      </c>
      <c r="DZ140" s="10"/>
    </row>
    <row r="141" spans="1:130" hidden="1" x14ac:dyDescent="0.25">
      <c r="A141" s="7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49"/>
      <c r="CB141" s="27" t="str">
        <f t="shared" si="18"/>
        <v>Riadok bude skrytý.</v>
      </c>
      <c r="CC141" s="31" t="s">
        <v>10</v>
      </c>
      <c r="CW141" s="3">
        <f t="shared" si="17"/>
        <v>0</v>
      </c>
      <c r="CZ141" s="3">
        <f t="shared" si="19"/>
        <v>1</v>
      </c>
      <c r="DA141" s="3">
        <f t="shared" si="14"/>
        <v>0</v>
      </c>
      <c r="DZ141" s="10"/>
    </row>
    <row r="142" spans="1:130" hidden="1" x14ac:dyDescent="0.25">
      <c r="A142" s="7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49"/>
      <c r="CB142" s="27" t="str">
        <f t="shared" si="18"/>
        <v>Riadok bude skrytý.</v>
      </c>
      <c r="CC142" s="31" t="s">
        <v>10</v>
      </c>
      <c r="CW142" s="3">
        <f t="shared" si="17"/>
        <v>0</v>
      </c>
      <c r="CZ142" s="3">
        <f t="shared" si="19"/>
        <v>1</v>
      </c>
      <c r="DA142" s="3">
        <f t="shared" si="14"/>
        <v>0</v>
      </c>
      <c r="DZ142" s="10"/>
    </row>
    <row r="143" spans="1:130" x14ac:dyDescent="0.25">
      <c r="A143" s="7"/>
      <c r="B143" s="91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52"/>
      <c r="CB143" s="27" t="str">
        <f t="shared" si="18"/>
        <v>Riadok bude skrytý.</v>
      </c>
      <c r="CC143" s="31" t="s">
        <v>10</v>
      </c>
      <c r="CW143" s="3">
        <f>+IF(SUM(CW144:CW157)=0,0,1)</f>
        <v>0</v>
      </c>
      <c r="CZ143" s="3">
        <f t="shared" si="19"/>
        <v>1</v>
      </c>
      <c r="DA143" s="3">
        <f t="shared" si="14"/>
        <v>0</v>
      </c>
      <c r="DZ143" s="10"/>
    </row>
    <row r="144" spans="1:130" x14ac:dyDescent="0.25">
      <c r="A144" s="7"/>
      <c r="B144" s="1" t="s">
        <v>51</v>
      </c>
      <c r="CA144" s="12" t="s">
        <v>4</v>
      </c>
      <c r="CB144" s="27" t="str">
        <f t="shared" si="18"/>
        <v>Riadok bude skrytý.</v>
      </c>
      <c r="CC144" s="31" t="s">
        <v>10</v>
      </c>
      <c r="CW144" s="3">
        <f>+IF(SUM(CW148:CW157)=0,0,1)</f>
        <v>0</v>
      </c>
      <c r="CZ144" s="3">
        <f t="shared" si="19"/>
        <v>1</v>
      </c>
      <c r="DA144" s="3">
        <f t="shared" si="14"/>
        <v>0</v>
      </c>
      <c r="DZ144" s="10"/>
    </row>
    <row r="145" spans="1:130" x14ac:dyDescent="0.25">
      <c r="A145" s="7"/>
      <c r="B145" s="91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52"/>
      <c r="CB145" s="27" t="str">
        <f t="shared" si="18"/>
        <v>Riadok bude skrytý.</v>
      </c>
      <c r="CC145" s="31" t="s">
        <v>10</v>
      </c>
      <c r="CW145" s="3">
        <f>+IF(SUM(CW148:CW157)=0,0,1)</f>
        <v>0</v>
      </c>
      <c r="CZ145" s="3">
        <f t="shared" si="19"/>
        <v>1</v>
      </c>
      <c r="DA145" s="3">
        <f t="shared" si="14"/>
        <v>0</v>
      </c>
      <c r="DZ145" s="10"/>
    </row>
    <row r="146" spans="1:130" ht="18" customHeight="1" x14ac:dyDescent="0.25">
      <c r="A146" s="7"/>
      <c r="B146" s="84" t="s">
        <v>52</v>
      </c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84"/>
      <c r="AT146" s="84"/>
      <c r="AU146" s="85" t="s">
        <v>53</v>
      </c>
      <c r="AV146" s="85"/>
      <c r="AW146" s="85"/>
      <c r="AX146" s="85"/>
      <c r="AY146" s="85"/>
      <c r="AZ146" s="85"/>
      <c r="BA146" s="85"/>
      <c r="BB146" s="85"/>
      <c r="BC146" s="85"/>
      <c r="BD146" s="85"/>
      <c r="BE146" s="85"/>
      <c r="BF146" s="85" t="s">
        <v>54</v>
      </c>
      <c r="BG146" s="85"/>
      <c r="BH146" s="85"/>
      <c r="BI146" s="85"/>
      <c r="BJ146" s="85"/>
      <c r="BK146" s="85"/>
      <c r="BL146" s="85"/>
      <c r="BM146" s="85"/>
      <c r="BN146" s="85"/>
      <c r="BO146" s="85"/>
      <c r="BP146" s="85"/>
      <c r="BQ146" s="85" t="s">
        <v>55</v>
      </c>
      <c r="BR146" s="85"/>
      <c r="BS146" s="85"/>
      <c r="BT146" s="85"/>
      <c r="BU146" s="85"/>
      <c r="BV146" s="85"/>
      <c r="BW146" s="85"/>
      <c r="BX146" s="85"/>
      <c r="BY146" s="85"/>
      <c r="BZ146" s="85"/>
      <c r="CA146" s="12" t="s">
        <v>4</v>
      </c>
      <c r="CB146" s="27" t="str">
        <f t="shared" si="18"/>
        <v>Riadok bude skrytý.</v>
      </c>
      <c r="CC146" s="31" t="s">
        <v>10</v>
      </c>
      <c r="CW146" s="50">
        <f>+IF(SUM(CW148:CW157)=0,0,1)</f>
        <v>0</v>
      </c>
      <c r="CZ146" s="3">
        <f t="shared" si="19"/>
        <v>1</v>
      </c>
      <c r="DA146" s="3">
        <f t="shared" si="14"/>
        <v>0</v>
      </c>
      <c r="DZ146" s="10"/>
    </row>
    <row r="147" spans="1:130" ht="18" customHeight="1" x14ac:dyDescent="0.25">
      <c r="A147" s="7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4"/>
      <c r="AB147" s="84"/>
      <c r="AC147" s="84"/>
      <c r="AD147" s="84"/>
      <c r="AE147" s="84"/>
      <c r="AF147" s="84"/>
      <c r="AG147" s="84"/>
      <c r="AH147" s="84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  <c r="AS147" s="84"/>
      <c r="AT147" s="84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  <c r="BM147" s="85"/>
      <c r="BN147" s="85"/>
      <c r="BO147" s="85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5"/>
      <c r="CA147" s="36"/>
      <c r="CB147" s="27" t="str">
        <f t="shared" si="18"/>
        <v>Riadok bude skrytý.</v>
      </c>
      <c r="CC147" s="31" t="s">
        <v>10</v>
      </c>
      <c r="CW147" s="50">
        <f>+IF(SUM(CW148:CW157)=0,0,1)</f>
        <v>0</v>
      </c>
      <c r="CZ147" s="3">
        <f t="shared" si="19"/>
        <v>1</v>
      </c>
      <c r="DA147" s="3">
        <f t="shared" si="14"/>
        <v>0</v>
      </c>
      <c r="DZ147" s="10"/>
    </row>
    <row r="148" spans="1:130" x14ac:dyDescent="0.25">
      <c r="A148" s="7"/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95"/>
      <c r="AV148" s="95"/>
      <c r="AW148" s="95"/>
      <c r="AX148" s="95"/>
      <c r="AY148" s="95"/>
      <c r="AZ148" s="95"/>
      <c r="BA148" s="95"/>
      <c r="BB148" s="95"/>
      <c r="BC148" s="95"/>
      <c r="BD148" s="95"/>
      <c r="BE148" s="95"/>
      <c r="BF148" s="95"/>
      <c r="BG148" s="95"/>
      <c r="BH148" s="95"/>
      <c r="BI148" s="95"/>
      <c r="BJ148" s="95"/>
      <c r="BK148" s="95"/>
      <c r="BL148" s="95"/>
      <c r="BM148" s="95"/>
      <c r="BN148" s="95"/>
      <c r="BO148" s="95"/>
      <c r="BP148" s="95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36"/>
      <c r="CB148" s="27" t="str">
        <f t="shared" si="18"/>
        <v>Riadok bude skrytý.</v>
      </c>
      <c r="CC148" s="31" t="s">
        <v>10</v>
      </c>
      <c r="CW148" s="50">
        <f t="shared" ref="CW148:CW156" si="20">+IF(B148="",0,1)</f>
        <v>0</v>
      </c>
      <c r="CZ148" s="3">
        <f t="shared" si="19"/>
        <v>1</v>
      </c>
      <c r="DA148" s="3">
        <f t="shared" si="14"/>
        <v>0</v>
      </c>
      <c r="DZ148" s="10"/>
    </row>
    <row r="149" spans="1:130" hidden="1" x14ac:dyDescent="0.25">
      <c r="A149" s="7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8"/>
      <c r="BG149" s="98"/>
      <c r="BH149" s="98"/>
      <c r="BI149" s="98"/>
      <c r="BJ149" s="98"/>
      <c r="BK149" s="98"/>
      <c r="BL149" s="98"/>
      <c r="BM149" s="98"/>
      <c r="BN149" s="98"/>
      <c r="BO149" s="98"/>
      <c r="BP149" s="98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36"/>
      <c r="CB149" s="27" t="str">
        <f t="shared" si="18"/>
        <v>Riadok bude skrytý.</v>
      </c>
      <c r="CC149" s="31" t="s">
        <v>10</v>
      </c>
      <c r="CW149" s="50">
        <f t="shared" si="20"/>
        <v>0</v>
      </c>
      <c r="CZ149" s="3">
        <f t="shared" si="19"/>
        <v>1</v>
      </c>
      <c r="DA149" s="3">
        <f t="shared" ref="DA149:DA212" si="21">+IF(CW149+CX149+CY149=0,0,IF(CZ149=0,0,1))</f>
        <v>0</v>
      </c>
      <c r="DZ149" s="10"/>
    </row>
    <row r="150" spans="1:130" hidden="1" x14ac:dyDescent="0.25">
      <c r="A150" s="7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8"/>
      <c r="BG150" s="98"/>
      <c r="BH150" s="98"/>
      <c r="BI150" s="98"/>
      <c r="BJ150" s="98"/>
      <c r="BK150" s="98"/>
      <c r="BL150" s="98"/>
      <c r="BM150" s="98"/>
      <c r="BN150" s="98"/>
      <c r="BO150" s="98"/>
      <c r="BP150" s="98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36"/>
      <c r="CB150" s="27" t="str">
        <f t="shared" si="18"/>
        <v>Riadok bude skrytý.</v>
      </c>
      <c r="CC150" s="31" t="s">
        <v>10</v>
      </c>
      <c r="CW150" s="50">
        <f t="shared" si="20"/>
        <v>0</v>
      </c>
      <c r="CZ150" s="3">
        <f t="shared" si="19"/>
        <v>1</v>
      </c>
      <c r="DA150" s="3">
        <f t="shared" si="21"/>
        <v>0</v>
      </c>
      <c r="DZ150" s="10"/>
    </row>
    <row r="151" spans="1:130" hidden="1" x14ac:dyDescent="0.25">
      <c r="A151" s="7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8"/>
      <c r="BG151" s="98"/>
      <c r="BH151" s="98"/>
      <c r="BI151" s="98"/>
      <c r="BJ151" s="98"/>
      <c r="BK151" s="98"/>
      <c r="BL151" s="98"/>
      <c r="BM151" s="98"/>
      <c r="BN151" s="98"/>
      <c r="BO151" s="98"/>
      <c r="BP151" s="98"/>
      <c r="BQ151" s="99"/>
      <c r="BR151" s="99"/>
      <c r="BS151" s="99"/>
      <c r="BT151" s="99"/>
      <c r="BU151" s="99"/>
      <c r="BV151" s="99"/>
      <c r="BW151" s="99"/>
      <c r="BX151" s="99"/>
      <c r="BY151" s="99"/>
      <c r="BZ151" s="99"/>
      <c r="CA151" s="36"/>
      <c r="CB151" s="27" t="str">
        <f t="shared" si="18"/>
        <v>Riadok bude skrytý.</v>
      </c>
      <c r="CC151" s="31" t="s">
        <v>10</v>
      </c>
      <c r="CW151" s="50">
        <f t="shared" si="20"/>
        <v>0</v>
      </c>
      <c r="CZ151" s="3">
        <f t="shared" si="19"/>
        <v>1</v>
      </c>
      <c r="DA151" s="3">
        <f t="shared" si="21"/>
        <v>0</v>
      </c>
      <c r="DZ151" s="10"/>
    </row>
    <row r="152" spans="1:130" hidden="1" x14ac:dyDescent="0.25">
      <c r="A152" s="7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8"/>
      <c r="BG152" s="98"/>
      <c r="BH152" s="98"/>
      <c r="BI152" s="98"/>
      <c r="BJ152" s="98"/>
      <c r="BK152" s="98"/>
      <c r="BL152" s="98"/>
      <c r="BM152" s="98"/>
      <c r="BN152" s="98"/>
      <c r="BO152" s="98"/>
      <c r="BP152" s="98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36"/>
      <c r="CB152" s="27" t="str">
        <f t="shared" si="18"/>
        <v>Riadok bude skrytý.</v>
      </c>
      <c r="CC152" s="31" t="s">
        <v>10</v>
      </c>
      <c r="CW152" s="50">
        <f t="shared" si="20"/>
        <v>0</v>
      </c>
      <c r="CZ152" s="3">
        <f t="shared" si="19"/>
        <v>1</v>
      </c>
      <c r="DA152" s="3">
        <f t="shared" si="21"/>
        <v>0</v>
      </c>
      <c r="DZ152" s="10"/>
    </row>
    <row r="153" spans="1:130" hidden="1" x14ac:dyDescent="0.25">
      <c r="A153" s="7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8"/>
      <c r="BG153" s="98"/>
      <c r="BH153" s="98"/>
      <c r="BI153" s="98"/>
      <c r="BJ153" s="98"/>
      <c r="BK153" s="98"/>
      <c r="BL153" s="98"/>
      <c r="BM153" s="98"/>
      <c r="BN153" s="98"/>
      <c r="BO153" s="98"/>
      <c r="BP153" s="98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36"/>
      <c r="CB153" s="27" t="str">
        <f t="shared" si="18"/>
        <v>Riadok bude skrytý.</v>
      </c>
      <c r="CC153" s="31" t="s">
        <v>10</v>
      </c>
      <c r="CW153" s="50">
        <f t="shared" si="20"/>
        <v>0</v>
      </c>
      <c r="CZ153" s="3">
        <f t="shared" si="19"/>
        <v>1</v>
      </c>
      <c r="DA153" s="3">
        <f t="shared" si="21"/>
        <v>0</v>
      </c>
      <c r="DZ153" s="10"/>
    </row>
    <row r="154" spans="1:130" hidden="1" x14ac:dyDescent="0.25">
      <c r="A154" s="7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8"/>
      <c r="BG154" s="98"/>
      <c r="BH154" s="98"/>
      <c r="BI154" s="98"/>
      <c r="BJ154" s="98"/>
      <c r="BK154" s="98"/>
      <c r="BL154" s="98"/>
      <c r="BM154" s="98"/>
      <c r="BN154" s="98"/>
      <c r="BO154" s="98"/>
      <c r="BP154" s="98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36"/>
      <c r="CB154" s="27" t="str">
        <f t="shared" si="18"/>
        <v>Riadok bude skrytý.</v>
      </c>
      <c r="CC154" s="31" t="s">
        <v>10</v>
      </c>
      <c r="CW154" s="50">
        <f t="shared" si="20"/>
        <v>0</v>
      </c>
      <c r="CZ154" s="3">
        <f t="shared" si="19"/>
        <v>1</v>
      </c>
      <c r="DA154" s="3">
        <f t="shared" si="21"/>
        <v>0</v>
      </c>
      <c r="DZ154" s="10"/>
    </row>
    <row r="155" spans="1:130" hidden="1" x14ac:dyDescent="0.25">
      <c r="A155" s="7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8"/>
      <c r="BG155" s="98"/>
      <c r="BH155" s="98"/>
      <c r="BI155" s="98"/>
      <c r="BJ155" s="98"/>
      <c r="BK155" s="98"/>
      <c r="BL155" s="98"/>
      <c r="BM155" s="98"/>
      <c r="BN155" s="98"/>
      <c r="BO155" s="98"/>
      <c r="BP155" s="98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36"/>
      <c r="CB155" s="27" t="str">
        <f t="shared" si="18"/>
        <v>Riadok bude skrytý.</v>
      </c>
      <c r="CC155" s="31" t="s">
        <v>10</v>
      </c>
      <c r="CW155" s="50">
        <f t="shared" si="20"/>
        <v>0</v>
      </c>
      <c r="CZ155" s="3">
        <f t="shared" si="19"/>
        <v>1</v>
      </c>
      <c r="DA155" s="3">
        <f t="shared" si="21"/>
        <v>0</v>
      </c>
      <c r="DZ155" s="10"/>
    </row>
    <row r="156" spans="1:130" hidden="1" x14ac:dyDescent="0.25">
      <c r="A156" s="7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8"/>
      <c r="BG156" s="98"/>
      <c r="BH156" s="98"/>
      <c r="BI156" s="98"/>
      <c r="BJ156" s="98"/>
      <c r="BK156" s="98"/>
      <c r="BL156" s="98"/>
      <c r="BM156" s="98"/>
      <c r="BN156" s="98"/>
      <c r="BO156" s="98"/>
      <c r="BP156" s="98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36"/>
      <c r="CB156" s="27" t="str">
        <f t="shared" si="18"/>
        <v>Riadok bude skrytý.</v>
      </c>
      <c r="CC156" s="31" t="s">
        <v>10</v>
      </c>
      <c r="CW156" s="50">
        <f t="shared" si="20"/>
        <v>0</v>
      </c>
      <c r="CZ156" s="3">
        <f t="shared" si="19"/>
        <v>1</v>
      </c>
      <c r="DA156" s="3">
        <f t="shared" si="21"/>
        <v>0</v>
      </c>
      <c r="DZ156" s="10"/>
    </row>
    <row r="157" spans="1:130" x14ac:dyDescent="0.25">
      <c r="A157" s="7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100"/>
      <c r="AV157" s="100"/>
      <c r="AW157" s="100"/>
      <c r="AX157" s="100"/>
      <c r="AY157" s="100"/>
      <c r="AZ157" s="100"/>
      <c r="BA157" s="100"/>
      <c r="BB157" s="100"/>
      <c r="BC157" s="100"/>
      <c r="BD157" s="100"/>
      <c r="BE157" s="100"/>
      <c r="BF157" s="101"/>
      <c r="BG157" s="101"/>
      <c r="BH157" s="101"/>
      <c r="BI157" s="101"/>
      <c r="BJ157" s="101"/>
      <c r="BK157" s="101"/>
      <c r="BL157" s="101"/>
      <c r="BM157" s="101"/>
      <c r="BN157" s="101"/>
      <c r="BO157" s="101"/>
      <c r="BP157" s="101"/>
      <c r="BQ157" s="102"/>
      <c r="BR157" s="102"/>
      <c r="BS157" s="102"/>
      <c r="BT157" s="102"/>
      <c r="BU157" s="102"/>
      <c r="BV157" s="102"/>
      <c r="BW157" s="102"/>
      <c r="BX157" s="102"/>
      <c r="BY157" s="102"/>
      <c r="BZ157" s="102"/>
      <c r="CA157" s="36"/>
      <c r="CB157" s="27" t="str">
        <f t="shared" si="18"/>
        <v>Riadok bude skrytý.</v>
      </c>
      <c r="CC157" s="31" t="s">
        <v>10</v>
      </c>
      <c r="CW157" s="50">
        <f>+IF(B148&amp;B149&amp;B150&amp;B151&amp;B152&amp;B153&amp;B154&amp;B155&amp;B156&amp;B157="",0,1)</f>
        <v>0</v>
      </c>
      <c r="CZ157" s="3">
        <f t="shared" si="19"/>
        <v>1</v>
      </c>
      <c r="DA157" s="3">
        <f t="shared" si="21"/>
        <v>0</v>
      </c>
      <c r="DZ157" s="10"/>
    </row>
    <row r="158" spans="1:130" hidden="1" x14ac:dyDescent="0.25">
      <c r="A158" s="7"/>
      <c r="CA158" s="36"/>
      <c r="CB158" s="27" t="str">
        <f t="shared" si="18"/>
        <v>Riadok bude skrytý.</v>
      </c>
      <c r="CC158" s="31" t="s">
        <v>41</v>
      </c>
      <c r="CW158" s="50">
        <f>+IF(SUM(CW160:CW179)=0,0,1)</f>
        <v>1</v>
      </c>
      <c r="CZ158" s="3">
        <f t="shared" si="19"/>
        <v>0</v>
      </c>
      <c r="DA158" s="3">
        <f t="shared" si="21"/>
        <v>0</v>
      </c>
      <c r="DZ158" s="10"/>
    </row>
    <row r="159" spans="1:130" hidden="1" x14ac:dyDescent="0.25">
      <c r="A159" s="7"/>
      <c r="B159" s="45" t="s">
        <v>25</v>
      </c>
      <c r="C159" s="41" t="s">
        <v>59</v>
      </c>
      <c r="D159" s="41"/>
      <c r="E159" s="41"/>
      <c r="F159" s="41"/>
      <c r="CA159" s="12" t="s">
        <v>4</v>
      </c>
      <c r="CB159" s="27" t="str">
        <f t="shared" si="18"/>
        <v>Riadok bude skrytý.</v>
      </c>
      <c r="CC159" s="31" t="s">
        <v>41</v>
      </c>
      <c r="CW159" s="3">
        <f>+IF(SUM(CW160:CW179)=0,0,1)</f>
        <v>1</v>
      </c>
      <c r="CZ159" s="3">
        <f t="shared" si="19"/>
        <v>0</v>
      </c>
      <c r="DA159" s="3">
        <f t="shared" si="21"/>
        <v>0</v>
      </c>
      <c r="DZ159" s="10"/>
    </row>
    <row r="160" spans="1:130" hidden="1" x14ac:dyDescent="0.25">
      <c r="A160" s="7"/>
      <c r="B160" s="72" t="s">
        <v>60</v>
      </c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49"/>
      <c r="CB160" s="27" t="str">
        <f t="shared" si="18"/>
        <v>Riadok bude skrytý.</v>
      </c>
      <c r="CC160" s="31" t="s">
        <v>41</v>
      </c>
      <c r="CW160" s="3">
        <f t="shared" ref="CW160:CW179" si="22">+IF(B160="",0,1)</f>
        <v>1</v>
      </c>
      <c r="CZ160" s="3">
        <f t="shared" si="19"/>
        <v>0</v>
      </c>
      <c r="DA160" s="3">
        <f t="shared" si="21"/>
        <v>0</v>
      </c>
      <c r="DZ160" s="10"/>
    </row>
    <row r="161" spans="1:130" hidden="1" x14ac:dyDescent="0.25">
      <c r="A161" s="7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49"/>
      <c r="CB161" s="27" t="str">
        <f t="shared" si="18"/>
        <v>Riadok bude skrytý.</v>
      </c>
      <c r="CC161" s="31" t="s">
        <v>10</v>
      </c>
      <c r="CW161" s="3">
        <f t="shared" si="22"/>
        <v>0</v>
      </c>
      <c r="CZ161" s="3">
        <f t="shared" si="19"/>
        <v>1</v>
      </c>
      <c r="DA161" s="3">
        <f t="shared" si="21"/>
        <v>0</v>
      </c>
      <c r="DZ161" s="10"/>
    </row>
    <row r="162" spans="1:130" hidden="1" x14ac:dyDescent="0.25">
      <c r="A162" s="7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49"/>
      <c r="CB162" s="27" t="str">
        <f t="shared" si="18"/>
        <v>Riadok bude skrytý.</v>
      </c>
      <c r="CC162" s="31" t="s">
        <v>10</v>
      </c>
      <c r="CW162" s="3">
        <f t="shared" si="22"/>
        <v>0</v>
      </c>
      <c r="CZ162" s="3">
        <f t="shared" si="19"/>
        <v>1</v>
      </c>
      <c r="DA162" s="3">
        <f t="shared" si="21"/>
        <v>0</v>
      </c>
      <c r="DZ162" s="10"/>
    </row>
    <row r="163" spans="1:130" hidden="1" x14ac:dyDescent="0.25">
      <c r="A163" s="7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49"/>
      <c r="CB163" s="27" t="str">
        <f t="shared" si="18"/>
        <v>Riadok bude skrytý.</v>
      </c>
      <c r="CC163" s="31" t="s">
        <v>10</v>
      </c>
      <c r="CW163" s="3">
        <f t="shared" si="22"/>
        <v>0</v>
      </c>
      <c r="CZ163" s="3">
        <f t="shared" si="19"/>
        <v>1</v>
      </c>
      <c r="DA163" s="3">
        <f t="shared" si="21"/>
        <v>0</v>
      </c>
      <c r="DZ163" s="10"/>
    </row>
    <row r="164" spans="1:130" hidden="1" x14ac:dyDescent="0.25">
      <c r="A164" s="7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49"/>
      <c r="CB164" s="27" t="str">
        <f t="shared" si="18"/>
        <v>Riadok bude skrytý.</v>
      </c>
      <c r="CC164" s="31" t="s">
        <v>10</v>
      </c>
      <c r="CW164" s="3">
        <f t="shared" si="22"/>
        <v>0</v>
      </c>
      <c r="CZ164" s="3">
        <f t="shared" si="19"/>
        <v>1</v>
      </c>
      <c r="DA164" s="3">
        <f t="shared" si="21"/>
        <v>0</v>
      </c>
      <c r="DZ164" s="10"/>
    </row>
    <row r="165" spans="1:130" hidden="1" x14ac:dyDescent="0.25">
      <c r="A165" s="7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49"/>
      <c r="CB165" s="27" t="str">
        <f t="shared" si="18"/>
        <v>Riadok bude skrytý.</v>
      </c>
      <c r="CC165" s="31" t="s">
        <v>10</v>
      </c>
      <c r="CW165" s="3">
        <f t="shared" si="22"/>
        <v>0</v>
      </c>
      <c r="CZ165" s="3">
        <f t="shared" si="19"/>
        <v>1</v>
      </c>
      <c r="DA165" s="3">
        <f t="shared" si="21"/>
        <v>0</v>
      </c>
      <c r="DZ165" s="10"/>
    </row>
    <row r="166" spans="1:130" hidden="1" x14ac:dyDescent="0.25">
      <c r="A166" s="7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49"/>
      <c r="CB166" s="27" t="str">
        <f t="shared" si="18"/>
        <v>Riadok bude skrytý.</v>
      </c>
      <c r="CC166" s="31" t="s">
        <v>10</v>
      </c>
      <c r="CW166" s="3">
        <f t="shared" si="22"/>
        <v>0</v>
      </c>
      <c r="CZ166" s="3">
        <f t="shared" si="19"/>
        <v>1</v>
      </c>
      <c r="DA166" s="3">
        <f t="shared" si="21"/>
        <v>0</v>
      </c>
      <c r="DZ166" s="10"/>
    </row>
    <row r="167" spans="1:130" hidden="1" x14ac:dyDescent="0.25">
      <c r="A167" s="7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49"/>
      <c r="CB167" s="27" t="str">
        <f t="shared" si="18"/>
        <v>Riadok bude skrytý.</v>
      </c>
      <c r="CC167" s="31" t="s">
        <v>10</v>
      </c>
      <c r="CW167" s="3">
        <f t="shared" si="22"/>
        <v>0</v>
      </c>
      <c r="CZ167" s="3">
        <f t="shared" si="19"/>
        <v>1</v>
      </c>
      <c r="DA167" s="3">
        <f t="shared" si="21"/>
        <v>0</v>
      </c>
      <c r="DZ167" s="10"/>
    </row>
    <row r="168" spans="1:130" hidden="1" x14ac:dyDescent="0.25">
      <c r="A168" s="7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49"/>
      <c r="CB168" s="27" t="str">
        <f t="shared" si="18"/>
        <v>Riadok bude skrytý.</v>
      </c>
      <c r="CC168" s="31" t="s">
        <v>10</v>
      </c>
      <c r="CW168" s="3">
        <f t="shared" si="22"/>
        <v>0</v>
      </c>
      <c r="CZ168" s="3">
        <f t="shared" si="19"/>
        <v>1</v>
      </c>
      <c r="DA168" s="3">
        <f t="shared" si="21"/>
        <v>0</v>
      </c>
      <c r="DZ168" s="10"/>
    </row>
    <row r="169" spans="1:130" hidden="1" x14ac:dyDescent="0.25">
      <c r="A169" s="7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49"/>
      <c r="CB169" s="27" t="str">
        <f t="shared" si="18"/>
        <v>Riadok bude skrytý.</v>
      </c>
      <c r="CC169" s="31" t="s">
        <v>10</v>
      </c>
      <c r="CW169" s="3">
        <f t="shared" si="22"/>
        <v>0</v>
      </c>
      <c r="CZ169" s="3">
        <f t="shared" si="19"/>
        <v>1</v>
      </c>
      <c r="DA169" s="3">
        <f t="shared" si="21"/>
        <v>0</v>
      </c>
      <c r="DZ169" s="10"/>
    </row>
    <row r="170" spans="1:130" hidden="1" x14ac:dyDescent="0.25">
      <c r="A170" s="7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49"/>
      <c r="CB170" s="27" t="str">
        <f t="shared" si="18"/>
        <v>Riadok bude skrytý.</v>
      </c>
      <c r="CC170" s="31" t="s">
        <v>10</v>
      </c>
      <c r="CW170" s="3">
        <f t="shared" si="22"/>
        <v>0</v>
      </c>
      <c r="CZ170" s="3">
        <f t="shared" si="19"/>
        <v>1</v>
      </c>
      <c r="DA170" s="3">
        <f t="shared" si="21"/>
        <v>0</v>
      </c>
      <c r="DZ170" s="10"/>
    </row>
    <row r="171" spans="1:130" hidden="1" x14ac:dyDescent="0.25">
      <c r="A171" s="7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49"/>
      <c r="CB171" s="27" t="str">
        <f t="shared" si="18"/>
        <v>Riadok bude skrytý.</v>
      </c>
      <c r="CC171" s="31" t="s">
        <v>10</v>
      </c>
      <c r="CW171" s="3">
        <f t="shared" si="22"/>
        <v>0</v>
      </c>
      <c r="CZ171" s="3">
        <f t="shared" si="19"/>
        <v>1</v>
      </c>
      <c r="DA171" s="3">
        <f t="shared" si="21"/>
        <v>0</v>
      </c>
      <c r="DZ171" s="10"/>
    </row>
    <row r="172" spans="1:130" hidden="1" x14ac:dyDescent="0.25">
      <c r="A172" s="7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49"/>
      <c r="CB172" s="27" t="str">
        <f t="shared" si="18"/>
        <v>Riadok bude skrytý.</v>
      </c>
      <c r="CC172" s="31" t="s">
        <v>10</v>
      </c>
      <c r="CW172" s="3">
        <f t="shared" si="22"/>
        <v>0</v>
      </c>
      <c r="CZ172" s="3">
        <f t="shared" si="19"/>
        <v>1</v>
      </c>
      <c r="DA172" s="3">
        <f t="shared" si="21"/>
        <v>0</v>
      </c>
      <c r="DZ172" s="10"/>
    </row>
    <row r="173" spans="1:130" hidden="1" x14ac:dyDescent="0.25">
      <c r="A173" s="7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49"/>
      <c r="CB173" s="27" t="str">
        <f t="shared" si="18"/>
        <v>Riadok bude skrytý.</v>
      </c>
      <c r="CC173" s="31" t="s">
        <v>10</v>
      </c>
      <c r="CW173" s="3">
        <f t="shared" si="22"/>
        <v>0</v>
      </c>
      <c r="CZ173" s="3">
        <f t="shared" si="19"/>
        <v>1</v>
      </c>
      <c r="DA173" s="3">
        <f t="shared" si="21"/>
        <v>0</v>
      </c>
      <c r="DZ173" s="10"/>
    </row>
    <row r="174" spans="1:130" hidden="1" x14ac:dyDescent="0.25">
      <c r="A174" s="7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49"/>
      <c r="CB174" s="27" t="str">
        <f t="shared" si="18"/>
        <v>Riadok bude skrytý.</v>
      </c>
      <c r="CC174" s="31" t="s">
        <v>10</v>
      </c>
      <c r="CW174" s="3">
        <f t="shared" si="22"/>
        <v>0</v>
      </c>
      <c r="CZ174" s="3">
        <f t="shared" si="19"/>
        <v>1</v>
      </c>
      <c r="DA174" s="3">
        <f t="shared" si="21"/>
        <v>0</v>
      </c>
      <c r="DZ174" s="10"/>
    </row>
    <row r="175" spans="1:130" hidden="1" x14ac:dyDescent="0.25">
      <c r="A175" s="7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49"/>
      <c r="CB175" s="27" t="str">
        <f t="shared" si="18"/>
        <v>Riadok bude skrytý.</v>
      </c>
      <c r="CC175" s="31" t="s">
        <v>10</v>
      </c>
      <c r="CW175" s="3">
        <f t="shared" si="22"/>
        <v>0</v>
      </c>
      <c r="CZ175" s="3">
        <f t="shared" si="19"/>
        <v>1</v>
      </c>
      <c r="DA175" s="3">
        <f t="shared" si="21"/>
        <v>0</v>
      </c>
      <c r="DZ175" s="10"/>
    </row>
    <row r="176" spans="1:130" hidden="1" x14ac:dyDescent="0.25">
      <c r="A176" s="7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49"/>
      <c r="CB176" s="27" t="str">
        <f t="shared" si="18"/>
        <v>Riadok bude skrytý.</v>
      </c>
      <c r="CC176" s="31" t="s">
        <v>10</v>
      </c>
      <c r="CW176" s="3">
        <f t="shared" si="22"/>
        <v>0</v>
      </c>
      <c r="CZ176" s="3">
        <f t="shared" si="19"/>
        <v>1</v>
      </c>
      <c r="DA176" s="3">
        <f t="shared" si="21"/>
        <v>0</v>
      </c>
      <c r="DZ176" s="10"/>
    </row>
    <row r="177" spans="1:130" hidden="1" x14ac:dyDescent="0.25">
      <c r="A177" s="7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49"/>
      <c r="CB177" s="27" t="str">
        <f t="shared" si="18"/>
        <v>Riadok bude skrytý.</v>
      </c>
      <c r="CC177" s="31" t="s">
        <v>10</v>
      </c>
      <c r="CW177" s="3">
        <f t="shared" si="22"/>
        <v>0</v>
      </c>
      <c r="CZ177" s="3">
        <f t="shared" si="19"/>
        <v>1</v>
      </c>
      <c r="DA177" s="3">
        <f t="shared" si="21"/>
        <v>0</v>
      </c>
      <c r="DZ177" s="10"/>
    </row>
    <row r="178" spans="1:130" hidden="1" x14ac:dyDescent="0.25">
      <c r="A178" s="7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49"/>
      <c r="CB178" s="27" t="str">
        <f t="shared" si="18"/>
        <v>Riadok bude skrytý.</v>
      </c>
      <c r="CC178" s="31" t="s">
        <v>10</v>
      </c>
      <c r="CW178" s="3">
        <f t="shared" si="22"/>
        <v>0</v>
      </c>
      <c r="CZ178" s="3">
        <f t="shared" si="19"/>
        <v>1</v>
      </c>
      <c r="DA178" s="3">
        <f t="shared" si="21"/>
        <v>0</v>
      </c>
      <c r="DZ178" s="10"/>
    </row>
    <row r="179" spans="1:130" hidden="1" x14ac:dyDescent="0.25">
      <c r="A179" s="7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72"/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2"/>
      <c r="BS179" s="72"/>
      <c r="BT179" s="72"/>
      <c r="BU179" s="72"/>
      <c r="BV179" s="72"/>
      <c r="BW179" s="72"/>
      <c r="BX179" s="72"/>
      <c r="BY179" s="72"/>
      <c r="BZ179" s="72"/>
      <c r="CA179" s="49"/>
      <c r="CB179" s="27" t="str">
        <f t="shared" si="18"/>
        <v>Riadok bude skrytý.</v>
      </c>
      <c r="CC179" s="31" t="s">
        <v>10</v>
      </c>
      <c r="CW179" s="3">
        <f t="shared" si="22"/>
        <v>0</v>
      </c>
      <c r="CZ179" s="3">
        <f t="shared" si="19"/>
        <v>1</v>
      </c>
      <c r="DA179" s="3">
        <f t="shared" si="21"/>
        <v>0</v>
      </c>
      <c r="DZ179" s="10"/>
    </row>
    <row r="180" spans="1:130" hidden="1" x14ac:dyDescent="0.25">
      <c r="A180" s="7"/>
      <c r="CA180" s="49"/>
      <c r="CB180" s="27" t="str">
        <f t="shared" si="18"/>
        <v>Riadok bude skrytý.</v>
      </c>
      <c r="CC180" s="31" t="s">
        <v>41</v>
      </c>
      <c r="CW180" s="50">
        <f>+IF(SUM(CW182:CW201)=0,0,1)</f>
        <v>1</v>
      </c>
      <c r="CZ180" s="3">
        <f t="shared" si="19"/>
        <v>0</v>
      </c>
      <c r="DA180" s="3">
        <f t="shared" si="21"/>
        <v>0</v>
      </c>
      <c r="DZ180" s="10"/>
    </row>
    <row r="181" spans="1:130" hidden="1" x14ac:dyDescent="0.25">
      <c r="A181" s="7"/>
      <c r="B181" s="45" t="s">
        <v>25</v>
      </c>
      <c r="C181" s="41" t="s">
        <v>61</v>
      </c>
      <c r="D181" s="41"/>
      <c r="E181" s="41"/>
      <c r="F181" s="41"/>
      <c r="CA181" s="12" t="s">
        <v>4</v>
      </c>
      <c r="CB181" s="27" t="str">
        <f t="shared" si="18"/>
        <v>Riadok bude skrytý.</v>
      </c>
      <c r="CC181" s="31" t="s">
        <v>41</v>
      </c>
      <c r="CW181" s="3">
        <f>+IF(SUM(CW182:CW201)=0,0,1)</f>
        <v>1</v>
      </c>
      <c r="CZ181" s="3">
        <f t="shared" si="19"/>
        <v>0</v>
      </c>
      <c r="DA181" s="3">
        <f t="shared" si="21"/>
        <v>0</v>
      </c>
      <c r="DZ181" s="10"/>
    </row>
    <row r="182" spans="1:130" hidden="1" x14ac:dyDescent="0.25">
      <c r="A182" s="7"/>
      <c r="B182" s="72" t="s">
        <v>62</v>
      </c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49"/>
      <c r="CB182" s="27" t="str">
        <f t="shared" si="18"/>
        <v>Riadok bude skrytý.</v>
      </c>
      <c r="CC182" s="31" t="s">
        <v>41</v>
      </c>
      <c r="CW182" s="3">
        <f t="shared" ref="CW182:CW201" si="23">+IF(B182="",0,1)</f>
        <v>1</v>
      </c>
      <c r="CZ182" s="3">
        <f t="shared" si="19"/>
        <v>0</v>
      </c>
      <c r="DA182" s="3">
        <f t="shared" si="21"/>
        <v>0</v>
      </c>
      <c r="DZ182" s="10"/>
    </row>
    <row r="183" spans="1:130" hidden="1" x14ac:dyDescent="0.25">
      <c r="A183" s="7"/>
      <c r="B183" s="72" t="s">
        <v>63</v>
      </c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49"/>
      <c r="CB183" s="27" t="str">
        <f t="shared" si="18"/>
        <v>Riadok bude skrytý.</v>
      </c>
      <c r="CC183" s="31" t="s">
        <v>41</v>
      </c>
      <c r="CW183" s="3">
        <f t="shared" si="23"/>
        <v>1</v>
      </c>
      <c r="CZ183" s="3">
        <f t="shared" si="19"/>
        <v>0</v>
      </c>
      <c r="DA183" s="3">
        <f t="shared" si="21"/>
        <v>0</v>
      </c>
      <c r="DZ183" s="10"/>
    </row>
    <row r="184" spans="1:130" hidden="1" x14ac:dyDescent="0.25">
      <c r="A184" s="7"/>
      <c r="B184" s="72" t="s">
        <v>64</v>
      </c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49"/>
      <c r="CB184" s="27" t="str">
        <f t="shared" si="18"/>
        <v>Riadok bude skrytý.</v>
      </c>
      <c r="CC184" s="31" t="s">
        <v>41</v>
      </c>
      <c r="CW184" s="3">
        <f t="shared" si="23"/>
        <v>1</v>
      </c>
      <c r="CZ184" s="3">
        <f t="shared" si="19"/>
        <v>0</v>
      </c>
      <c r="DA184" s="3">
        <f t="shared" si="21"/>
        <v>0</v>
      </c>
      <c r="DZ184" s="10"/>
    </row>
    <row r="185" spans="1:130" hidden="1" x14ac:dyDescent="0.25">
      <c r="A185" s="7"/>
      <c r="B185" s="72" t="s">
        <v>65</v>
      </c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49"/>
      <c r="CB185" s="27" t="str">
        <f t="shared" si="18"/>
        <v>Riadok bude skrytý.</v>
      </c>
      <c r="CC185" s="31" t="s">
        <v>41</v>
      </c>
      <c r="CW185" s="3">
        <f t="shared" si="23"/>
        <v>1</v>
      </c>
      <c r="CZ185" s="3">
        <f t="shared" si="19"/>
        <v>0</v>
      </c>
      <c r="DA185" s="3">
        <f t="shared" si="21"/>
        <v>0</v>
      </c>
      <c r="DZ185" s="10"/>
    </row>
    <row r="186" spans="1:130" hidden="1" x14ac:dyDescent="0.25">
      <c r="A186" s="7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49"/>
      <c r="CB186" s="27" t="str">
        <f t="shared" si="18"/>
        <v>Riadok bude skrytý.</v>
      </c>
      <c r="CC186" s="31" t="s">
        <v>10</v>
      </c>
      <c r="CW186" s="3">
        <f t="shared" si="23"/>
        <v>0</v>
      </c>
      <c r="CZ186" s="3">
        <f t="shared" si="19"/>
        <v>1</v>
      </c>
      <c r="DA186" s="3">
        <f t="shared" si="21"/>
        <v>0</v>
      </c>
      <c r="DZ186" s="10"/>
    </row>
    <row r="187" spans="1:130" hidden="1" x14ac:dyDescent="0.25">
      <c r="A187" s="7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49"/>
      <c r="CB187" s="27" t="str">
        <f t="shared" si="18"/>
        <v>Riadok bude skrytý.</v>
      </c>
      <c r="CC187" s="31" t="s">
        <v>10</v>
      </c>
      <c r="CW187" s="3">
        <f t="shared" si="23"/>
        <v>0</v>
      </c>
      <c r="CZ187" s="3">
        <f t="shared" si="19"/>
        <v>1</v>
      </c>
      <c r="DA187" s="3">
        <f t="shared" si="21"/>
        <v>0</v>
      </c>
      <c r="DZ187" s="10"/>
    </row>
    <row r="188" spans="1:130" hidden="1" x14ac:dyDescent="0.25">
      <c r="A188" s="7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49"/>
      <c r="CB188" s="27" t="str">
        <f t="shared" si="18"/>
        <v>Riadok bude skrytý.</v>
      </c>
      <c r="CC188" s="31" t="s">
        <v>10</v>
      </c>
      <c r="CW188" s="3">
        <f t="shared" si="23"/>
        <v>0</v>
      </c>
      <c r="CZ188" s="3">
        <f t="shared" si="19"/>
        <v>1</v>
      </c>
      <c r="DA188" s="3">
        <f t="shared" si="21"/>
        <v>0</v>
      </c>
      <c r="DZ188" s="10"/>
    </row>
    <row r="189" spans="1:130" hidden="1" x14ac:dyDescent="0.25">
      <c r="A189" s="7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49"/>
      <c r="CB189" s="27" t="str">
        <f t="shared" si="18"/>
        <v>Riadok bude skrytý.</v>
      </c>
      <c r="CC189" s="31" t="s">
        <v>10</v>
      </c>
      <c r="CW189" s="3">
        <f t="shared" si="23"/>
        <v>0</v>
      </c>
      <c r="CZ189" s="3">
        <f t="shared" si="19"/>
        <v>1</v>
      </c>
      <c r="DA189" s="3">
        <f t="shared" si="21"/>
        <v>0</v>
      </c>
      <c r="DZ189" s="10"/>
    </row>
    <row r="190" spans="1:130" hidden="1" x14ac:dyDescent="0.25">
      <c r="A190" s="7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49"/>
      <c r="CB190" s="27" t="str">
        <f t="shared" si="18"/>
        <v>Riadok bude skrytý.</v>
      </c>
      <c r="CC190" s="31" t="s">
        <v>10</v>
      </c>
      <c r="CW190" s="3">
        <f t="shared" si="23"/>
        <v>0</v>
      </c>
      <c r="CZ190" s="3">
        <f t="shared" si="19"/>
        <v>1</v>
      </c>
      <c r="DA190" s="3">
        <f t="shared" si="21"/>
        <v>0</v>
      </c>
      <c r="DZ190" s="10"/>
    </row>
    <row r="191" spans="1:130" hidden="1" x14ac:dyDescent="0.25">
      <c r="A191" s="7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49"/>
      <c r="CB191" s="27" t="str">
        <f t="shared" si="18"/>
        <v>Riadok bude skrytý.</v>
      </c>
      <c r="CC191" s="31" t="s">
        <v>10</v>
      </c>
      <c r="CW191" s="3">
        <f t="shared" si="23"/>
        <v>0</v>
      </c>
      <c r="CZ191" s="3">
        <f t="shared" si="19"/>
        <v>1</v>
      </c>
      <c r="DA191" s="3">
        <f t="shared" si="21"/>
        <v>0</v>
      </c>
      <c r="DZ191" s="10"/>
    </row>
    <row r="192" spans="1:130" hidden="1" x14ac:dyDescent="0.25">
      <c r="A192" s="7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49"/>
      <c r="CB192" s="27" t="str">
        <f t="shared" si="18"/>
        <v>Riadok bude skrytý.</v>
      </c>
      <c r="CC192" s="31" t="s">
        <v>10</v>
      </c>
      <c r="CW192" s="3">
        <f t="shared" si="23"/>
        <v>0</v>
      </c>
      <c r="CZ192" s="3">
        <f t="shared" si="19"/>
        <v>1</v>
      </c>
      <c r="DA192" s="3">
        <f t="shared" si="21"/>
        <v>0</v>
      </c>
      <c r="DZ192" s="10"/>
    </row>
    <row r="193" spans="1:130" hidden="1" x14ac:dyDescent="0.25">
      <c r="A193" s="7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49"/>
      <c r="CB193" s="27" t="str">
        <f t="shared" si="18"/>
        <v>Riadok bude skrytý.</v>
      </c>
      <c r="CC193" s="31" t="s">
        <v>10</v>
      </c>
      <c r="CW193" s="3">
        <f t="shared" si="23"/>
        <v>0</v>
      </c>
      <c r="CZ193" s="3">
        <f t="shared" si="19"/>
        <v>1</v>
      </c>
      <c r="DA193" s="3">
        <f t="shared" si="21"/>
        <v>0</v>
      </c>
      <c r="DZ193" s="10"/>
    </row>
    <row r="194" spans="1:130" hidden="1" x14ac:dyDescent="0.25">
      <c r="A194" s="7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49"/>
      <c r="CB194" s="27" t="str">
        <f t="shared" si="18"/>
        <v>Riadok bude skrytý.</v>
      </c>
      <c r="CC194" s="31" t="s">
        <v>10</v>
      </c>
      <c r="CW194" s="3">
        <f t="shared" si="23"/>
        <v>0</v>
      </c>
      <c r="CZ194" s="3">
        <f t="shared" si="19"/>
        <v>1</v>
      </c>
      <c r="DA194" s="3">
        <f t="shared" si="21"/>
        <v>0</v>
      </c>
      <c r="DZ194" s="10"/>
    </row>
    <row r="195" spans="1:130" hidden="1" x14ac:dyDescent="0.25">
      <c r="A195" s="7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49"/>
      <c r="CB195" s="27" t="str">
        <f t="shared" si="18"/>
        <v>Riadok bude skrytý.</v>
      </c>
      <c r="CC195" s="31" t="s">
        <v>10</v>
      </c>
      <c r="CW195" s="3">
        <f t="shared" si="23"/>
        <v>0</v>
      </c>
      <c r="CZ195" s="3">
        <f t="shared" si="19"/>
        <v>1</v>
      </c>
      <c r="DA195" s="3">
        <f t="shared" si="21"/>
        <v>0</v>
      </c>
      <c r="DZ195" s="10"/>
    </row>
    <row r="196" spans="1:130" hidden="1" x14ac:dyDescent="0.25">
      <c r="A196" s="7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49"/>
      <c r="CB196" s="27" t="str">
        <f t="shared" si="18"/>
        <v>Riadok bude skrytý.</v>
      </c>
      <c r="CC196" s="31" t="s">
        <v>10</v>
      </c>
      <c r="CW196" s="3">
        <f t="shared" si="23"/>
        <v>0</v>
      </c>
      <c r="CZ196" s="3">
        <f t="shared" si="19"/>
        <v>1</v>
      </c>
      <c r="DA196" s="3">
        <f t="shared" si="21"/>
        <v>0</v>
      </c>
      <c r="DZ196" s="10"/>
    </row>
    <row r="197" spans="1:130" hidden="1" x14ac:dyDescent="0.25">
      <c r="A197" s="7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49"/>
      <c r="CB197" s="27" t="str">
        <f t="shared" ref="CB197:CB260" si="24">+IF(DA197=0,"Riadok bude skrytý.","Riadok bude vidieť.")</f>
        <v>Riadok bude skrytý.</v>
      </c>
      <c r="CC197" s="31" t="s">
        <v>10</v>
      </c>
      <c r="CW197" s="3">
        <f t="shared" si="23"/>
        <v>0</v>
      </c>
      <c r="CZ197" s="3">
        <f t="shared" ref="CZ197:CZ260" si="25">IF(CC197="",1,IF(CC197="Chcem skryť riadok.",0,1))</f>
        <v>1</v>
      </c>
      <c r="DA197" s="3">
        <f t="shared" si="21"/>
        <v>0</v>
      </c>
      <c r="DZ197" s="10"/>
    </row>
    <row r="198" spans="1:130" hidden="1" x14ac:dyDescent="0.25">
      <c r="A198" s="7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49"/>
      <c r="CB198" s="27" t="str">
        <f t="shared" si="24"/>
        <v>Riadok bude skrytý.</v>
      </c>
      <c r="CC198" s="31" t="s">
        <v>10</v>
      </c>
      <c r="CW198" s="3">
        <f t="shared" si="23"/>
        <v>0</v>
      </c>
      <c r="CZ198" s="3">
        <f t="shared" si="25"/>
        <v>1</v>
      </c>
      <c r="DA198" s="3">
        <f t="shared" si="21"/>
        <v>0</v>
      </c>
      <c r="DZ198" s="10"/>
    </row>
    <row r="199" spans="1:130" hidden="1" x14ac:dyDescent="0.25">
      <c r="A199" s="7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49"/>
      <c r="CB199" s="27" t="str">
        <f t="shared" si="24"/>
        <v>Riadok bude skrytý.</v>
      </c>
      <c r="CC199" s="31" t="s">
        <v>10</v>
      </c>
      <c r="CW199" s="3">
        <f t="shared" si="23"/>
        <v>0</v>
      </c>
      <c r="CZ199" s="3">
        <f t="shared" si="25"/>
        <v>1</v>
      </c>
      <c r="DA199" s="3">
        <f t="shared" si="21"/>
        <v>0</v>
      </c>
      <c r="DZ199" s="10"/>
    </row>
    <row r="200" spans="1:130" hidden="1" x14ac:dyDescent="0.25">
      <c r="A200" s="7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49"/>
      <c r="CB200" s="27" t="str">
        <f t="shared" si="24"/>
        <v>Riadok bude skrytý.</v>
      </c>
      <c r="CC200" s="31" t="s">
        <v>10</v>
      </c>
      <c r="CW200" s="3">
        <f t="shared" si="23"/>
        <v>0</v>
      </c>
      <c r="CZ200" s="3">
        <f t="shared" si="25"/>
        <v>1</v>
      </c>
      <c r="DA200" s="3">
        <f t="shared" si="21"/>
        <v>0</v>
      </c>
      <c r="DZ200" s="10"/>
    </row>
    <row r="201" spans="1:130" hidden="1" x14ac:dyDescent="0.25">
      <c r="A201" s="7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49"/>
      <c r="CB201" s="27" t="str">
        <f t="shared" si="24"/>
        <v>Riadok bude skrytý.</v>
      </c>
      <c r="CC201" s="31" t="s">
        <v>10</v>
      </c>
      <c r="CW201" s="3">
        <f t="shared" si="23"/>
        <v>0</v>
      </c>
      <c r="CZ201" s="3">
        <f t="shared" si="25"/>
        <v>1</v>
      </c>
      <c r="DA201" s="3">
        <f t="shared" si="21"/>
        <v>0</v>
      </c>
      <c r="DZ201" s="10"/>
    </row>
    <row r="202" spans="1:130" x14ac:dyDescent="0.25">
      <c r="A202" s="7"/>
      <c r="CA202" s="36"/>
      <c r="CB202" s="27" t="str">
        <f t="shared" si="24"/>
        <v>Riadok bude vidieť.</v>
      </c>
      <c r="CC202" s="31" t="s">
        <v>10</v>
      </c>
      <c r="CW202" s="50">
        <f>+IF(SUM(CW204:CW223)=0,0,1)</f>
        <v>1</v>
      </c>
      <c r="CZ202" s="3">
        <f t="shared" si="25"/>
        <v>1</v>
      </c>
      <c r="DA202" s="3">
        <f t="shared" si="21"/>
        <v>1</v>
      </c>
      <c r="DZ202" s="10"/>
    </row>
    <row r="203" spans="1:130" x14ac:dyDescent="0.25">
      <c r="A203" s="7"/>
      <c r="B203" s="45" t="s">
        <v>25</v>
      </c>
      <c r="C203" s="41" t="s">
        <v>66</v>
      </c>
      <c r="D203" s="41"/>
      <c r="E203" s="41"/>
      <c r="F203" s="41"/>
      <c r="CA203" s="12" t="s">
        <v>4</v>
      </c>
      <c r="CB203" s="27" t="str">
        <f t="shared" si="24"/>
        <v>Riadok bude vidieť.</v>
      </c>
      <c r="CC203" s="31" t="s">
        <v>10</v>
      </c>
      <c r="CW203" s="3">
        <f>+IF(SUM(CW204:CW223)=0,0,1)</f>
        <v>1</v>
      </c>
      <c r="CZ203" s="3">
        <f t="shared" si="25"/>
        <v>1</v>
      </c>
      <c r="DA203" s="3">
        <f t="shared" si="21"/>
        <v>1</v>
      </c>
      <c r="DZ203" s="10"/>
    </row>
    <row r="204" spans="1:130" x14ac:dyDescent="0.25">
      <c r="A204" s="7"/>
      <c r="B204" s="94" t="s">
        <v>67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94"/>
      <c r="BU204" s="94"/>
      <c r="BV204" s="94"/>
      <c r="BW204" s="94"/>
      <c r="BX204" s="94"/>
      <c r="BY204" s="94"/>
      <c r="BZ204" s="94"/>
      <c r="CA204" s="49"/>
      <c r="CB204" s="27" t="str">
        <f t="shared" si="24"/>
        <v>Riadok bude vidieť.</v>
      </c>
      <c r="CC204" s="31" t="s">
        <v>10</v>
      </c>
      <c r="CW204" s="3">
        <f t="shared" ref="CW204:CW223" si="26">+IF(B204="",0,1)</f>
        <v>1</v>
      </c>
      <c r="CZ204" s="3">
        <f t="shared" si="25"/>
        <v>1</v>
      </c>
      <c r="DA204" s="3">
        <f t="shared" si="21"/>
        <v>1</v>
      </c>
      <c r="DZ204" s="10"/>
    </row>
    <row r="205" spans="1:130" x14ac:dyDescent="0.25">
      <c r="A205" s="7"/>
      <c r="B205" s="94" t="s">
        <v>68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94"/>
      <c r="BF205" s="94"/>
      <c r="BG205" s="94"/>
      <c r="BH205" s="94"/>
      <c r="BI205" s="94"/>
      <c r="BJ205" s="94"/>
      <c r="BK205" s="94"/>
      <c r="BL205" s="94"/>
      <c r="BM205" s="94"/>
      <c r="BN205" s="94"/>
      <c r="BO205" s="94"/>
      <c r="BP205" s="94"/>
      <c r="BQ205" s="94"/>
      <c r="BR205" s="94"/>
      <c r="BS205" s="94"/>
      <c r="BT205" s="94"/>
      <c r="BU205" s="94"/>
      <c r="BV205" s="94"/>
      <c r="BW205" s="94"/>
      <c r="BX205" s="94"/>
      <c r="BY205" s="94"/>
      <c r="BZ205" s="94"/>
      <c r="CA205" s="49"/>
      <c r="CB205" s="27" t="str">
        <f t="shared" si="24"/>
        <v>Riadok bude vidieť.</v>
      </c>
      <c r="CC205" s="31" t="s">
        <v>10</v>
      </c>
      <c r="CW205" s="3">
        <f t="shared" si="26"/>
        <v>1</v>
      </c>
      <c r="CZ205" s="3">
        <f t="shared" si="25"/>
        <v>1</v>
      </c>
      <c r="DA205" s="3">
        <f t="shared" si="21"/>
        <v>1</v>
      </c>
      <c r="DZ205" s="10"/>
    </row>
    <row r="206" spans="1:130" x14ac:dyDescent="0.25">
      <c r="A206" s="7"/>
      <c r="B206" s="94" t="s">
        <v>69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94"/>
      <c r="BU206" s="94"/>
      <c r="BV206" s="94"/>
      <c r="BW206" s="94"/>
      <c r="BX206" s="94"/>
      <c r="BY206" s="94"/>
      <c r="BZ206" s="94"/>
      <c r="CA206" s="49"/>
      <c r="CB206" s="27" t="str">
        <f t="shared" si="24"/>
        <v>Riadok bude vidieť.</v>
      </c>
      <c r="CC206" s="31" t="s">
        <v>10</v>
      </c>
      <c r="CW206" s="3">
        <f t="shared" si="26"/>
        <v>1</v>
      </c>
      <c r="CZ206" s="3">
        <f t="shared" si="25"/>
        <v>1</v>
      </c>
      <c r="DA206" s="3">
        <f t="shared" si="21"/>
        <v>1</v>
      </c>
      <c r="DZ206" s="10"/>
    </row>
    <row r="207" spans="1:130" hidden="1" x14ac:dyDescent="0.25">
      <c r="A207" s="7"/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94"/>
      <c r="AC207" s="94"/>
      <c r="AD207" s="94"/>
      <c r="AE207" s="94"/>
      <c r="AF207" s="94"/>
      <c r="AG207" s="94"/>
      <c r="AH207" s="94"/>
      <c r="AI207" s="94"/>
      <c r="AJ207" s="94"/>
      <c r="AK207" s="94"/>
      <c r="AL207" s="94"/>
      <c r="AM207" s="94"/>
      <c r="AN207" s="94"/>
      <c r="AO207" s="94"/>
      <c r="AP207" s="94"/>
      <c r="AQ207" s="94"/>
      <c r="AR207" s="94"/>
      <c r="AS207" s="94"/>
      <c r="AT207" s="94"/>
      <c r="AU207" s="94"/>
      <c r="AV207" s="94"/>
      <c r="AW207" s="94"/>
      <c r="AX207" s="94"/>
      <c r="AY207" s="94"/>
      <c r="AZ207" s="94"/>
      <c r="BA207" s="94"/>
      <c r="BB207" s="94"/>
      <c r="BC207" s="94"/>
      <c r="BD207" s="94"/>
      <c r="BE207" s="94"/>
      <c r="BF207" s="94"/>
      <c r="BG207" s="94"/>
      <c r="BH207" s="94"/>
      <c r="BI207" s="94"/>
      <c r="BJ207" s="94"/>
      <c r="BK207" s="94"/>
      <c r="BL207" s="94"/>
      <c r="BM207" s="94"/>
      <c r="BN207" s="94"/>
      <c r="BO207" s="94"/>
      <c r="BP207" s="94"/>
      <c r="BQ207" s="94"/>
      <c r="BR207" s="94"/>
      <c r="BS207" s="94"/>
      <c r="BT207" s="94"/>
      <c r="BU207" s="94"/>
      <c r="BV207" s="94"/>
      <c r="BW207" s="94"/>
      <c r="BX207" s="94"/>
      <c r="BY207" s="94"/>
      <c r="BZ207" s="94"/>
      <c r="CA207" s="49"/>
      <c r="CB207" s="27" t="str">
        <f t="shared" si="24"/>
        <v>Riadok bude skrytý.</v>
      </c>
      <c r="CC207" s="31" t="s">
        <v>10</v>
      </c>
      <c r="CW207" s="3">
        <f t="shared" si="26"/>
        <v>0</v>
      </c>
      <c r="CZ207" s="3">
        <f t="shared" si="25"/>
        <v>1</v>
      </c>
      <c r="DA207" s="3">
        <f t="shared" si="21"/>
        <v>0</v>
      </c>
      <c r="DZ207" s="10"/>
    </row>
    <row r="208" spans="1:130" hidden="1" x14ac:dyDescent="0.25">
      <c r="A208" s="7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49"/>
      <c r="CB208" s="27" t="str">
        <f t="shared" si="24"/>
        <v>Riadok bude skrytý.</v>
      </c>
      <c r="CC208" s="31" t="s">
        <v>10</v>
      </c>
      <c r="CW208" s="3">
        <f t="shared" si="26"/>
        <v>0</v>
      </c>
      <c r="CZ208" s="3">
        <f t="shared" si="25"/>
        <v>1</v>
      </c>
      <c r="DA208" s="3">
        <f t="shared" si="21"/>
        <v>0</v>
      </c>
      <c r="DZ208" s="10"/>
    </row>
    <row r="209" spans="1:130" hidden="1" x14ac:dyDescent="0.25">
      <c r="A209" s="7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94"/>
      <c r="AC209" s="94"/>
      <c r="AD209" s="94"/>
      <c r="AE209" s="94"/>
      <c r="AF209" s="94"/>
      <c r="AG209" s="94"/>
      <c r="AH209" s="94"/>
      <c r="AI209" s="94"/>
      <c r="AJ209" s="94"/>
      <c r="AK209" s="94"/>
      <c r="AL209" s="94"/>
      <c r="AM209" s="94"/>
      <c r="AN209" s="94"/>
      <c r="AO209" s="94"/>
      <c r="AP209" s="94"/>
      <c r="AQ209" s="94"/>
      <c r="AR209" s="94"/>
      <c r="AS209" s="94"/>
      <c r="AT209" s="94"/>
      <c r="AU209" s="94"/>
      <c r="AV209" s="94"/>
      <c r="AW209" s="94"/>
      <c r="AX209" s="94"/>
      <c r="AY209" s="94"/>
      <c r="AZ209" s="94"/>
      <c r="BA209" s="94"/>
      <c r="BB209" s="94"/>
      <c r="BC209" s="94"/>
      <c r="BD209" s="94"/>
      <c r="BE209" s="94"/>
      <c r="BF209" s="94"/>
      <c r="BG209" s="94"/>
      <c r="BH209" s="94"/>
      <c r="BI209" s="94"/>
      <c r="BJ209" s="94"/>
      <c r="BK209" s="94"/>
      <c r="BL209" s="94"/>
      <c r="BM209" s="94"/>
      <c r="BN209" s="94"/>
      <c r="BO209" s="94"/>
      <c r="BP209" s="94"/>
      <c r="BQ209" s="94"/>
      <c r="BR209" s="94"/>
      <c r="BS209" s="94"/>
      <c r="BT209" s="94"/>
      <c r="BU209" s="94"/>
      <c r="BV209" s="94"/>
      <c r="BW209" s="94"/>
      <c r="BX209" s="94"/>
      <c r="BY209" s="94"/>
      <c r="BZ209" s="94"/>
      <c r="CA209" s="49"/>
      <c r="CB209" s="27" t="str">
        <f t="shared" si="24"/>
        <v>Riadok bude skrytý.</v>
      </c>
      <c r="CC209" s="31" t="s">
        <v>10</v>
      </c>
      <c r="CW209" s="3">
        <f t="shared" si="26"/>
        <v>0</v>
      </c>
      <c r="CZ209" s="3">
        <f t="shared" si="25"/>
        <v>1</v>
      </c>
      <c r="DA209" s="3">
        <f t="shared" si="21"/>
        <v>0</v>
      </c>
      <c r="DZ209" s="10"/>
    </row>
    <row r="210" spans="1:130" hidden="1" x14ac:dyDescent="0.25">
      <c r="A210" s="7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94"/>
      <c r="AC210" s="94"/>
      <c r="AD210" s="94"/>
      <c r="AE210" s="94"/>
      <c r="AF210" s="94"/>
      <c r="AG210" s="94"/>
      <c r="AH210" s="94"/>
      <c r="AI210" s="94"/>
      <c r="AJ210" s="94"/>
      <c r="AK210" s="94"/>
      <c r="AL210" s="94"/>
      <c r="AM210" s="94"/>
      <c r="AN210" s="94"/>
      <c r="AO210" s="94"/>
      <c r="AP210" s="94"/>
      <c r="AQ210" s="94"/>
      <c r="AR210" s="94"/>
      <c r="AS210" s="94"/>
      <c r="AT210" s="94"/>
      <c r="AU210" s="94"/>
      <c r="AV210" s="94"/>
      <c r="AW210" s="94"/>
      <c r="AX210" s="94"/>
      <c r="AY210" s="94"/>
      <c r="AZ210" s="94"/>
      <c r="BA210" s="94"/>
      <c r="BB210" s="94"/>
      <c r="BC210" s="94"/>
      <c r="BD210" s="94"/>
      <c r="BE210" s="94"/>
      <c r="BF210" s="94"/>
      <c r="BG210" s="94"/>
      <c r="BH210" s="94"/>
      <c r="BI210" s="94"/>
      <c r="BJ210" s="94"/>
      <c r="BK210" s="94"/>
      <c r="BL210" s="94"/>
      <c r="BM210" s="94"/>
      <c r="BN210" s="94"/>
      <c r="BO210" s="94"/>
      <c r="BP210" s="94"/>
      <c r="BQ210" s="94"/>
      <c r="BR210" s="94"/>
      <c r="BS210" s="94"/>
      <c r="BT210" s="94"/>
      <c r="BU210" s="94"/>
      <c r="BV210" s="94"/>
      <c r="BW210" s="94"/>
      <c r="BX210" s="94"/>
      <c r="BY210" s="94"/>
      <c r="BZ210" s="94"/>
      <c r="CA210" s="49"/>
      <c r="CB210" s="27" t="str">
        <f t="shared" si="24"/>
        <v>Riadok bude skrytý.</v>
      </c>
      <c r="CC210" s="31" t="s">
        <v>10</v>
      </c>
      <c r="CW210" s="3">
        <f t="shared" si="26"/>
        <v>0</v>
      </c>
      <c r="CZ210" s="3">
        <f t="shared" si="25"/>
        <v>1</v>
      </c>
      <c r="DA210" s="3">
        <f t="shared" si="21"/>
        <v>0</v>
      </c>
      <c r="DZ210" s="10"/>
    </row>
    <row r="211" spans="1:130" hidden="1" x14ac:dyDescent="0.25">
      <c r="A211" s="7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94"/>
      <c r="BF211" s="94"/>
      <c r="BG211" s="94"/>
      <c r="BH211" s="94"/>
      <c r="BI211" s="94"/>
      <c r="BJ211" s="94"/>
      <c r="BK211" s="94"/>
      <c r="BL211" s="94"/>
      <c r="BM211" s="94"/>
      <c r="BN211" s="94"/>
      <c r="BO211" s="94"/>
      <c r="BP211" s="94"/>
      <c r="BQ211" s="94"/>
      <c r="BR211" s="94"/>
      <c r="BS211" s="94"/>
      <c r="BT211" s="94"/>
      <c r="BU211" s="94"/>
      <c r="BV211" s="94"/>
      <c r="BW211" s="94"/>
      <c r="BX211" s="94"/>
      <c r="BY211" s="94"/>
      <c r="BZ211" s="94"/>
      <c r="CA211" s="49"/>
      <c r="CB211" s="27" t="str">
        <f t="shared" si="24"/>
        <v>Riadok bude skrytý.</v>
      </c>
      <c r="CC211" s="31" t="s">
        <v>10</v>
      </c>
      <c r="CW211" s="3">
        <f t="shared" si="26"/>
        <v>0</v>
      </c>
      <c r="CZ211" s="3">
        <f t="shared" si="25"/>
        <v>1</v>
      </c>
      <c r="DA211" s="3">
        <f t="shared" si="21"/>
        <v>0</v>
      </c>
      <c r="DZ211" s="10"/>
    </row>
    <row r="212" spans="1:130" hidden="1" x14ac:dyDescent="0.25">
      <c r="A212" s="7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94"/>
      <c r="AC212" s="94"/>
      <c r="AD212" s="94"/>
      <c r="AE212" s="94"/>
      <c r="AF212" s="94"/>
      <c r="AG212" s="94"/>
      <c r="AH212" s="94"/>
      <c r="AI212" s="94"/>
      <c r="AJ212" s="94"/>
      <c r="AK212" s="94"/>
      <c r="AL212" s="94"/>
      <c r="AM212" s="94"/>
      <c r="AN212" s="94"/>
      <c r="AO212" s="94"/>
      <c r="AP212" s="94"/>
      <c r="AQ212" s="94"/>
      <c r="AR212" s="94"/>
      <c r="AS212" s="94"/>
      <c r="AT212" s="94"/>
      <c r="AU212" s="94"/>
      <c r="AV212" s="94"/>
      <c r="AW212" s="94"/>
      <c r="AX212" s="94"/>
      <c r="AY212" s="94"/>
      <c r="AZ212" s="94"/>
      <c r="BA212" s="94"/>
      <c r="BB212" s="94"/>
      <c r="BC212" s="94"/>
      <c r="BD212" s="94"/>
      <c r="BE212" s="94"/>
      <c r="BF212" s="94"/>
      <c r="BG212" s="94"/>
      <c r="BH212" s="94"/>
      <c r="BI212" s="94"/>
      <c r="BJ212" s="94"/>
      <c r="BK212" s="94"/>
      <c r="BL212" s="94"/>
      <c r="BM212" s="94"/>
      <c r="BN212" s="94"/>
      <c r="BO212" s="94"/>
      <c r="BP212" s="94"/>
      <c r="BQ212" s="94"/>
      <c r="BR212" s="94"/>
      <c r="BS212" s="94"/>
      <c r="BT212" s="94"/>
      <c r="BU212" s="94"/>
      <c r="BV212" s="94"/>
      <c r="BW212" s="94"/>
      <c r="BX212" s="94"/>
      <c r="BY212" s="94"/>
      <c r="BZ212" s="94"/>
      <c r="CA212" s="49"/>
      <c r="CB212" s="27" t="str">
        <f t="shared" si="24"/>
        <v>Riadok bude skrytý.</v>
      </c>
      <c r="CC212" s="31" t="s">
        <v>10</v>
      </c>
      <c r="CW212" s="3">
        <f t="shared" si="26"/>
        <v>0</v>
      </c>
      <c r="CZ212" s="3">
        <f t="shared" si="25"/>
        <v>1</v>
      </c>
      <c r="DA212" s="3">
        <f t="shared" si="21"/>
        <v>0</v>
      </c>
      <c r="DZ212" s="10"/>
    </row>
    <row r="213" spans="1:130" hidden="1" x14ac:dyDescent="0.25">
      <c r="A213" s="7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94"/>
      <c r="AC213" s="94"/>
      <c r="AD213" s="94"/>
      <c r="AE213" s="94"/>
      <c r="AF213" s="94"/>
      <c r="AG213" s="94"/>
      <c r="AH213" s="94"/>
      <c r="AI213" s="94"/>
      <c r="AJ213" s="94"/>
      <c r="AK213" s="94"/>
      <c r="AL213" s="94"/>
      <c r="AM213" s="94"/>
      <c r="AN213" s="94"/>
      <c r="AO213" s="94"/>
      <c r="AP213" s="94"/>
      <c r="AQ213" s="94"/>
      <c r="AR213" s="94"/>
      <c r="AS213" s="94"/>
      <c r="AT213" s="94"/>
      <c r="AU213" s="94"/>
      <c r="AV213" s="94"/>
      <c r="AW213" s="94"/>
      <c r="AX213" s="94"/>
      <c r="AY213" s="94"/>
      <c r="AZ213" s="94"/>
      <c r="BA213" s="94"/>
      <c r="BB213" s="94"/>
      <c r="BC213" s="94"/>
      <c r="BD213" s="94"/>
      <c r="BE213" s="94"/>
      <c r="BF213" s="94"/>
      <c r="BG213" s="94"/>
      <c r="BH213" s="94"/>
      <c r="BI213" s="94"/>
      <c r="BJ213" s="94"/>
      <c r="BK213" s="94"/>
      <c r="BL213" s="94"/>
      <c r="BM213" s="94"/>
      <c r="BN213" s="94"/>
      <c r="BO213" s="94"/>
      <c r="BP213" s="94"/>
      <c r="BQ213" s="94"/>
      <c r="BR213" s="94"/>
      <c r="BS213" s="94"/>
      <c r="BT213" s="94"/>
      <c r="BU213" s="94"/>
      <c r="BV213" s="94"/>
      <c r="BW213" s="94"/>
      <c r="BX213" s="94"/>
      <c r="BY213" s="94"/>
      <c r="BZ213" s="94"/>
      <c r="CA213" s="49"/>
      <c r="CB213" s="27" t="str">
        <f t="shared" si="24"/>
        <v>Riadok bude skrytý.</v>
      </c>
      <c r="CC213" s="31" t="s">
        <v>10</v>
      </c>
      <c r="CW213" s="3">
        <f t="shared" si="26"/>
        <v>0</v>
      </c>
      <c r="CZ213" s="3">
        <f t="shared" si="25"/>
        <v>1</v>
      </c>
      <c r="DA213" s="3">
        <f t="shared" ref="DA213:DA276" si="27">+IF(CW213+CX213+CY213=0,0,IF(CZ213=0,0,1))</f>
        <v>0</v>
      </c>
      <c r="DZ213" s="10"/>
    </row>
    <row r="214" spans="1:130" hidden="1" x14ac:dyDescent="0.25">
      <c r="A214" s="7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94"/>
      <c r="BF214" s="94"/>
      <c r="BG214" s="94"/>
      <c r="BH214" s="94"/>
      <c r="BI214" s="94"/>
      <c r="BJ214" s="94"/>
      <c r="BK214" s="94"/>
      <c r="BL214" s="94"/>
      <c r="BM214" s="94"/>
      <c r="BN214" s="94"/>
      <c r="BO214" s="94"/>
      <c r="BP214" s="94"/>
      <c r="BQ214" s="94"/>
      <c r="BR214" s="94"/>
      <c r="BS214" s="94"/>
      <c r="BT214" s="94"/>
      <c r="BU214" s="94"/>
      <c r="BV214" s="94"/>
      <c r="BW214" s="94"/>
      <c r="BX214" s="94"/>
      <c r="BY214" s="94"/>
      <c r="BZ214" s="94"/>
      <c r="CA214" s="49"/>
      <c r="CB214" s="27" t="str">
        <f t="shared" si="24"/>
        <v>Riadok bude skrytý.</v>
      </c>
      <c r="CC214" s="31" t="s">
        <v>10</v>
      </c>
      <c r="CW214" s="3">
        <f t="shared" si="26"/>
        <v>0</v>
      </c>
      <c r="CZ214" s="3">
        <f t="shared" si="25"/>
        <v>1</v>
      </c>
      <c r="DA214" s="3">
        <f t="shared" si="27"/>
        <v>0</v>
      </c>
      <c r="DZ214" s="10"/>
    </row>
    <row r="215" spans="1:130" hidden="1" x14ac:dyDescent="0.25">
      <c r="A215" s="7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  <c r="AS215" s="94"/>
      <c r="AT215" s="94"/>
      <c r="AU215" s="94"/>
      <c r="AV215" s="94"/>
      <c r="AW215" s="94"/>
      <c r="AX215" s="94"/>
      <c r="AY215" s="94"/>
      <c r="AZ215" s="94"/>
      <c r="BA215" s="94"/>
      <c r="BB215" s="94"/>
      <c r="BC215" s="94"/>
      <c r="BD215" s="94"/>
      <c r="BE215" s="94"/>
      <c r="BF215" s="94"/>
      <c r="BG215" s="94"/>
      <c r="BH215" s="94"/>
      <c r="BI215" s="94"/>
      <c r="BJ215" s="94"/>
      <c r="BK215" s="94"/>
      <c r="BL215" s="94"/>
      <c r="BM215" s="94"/>
      <c r="BN215" s="94"/>
      <c r="BO215" s="94"/>
      <c r="BP215" s="94"/>
      <c r="BQ215" s="94"/>
      <c r="BR215" s="94"/>
      <c r="BS215" s="94"/>
      <c r="BT215" s="94"/>
      <c r="BU215" s="94"/>
      <c r="BV215" s="94"/>
      <c r="BW215" s="94"/>
      <c r="BX215" s="94"/>
      <c r="BY215" s="94"/>
      <c r="BZ215" s="94"/>
      <c r="CA215" s="49"/>
      <c r="CB215" s="27" t="str">
        <f t="shared" si="24"/>
        <v>Riadok bude skrytý.</v>
      </c>
      <c r="CC215" s="31" t="s">
        <v>10</v>
      </c>
      <c r="CW215" s="3">
        <f t="shared" si="26"/>
        <v>0</v>
      </c>
      <c r="CZ215" s="3">
        <f t="shared" si="25"/>
        <v>1</v>
      </c>
      <c r="DA215" s="3">
        <f t="shared" si="27"/>
        <v>0</v>
      </c>
      <c r="DZ215" s="10"/>
    </row>
    <row r="216" spans="1:130" hidden="1" x14ac:dyDescent="0.25">
      <c r="A216" s="7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94"/>
      <c r="BU216" s="94"/>
      <c r="BV216" s="94"/>
      <c r="BW216" s="94"/>
      <c r="BX216" s="94"/>
      <c r="BY216" s="94"/>
      <c r="BZ216" s="94"/>
      <c r="CA216" s="49"/>
      <c r="CB216" s="27" t="str">
        <f t="shared" si="24"/>
        <v>Riadok bude skrytý.</v>
      </c>
      <c r="CC216" s="31" t="s">
        <v>10</v>
      </c>
      <c r="CW216" s="3">
        <f t="shared" si="26"/>
        <v>0</v>
      </c>
      <c r="CZ216" s="3">
        <f t="shared" si="25"/>
        <v>1</v>
      </c>
      <c r="DA216" s="3">
        <f t="shared" si="27"/>
        <v>0</v>
      </c>
      <c r="DZ216" s="10"/>
    </row>
    <row r="217" spans="1:130" hidden="1" x14ac:dyDescent="0.25">
      <c r="A217" s="7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4"/>
      <c r="AP217" s="94"/>
      <c r="AQ217" s="94"/>
      <c r="AR217" s="94"/>
      <c r="AS217" s="94"/>
      <c r="AT217" s="94"/>
      <c r="AU217" s="94"/>
      <c r="AV217" s="94"/>
      <c r="AW217" s="94"/>
      <c r="AX217" s="94"/>
      <c r="AY217" s="94"/>
      <c r="AZ217" s="94"/>
      <c r="BA217" s="94"/>
      <c r="BB217" s="94"/>
      <c r="BC217" s="94"/>
      <c r="BD217" s="94"/>
      <c r="BE217" s="94"/>
      <c r="BF217" s="94"/>
      <c r="BG217" s="94"/>
      <c r="BH217" s="94"/>
      <c r="BI217" s="94"/>
      <c r="BJ217" s="94"/>
      <c r="BK217" s="94"/>
      <c r="BL217" s="94"/>
      <c r="BM217" s="94"/>
      <c r="BN217" s="94"/>
      <c r="BO217" s="94"/>
      <c r="BP217" s="94"/>
      <c r="BQ217" s="94"/>
      <c r="BR217" s="94"/>
      <c r="BS217" s="94"/>
      <c r="BT217" s="94"/>
      <c r="BU217" s="94"/>
      <c r="BV217" s="94"/>
      <c r="BW217" s="94"/>
      <c r="BX217" s="94"/>
      <c r="BY217" s="94"/>
      <c r="BZ217" s="94"/>
      <c r="CA217" s="49"/>
      <c r="CB217" s="27" t="str">
        <f t="shared" si="24"/>
        <v>Riadok bude skrytý.</v>
      </c>
      <c r="CC217" s="31" t="s">
        <v>10</v>
      </c>
      <c r="CW217" s="3">
        <f t="shared" si="26"/>
        <v>0</v>
      </c>
      <c r="CZ217" s="3">
        <f t="shared" si="25"/>
        <v>1</v>
      </c>
      <c r="DA217" s="3">
        <f t="shared" si="27"/>
        <v>0</v>
      </c>
      <c r="DZ217" s="10"/>
    </row>
    <row r="218" spans="1:130" hidden="1" x14ac:dyDescent="0.25">
      <c r="A218" s="7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  <c r="AS218" s="94"/>
      <c r="AT218" s="94"/>
      <c r="AU218" s="94"/>
      <c r="AV218" s="94"/>
      <c r="AW218" s="94"/>
      <c r="AX218" s="94"/>
      <c r="AY218" s="94"/>
      <c r="AZ218" s="94"/>
      <c r="BA218" s="94"/>
      <c r="BB218" s="94"/>
      <c r="BC218" s="94"/>
      <c r="BD218" s="94"/>
      <c r="BE218" s="94"/>
      <c r="BF218" s="94"/>
      <c r="BG218" s="94"/>
      <c r="BH218" s="94"/>
      <c r="BI218" s="94"/>
      <c r="BJ218" s="94"/>
      <c r="BK218" s="94"/>
      <c r="BL218" s="94"/>
      <c r="BM218" s="94"/>
      <c r="BN218" s="94"/>
      <c r="BO218" s="94"/>
      <c r="BP218" s="94"/>
      <c r="BQ218" s="94"/>
      <c r="BR218" s="94"/>
      <c r="BS218" s="94"/>
      <c r="BT218" s="94"/>
      <c r="BU218" s="94"/>
      <c r="BV218" s="94"/>
      <c r="BW218" s="94"/>
      <c r="BX218" s="94"/>
      <c r="BY218" s="94"/>
      <c r="BZ218" s="94"/>
      <c r="CA218" s="49"/>
      <c r="CB218" s="27" t="str">
        <f t="shared" si="24"/>
        <v>Riadok bude skrytý.</v>
      </c>
      <c r="CC218" s="31" t="s">
        <v>10</v>
      </c>
      <c r="CW218" s="3">
        <f t="shared" si="26"/>
        <v>0</v>
      </c>
      <c r="CZ218" s="3">
        <f t="shared" si="25"/>
        <v>1</v>
      </c>
      <c r="DA218" s="3">
        <f t="shared" si="27"/>
        <v>0</v>
      </c>
      <c r="DZ218" s="10"/>
    </row>
    <row r="219" spans="1:130" hidden="1" x14ac:dyDescent="0.25">
      <c r="A219" s="7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94"/>
      <c r="AC219" s="94"/>
      <c r="AD219" s="94"/>
      <c r="AE219" s="94"/>
      <c r="AF219" s="94"/>
      <c r="AG219" s="94"/>
      <c r="AH219" s="94"/>
      <c r="AI219" s="94"/>
      <c r="AJ219" s="94"/>
      <c r="AK219" s="94"/>
      <c r="AL219" s="94"/>
      <c r="AM219" s="94"/>
      <c r="AN219" s="94"/>
      <c r="AO219" s="94"/>
      <c r="AP219" s="94"/>
      <c r="AQ219" s="94"/>
      <c r="AR219" s="94"/>
      <c r="AS219" s="94"/>
      <c r="AT219" s="94"/>
      <c r="AU219" s="94"/>
      <c r="AV219" s="94"/>
      <c r="AW219" s="94"/>
      <c r="AX219" s="94"/>
      <c r="AY219" s="94"/>
      <c r="AZ219" s="94"/>
      <c r="BA219" s="94"/>
      <c r="BB219" s="94"/>
      <c r="BC219" s="94"/>
      <c r="BD219" s="94"/>
      <c r="BE219" s="94"/>
      <c r="BF219" s="94"/>
      <c r="BG219" s="94"/>
      <c r="BH219" s="94"/>
      <c r="BI219" s="94"/>
      <c r="BJ219" s="94"/>
      <c r="BK219" s="94"/>
      <c r="BL219" s="94"/>
      <c r="BM219" s="94"/>
      <c r="BN219" s="94"/>
      <c r="BO219" s="94"/>
      <c r="BP219" s="94"/>
      <c r="BQ219" s="94"/>
      <c r="BR219" s="94"/>
      <c r="BS219" s="94"/>
      <c r="BT219" s="94"/>
      <c r="BU219" s="94"/>
      <c r="BV219" s="94"/>
      <c r="BW219" s="94"/>
      <c r="BX219" s="94"/>
      <c r="BY219" s="94"/>
      <c r="BZ219" s="94"/>
      <c r="CA219" s="49"/>
      <c r="CB219" s="27" t="str">
        <f t="shared" si="24"/>
        <v>Riadok bude skrytý.</v>
      </c>
      <c r="CC219" s="31" t="s">
        <v>10</v>
      </c>
      <c r="CW219" s="3">
        <f t="shared" si="26"/>
        <v>0</v>
      </c>
      <c r="CZ219" s="3">
        <f t="shared" si="25"/>
        <v>1</v>
      </c>
      <c r="DA219" s="3">
        <f t="shared" si="27"/>
        <v>0</v>
      </c>
      <c r="DZ219" s="10"/>
    </row>
    <row r="220" spans="1:130" hidden="1" x14ac:dyDescent="0.25">
      <c r="A220" s="7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4"/>
      <c r="AV220" s="94"/>
      <c r="AW220" s="94"/>
      <c r="AX220" s="94"/>
      <c r="AY220" s="94"/>
      <c r="AZ220" s="94"/>
      <c r="BA220" s="94"/>
      <c r="BB220" s="94"/>
      <c r="BC220" s="94"/>
      <c r="BD220" s="94"/>
      <c r="BE220" s="94"/>
      <c r="BF220" s="94"/>
      <c r="BG220" s="94"/>
      <c r="BH220" s="94"/>
      <c r="BI220" s="94"/>
      <c r="BJ220" s="94"/>
      <c r="BK220" s="94"/>
      <c r="BL220" s="94"/>
      <c r="BM220" s="94"/>
      <c r="BN220" s="94"/>
      <c r="BO220" s="94"/>
      <c r="BP220" s="94"/>
      <c r="BQ220" s="94"/>
      <c r="BR220" s="94"/>
      <c r="BS220" s="94"/>
      <c r="BT220" s="94"/>
      <c r="BU220" s="94"/>
      <c r="BV220" s="94"/>
      <c r="BW220" s="94"/>
      <c r="BX220" s="94"/>
      <c r="BY220" s="94"/>
      <c r="BZ220" s="94"/>
      <c r="CA220" s="49"/>
      <c r="CB220" s="27" t="str">
        <f t="shared" si="24"/>
        <v>Riadok bude skrytý.</v>
      </c>
      <c r="CC220" s="31" t="s">
        <v>10</v>
      </c>
      <c r="CW220" s="3">
        <f t="shared" si="26"/>
        <v>0</v>
      </c>
      <c r="CZ220" s="3">
        <f t="shared" si="25"/>
        <v>1</v>
      </c>
      <c r="DA220" s="3">
        <f t="shared" si="27"/>
        <v>0</v>
      </c>
      <c r="DZ220" s="10"/>
    </row>
    <row r="221" spans="1:130" hidden="1" x14ac:dyDescent="0.25">
      <c r="A221" s="7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94"/>
      <c r="BF221" s="94"/>
      <c r="BG221" s="94"/>
      <c r="BH221" s="94"/>
      <c r="BI221" s="94"/>
      <c r="BJ221" s="94"/>
      <c r="BK221" s="94"/>
      <c r="BL221" s="94"/>
      <c r="BM221" s="94"/>
      <c r="BN221" s="94"/>
      <c r="BO221" s="94"/>
      <c r="BP221" s="94"/>
      <c r="BQ221" s="94"/>
      <c r="BR221" s="94"/>
      <c r="BS221" s="94"/>
      <c r="BT221" s="94"/>
      <c r="BU221" s="94"/>
      <c r="BV221" s="94"/>
      <c r="BW221" s="94"/>
      <c r="BX221" s="94"/>
      <c r="BY221" s="94"/>
      <c r="BZ221" s="94"/>
      <c r="CA221" s="49"/>
      <c r="CB221" s="27" t="str">
        <f t="shared" si="24"/>
        <v>Riadok bude skrytý.</v>
      </c>
      <c r="CC221" s="31" t="s">
        <v>10</v>
      </c>
      <c r="CW221" s="3">
        <f t="shared" si="26"/>
        <v>0</v>
      </c>
      <c r="CZ221" s="3">
        <f t="shared" si="25"/>
        <v>1</v>
      </c>
      <c r="DA221" s="3">
        <f t="shared" si="27"/>
        <v>0</v>
      </c>
      <c r="DZ221" s="10"/>
    </row>
    <row r="222" spans="1:130" hidden="1" x14ac:dyDescent="0.25">
      <c r="A222" s="7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94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  <c r="AS222" s="94"/>
      <c r="AT222" s="94"/>
      <c r="AU222" s="94"/>
      <c r="AV222" s="94"/>
      <c r="AW222" s="94"/>
      <c r="AX222" s="94"/>
      <c r="AY222" s="94"/>
      <c r="AZ222" s="94"/>
      <c r="BA222" s="94"/>
      <c r="BB222" s="94"/>
      <c r="BC222" s="94"/>
      <c r="BD222" s="94"/>
      <c r="BE222" s="94"/>
      <c r="BF222" s="94"/>
      <c r="BG222" s="94"/>
      <c r="BH222" s="94"/>
      <c r="BI222" s="94"/>
      <c r="BJ222" s="94"/>
      <c r="BK222" s="94"/>
      <c r="BL222" s="94"/>
      <c r="BM222" s="94"/>
      <c r="BN222" s="94"/>
      <c r="BO222" s="94"/>
      <c r="BP222" s="94"/>
      <c r="BQ222" s="94"/>
      <c r="BR222" s="94"/>
      <c r="BS222" s="94"/>
      <c r="BT222" s="94"/>
      <c r="BU222" s="94"/>
      <c r="BV222" s="94"/>
      <c r="BW222" s="94"/>
      <c r="BX222" s="94"/>
      <c r="BY222" s="94"/>
      <c r="BZ222" s="94"/>
      <c r="CA222" s="49"/>
      <c r="CB222" s="27" t="str">
        <f t="shared" si="24"/>
        <v>Riadok bude skrytý.</v>
      </c>
      <c r="CC222" s="31" t="s">
        <v>10</v>
      </c>
      <c r="CW222" s="3">
        <f t="shared" si="26"/>
        <v>0</v>
      </c>
      <c r="CZ222" s="3">
        <f t="shared" si="25"/>
        <v>1</v>
      </c>
      <c r="DA222" s="3">
        <f t="shared" si="27"/>
        <v>0</v>
      </c>
      <c r="DZ222" s="10"/>
    </row>
    <row r="223" spans="1:130" hidden="1" x14ac:dyDescent="0.25">
      <c r="A223" s="7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94"/>
      <c r="AC223" s="94"/>
      <c r="AD223" s="94"/>
      <c r="AE223" s="94"/>
      <c r="AF223" s="94"/>
      <c r="AG223" s="94"/>
      <c r="AH223" s="94"/>
      <c r="AI223" s="94"/>
      <c r="AJ223" s="94"/>
      <c r="AK223" s="94"/>
      <c r="AL223" s="94"/>
      <c r="AM223" s="94"/>
      <c r="AN223" s="94"/>
      <c r="AO223" s="94"/>
      <c r="AP223" s="94"/>
      <c r="AQ223" s="94"/>
      <c r="AR223" s="94"/>
      <c r="AS223" s="94"/>
      <c r="AT223" s="94"/>
      <c r="AU223" s="94"/>
      <c r="AV223" s="94"/>
      <c r="AW223" s="94"/>
      <c r="AX223" s="94"/>
      <c r="AY223" s="94"/>
      <c r="AZ223" s="94"/>
      <c r="BA223" s="94"/>
      <c r="BB223" s="94"/>
      <c r="BC223" s="94"/>
      <c r="BD223" s="94"/>
      <c r="BE223" s="94"/>
      <c r="BF223" s="94"/>
      <c r="BG223" s="94"/>
      <c r="BH223" s="94"/>
      <c r="BI223" s="94"/>
      <c r="BJ223" s="94"/>
      <c r="BK223" s="94"/>
      <c r="BL223" s="94"/>
      <c r="BM223" s="94"/>
      <c r="BN223" s="94"/>
      <c r="BO223" s="94"/>
      <c r="BP223" s="94"/>
      <c r="BQ223" s="94"/>
      <c r="BR223" s="94"/>
      <c r="BS223" s="94"/>
      <c r="BT223" s="94"/>
      <c r="BU223" s="94"/>
      <c r="BV223" s="94"/>
      <c r="BW223" s="94"/>
      <c r="BX223" s="94"/>
      <c r="BY223" s="94"/>
      <c r="BZ223" s="94"/>
      <c r="CA223" s="49"/>
      <c r="CB223" s="27" t="str">
        <f t="shared" si="24"/>
        <v>Riadok bude skrytý.</v>
      </c>
      <c r="CC223" s="31" t="s">
        <v>10</v>
      </c>
      <c r="CW223" s="3">
        <f t="shared" si="26"/>
        <v>0</v>
      </c>
      <c r="CZ223" s="3">
        <f t="shared" si="25"/>
        <v>1</v>
      </c>
      <c r="DA223" s="3">
        <f t="shared" si="27"/>
        <v>0</v>
      </c>
      <c r="DZ223" s="10"/>
    </row>
    <row r="224" spans="1:130" x14ac:dyDescent="0.25">
      <c r="A224" s="7"/>
      <c r="CA224" s="36"/>
      <c r="CB224" s="27" t="str">
        <f t="shared" si="24"/>
        <v>Riadok bude vidieť.</v>
      </c>
      <c r="CC224" s="31" t="s">
        <v>10</v>
      </c>
      <c r="CW224" s="50">
        <f>+IF(SUM(CW226:CW245)=0,0,1)</f>
        <v>1</v>
      </c>
      <c r="CZ224" s="3">
        <f t="shared" si="25"/>
        <v>1</v>
      </c>
      <c r="DA224" s="3">
        <f t="shared" si="27"/>
        <v>1</v>
      </c>
      <c r="DZ224" s="10"/>
    </row>
    <row r="225" spans="1:130" x14ac:dyDescent="0.25">
      <c r="A225" s="7"/>
      <c r="B225" s="45" t="s">
        <v>25</v>
      </c>
      <c r="C225" s="92" t="s">
        <v>70</v>
      </c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  <c r="BH225" s="92"/>
      <c r="BI225" s="92"/>
      <c r="BJ225" s="92"/>
      <c r="BK225" s="92"/>
      <c r="BL225" s="92"/>
      <c r="BM225" s="92"/>
      <c r="BN225" s="92"/>
      <c r="BO225" s="92"/>
      <c r="BP225" s="92"/>
      <c r="BQ225" s="92"/>
      <c r="BR225" s="92"/>
      <c r="BS225" s="92"/>
      <c r="BT225" s="92"/>
      <c r="BU225" s="92"/>
      <c r="BV225" s="92"/>
      <c r="BW225" s="92"/>
      <c r="BX225" s="92"/>
      <c r="BY225" s="92"/>
      <c r="BZ225" s="92"/>
      <c r="CA225" s="12" t="s">
        <v>4</v>
      </c>
      <c r="CB225" s="27" t="str">
        <f t="shared" si="24"/>
        <v>Riadok bude vidieť.</v>
      </c>
      <c r="CC225" s="31" t="s">
        <v>10</v>
      </c>
      <c r="CW225" s="3">
        <f>+IF(SUM(CW226:CW245)=0,0,1)</f>
        <v>1</v>
      </c>
      <c r="CZ225" s="3">
        <f t="shared" si="25"/>
        <v>1</v>
      </c>
      <c r="DA225" s="3">
        <f t="shared" si="27"/>
        <v>1</v>
      </c>
      <c r="DZ225" s="10"/>
    </row>
    <row r="226" spans="1:130" x14ac:dyDescent="0.25">
      <c r="A226" s="7"/>
      <c r="B226" s="94" t="s">
        <v>71</v>
      </c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49"/>
      <c r="CB226" s="27" t="str">
        <f t="shared" si="24"/>
        <v>Riadok bude vidieť.</v>
      </c>
      <c r="CC226" s="31" t="s">
        <v>10</v>
      </c>
      <c r="CW226" s="3">
        <f t="shared" ref="CW226:CW245" si="28">+IF(B226="",0,1)</f>
        <v>1</v>
      </c>
      <c r="CZ226" s="3">
        <f t="shared" si="25"/>
        <v>1</v>
      </c>
      <c r="DA226" s="3">
        <f t="shared" si="27"/>
        <v>1</v>
      </c>
      <c r="DZ226" s="10"/>
    </row>
    <row r="227" spans="1:130" x14ac:dyDescent="0.25">
      <c r="A227" s="7"/>
      <c r="B227" s="94" t="s">
        <v>72</v>
      </c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  <c r="AS227" s="94"/>
      <c r="AT227" s="94"/>
      <c r="AU227" s="94"/>
      <c r="AV227" s="94"/>
      <c r="AW227" s="94"/>
      <c r="AX227" s="94"/>
      <c r="AY227" s="94"/>
      <c r="AZ227" s="94"/>
      <c r="BA227" s="94"/>
      <c r="BB227" s="94"/>
      <c r="BC227" s="94"/>
      <c r="BD227" s="94"/>
      <c r="BE227" s="94"/>
      <c r="BF227" s="94"/>
      <c r="BG227" s="94"/>
      <c r="BH227" s="94"/>
      <c r="BI227" s="94"/>
      <c r="BJ227" s="94"/>
      <c r="BK227" s="94"/>
      <c r="BL227" s="94"/>
      <c r="BM227" s="94"/>
      <c r="BN227" s="94"/>
      <c r="BO227" s="94"/>
      <c r="BP227" s="94"/>
      <c r="BQ227" s="94"/>
      <c r="BR227" s="94"/>
      <c r="BS227" s="94"/>
      <c r="BT227" s="94"/>
      <c r="BU227" s="94"/>
      <c r="BV227" s="94"/>
      <c r="BW227" s="94"/>
      <c r="BX227" s="94"/>
      <c r="BY227" s="94"/>
      <c r="BZ227" s="94"/>
      <c r="CA227" s="49"/>
      <c r="CB227" s="27" t="str">
        <f t="shared" si="24"/>
        <v>Riadok bude vidieť.</v>
      </c>
      <c r="CC227" s="31" t="s">
        <v>10</v>
      </c>
      <c r="CW227" s="3">
        <f t="shared" si="28"/>
        <v>1</v>
      </c>
      <c r="CZ227" s="3">
        <f t="shared" si="25"/>
        <v>1</v>
      </c>
      <c r="DA227" s="3">
        <f t="shared" si="27"/>
        <v>1</v>
      </c>
      <c r="DZ227" s="10"/>
    </row>
    <row r="228" spans="1:130" x14ac:dyDescent="0.25">
      <c r="A228" s="7"/>
      <c r="B228" s="94" t="s">
        <v>73</v>
      </c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94"/>
      <c r="AC228" s="94"/>
      <c r="AD228" s="94"/>
      <c r="AE228" s="94"/>
      <c r="AF228" s="94"/>
      <c r="AG228" s="94"/>
      <c r="AH228" s="94"/>
      <c r="AI228" s="94"/>
      <c r="AJ228" s="94"/>
      <c r="AK228" s="94"/>
      <c r="AL228" s="94"/>
      <c r="AM228" s="94"/>
      <c r="AN228" s="94"/>
      <c r="AO228" s="94"/>
      <c r="AP228" s="94"/>
      <c r="AQ228" s="94"/>
      <c r="AR228" s="94"/>
      <c r="AS228" s="94"/>
      <c r="AT228" s="94"/>
      <c r="AU228" s="94"/>
      <c r="AV228" s="94"/>
      <c r="AW228" s="94"/>
      <c r="AX228" s="94"/>
      <c r="AY228" s="94"/>
      <c r="AZ228" s="94"/>
      <c r="BA228" s="94"/>
      <c r="BB228" s="94"/>
      <c r="BC228" s="94"/>
      <c r="BD228" s="94"/>
      <c r="BE228" s="94"/>
      <c r="BF228" s="94"/>
      <c r="BG228" s="94"/>
      <c r="BH228" s="94"/>
      <c r="BI228" s="94"/>
      <c r="BJ228" s="94"/>
      <c r="BK228" s="94"/>
      <c r="BL228" s="94"/>
      <c r="BM228" s="94"/>
      <c r="BN228" s="94"/>
      <c r="BO228" s="94"/>
      <c r="BP228" s="94"/>
      <c r="BQ228" s="94"/>
      <c r="BR228" s="94"/>
      <c r="BS228" s="94"/>
      <c r="BT228" s="94"/>
      <c r="BU228" s="94"/>
      <c r="BV228" s="94"/>
      <c r="BW228" s="94"/>
      <c r="BX228" s="94"/>
      <c r="BY228" s="94"/>
      <c r="BZ228" s="94"/>
      <c r="CA228" s="49"/>
      <c r="CB228" s="27" t="str">
        <f t="shared" si="24"/>
        <v>Riadok bude vidieť.</v>
      </c>
      <c r="CC228" s="31" t="s">
        <v>10</v>
      </c>
      <c r="CW228" s="3">
        <f t="shared" si="28"/>
        <v>1</v>
      </c>
      <c r="CZ228" s="3">
        <f t="shared" si="25"/>
        <v>1</v>
      </c>
      <c r="DA228" s="3">
        <f t="shared" si="27"/>
        <v>1</v>
      </c>
      <c r="DZ228" s="10"/>
    </row>
    <row r="229" spans="1:130" x14ac:dyDescent="0.25">
      <c r="A229" s="7"/>
      <c r="B229" s="94" t="s">
        <v>74</v>
      </c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94"/>
      <c r="AC229" s="94"/>
      <c r="AD229" s="94"/>
      <c r="AE229" s="94"/>
      <c r="AF229" s="94"/>
      <c r="AG229" s="94"/>
      <c r="AH229" s="94"/>
      <c r="AI229" s="94"/>
      <c r="AJ229" s="94"/>
      <c r="AK229" s="94"/>
      <c r="AL229" s="94"/>
      <c r="AM229" s="94"/>
      <c r="AN229" s="94"/>
      <c r="AO229" s="94"/>
      <c r="AP229" s="94"/>
      <c r="AQ229" s="94"/>
      <c r="AR229" s="94"/>
      <c r="AS229" s="94"/>
      <c r="AT229" s="94"/>
      <c r="AU229" s="94"/>
      <c r="AV229" s="94"/>
      <c r="AW229" s="94"/>
      <c r="AX229" s="94"/>
      <c r="AY229" s="94"/>
      <c r="AZ229" s="94"/>
      <c r="BA229" s="94"/>
      <c r="BB229" s="94"/>
      <c r="BC229" s="94"/>
      <c r="BD229" s="94"/>
      <c r="BE229" s="94"/>
      <c r="BF229" s="94"/>
      <c r="BG229" s="94"/>
      <c r="BH229" s="94"/>
      <c r="BI229" s="94"/>
      <c r="BJ229" s="94"/>
      <c r="BK229" s="94"/>
      <c r="BL229" s="94"/>
      <c r="BM229" s="94"/>
      <c r="BN229" s="94"/>
      <c r="BO229" s="94"/>
      <c r="BP229" s="94"/>
      <c r="BQ229" s="94"/>
      <c r="BR229" s="94"/>
      <c r="BS229" s="94"/>
      <c r="BT229" s="94"/>
      <c r="BU229" s="94"/>
      <c r="BV229" s="94"/>
      <c r="BW229" s="94"/>
      <c r="BX229" s="94"/>
      <c r="BY229" s="94"/>
      <c r="BZ229" s="94"/>
      <c r="CA229" s="49"/>
      <c r="CB229" s="27" t="str">
        <f t="shared" si="24"/>
        <v>Riadok bude vidieť.</v>
      </c>
      <c r="CC229" s="31" t="s">
        <v>10</v>
      </c>
      <c r="CW229" s="3">
        <f t="shared" si="28"/>
        <v>1</v>
      </c>
      <c r="CZ229" s="3">
        <f t="shared" si="25"/>
        <v>1</v>
      </c>
      <c r="DA229" s="3">
        <f t="shared" si="27"/>
        <v>1</v>
      </c>
      <c r="DZ229" s="10"/>
    </row>
    <row r="230" spans="1:130" hidden="1" x14ac:dyDescent="0.25">
      <c r="A230" s="7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94"/>
      <c r="BF230" s="94"/>
      <c r="BG230" s="94"/>
      <c r="BH230" s="94"/>
      <c r="BI230" s="94"/>
      <c r="BJ230" s="94"/>
      <c r="BK230" s="94"/>
      <c r="BL230" s="94"/>
      <c r="BM230" s="94"/>
      <c r="BN230" s="94"/>
      <c r="BO230" s="94"/>
      <c r="BP230" s="94"/>
      <c r="BQ230" s="94"/>
      <c r="BR230" s="94"/>
      <c r="BS230" s="94"/>
      <c r="BT230" s="94"/>
      <c r="BU230" s="94"/>
      <c r="BV230" s="94"/>
      <c r="BW230" s="94"/>
      <c r="BX230" s="94"/>
      <c r="BY230" s="94"/>
      <c r="BZ230" s="94"/>
      <c r="CA230" s="49"/>
      <c r="CB230" s="27" t="str">
        <f t="shared" si="24"/>
        <v>Riadok bude skrytý.</v>
      </c>
      <c r="CC230" s="31" t="s">
        <v>10</v>
      </c>
      <c r="CW230" s="3">
        <f t="shared" si="28"/>
        <v>0</v>
      </c>
      <c r="CZ230" s="3">
        <f t="shared" si="25"/>
        <v>1</v>
      </c>
      <c r="DA230" s="3">
        <f t="shared" si="27"/>
        <v>0</v>
      </c>
      <c r="DZ230" s="10"/>
    </row>
    <row r="231" spans="1:130" hidden="1" x14ac:dyDescent="0.25">
      <c r="A231" s="7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94"/>
      <c r="AC231" s="94"/>
      <c r="AD231" s="94"/>
      <c r="AE231" s="94"/>
      <c r="AF231" s="94"/>
      <c r="AG231" s="94"/>
      <c r="AH231" s="94"/>
      <c r="AI231" s="94"/>
      <c r="AJ231" s="94"/>
      <c r="AK231" s="94"/>
      <c r="AL231" s="94"/>
      <c r="AM231" s="94"/>
      <c r="AN231" s="94"/>
      <c r="AO231" s="94"/>
      <c r="AP231" s="94"/>
      <c r="AQ231" s="94"/>
      <c r="AR231" s="94"/>
      <c r="AS231" s="94"/>
      <c r="AT231" s="94"/>
      <c r="AU231" s="94"/>
      <c r="AV231" s="94"/>
      <c r="AW231" s="94"/>
      <c r="AX231" s="94"/>
      <c r="AY231" s="94"/>
      <c r="AZ231" s="94"/>
      <c r="BA231" s="94"/>
      <c r="BB231" s="94"/>
      <c r="BC231" s="94"/>
      <c r="BD231" s="94"/>
      <c r="BE231" s="94"/>
      <c r="BF231" s="94"/>
      <c r="BG231" s="94"/>
      <c r="BH231" s="94"/>
      <c r="BI231" s="94"/>
      <c r="BJ231" s="94"/>
      <c r="BK231" s="94"/>
      <c r="BL231" s="94"/>
      <c r="BM231" s="94"/>
      <c r="BN231" s="94"/>
      <c r="BO231" s="94"/>
      <c r="BP231" s="94"/>
      <c r="BQ231" s="94"/>
      <c r="BR231" s="94"/>
      <c r="BS231" s="94"/>
      <c r="BT231" s="94"/>
      <c r="BU231" s="94"/>
      <c r="BV231" s="94"/>
      <c r="BW231" s="94"/>
      <c r="BX231" s="94"/>
      <c r="BY231" s="94"/>
      <c r="BZ231" s="94"/>
      <c r="CA231" s="49"/>
      <c r="CB231" s="27" t="str">
        <f t="shared" si="24"/>
        <v>Riadok bude skrytý.</v>
      </c>
      <c r="CC231" s="31" t="s">
        <v>10</v>
      </c>
      <c r="CW231" s="3">
        <f t="shared" si="28"/>
        <v>0</v>
      </c>
      <c r="CZ231" s="3">
        <f t="shared" si="25"/>
        <v>1</v>
      </c>
      <c r="DA231" s="3">
        <f t="shared" si="27"/>
        <v>0</v>
      </c>
      <c r="DZ231" s="10"/>
    </row>
    <row r="232" spans="1:130" hidden="1" x14ac:dyDescent="0.25">
      <c r="A232" s="7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  <c r="AS232" s="94"/>
      <c r="AT232" s="94"/>
      <c r="AU232" s="94"/>
      <c r="AV232" s="94"/>
      <c r="AW232" s="94"/>
      <c r="AX232" s="94"/>
      <c r="AY232" s="94"/>
      <c r="AZ232" s="94"/>
      <c r="BA232" s="94"/>
      <c r="BB232" s="94"/>
      <c r="BC232" s="94"/>
      <c r="BD232" s="94"/>
      <c r="BE232" s="94"/>
      <c r="BF232" s="94"/>
      <c r="BG232" s="94"/>
      <c r="BH232" s="94"/>
      <c r="BI232" s="94"/>
      <c r="BJ232" s="94"/>
      <c r="BK232" s="94"/>
      <c r="BL232" s="94"/>
      <c r="BM232" s="94"/>
      <c r="BN232" s="94"/>
      <c r="BO232" s="94"/>
      <c r="BP232" s="94"/>
      <c r="BQ232" s="94"/>
      <c r="BR232" s="94"/>
      <c r="BS232" s="94"/>
      <c r="BT232" s="94"/>
      <c r="BU232" s="94"/>
      <c r="BV232" s="94"/>
      <c r="BW232" s="94"/>
      <c r="BX232" s="94"/>
      <c r="BY232" s="94"/>
      <c r="BZ232" s="94"/>
      <c r="CA232" s="49"/>
      <c r="CB232" s="27" t="str">
        <f t="shared" si="24"/>
        <v>Riadok bude skrytý.</v>
      </c>
      <c r="CC232" s="31" t="s">
        <v>10</v>
      </c>
      <c r="CW232" s="3">
        <f t="shared" si="28"/>
        <v>0</v>
      </c>
      <c r="CZ232" s="3">
        <f t="shared" si="25"/>
        <v>1</v>
      </c>
      <c r="DA232" s="3">
        <f t="shared" si="27"/>
        <v>0</v>
      </c>
      <c r="DZ232" s="10"/>
    </row>
    <row r="233" spans="1:130" hidden="1" x14ac:dyDescent="0.25">
      <c r="A233" s="7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94"/>
      <c r="BU233" s="94"/>
      <c r="BV233" s="94"/>
      <c r="BW233" s="94"/>
      <c r="BX233" s="94"/>
      <c r="BY233" s="94"/>
      <c r="BZ233" s="94"/>
      <c r="CA233" s="49"/>
      <c r="CB233" s="27" t="str">
        <f t="shared" si="24"/>
        <v>Riadok bude skrytý.</v>
      </c>
      <c r="CC233" s="31" t="s">
        <v>10</v>
      </c>
      <c r="CW233" s="3">
        <f t="shared" si="28"/>
        <v>0</v>
      </c>
      <c r="CZ233" s="3">
        <f t="shared" si="25"/>
        <v>1</v>
      </c>
      <c r="DA233" s="3">
        <f t="shared" si="27"/>
        <v>0</v>
      </c>
      <c r="DZ233" s="10"/>
    </row>
    <row r="234" spans="1:130" hidden="1" x14ac:dyDescent="0.25">
      <c r="A234" s="7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94"/>
      <c r="AC234" s="94"/>
      <c r="AD234" s="94"/>
      <c r="AE234" s="94"/>
      <c r="AF234" s="94"/>
      <c r="AG234" s="94"/>
      <c r="AH234" s="94"/>
      <c r="AI234" s="94"/>
      <c r="AJ234" s="94"/>
      <c r="AK234" s="94"/>
      <c r="AL234" s="94"/>
      <c r="AM234" s="94"/>
      <c r="AN234" s="94"/>
      <c r="AO234" s="94"/>
      <c r="AP234" s="94"/>
      <c r="AQ234" s="94"/>
      <c r="AR234" s="94"/>
      <c r="AS234" s="94"/>
      <c r="AT234" s="94"/>
      <c r="AU234" s="94"/>
      <c r="AV234" s="94"/>
      <c r="AW234" s="94"/>
      <c r="AX234" s="94"/>
      <c r="AY234" s="94"/>
      <c r="AZ234" s="94"/>
      <c r="BA234" s="94"/>
      <c r="BB234" s="94"/>
      <c r="BC234" s="94"/>
      <c r="BD234" s="94"/>
      <c r="BE234" s="94"/>
      <c r="BF234" s="94"/>
      <c r="BG234" s="94"/>
      <c r="BH234" s="94"/>
      <c r="BI234" s="94"/>
      <c r="BJ234" s="94"/>
      <c r="BK234" s="94"/>
      <c r="BL234" s="94"/>
      <c r="BM234" s="94"/>
      <c r="BN234" s="94"/>
      <c r="BO234" s="94"/>
      <c r="BP234" s="94"/>
      <c r="BQ234" s="94"/>
      <c r="BR234" s="94"/>
      <c r="BS234" s="94"/>
      <c r="BT234" s="94"/>
      <c r="BU234" s="94"/>
      <c r="BV234" s="94"/>
      <c r="BW234" s="94"/>
      <c r="BX234" s="94"/>
      <c r="BY234" s="94"/>
      <c r="BZ234" s="94"/>
      <c r="CA234" s="49"/>
      <c r="CB234" s="27" t="str">
        <f t="shared" si="24"/>
        <v>Riadok bude skrytý.</v>
      </c>
      <c r="CC234" s="31" t="s">
        <v>10</v>
      </c>
      <c r="CW234" s="3">
        <f t="shared" si="28"/>
        <v>0</v>
      </c>
      <c r="CZ234" s="3">
        <f t="shared" si="25"/>
        <v>1</v>
      </c>
      <c r="DA234" s="3">
        <f t="shared" si="27"/>
        <v>0</v>
      </c>
      <c r="DZ234" s="10"/>
    </row>
    <row r="235" spans="1:130" hidden="1" x14ac:dyDescent="0.25">
      <c r="A235" s="7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  <c r="AS235" s="94"/>
      <c r="AT235" s="94"/>
      <c r="AU235" s="94"/>
      <c r="AV235" s="94"/>
      <c r="AW235" s="94"/>
      <c r="AX235" s="94"/>
      <c r="AY235" s="94"/>
      <c r="AZ235" s="94"/>
      <c r="BA235" s="94"/>
      <c r="BB235" s="94"/>
      <c r="BC235" s="94"/>
      <c r="BD235" s="94"/>
      <c r="BE235" s="94"/>
      <c r="BF235" s="94"/>
      <c r="BG235" s="94"/>
      <c r="BH235" s="94"/>
      <c r="BI235" s="94"/>
      <c r="BJ235" s="94"/>
      <c r="BK235" s="94"/>
      <c r="BL235" s="94"/>
      <c r="BM235" s="94"/>
      <c r="BN235" s="94"/>
      <c r="BO235" s="94"/>
      <c r="BP235" s="94"/>
      <c r="BQ235" s="94"/>
      <c r="BR235" s="94"/>
      <c r="BS235" s="94"/>
      <c r="BT235" s="94"/>
      <c r="BU235" s="94"/>
      <c r="BV235" s="94"/>
      <c r="BW235" s="94"/>
      <c r="BX235" s="94"/>
      <c r="BY235" s="94"/>
      <c r="BZ235" s="94"/>
      <c r="CA235" s="49"/>
      <c r="CB235" s="27" t="str">
        <f t="shared" si="24"/>
        <v>Riadok bude skrytý.</v>
      </c>
      <c r="CC235" s="31" t="s">
        <v>10</v>
      </c>
      <c r="CW235" s="3">
        <f t="shared" si="28"/>
        <v>0</v>
      </c>
      <c r="CZ235" s="3">
        <f t="shared" si="25"/>
        <v>1</v>
      </c>
      <c r="DA235" s="3">
        <f t="shared" si="27"/>
        <v>0</v>
      </c>
      <c r="DZ235" s="10"/>
    </row>
    <row r="236" spans="1:130" hidden="1" x14ac:dyDescent="0.25">
      <c r="A236" s="7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4"/>
      <c r="AV236" s="94"/>
      <c r="AW236" s="94"/>
      <c r="AX236" s="94"/>
      <c r="AY236" s="94"/>
      <c r="AZ236" s="94"/>
      <c r="BA236" s="94"/>
      <c r="BB236" s="94"/>
      <c r="BC236" s="94"/>
      <c r="BD236" s="94"/>
      <c r="BE236" s="94"/>
      <c r="BF236" s="94"/>
      <c r="BG236" s="94"/>
      <c r="BH236" s="94"/>
      <c r="BI236" s="94"/>
      <c r="BJ236" s="94"/>
      <c r="BK236" s="94"/>
      <c r="BL236" s="94"/>
      <c r="BM236" s="94"/>
      <c r="BN236" s="94"/>
      <c r="BO236" s="94"/>
      <c r="BP236" s="94"/>
      <c r="BQ236" s="94"/>
      <c r="BR236" s="94"/>
      <c r="BS236" s="94"/>
      <c r="BT236" s="94"/>
      <c r="BU236" s="94"/>
      <c r="BV236" s="94"/>
      <c r="BW236" s="94"/>
      <c r="BX236" s="94"/>
      <c r="BY236" s="94"/>
      <c r="BZ236" s="94"/>
      <c r="CA236" s="49"/>
      <c r="CB236" s="27" t="str">
        <f t="shared" si="24"/>
        <v>Riadok bude skrytý.</v>
      </c>
      <c r="CC236" s="31" t="s">
        <v>10</v>
      </c>
      <c r="CW236" s="3">
        <f t="shared" si="28"/>
        <v>0</v>
      </c>
      <c r="CZ236" s="3">
        <f t="shared" si="25"/>
        <v>1</v>
      </c>
      <c r="DA236" s="3">
        <f t="shared" si="27"/>
        <v>0</v>
      </c>
      <c r="DZ236" s="10"/>
    </row>
    <row r="237" spans="1:130" hidden="1" x14ac:dyDescent="0.25">
      <c r="A237" s="7"/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94"/>
      <c r="BF237" s="94"/>
      <c r="BG237" s="94"/>
      <c r="BH237" s="94"/>
      <c r="BI237" s="94"/>
      <c r="BJ237" s="94"/>
      <c r="BK237" s="94"/>
      <c r="BL237" s="94"/>
      <c r="BM237" s="94"/>
      <c r="BN237" s="94"/>
      <c r="BO237" s="94"/>
      <c r="BP237" s="94"/>
      <c r="BQ237" s="94"/>
      <c r="BR237" s="94"/>
      <c r="BS237" s="94"/>
      <c r="BT237" s="94"/>
      <c r="BU237" s="94"/>
      <c r="BV237" s="94"/>
      <c r="BW237" s="94"/>
      <c r="BX237" s="94"/>
      <c r="BY237" s="94"/>
      <c r="BZ237" s="94"/>
      <c r="CA237" s="49"/>
      <c r="CB237" s="27" t="str">
        <f t="shared" si="24"/>
        <v>Riadok bude skrytý.</v>
      </c>
      <c r="CC237" s="31" t="s">
        <v>10</v>
      </c>
      <c r="CW237" s="3">
        <f t="shared" si="28"/>
        <v>0</v>
      </c>
      <c r="CZ237" s="3">
        <f t="shared" si="25"/>
        <v>1</v>
      </c>
      <c r="DA237" s="3">
        <f t="shared" si="27"/>
        <v>0</v>
      </c>
      <c r="DZ237" s="10"/>
    </row>
    <row r="238" spans="1:130" hidden="1" x14ac:dyDescent="0.25">
      <c r="A238" s="7"/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  <c r="AW238" s="94"/>
      <c r="AX238" s="94"/>
      <c r="AY238" s="94"/>
      <c r="AZ238" s="94"/>
      <c r="BA238" s="94"/>
      <c r="BB238" s="94"/>
      <c r="BC238" s="94"/>
      <c r="BD238" s="94"/>
      <c r="BE238" s="94"/>
      <c r="BF238" s="94"/>
      <c r="BG238" s="94"/>
      <c r="BH238" s="94"/>
      <c r="BI238" s="94"/>
      <c r="BJ238" s="94"/>
      <c r="BK238" s="94"/>
      <c r="BL238" s="94"/>
      <c r="BM238" s="94"/>
      <c r="BN238" s="94"/>
      <c r="BO238" s="94"/>
      <c r="BP238" s="94"/>
      <c r="BQ238" s="94"/>
      <c r="BR238" s="94"/>
      <c r="BS238" s="94"/>
      <c r="BT238" s="94"/>
      <c r="BU238" s="94"/>
      <c r="BV238" s="94"/>
      <c r="BW238" s="94"/>
      <c r="BX238" s="94"/>
      <c r="BY238" s="94"/>
      <c r="BZ238" s="94"/>
      <c r="CA238" s="49"/>
      <c r="CB238" s="27" t="str">
        <f t="shared" si="24"/>
        <v>Riadok bude skrytý.</v>
      </c>
      <c r="CC238" s="31" t="s">
        <v>10</v>
      </c>
      <c r="CW238" s="3">
        <f t="shared" si="28"/>
        <v>0</v>
      </c>
      <c r="CZ238" s="3">
        <f t="shared" si="25"/>
        <v>1</v>
      </c>
      <c r="DA238" s="3">
        <f t="shared" si="27"/>
        <v>0</v>
      </c>
      <c r="DZ238" s="10"/>
    </row>
    <row r="239" spans="1:130" hidden="1" x14ac:dyDescent="0.25">
      <c r="A239" s="7"/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  <c r="AS239" s="94"/>
      <c r="AT239" s="94"/>
      <c r="AU239" s="94"/>
      <c r="AV239" s="94"/>
      <c r="AW239" s="94"/>
      <c r="AX239" s="94"/>
      <c r="AY239" s="94"/>
      <c r="AZ239" s="94"/>
      <c r="BA239" s="94"/>
      <c r="BB239" s="94"/>
      <c r="BC239" s="94"/>
      <c r="BD239" s="94"/>
      <c r="BE239" s="94"/>
      <c r="BF239" s="94"/>
      <c r="BG239" s="94"/>
      <c r="BH239" s="94"/>
      <c r="BI239" s="94"/>
      <c r="BJ239" s="94"/>
      <c r="BK239" s="94"/>
      <c r="BL239" s="94"/>
      <c r="BM239" s="94"/>
      <c r="BN239" s="94"/>
      <c r="BO239" s="94"/>
      <c r="BP239" s="94"/>
      <c r="BQ239" s="94"/>
      <c r="BR239" s="94"/>
      <c r="BS239" s="94"/>
      <c r="BT239" s="94"/>
      <c r="BU239" s="94"/>
      <c r="BV239" s="94"/>
      <c r="BW239" s="94"/>
      <c r="BX239" s="94"/>
      <c r="BY239" s="94"/>
      <c r="BZ239" s="94"/>
      <c r="CA239" s="49"/>
      <c r="CB239" s="27" t="str">
        <f t="shared" si="24"/>
        <v>Riadok bude skrytý.</v>
      </c>
      <c r="CC239" s="31" t="s">
        <v>10</v>
      </c>
      <c r="CW239" s="3">
        <f t="shared" si="28"/>
        <v>0</v>
      </c>
      <c r="CZ239" s="3">
        <f t="shared" si="25"/>
        <v>1</v>
      </c>
      <c r="DA239" s="3">
        <f t="shared" si="27"/>
        <v>0</v>
      </c>
      <c r="DZ239" s="10"/>
    </row>
    <row r="240" spans="1:130" hidden="1" x14ac:dyDescent="0.25">
      <c r="A240" s="7"/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  <c r="AB240" s="94"/>
      <c r="AC240" s="94"/>
      <c r="AD240" s="94"/>
      <c r="AE240" s="94"/>
      <c r="AF240" s="94"/>
      <c r="AG240" s="94"/>
      <c r="AH240" s="94"/>
      <c r="AI240" s="94"/>
      <c r="AJ240" s="94"/>
      <c r="AK240" s="94"/>
      <c r="AL240" s="94"/>
      <c r="AM240" s="94"/>
      <c r="AN240" s="94"/>
      <c r="AO240" s="94"/>
      <c r="AP240" s="94"/>
      <c r="AQ240" s="94"/>
      <c r="AR240" s="94"/>
      <c r="AS240" s="94"/>
      <c r="AT240" s="94"/>
      <c r="AU240" s="94"/>
      <c r="AV240" s="94"/>
      <c r="AW240" s="94"/>
      <c r="AX240" s="94"/>
      <c r="AY240" s="94"/>
      <c r="AZ240" s="94"/>
      <c r="BA240" s="94"/>
      <c r="BB240" s="94"/>
      <c r="BC240" s="94"/>
      <c r="BD240" s="94"/>
      <c r="BE240" s="94"/>
      <c r="BF240" s="94"/>
      <c r="BG240" s="94"/>
      <c r="BH240" s="94"/>
      <c r="BI240" s="94"/>
      <c r="BJ240" s="94"/>
      <c r="BK240" s="94"/>
      <c r="BL240" s="94"/>
      <c r="BM240" s="94"/>
      <c r="BN240" s="94"/>
      <c r="BO240" s="94"/>
      <c r="BP240" s="94"/>
      <c r="BQ240" s="94"/>
      <c r="BR240" s="94"/>
      <c r="BS240" s="94"/>
      <c r="BT240" s="94"/>
      <c r="BU240" s="94"/>
      <c r="BV240" s="94"/>
      <c r="BW240" s="94"/>
      <c r="BX240" s="94"/>
      <c r="BY240" s="94"/>
      <c r="BZ240" s="94"/>
      <c r="CA240" s="49"/>
      <c r="CB240" s="27" t="str">
        <f t="shared" si="24"/>
        <v>Riadok bude skrytý.</v>
      </c>
      <c r="CC240" s="31" t="s">
        <v>10</v>
      </c>
      <c r="CW240" s="3">
        <f t="shared" si="28"/>
        <v>0</v>
      </c>
      <c r="CZ240" s="3">
        <f t="shared" si="25"/>
        <v>1</v>
      </c>
      <c r="DA240" s="3">
        <f t="shared" si="27"/>
        <v>0</v>
      </c>
      <c r="DZ240" s="10"/>
    </row>
    <row r="241" spans="1:130" hidden="1" x14ac:dyDescent="0.25">
      <c r="A241" s="7"/>
      <c r="B241" s="94"/>
      <c r="C241" s="9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  <c r="AB241" s="94"/>
      <c r="AC241" s="94"/>
      <c r="AD241" s="94"/>
      <c r="AE241" s="94"/>
      <c r="AF241" s="94"/>
      <c r="AG241" s="94"/>
      <c r="AH241" s="94"/>
      <c r="AI241" s="94"/>
      <c r="AJ241" s="94"/>
      <c r="AK241" s="94"/>
      <c r="AL241" s="94"/>
      <c r="AM241" s="94"/>
      <c r="AN241" s="94"/>
      <c r="AO241" s="94"/>
      <c r="AP241" s="94"/>
      <c r="AQ241" s="94"/>
      <c r="AR241" s="94"/>
      <c r="AS241" s="94"/>
      <c r="AT241" s="94"/>
      <c r="AU241" s="94"/>
      <c r="AV241" s="94"/>
      <c r="AW241" s="94"/>
      <c r="AX241" s="94"/>
      <c r="AY241" s="94"/>
      <c r="AZ241" s="94"/>
      <c r="BA241" s="94"/>
      <c r="BB241" s="94"/>
      <c r="BC241" s="94"/>
      <c r="BD241" s="94"/>
      <c r="BE241" s="94"/>
      <c r="BF241" s="94"/>
      <c r="BG241" s="94"/>
      <c r="BH241" s="94"/>
      <c r="BI241" s="94"/>
      <c r="BJ241" s="94"/>
      <c r="BK241" s="94"/>
      <c r="BL241" s="94"/>
      <c r="BM241" s="94"/>
      <c r="BN241" s="94"/>
      <c r="BO241" s="94"/>
      <c r="BP241" s="94"/>
      <c r="BQ241" s="94"/>
      <c r="BR241" s="94"/>
      <c r="BS241" s="94"/>
      <c r="BT241" s="94"/>
      <c r="BU241" s="94"/>
      <c r="BV241" s="94"/>
      <c r="BW241" s="94"/>
      <c r="BX241" s="94"/>
      <c r="BY241" s="94"/>
      <c r="BZ241" s="94"/>
      <c r="CA241" s="49"/>
      <c r="CB241" s="27" t="str">
        <f t="shared" si="24"/>
        <v>Riadok bude skrytý.</v>
      </c>
      <c r="CC241" s="31" t="s">
        <v>10</v>
      </c>
      <c r="CW241" s="3">
        <f t="shared" si="28"/>
        <v>0</v>
      </c>
      <c r="CZ241" s="3">
        <f t="shared" si="25"/>
        <v>1</v>
      </c>
      <c r="DA241" s="3">
        <f t="shared" si="27"/>
        <v>0</v>
      </c>
      <c r="DZ241" s="10"/>
    </row>
    <row r="242" spans="1:130" hidden="1" x14ac:dyDescent="0.25">
      <c r="A242" s="7"/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  <c r="AB242" s="94"/>
      <c r="AC242" s="94"/>
      <c r="AD242" s="94"/>
      <c r="AE242" s="94"/>
      <c r="AF242" s="94"/>
      <c r="AG242" s="94"/>
      <c r="AH242" s="94"/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  <c r="AS242" s="94"/>
      <c r="AT242" s="94"/>
      <c r="AU242" s="94"/>
      <c r="AV242" s="94"/>
      <c r="AW242" s="94"/>
      <c r="AX242" s="94"/>
      <c r="AY242" s="94"/>
      <c r="AZ242" s="94"/>
      <c r="BA242" s="94"/>
      <c r="BB242" s="94"/>
      <c r="BC242" s="94"/>
      <c r="BD242" s="94"/>
      <c r="BE242" s="94"/>
      <c r="BF242" s="94"/>
      <c r="BG242" s="94"/>
      <c r="BH242" s="94"/>
      <c r="BI242" s="94"/>
      <c r="BJ242" s="94"/>
      <c r="BK242" s="94"/>
      <c r="BL242" s="94"/>
      <c r="BM242" s="94"/>
      <c r="BN242" s="94"/>
      <c r="BO242" s="94"/>
      <c r="BP242" s="94"/>
      <c r="BQ242" s="94"/>
      <c r="BR242" s="94"/>
      <c r="BS242" s="94"/>
      <c r="BT242" s="94"/>
      <c r="BU242" s="94"/>
      <c r="BV242" s="94"/>
      <c r="BW242" s="94"/>
      <c r="BX242" s="94"/>
      <c r="BY242" s="94"/>
      <c r="BZ242" s="94"/>
      <c r="CA242" s="49"/>
      <c r="CB242" s="27" t="str">
        <f t="shared" si="24"/>
        <v>Riadok bude skrytý.</v>
      </c>
      <c r="CC242" s="31" t="s">
        <v>10</v>
      </c>
      <c r="CW242" s="3">
        <f t="shared" si="28"/>
        <v>0</v>
      </c>
      <c r="CZ242" s="3">
        <f t="shared" si="25"/>
        <v>1</v>
      </c>
      <c r="DA242" s="3">
        <f t="shared" si="27"/>
        <v>0</v>
      </c>
      <c r="DZ242" s="10"/>
    </row>
    <row r="243" spans="1:130" hidden="1" x14ac:dyDescent="0.25">
      <c r="A243" s="7"/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  <c r="AB243" s="94"/>
      <c r="AC243" s="94"/>
      <c r="AD243" s="94"/>
      <c r="AE243" s="94"/>
      <c r="AF243" s="94"/>
      <c r="AG243" s="94"/>
      <c r="AH243" s="94"/>
      <c r="AI243" s="94"/>
      <c r="AJ243" s="94"/>
      <c r="AK243" s="94"/>
      <c r="AL243" s="94"/>
      <c r="AM243" s="94"/>
      <c r="AN243" s="94"/>
      <c r="AO243" s="94"/>
      <c r="AP243" s="94"/>
      <c r="AQ243" s="94"/>
      <c r="AR243" s="94"/>
      <c r="AS243" s="94"/>
      <c r="AT243" s="94"/>
      <c r="AU243" s="94"/>
      <c r="AV243" s="94"/>
      <c r="AW243" s="94"/>
      <c r="AX243" s="94"/>
      <c r="AY243" s="94"/>
      <c r="AZ243" s="94"/>
      <c r="BA243" s="94"/>
      <c r="BB243" s="94"/>
      <c r="BC243" s="94"/>
      <c r="BD243" s="94"/>
      <c r="BE243" s="94"/>
      <c r="BF243" s="94"/>
      <c r="BG243" s="94"/>
      <c r="BH243" s="94"/>
      <c r="BI243" s="94"/>
      <c r="BJ243" s="94"/>
      <c r="BK243" s="94"/>
      <c r="BL243" s="94"/>
      <c r="BM243" s="94"/>
      <c r="BN243" s="94"/>
      <c r="BO243" s="94"/>
      <c r="BP243" s="94"/>
      <c r="BQ243" s="94"/>
      <c r="BR243" s="94"/>
      <c r="BS243" s="94"/>
      <c r="BT243" s="94"/>
      <c r="BU243" s="94"/>
      <c r="BV243" s="94"/>
      <c r="BW243" s="94"/>
      <c r="BX243" s="94"/>
      <c r="BY243" s="94"/>
      <c r="BZ243" s="94"/>
      <c r="CA243" s="49"/>
      <c r="CB243" s="27" t="str">
        <f t="shared" si="24"/>
        <v>Riadok bude skrytý.</v>
      </c>
      <c r="CC243" s="31" t="s">
        <v>10</v>
      </c>
      <c r="CW243" s="3">
        <f t="shared" si="28"/>
        <v>0</v>
      </c>
      <c r="CZ243" s="3">
        <f t="shared" si="25"/>
        <v>1</v>
      </c>
      <c r="DA243" s="3">
        <f t="shared" si="27"/>
        <v>0</v>
      </c>
      <c r="DZ243" s="10"/>
    </row>
    <row r="244" spans="1:130" hidden="1" x14ac:dyDescent="0.25">
      <c r="A244" s="7"/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  <c r="AB244" s="94"/>
      <c r="AC244" s="94"/>
      <c r="AD244" s="94"/>
      <c r="AE244" s="94"/>
      <c r="AF244" s="94"/>
      <c r="AG244" s="94"/>
      <c r="AH244" s="94"/>
      <c r="AI244" s="94"/>
      <c r="AJ244" s="94"/>
      <c r="AK244" s="94"/>
      <c r="AL244" s="94"/>
      <c r="AM244" s="94"/>
      <c r="AN244" s="94"/>
      <c r="AO244" s="94"/>
      <c r="AP244" s="94"/>
      <c r="AQ244" s="94"/>
      <c r="AR244" s="94"/>
      <c r="AS244" s="94"/>
      <c r="AT244" s="94"/>
      <c r="AU244" s="94"/>
      <c r="AV244" s="94"/>
      <c r="AW244" s="94"/>
      <c r="AX244" s="94"/>
      <c r="AY244" s="94"/>
      <c r="AZ244" s="94"/>
      <c r="BA244" s="94"/>
      <c r="BB244" s="94"/>
      <c r="BC244" s="94"/>
      <c r="BD244" s="94"/>
      <c r="BE244" s="94"/>
      <c r="BF244" s="94"/>
      <c r="BG244" s="94"/>
      <c r="BH244" s="94"/>
      <c r="BI244" s="94"/>
      <c r="BJ244" s="94"/>
      <c r="BK244" s="94"/>
      <c r="BL244" s="94"/>
      <c r="BM244" s="94"/>
      <c r="BN244" s="94"/>
      <c r="BO244" s="94"/>
      <c r="BP244" s="94"/>
      <c r="BQ244" s="94"/>
      <c r="BR244" s="94"/>
      <c r="BS244" s="94"/>
      <c r="BT244" s="94"/>
      <c r="BU244" s="94"/>
      <c r="BV244" s="94"/>
      <c r="BW244" s="94"/>
      <c r="BX244" s="94"/>
      <c r="BY244" s="94"/>
      <c r="BZ244" s="94"/>
      <c r="CA244" s="49"/>
      <c r="CB244" s="27" t="str">
        <f t="shared" si="24"/>
        <v>Riadok bude skrytý.</v>
      </c>
      <c r="CC244" s="31" t="s">
        <v>10</v>
      </c>
      <c r="CW244" s="3">
        <f t="shared" si="28"/>
        <v>0</v>
      </c>
      <c r="CZ244" s="3">
        <f t="shared" si="25"/>
        <v>1</v>
      </c>
      <c r="DA244" s="3">
        <f t="shared" si="27"/>
        <v>0</v>
      </c>
      <c r="DZ244" s="10"/>
    </row>
    <row r="245" spans="1:130" hidden="1" x14ac:dyDescent="0.25">
      <c r="A245" s="7"/>
      <c r="B245" s="94"/>
      <c r="C245" s="9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  <c r="AB245" s="94"/>
      <c r="AC245" s="94"/>
      <c r="AD245" s="94"/>
      <c r="AE245" s="94"/>
      <c r="AF245" s="94"/>
      <c r="AG245" s="94"/>
      <c r="AH245" s="94"/>
      <c r="AI245" s="94"/>
      <c r="AJ245" s="94"/>
      <c r="AK245" s="94"/>
      <c r="AL245" s="94"/>
      <c r="AM245" s="94"/>
      <c r="AN245" s="94"/>
      <c r="AO245" s="94"/>
      <c r="AP245" s="94"/>
      <c r="AQ245" s="94"/>
      <c r="AR245" s="94"/>
      <c r="AS245" s="94"/>
      <c r="AT245" s="94"/>
      <c r="AU245" s="94"/>
      <c r="AV245" s="94"/>
      <c r="AW245" s="94"/>
      <c r="AX245" s="94"/>
      <c r="AY245" s="94"/>
      <c r="AZ245" s="94"/>
      <c r="BA245" s="94"/>
      <c r="BB245" s="94"/>
      <c r="BC245" s="94"/>
      <c r="BD245" s="94"/>
      <c r="BE245" s="94"/>
      <c r="BF245" s="94"/>
      <c r="BG245" s="94"/>
      <c r="BH245" s="94"/>
      <c r="BI245" s="94"/>
      <c r="BJ245" s="94"/>
      <c r="BK245" s="94"/>
      <c r="BL245" s="94"/>
      <c r="BM245" s="94"/>
      <c r="BN245" s="94"/>
      <c r="BO245" s="94"/>
      <c r="BP245" s="94"/>
      <c r="BQ245" s="94"/>
      <c r="BR245" s="94"/>
      <c r="BS245" s="94"/>
      <c r="BT245" s="94"/>
      <c r="BU245" s="94"/>
      <c r="BV245" s="94"/>
      <c r="BW245" s="94"/>
      <c r="BX245" s="94"/>
      <c r="BY245" s="94"/>
      <c r="BZ245" s="94"/>
      <c r="CA245" s="49"/>
      <c r="CB245" s="27" t="str">
        <f t="shared" si="24"/>
        <v>Riadok bude skrytý.</v>
      </c>
      <c r="CC245" s="31" t="s">
        <v>10</v>
      </c>
      <c r="CW245" s="3">
        <f t="shared" si="28"/>
        <v>0</v>
      </c>
      <c r="CZ245" s="3">
        <f t="shared" si="25"/>
        <v>1</v>
      </c>
      <c r="DA245" s="3">
        <f t="shared" si="27"/>
        <v>0</v>
      </c>
      <c r="DZ245" s="10"/>
    </row>
    <row r="246" spans="1:130" x14ac:dyDescent="0.25">
      <c r="A246" s="7"/>
      <c r="CA246" s="36"/>
      <c r="CB246" s="27" t="str">
        <f t="shared" si="24"/>
        <v>Riadok bude vidieť.</v>
      </c>
      <c r="CC246" s="31" t="s">
        <v>10</v>
      </c>
      <c r="CW246" s="50">
        <f>+IF(SUM(CW248:CW267)=0,0,1)</f>
        <v>1</v>
      </c>
      <c r="CZ246" s="3">
        <f t="shared" si="25"/>
        <v>1</v>
      </c>
      <c r="DA246" s="3">
        <f t="shared" si="27"/>
        <v>1</v>
      </c>
      <c r="DZ246" s="10"/>
    </row>
    <row r="247" spans="1:130" x14ac:dyDescent="0.25">
      <c r="A247" s="7"/>
      <c r="B247" s="45" t="s">
        <v>25</v>
      </c>
      <c r="C247" s="41" t="s">
        <v>75</v>
      </c>
      <c r="D247" s="41"/>
      <c r="E247" s="41"/>
      <c r="F247" s="41"/>
      <c r="CA247" s="12" t="s">
        <v>4</v>
      </c>
      <c r="CB247" s="27" t="str">
        <f t="shared" si="24"/>
        <v>Riadok bude vidieť.</v>
      </c>
      <c r="CC247" s="31" t="s">
        <v>10</v>
      </c>
      <c r="CW247" s="3">
        <f>+IF(SUM(CW248:CW267)=0,0,1)</f>
        <v>1</v>
      </c>
      <c r="CZ247" s="3">
        <f t="shared" si="25"/>
        <v>1</v>
      </c>
      <c r="DA247" s="3">
        <f t="shared" si="27"/>
        <v>1</v>
      </c>
      <c r="DZ247" s="10"/>
    </row>
    <row r="248" spans="1:130" x14ac:dyDescent="0.25">
      <c r="A248" s="7"/>
      <c r="B248" s="72" t="s">
        <v>76</v>
      </c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49"/>
      <c r="CB248" s="27" t="str">
        <f t="shared" si="24"/>
        <v>Riadok bude vidieť.</v>
      </c>
      <c r="CC248" s="31" t="s">
        <v>10</v>
      </c>
      <c r="CW248" s="3">
        <f t="shared" ref="CW248:CW267" si="29">+IF(B248="",0,1)</f>
        <v>1</v>
      </c>
      <c r="CZ248" s="3">
        <f t="shared" si="25"/>
        <v>1</v>
      </c>
      <c r="DA248" s="3">
        <f t="shared" si="27"/>
        <v>1</v>
      </c>
      <c r="DZ248" s="10"/>
    </row>
    <row r="249" spans="1:130" x14ac:dyDescent="0.25">
      <c r="A249" s="7"/>
      <c r="B249" s="72" t="s">
        <v>77</v>
      </c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49"/>
      <c r="CB249" s="27" t="str">
        <f t="shared" si="24"/>
        <v>Riadok bude vidieť.</v>
      </c>
      <c r="CC249" s="31" t="s">
        <v>10</v>
      </c>
      <c r="CW249" s="3">
        <f t="shared" si="29"/>
        <v>1</v>
      </c>
      <c r="CZ249" s="3">
        <f t="shared" si="25"/>
        <v>1</v>
      </c>
      <c r="DA249" s="3">
        <f t="shared" si="27"/>
        <v>1</v>
      </c>
      <c r="DZ249" s="10"/>
    </row>
    <row r="250" spans="1:130" x14ac:dyDescent="0.25">
      <c r="A250" s="7"/>
      <c r="B250" s="72" t="s">
        <v>78</v>
      </c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49"/>
      <c r="CB250" s="27" t="str">
        <f t="shared" si="24"/>
        <v>Riadok bude vidieť.</v>
      </c>
      <c r="CC250" s="31" t="s">
        <v>10</v>
      </c>
      <c r="CW250" s="3">
        <f t="shared" si="29"/>
        <v>1</v>
      </c>
      <c r="CZ250" s="3">
        <f t="shared" si="25"/>
        <v>1</v>
      </c>
      <c r="DA250" s="3">
        <f t="shared" si="27"/>
        <v>1</v>
      </c>
      <c r="DZ250" s="10"/>
    </row>
    <row r="251" spans="1:130" x14ac:dyDescent="0.25">
      <c r="A251" s="7"/>
      <c r="B251" s="72" t="s">
        <v>79</v>
      </c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49"/>
      <c r="CB251" s="27" t="str">
        <f t="shared" si="24"/>
        <v>Riadok bude vidieť.</v>
      </c>
      <c r="CC251" s="31" t="s">
        <v>10</v>
      </c>
      <c r="CW251" s="3">
        <f t="shared" si="29"/>
        <v>1</v>
      </c>
      <c r="CZ251" s="3">
        <f t="shared" si="25"/>
        <v>1</v>
      </c>
      <c r="DA251" s="3">
        <f t="shared" si="27"/>
        <v>1</v>
      </c>
      <c r="DZ251" s="10"/>
    </row>
    <row r="252" spans="1:130" x14ac:dyDescent="0.25">
      <c r="A252" s="7"/>
      <c r="B252" s="72" t="s">
        <v>80</v>
      </c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49"/>
      <c r="CB252" s="27" t="str">
        <f t="shared" si="24"/>
        <v>Riadok bude vidieť.</v>
      </c>
      <c r="CC252" s="31" t="s">
        <v>10</v>
      </c>
      <c r="CW252" s="3">
        <f t="shared" si="29"/>
        <v>1</v>
      </c>
      <c r="CZ252" s="3">
        <f t="shared" si="25"/>
        <v>1</v>
      </c>
      <c r="DA252" s="3">
        <f t="shared" si="27"/>
        <v>1</v>
      </c>
      <c r="DZ252" s="10"/>
    </row>
    <row r="253" spans="1:130" hidden="1" x14ac:dyDescent="0.25">
      <c r="A253" s="7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49"/>
      <c r="CB253" s="27" t="str">
        <f t="shared" si="24"/>
        <v>Riadok bude skrytý.</v>
      </c>
      <c r="CC253" s="31" t="s">
        <v>10</v>
      </c>
      <c r="CW253" s="3">
        <f t="shared" si="29"/>
        <v>0</v>
      </c>
      <c r="CZ253" s="3">
        <f t="shared" si="25"/>
        <v>1</v>
      </c>
      <c r="DA253" s="3">
        <f t="shared" si="27"/>
        <v>0</v>
      </c>
      <c r="DZ253" s="10"/>
    </row>
    <row r="254" spans="1:130" hidden="1" x14ac:dyDescent="0.25">
      <c r="A254" s="7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49"/>
      <c r="CB254" s="27" t="str">
        <f t="shared" si="24"/>
        <v>Riadok bude skrytý.</v>
      </c>
      <c r="CC254" s="31" t="s">
        <v>10</v>
      </c>
      <c r="CW254" s="3">
        <f t="shared" si="29"/>
        <v>0</v>
      </c>
      <c r="CZ254" s="3">
        <f t="shared" si="25"/>
        <v>1</v>
      </c>
      <c r="DA254" s="3">
        <f t="shared" si="27"/>
        <v>0</v>
      </c>
      <c r="DZ254" s="10"/>
    </row>
    <row r="255" spans="1:130" hidden="1" x14ac:dyDescent="0.25">
      <c r="A255" s="7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49"/>
      <c r="CB255" s="27" t="str">
        <f t="shared" si="24"/>
        <v>Riadok bude skrytý.</v>
      </c>
      <c r="CC255" s="31" t="s">
        <v>10</v>
      </c>
      <c r="CW255" s="3">
        <f t="shared" si="29"/>
        <v>0</v>
      </c>
      <c r="CZ255" s="3">
        <f t="shared" si="25"/>
        <v>1</v>
      </c>
      <c r="DA255" s="3">
        <f t="shared" si="27"/>
        <v>0</v>
      </c>
      <c r="DZ255" s="10"/>
    </row>
    <row r="256" spans="1:130" hidden="1" x14ac:dyDescent="0.25">
      <c r="A256" s="7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49"/>
      <c r="CB256" s="27" t="str">
        <f t="shared" si="24"/>
        <v>Riadok bude skrytý.</v>
      </c>
      <c r="CC256" s="31" t="s">
        <v>10</v>
      </c>
      <c r="CW256" s="3">
        <f t="shared" si="29"/>
        <v>0</v>
      </c>
      <c r="CZ256" s="3">
        <f t="shared" si="25"/>
        <v>1</v>
      </c>
      <c r="DA256" s="3">
        <f t="shared" si="27"/>
        <v>0</v>
      </c>
      <c r="DZ256" s="10"/>
    </row>
    <row r="257" spans="1:130" hidden="1" x14ac:dyDescent="0.25">
      <c r="A257" s="7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49"/>
      <c r="CB257" s="27" t="str">
        <f t="shared" si="24"/>
        <v>Riadok bude skrytý.</v>
      </c>
      <c r="CC257" s="31" t="s">
        <v>10</v>
      </c>
      <c r="CW257" s="3">
        <f t="shared" si="29"/>
        <v>0</v>
      </c>
      <c r="CZ257" s="3">
        <f t="shared" si="25"/>
        <v>1</v>
      </c>
      <c r="DA257" s="3">
        <f t="shared" si="27"/>
        <v>0</v>
      </c>
      <c r="DZ257" s="10"/>
    </row>
    <row r="258" spans="1:130" hidden="1" x14ac:dyDescent="0.25">
      <c r="A258" s="7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49"/>
      <c r="CB258" s="27" t="str">
        <f t="shared" si="24"/>
        <v>Riadok bude skrytý.</v>
      </c>
      <c r="CC258" s="31" t="s">
        <v>10</v>
      </c>
      <c r="CW258" s="3">
        <f t="shared" si="29"/>
        <v>0</v>
      </c>
      <c r="CZ258" s="3">
        <f t="shared" si="25"/>
        <v>1</v>
      </c>
      <c r="DA258" s="3">
        <f t="shared" si="27"/>
        <v>0</v>
      </c>
      <c r="DZ258" s="10"/>
    </row>
    <row r="259" spans="1:130" hidden="1" x14ac:dyDescent="0.25">
      <c r="A259" s="7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49"/>
      <c r="CB259" s="27" t="str">
        <f t="shared" si="24"/>
        <v>Riadok bude skrytý.</v>
      </c>
      <c r="CC259" s="31" t="s">
        <v>10</v>
      </c>
      <c r="CW259" s="3">
        <f t="shared" si="29"/>
        <v>0</v>
      </c>
      <c r="CZ259" s="3">
        <f t="shared" si="25"/>
        <v>1</v>
      </c>
      <c r="DA259" s="3">
        <f t="shared" si="27"/>
        <v>0</v>
      </c>
      <c r="DZ259" s="10"/>
    </row>
    <row r="260" spans="1:130" hidden="1" x14ac:dyDescent="0.25">
      <c r="A260" s="7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49"/>
      <c r="CB260" s="27" t="str">
        <f t="shared" si="24"/>
        <v>Riadok bude skrytý.</v>
      </c>
      <c r="CC260" s="31" t="s">
        <v>10</v>
      </c>
      <c r="CW260" s="3">
        <f t="shared" si="29"/>
        <v>0</v>
      </c>
      <c r="CZ260" s="3">
        <f t="shared" si="25"/>
        <v>1</v>
      </c>
      <c r="DA260" s="3">
        <f t="shared" si="27"/>
        <v>0</v>
      </c>
      <c r="DZ260" s="10"/>
    </row>
    <row r="261" spans="1:130" hidden="1" x14ac:dyDescent="0.25">
      <c r="A261" s="7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49"/>
      <c r="CB261" s="27" t="str">
        <f t="shared" ref="CB261:CB324" si="30">+IF(DA261=0,"Riadok bude skrytý.","Riadok bude vidieť.")</f>
        <v>Riadok bude skrytý.</v>
      </c>
      <c r="CC261" s="31" t="s">
        <v>10</v>
      </c>
      <c r="CW261" s="3">
        <f t="shared" si="29"/>
        <v>0</v>
      </c>
      <c r="CZ261" s="3">
        <f t="shared" ref="CZ261:CZ324" si="31">IF(CC261="",1,IF(CC261="Chcem skryť riadok.",0,1))</f>
        <v>1</v>
      </c>
      <c r="DA261" s="3">
        <f t="shared" si="27"/>
        <v>0</v>
      </c>
      <c r="DZ261" s="10"/>
    </row>
    <row r="262" spans="1:130" hidden="1" x14ac:dyDescent="0.25">
      <c r="A262" s="7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49"/>
      <c r="CB262" s="27" t="str">
        <f t="shared" si="30"/>
        <v>Riadok bude skrytý.</v>
      </c>
      <c r="CC262" s="31" t="s">
        <v>10</v>
      </c>
      <c r="CW262" s="3">
        <f t="shared" si="29"/>
        <v>0</v>
      </c>
      <c r="CZ262" s="3">
        <f t="shared" si="31"/>
        <v>1</v>
      </c>
      <c r="DA262" s="3">
        <f t="shared" si="27"/>
        <v>0</v>
      </c>
      <c r="DZ262" s="10"/>
    </row>
    <row r="263" spans="1:130" hidden="1" x14ac:dyDescent="0.25">
      <c r="A263" s="7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49"/>
      <c r="CB263" s="27" t="str">
        <f t="shared" si="30"/>
        <v>Riadok bude skrytý.</v>
      </c>
      <c r="CC263" s="31" t="s">
        <v>10</v>
      </c>
      <c r="CW263" s="3">
        <f t="shared" si="29"/>
        <v>0</v>
      </c>
      <c r="CZ263" s="3">
        <f t="shared" si="31"/>
        <v>1</v>
      </c>
      <c r="DA263" s="3">
        <f t="shared" si="27"/>
        <v>0</v>
      </c>
      <c r="DZ263" s="10"/>
    </row>
    <row r="264" spans="1:130" hidden="1" x14ac:dyDescent="0.25">
      <c r="A264" s="7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49"/>
      <c r="CB264" s="27" t="str">
        <f t="shared" si="30"/>
        <v>Riadok bude skrytý.</v>
      </c>
      <c r="CC264" s="31" t="s">
        <v>10</v>
      </c>
      <c r="CW264" s="3">
        <f t="shared" si="29"/>
        <v>0</v>
      </c>
      <c r="CZ264" s="3">
        <f t="shared" si="31"/>
        <v>1</v>
      </c>
      <c r="DA264" s="3">
        <f t="shared" si="27"/>
        <v>0</v>
      </c>
      <c r="DZ264" s="10"/>
    </row>
    <row r="265" spans="1:130" hidden="1" x14ac:dyDescent="0.25">
      <c r="A265" s="7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49"/>
      <c r="CB265" s="27" t="str">
        <f t="shared" si="30"/>
        <v>Riadok bude skrytý.</v>
      </c>
      <c r="CC265" s="31" t="s">
        <v>10</v>
      </c>
      <c r="CW265" s="3">
        <f t="shared" si="29"/>
        <v>0</v>
      </c>
      <c r="CZ265" s="3">
        <f t="shared" si="31"/>
        <v>1</v>
      </c>
      <c r="DA265" s="3">
        <f t="shared" si="27"/>
        <v>0</v>
      </c>
      <c r="DZ265" s="10"/>
    </row>
    <row r="266" spans="1:130" hidden="1" x14ac:dyDescent="0.25">
      <c r="A266" s="7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49"/>
      <c r="CB266" s="27" t="str">
        <f t="shared" si="30"/>
        <v>Riadok bude skrytý.</v>
      </c>
      <c r="CC266" s="31" t="s">
        <v>10</v>
      </c>
      <c r="CW266" s="3">
        <f t="shared" si="29"/>
        <v>0</v>
      </c>
      <c r="CZ266" s="3">
        <f t="shared" si="31"/>
        <v>1</v>
      </c>
      <c r="DA266" s="3">
        <f t="shared" si="27"/>
        <v>0</v>
      </c>
      <c r="DZ266" s="10"/>
    </row>
    <row r="267" spans="1:130" hidden="1" x14ac:dyDescent="0.25">
      <c r="A267" s="7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49"/>
      <c r="CB267" s="27" t="str">
        <f t="shared" si="30"/>
        <v>Riadok bude skrytý.</v>
      </c>
      <c r="CC267" s="31" t="s">
        <v>10</v>
      </c>
      <c r="CW267" s="3">
        <f t="shared" si="29"/>
        <v>0</v>
      </c>
      <c r="CZ267" s="3">
        <f t="shared" si="31"/>
        <v>1</v>
      </c>
      <c r="DA267" s="3">
        <f t="shared" si="27"/>
        <v>0</v>
      </c>
      <c r="DZ267" s="10"/>
    </row>
    <row r="268" spans="1:130" hidden="1" x14ac:dyDescent="0.25">
      <c r="A268" s="7"/>
      <c r="CA268" s="36"/>
      <c r="CB268" s="27" t="str">
        <f t="shared" si="30"/>
        <v>Riadok bude skrytý.</v>
      </c>
      <c r="CC268" s="31" t="s">
        <v>41</v>
      </c>
      <c r="CW268" s="50">
        <f>+IF(SUM(CW270:CW289)=0,0,1)</f>
        <v>1</v>
      </c>
      <c r="CZ268" s="3">
        <f t="shared" si="31"/>
        <v>0</v>
      </c>
      <c r="DA268" s="3">
        <f t="shared" si="27"/>
        <v>0</v>
      </c>
      <c r="DZ268" s="10"/>
    </row>
    <row r="269" spans="1:130" hidden="1" x14ac:dyDescent="0.25">
      <c r="A269" s="7"/>
      <c r="B269" s="45" t="s">
        <v>25</v>
      </c>
      <c r="C269" s="41" t="s">
        <v>81</v>
      </c>
      <c r="D269" s="41"/>
      <c r="E269" s="41"/>
      <c r="F269" s="41"/>
      <c r="CA269" s="12" t="s">
        <v>4</v>
      </c>
      <c r="CB269" s="27" t="str">
        <f t="shared" si="30"/>
        <v>Riadok bude skrytý.</v>
      </c>
      <c r="CC269" s="31" t="s">
        <v>41</v>
      </c>
      <c r="CW269" s="3">
        <f>+IF(SUM(CW270:CW289)=0,0,1)</f>
        <v>1</v>
      </c>
      <c r="CZ269" s="3">
        <f t="shared" si="31"/>
        <v>0</v>
      </c>
      <c r="DA269" s="3">
        <f t="shared" si="27"/>
        <v>0</v>
      </c>
      <c r="DZ269" s="10"/>
    </row>
    <row r="270" spans="1:130" hidden="1" x14ac:dyDescent="0.25">
      <c r="A270" s="7"/>
      <c r="B270" s="72" t="s">
        <v>82</v>
      </c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49"/>
      <c r="CB270" s="27" t="str">
        <f t="shared" si="30"/>
        <v>Riadok bude skrytý.</v>
      </c>
      <c r="CC270" s="31" t="s">
        <v>41</v>
      </c>
      <c r="CW270" s="3">
        <f t="shared" ref="CW270:CW289" si="32">+IF(B270="",0,1)</f>
        <v>1</v>
      </c>
      <c r="CZ270" s="3">
        <f t="shared" si="31"/>
        <v>0</v>
      </c>
      <c r="DA270" s="3">
        <f t="shared" si="27"/>
        <v>0</v>
      </c>
      <c r="DZ270" s="10"/>
    </row>
    <row r="271" spans="1:130" hidden="1" x14ac:dyDescent="0.25">
      <c r="A271" s="7"/>
      <c r="B271" s="72" t="s">
        <v>83</v>
      </c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49"/>
      <c r="CB271" s="27" t="str">
        <f t="shared" si="30"/>
        <v>Riadok bude skrytý.</v>
      </c>
      <c r="CC271" s="31" t="s">
        <v>41</v>
      </c>
      <c r="CW271" s="3">
        <f t="shared" si="32"/>
        <v>1</v>
      </c>
      <c r="CZ271" s="3">
        <f t="shared" si="31"/>
        <v>0</v>
      </c>
      <c r="DA271" s="3">
        <f t="shared" si="27"/>
        <v>0</v>
      </c>
      <c r="DZ271" s="10"/>
    </row>
    <row r="272" spans="1:130" hidden="1" x14ac:dyDescent="0.25">
      <c r="A272" s="7"/>
      <c r="B272" s="72" t="s">
        <v>84</v>
      </c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49"/>
      <c r="CB272" s="27" t="str">
        <f t="shared" si="30"/>
        <v>Riadok bude skrytý.</v>
      </c>
      <c r="CC272" s="31" t="s">
        <v>41</v>
      </c>
      <c r="CW272" s="3">
        <f t="shared" si="32"/>
        <v>1</v>
      </c>
      <c r="CZ272" s="3">
        <f t="shared" si="31"/>
        <v>0</v>
      </c>
      <c r="DA272" s="3">
        <f t="shared" si="27"/>
        <v>0</v>
      </c>
      <c r="DZ272" s="10"/>
    </row>
    <row r="273" spans="1:130" hidden="1" x14ac:dyDescent="0.25">
      <c r="A273" s="7"/>
      <c r="B273" s="72" t="s">
        <v>85</v>
      </c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49"/>
      <c r="CB273" s="27" t="str">
        <f t="shared" si="30"/>
        <v>Riadok bude skrytý.</v>
      </c>
      <c r="CC273" s="31" t="s">
        <v>41</v>
      </c>
      <c r="CW273" s="3">
        <f t="shared" si="32"/>
        <v>1</v>
      </c>
      <c r="CZ273" s="3">
        <f t="shared" si="31"/>
        <v>0</v>
      </c>
      <c r="DA273" s="3">
        <f t="shared" si="27"/>
        <v>0</v>
      </c>
      <c r="DZ273" s="10"/>
    </row>
    <row r="274" spans="1:130" hidden="1" x14ac:dyDescent="0.25">
      <c r="A274" s="7"/>
      <c r="B274" s="72" t="s">
        <v>86</v>
      </c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49"/>
      <c r="CB274" s="27" t="str">
        <f t="shared" si="30"/>
        <v>Riadok bude skrytý.</v>
      </c>
      <c r="CC274" s="31" t="s">
        <v>41</v>
      </c>
      <c r="CW274" s="3">
        <f t="shared" si="32"/>
        <v>1</v>
      </c>
      <c r="CZ274" s="3">
        <f t="shared" si="31"/>
        <v>0</v>
      </c>
      <c r="DA274" s="3">
        <f t="shared" si="27"/>
        <v>0</v>
      </c>
      <c r="DZ274" s="10"/>
    </row>
    <row r="275" spans="1:130" hidden="1" x14ac:dyDescent="0.25">
      <c r="A275" s="7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49"/>
      <c r="CB275" s="27" t="str">
        <f t="shared" si="30"/>
        <v>Riadok bude skrytý.</v>
      </c>
      <c r="CC275" s="31" t="s">
        <v>10</v>
      </c>
      <c r="CW275" s="3">
        <f t="shared" si="32"/>
        <v>0</v>
      </c>
      <c r="CZ275" s="3">
        <f t="shared" si="31"/>
        <v>1</v>
      </c>
      <c r="DA275" s="3">
        <f t="shared" si="27"/>
        <v>0</v>
      </c>
      <c r="DZ275" s="10"/>
    </row>
    <row r="276" spans="1:130" hidden="1" x14ac:dyDescent="0.25">
      <c r="A276" s="7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49"/>
      <c r="CB276" s="27" t="str">
        <f t="shared" si="30"/>
        <v>Riadok bude skrytý.</v>
      </c>
      <c r="CC276" s="31" t="s">
        <v>10</v>
      </c>
      <c r="CW276" s="3">
        <f t="shared" si="32"/>
        <v>0</v>
      </c>
      <c r="CZ276" s="3">
        <f t="shared" si="31"/>
        <v>1</v>
      </c>
      <c r="DA276" s="3">
        <f t="shared" si="27"/>
        <v>0</v>
      </c>
      <c r="DZ276" s="10"/>
    </row>
    <row r="277" spans="1:130" hidden="1" x14ac:dyDescent="0.25">
      <c r="A277" s="7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49"/>
      <c r="CB277" s="27" t="str">
        <f t="shared" si="30"/>
        <v>Riadok bude skrytý.</v>
      </c>
      <c r="CC277" s="31" t="s">
        <v>10</v>
      </c>
      <c r="CW277" s="3">
        <f t="shared" si="32"/>
        <v>0</v>
      </c>
      <c r="CZ277" s="3">
        <f t="shared" si="31"/>
        <v>1</v>
      </c>
      <c r="DA277" s="3">
        <f t="shared" ref="DA277:DA340" si="33">+IF(CW277+CX277+CY277=0,0,IF(CZ277=0,0,1))</f>
        <v>0</v>
      </c>
      <c r="DZ277" s="10"/>
    </row>
    <row r="278" spans="1:130" hidden="1" x14ac:dyDescent="0.25">
      <c r="A278" s="7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49"/>
      <c r="CB278" s="27" t="str">
        <f t="shared" si="30"/>
        <v>Riadok bude skrytý.</v>
      </c>
      <c r="CC278" s="31" t="s">
        <v>10</v>
      </c>
      <c r="CW278" s="3">
        <f t="shared" si="32"/>
        <v>0</v>
      </c>
      <c r="CZ278" s="3">
        <f t="shared" si="31"/>
        <v>1</v>
      </c>
      <c r="DA278" s="3">
        <f t="shared" si="33"/>
        <v>0</v>
      </c>
      <c r="DZ278" s="10"/>
    </row>
    <row r="279" spans="1:130" hidden="1" x14ac:dyDescent="0.25">
      <c r="A279" s="7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49"/>
      <c r="CB279" s="27" t="str">
        <f t="shared" si="30"/>
        <v>Riadok bude skrytý.</v>
      </c>
      <c r="CC279" s="31" t="s">
        <v>10</v>
      </c>
      <c r="CW279" s="3">
        <f t="shared" si="32"/>
        <v>0</v>
      </c>
      <c r="CZ279" s="3">
        <f t="shared" si="31"/>
        <v>1</v>
      </c>
      <c r="DA279" s="3">
        <f t="shared" si="33"/>
        <v>0</v>
      </c>
      <c r="DZ279" s="10"/>
    </row>
    <row r="280" spans="1:130" hidden="1" x14ac:dyDescent="0.25">
      <c r="A280" s="7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49"/>
      <c r="CB280" s="27" t="str">
        <f t="shared" si="30"/>
        <v>Riadok bude skrytý.</v>
      </c>
      <c r="CC280" s="31" t="s">
        <v>10</v>
      </c>
      <c r="CW280" s="3">
        <f t="shared" si="32"/>
        <v>0</v>
      </c>
      <c r="CZ280" s="3">
        <f t="shared" si="31"/>
        <v>1</v>
      </c>
      <c r="DA280" s="3">
        <f t="shared" si="33"/>
        <v>0</v>
      </c>
      <c r="DZ280" s="10"/>
    </row>
    <row r="281" spans="1:130" hidden="1" x14ac:dyDescent="0.25">
      <c r="A281" s="7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49"/>
      <c r="CB281" s="27" t="str">
        <f t="shared" si="30"/>
        <v>Riadok bude skrytý.</v>
      </c>
      <c r="CC281" s="31" t="s">
        <v>10</v>
      </c>
      <c r="CW281" s="3">
        <f t="shared" si="32"/>
        <v>0</v>
      </c>
      <c r="CZ281" s="3">
        <f t="shared" si="31"/>
        <v>1</v>
      </c>
      <c r="DA281" s="3">
        <f t="shared" si="33"/>
        <v>0</v>
      </c>
      <c r="DZ281" s="10"/>
    </row>
    <row r="282" spans="1:130" hidden="1" x14ac:dyDescent="0.25">
      <c r="A282" s="7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49"/>
      <c r="CB282" s="27" t="str">
        <f t="shared" si="30"/>
        <v>Riadok bude skrytý.</v>
      </c>
      <c r="CC282" s="31" t="s">
        <v>10</v>
      </c>
      <c r="CW282" s="3">
        <f t="shared" si="32"/>
        <v>0</v>
      </c>
      <c r="CZ282" s="3">
        <f t="shared" si="31"/>
        <v>1</v>
      </c>
      <c r="DA282" s="3">
        <f t="shared" si="33"/>
        <v>0</v>
      </c>
      <c r="DZ282" s="10"/>
    </row>
    <row r="283" spans="1:130" hidden="1" x14ac:dyDescent="0.25">
      <c r="A283" s="7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49"/>
      <c r="CB283" s="27" t="str">
        <f t="shared" si="30"/>
        <v>Riadok bude skrytý.</v>
      </c>
      <c r="CC283" s="31" t="s">
        <v>10</v>
      </c>
      <c r="CW283" s="3">
        <f t="shared" si="32"/>
        <v>0</v>
      </c>
      <c r="CZ283" s="3">
        <f t="shared" si="31"/>
        <v>1</v>
      </c>
      <c r="DA283" s="3">
        <f t="shared" si="33"/>
        <v>0</v>
      </c>
      <c r="DZ283" s="10"/>
    </row>
    <row r="284" spans="1:130" hidden="1" x14ac:dyDescent="0.25">
      <c r="A284" s="7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49"/>
      <c r="CB284" s="27" t="str">
        <f t="shared" si="30"/>
        <v>Riadok bude skrytý.</v>
      </c>
      <c r="CC284" s="31" t="s">
        <v>10</v>
      </c>
      <c r="CW284" s="3">
        <f t="shared" si="32"/>
        <v>0</v>
      </c>
      <c r="CZ284" s="3">
        <f t="shared" si="31"/>
        <v>1</v>
      </c>
      <c r="DA284" s="3">
        <f t="shared" si="33"/>
        <v>0</v>
      </c>
      <c r="DZ284" s="10"/>
    </row>
    <row r="285" spans="1:130" hidden="1" x14ac:dyDescent="0.25">
      <c r="A285" s="7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49"/>
      <c r="CB285" s="27" t="str">
        <f t="shared" si="30"/>
        <v>Riadok bude skrytý.</v>
      </c>
      <c r="CC285" s="31" t="s">
        <v>10</v>
      </c>
      <c r="CW285" s="3">
        <f t="shared" si="32"/>
        <v>0</v>
      </c>
      <c r="CZ285" s="3">
        <f t="shared" si="31"/>
        <v>1</v>
      </c>
      <c r="DA285" s="3">
        <f t="shared" si="33"/>
        <v>0</v>
      </c>
      <c r="DZ285" s="10"/>
    </row>
    <row r="286" spans="1:130" hidden="1" x14ac:dyDescent="0.25">
      <c r="A286" s="7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49"/>
      <c r="CB286" s="27" t="str">
        <f t="shared" si="30"/>
        <v>Riadok bude skrytý.</v>
      </c>
      <c r="CC286" s="31" t="s">
        <v>10</v>
      </c>
      <c r="CW286" s="3">
        <f t="shared" si="32"/>
        <v>0</v>
      </c>
      <c r="CZ286" s="3">
        <f t="shared" si="31"/>
        <v>1</v>
      </c>
      <c r="DA286" s="3">
        <f t="shared" si="33"/>
        <v>0</v>
      </c>
      <c r="DZ286" s="10"/>
    </row>
    <row r="287" spans="1:130" hidden="1" x14ac:dyDescent="0.25">
      <c r="A287" s="7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49"/>
      <c r="CB287" s="27" t="str">
        <f t="shared" si="30"/>
        <v>Riadok bude skrytý.</v>
      </c>
      <c r="CC287" s="31" t="s">
        <v>10</v>
      </c>
      <c r="CW287" s="3">
        <f t="shared" si="32"/>
        <v>0</v>
      </c>
      <c r="CZ287" s="3">
        <f t="shared" si="31"/>
        <v>1</v>
      </c>
      <c r="DA287" s="3">
        <f t="shared" si="33"/>
        <v>0</v>
      </c>
      <c r="DZ287" s="10"/>
    </row>
    <row r="288" spans="1:130" hidden="1" x14ac:dyDescent="0.25">
      <c r="A288" s="7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49"/>
      <c r="CB288" s="27" t="str">
        <f t="shared" si="30"/>
        <v>Riadok bude skrytý.</v>
      </c>
      <c r="CC288" s="31" t="s">
        <v>10</v>
      </c>
      <c r="CW288" s="3">
        <f t="shared" si="32"/>
        <v>0</v>
      </c>
      <c r="CZ288" s="3">
        <f t="shared" si="31"/>
        <v>1</v>
      </c>
      <c r="DA288" s="3">
        <f t="shared" si="33"/>
        <v>0</v>
      </c>
      <c r="DZ288" s="10"/>
    </row>
    <row r="289" spans="1:130" hidden="1" x14ac:dyDescent="0.25">
      <c r="A289" s="7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49"/>
      <c r="CB289" s="27" t="str">
        <f t="shared" si="30"/>
        <v>Riadok bude skrytý.</v>
      </c>
      <c r="CC289" s="31" t="s">
        <v>10</v>
      </c>
      <c r="CW289" s="3">
        <f t="shared" si="32"/>
        <v>0</v>
      </c>
      <c r="CZ289" s="3">
        <f t="shared" si="31"/>
        <v>1</v>
      </c>
      <c r="DA289" s="3">
        <f t="shared" si="33"/>
        <v>0</v>
      </c>
      <c r="DZ289" s="10"/>
    </row>
    <row r="290" spans="1:130" hidden="1" x14ac:dyDescent="0.25">
      <c r="A290" s="7"/>
      <c r="CA290" s="36"/>
      <c r="CB290" s="27" t="str">
        <f t="shared" si="30"/>
        <v>Riadok bude skrytý.</v>
      </c>
      <c r="CC290" s="31" t="s">
        <v>41</v>
      </c>
      <c r="CW290" s="50">
        <f>+IF(SUM(CW292:CW311)=0,0,1)</f>
        <v>1</v>
      </c>
      <c r="CZ290" s="3">
        <f t="shared" si="31"/>
        <v>0</v>
      </c>
      <c r="DA290" s="3">
        <f t="shared" si="33"/>
        <v>0</v>
      </c>
      <c r="DZ290" s="10"/>
    </row>
    <row r="291" spans="1:130" hidden="1" x14ac:dyDescent="0.25">
      <c r="A291" s="7"/>
      <c r="B291" s="45" t="s">
        <v>25</v>
      </c>
      <c r="C291" s="41" t="s">
        <v>87</v>
      </c>
      <c r="D291" s="41"/>
      <c r="E291" s="41"/>
      <c r="F291" s="41"/>
      <c r="CA291" s="12" t="s">
        <v>4</v>
      </c>
      <c r="CB291" s="27" t="str">
        <f t="shared" si="30"/>
        <v>Riadok bude skrytý.</v>
      </c>
      <c r="CC291" s="31" t="s">
        <v>41</v>
      </c>
      <c r="CW291" s="3">
        <f>+IF(SUM(CW292:CW311)=0,0,1)</f>
        <v>1</v>
      </c>
      <c r="CZ291" s="3">
        <f t="shared" si="31"/>
        <v>0</v>
      </c>
      <c r="DA291" s="3">
        <f t="shared" si="33"/>
        <v>0</v>
      </c>
      <c r="DZ291" s="10"/>
    </row>
    <row r="292" spans="1:130" hidden="1" x14ac:dyDescent="0.25">
      <c r="A292" s="7"/>
      <c r="B292" s="72" t="s">
        <v>88</v>
      </c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49"/>
      <c r="CB292" s="27" t="str">
        <f t="shared" si="30"/>
        <v>Riadok bude skrytý.</v>
      </c>
      <c r="CC292" s="31" t="s">
        <v>41</v>
      </c>
      <c r="CW292" s="3">
        <f t="shared" ref="CW292:CW311" si="34">+IF(B292="",0,1)</f>
        <v>1</v>
      </c>
      <c r="CZ292" s="3">
        <f t="shared" si="31"/>
        <v>0</v>
      </c>
      <c r="DA292" s="3">
        <f t="shared" si="33"/>
        <v>0</v>
      </c>
      <c r="DZ292" s="10"/>
    </row>
    <row r="293" spans="1:130" hidden="1" x14ac:dyDescent="0.25">
      <c r="A293" s="7"/>
      <c r="B293" s="72" t="s">
        <v>89</v>
      </c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49"/>
      <c r="CB293" s="27" t="str">
        <f t="shared" si="30"/>
        <v>Riadok bude skrytý.</v>
      </c>
      <c r="CC293" s="31" t="s">
        <v>41</v>
      </c>
      <c r="CW293" s="3">
        <f t="shared" si="34"/>
        <v>1</v>
      </c>
      <c r="CZ293" s="3">
        <f t="shared" si="31"/>
        <v>0</v>
      </c>
      <c r="DA293" s="3">
        <f t="shared" si="33"/>
        <v>0</v>
      </c>
      <c r="DZ293" s="10"/>
    </row>
    <row r="294" spans="1:130" hidden="1" x14ac:dyDescent="0.25">
      <c r="A294" s="7"/>
      <c r="B294" s="72" t="s">
        <v>90</v>
      </c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49"/>
      <c r="CB294" s="27" t="str">
        <f t="shared" si="30"/>
        <v>Riadok bude skrytý.</v>
      </c>
      <c r="CC294" s="31" t="s">
        <v>41</v>
      </c>
      <c r="CW294" s="3">
        <f t="shared" si="34"/>
        <v>1</v>
      </c>
      <c r="CZ294" s="3">
        <f t="shared" si="31"/>
        <v>0</v>
      </c>
      <c r="DA294" s="3">
        <f t="shared" si="33"/>
        <v>0</v>
      </c>
      <c r="DZ294" s="10"/>
    </row>
    <row r="295" spans="1:130" hidden="1" x14ac:dyDescent="0.25">
      <c r="A295" s="7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49"/>
      <c r="CB295" s="27" t="str">
        <f t="shared" si="30"/>
        <v>Riadok bude skrytý.</v>
      </c>
      <c r="CC295" s="31" t="s">
        <v>10</v>
      </c>
      <c r="CW295" s="3">
        <f t="shared" si="34"/>
        <v>0</v>
      </c>
      <c r="CZ295" s="3">
        <f t="shared" si="31"/>
        <v>1</v>
      </c>
      <c r="DA295" s="3">
        <f t="shared" si="33"/>
        <v>0</v>
      </c>
      <c r="DZ295" s="10"/>
    </row>
    <row r="296" spans="1:130" hidden="1" x14ac:dyDescent="0.25">
      <c r="A296" s="7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49"/>
      <c r="CB296" s="27" t="str">
        <f t="shared" si="30"/>
        <v>Riadok bude skrytý.</v>
      </c>
      <c r="CC296" s="31" t="s">
        <v>10</v>
      </c>
      <c r="CW296" s="3">
        <f t="shared" si="34"/>
        <v>0</v>
      </c>
      <c r="CZ296" s="3">
        <f t="shared" si="31"/>
        <v>1</v>
      </c>
      <c r="DA296" s="3">
        <f t="shared" si="33"/>
        <v>0</v>
      </c>
      <c r="DZ296" s="10"/>
    </row>
    <row r="297" spans="1:130" hidden="1" x14ac:dyDescent="0.25">
      <c r="A297" s="7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49"/>
      <c r="CB297" s="27" t="str">
        <f t="shared" si="30"/>
        <v>Riadok bude skrytý.</v>
      </c>
      <c r="CC297" s="31" t="s">
        <v>10</v>
      </c>
      <c r="CW297" s="3">
        <f t="shared" si="34"/>
        <v>0</v>
      </c>
      <c r="CZ297" s="3">
        <f t="shared" si="31"/>
        <v>1</v>
      </c>
      <c r="DA297" s="3">
        <f t="shared" si="33"/>
        <v>0</v>
      </c>
      <c r="DZ297" s="10"/>
    </row>
    <row r="298" spans="1:130" hidden="1" x14ac:dyDescent="0.25">
      <c r="A298" s="7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49"/>
      <c r="CB298" s="27" t="str">
        <f t="shared" si="30"/>
        <v>Riadok bude skrytý.</v>
      </c>
      <c r="CC298" s="31" t="s">
        <v>10</v>
      </c>
      <c r="CW298" s="3">
        <f t="shared" si="34"/>
        <v>0</v>
      </c>
      <c r="CZ298" s="3">
        <f t="shared" si="31"/>
        <v>1</v>
      </c>
      <c r="DA298" s="3">
        <f t="shared" si="33"/>
        <v>0</v>
      </c>
      <c r="DZ298" s="10"/>
    </row>
    <row r="299" spans="1:130" hidden="1" x14ac:dyDescent="0.25">
      <c r="A299" s="7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49"/>
      <c r="CB299" s="27" t="str">
        <f t="shared" si="30"/>
        <v>Riadok bude skrytý.</v>
      </c>
      <c r="CC299" s="31" t="s">
        <v>10</v>
      </c>
      <c r="CW299" s="3">
        <f t="shared" si="34"/>
        <v>0</v>
      </c>
      <c r="CZ299" s="3">
        <f t="shared" si="31"/>
        <v>1</v>
      </c>
      <c r="DA299" s="3">
        <f t="shared" si="33"/>
        <v>0</v>
      </c>
      <c r="DZ299" s="10"/>
    </row>
    <row r="300" spans="1:130" hidden="1" x14ac:dyDescent="0.25">
      <c r="A300" s="7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49"/>
      <c r="CB300" s="27" t="str">
        <f t="shared" si="30"/>
        <v>Riadok bude skrytý.</v>
      </c>
      <c r="CC300" s="31" t="s">
        <v>10</v>
      </c>
      <c r="CW300" s="3">
        <f t="shared" si="34"/>
        <v>0</v>
      </c>
      <c r="CZ300" s="3">
        <f t="shared" si="31"/>
        <v>1</v>
      </c>
      <c r="DA300" s="3">
        <f t="shared" si="33"/>
        <v>0</v>
      </c>
      <c r="DZ300" s="10"/>
    </row>
    <row r="301" spans="1:130" hidden="1" x14ac:dyDescent="0.25">
      <c r="A301" s="7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49"/>
      <c r="CB301" s="27" t="str">
        <f t="shared" si="30"/>
        <v>Riadok bude skrytý.</v>
      </c>
      <c r="CC301" s="31" t="s">
        <v>10</v>
      </c>
      <c r="CW301" s="3">
        <f t="shared" si="34"/>
        <v>0</v>
      </c>
      <c r="CZ301" s="3">
        <f t="shared" si="31"/>
        <v>1</v>
      </c>
      <c r="DA301" s="3">
        <f t="shared" si="33"/>
        <v>0</v>
      </c>
      <c r="DZ301" s="10"/>
    </row>
    <row r="302" spans="1:130" hidden="1" x14ac:dyDescent="0.25">
      <c r="A302" s="7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49"/>
      <c r="CB302" s="27" t="str">
        <f t="shared" si="30"/>
        <v>Riadok bude skrytý.</v>
      </c>
      <c r="CC302" s="31" t="s">
        <v>10</v>
      </c>
      <c r="CW302" s="3">
        <f t="shared" si="34"/>
        <v>0</v>
      </c>
      <c r="CZ302" s="3">
        <f t="shared" si="31"/>
        <v>1</v>
      </c>
      <c r="DA302" s="3">
        <f t="shared" si="33"/>
        <v>0</v>
      </c>
      <c r="DZ302" s="10"/>
    </row>
    <row r="303" spans="1:130" hidden="1" x14ac:dyDescent="0.25">
      <c r="A303" s="7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49"/>
      <c r="CB303" s="27" t="str">
        <f t="shared" si="30"/>
        <v>Riadok bude skrytý.</v>
      </c>
      <c r="CC303" s="31" t="s">
        <v>10</v>
      </c>
      <c r="CW303" s="3">
        <f t="shared" si="34"/>
        <v>0</v>
      </c>
      <c r="CZ303" s="3">
        <f t="shared" si="31"/>
        <v>1</v>
      </c>
      <c r="DA303" s="3">
        <f t="shared" si="33"/>
        <v>0</v>
      </c>
      <c r="DZ303" s="10"/>
    </row>
    <row r="304" spans="1:130" hidden="1" x14ac:dyDescent="0.25">
      <c r="A304" s="7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49"/>
      <c r="CB304" s="27" t="str">
        <f t="shared" si="30"/>
        <v>Riadok bude skrytý.</v>
      </c>
      <c r="CC304" s="31" t="s">
        <v>10</v>
      </c>
      <c r="CW304" s="3">
        <f t="shared" si="34"/>
        <v>0</v>
      </c>
      <c r="CZ304" s="3">
        <f t="shared" si="31"/>
        <v>1</v>
      </c>
      <c r="DA304" s="3">
        <f t="shared" si="33"/>
        <v>0</v>
      </c>
      <c r="DZ304" s="10"/>
    </row>
    <row r="305" spans="1:130" hidden="1" x14ac:dyDescent="0.25">
      <c r="A305" s="7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49"/>
      <c r="CB305" s="27" t="str">
        <f t="shared" si="30"/>
        <v>Riadok bude skrytý.</v>
      </c>
      <c r="CC305" s="31" t="s">
        <v>10</v>
      </c>
      <c r="CW305" s="3">
        <f t="shared" si="34"/>
        <v>0</v>
      </c>
      <c r="CZ305" s="3">
        <f t="shared" si="31"/>
        <v>1</v>
      </c>
      <c r="DA305" s="3">
        <f t="shared" si="33"/>
        <v>0</v>
      </c>
      <c r="DZ305" s="10"/>
    </row>
    <row r="306" spans="1:130" hidden="1" x14ac:dyDescent="0.25">
      <c r="A306" s="7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49"/>
      <c r="CB306" s="27" t="str">
        <f t="shared" si="30"/>
        <v>Riadok bude skrytý.</v>
      </c>
      <c r="CC306" s="31" t="s">
        <v>10</v>
      </c>
      <c r="CW306" s="3">
        <f t="shared" si="34"/>
        <v>0</v>
      </c>
      <c r="CZ306" s="3">
        <f t="shared" si="31"/>
        <v>1</v>
      </c>
      <c r="DA306" s="3">
        <f t="shared" si="33"/>
        <v>0</v>
      </c>
      <c r="DZ306" s="10"/>
    </row>
    <row r="307" spans="1:130" hidden="1" x14ac:dyDescent="0.25">
      <c r="A307" s="7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49"/>
      <c r="CB307" s="27" t="str">
        <f t="shared" si="30"/>
        <v>Riadok bude skrytý.</v>
      </c>
      <c r="CC307" s="31" t="s">
        <v>10</v>
      </c>
      <c r="CW307" s="3">
        <f t="shared" si="34"/>
        <v>0</v>
      </c>
      <c r="CZ307" s="3">
        <f t="shared" si="31"/>
        <v>1</v>
      </c>
      <c r="DA307" s="3">
        <f t="shared" si="33"/>
        <v>0</v>
      </c>
      <c r="DZ307" s="10"/>
    </row>
    <row r="308" spans="1:130" hidden="1" x14ac:dyDescent="0.25">
      <c r="A308" s="7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72"/>
      <c r="AQ308" s="72"/>
      <c r="AR308" s="72"/>
      <c r="AS308" s="72"/>
      <c r="AT308" s="72"/>
      <c r="AU308" s="72"/>
      <c r="AV308" s="72"/>
      <c r="AW308" s="72"/>
      <c r="AX308" s="72"/>
      <c r="AY308" s="72"/>
      <c r="AZ308" s="72"/>
      <c r="BA308" s="72"/>
      <c r="BB308" s="72"/>
      <c r="BC308" s="72"/>
      <c r="BD308" s="72"/>
      <c r="BE308" s="72"/>
      <c r="BF308" s="72"/>
      <c r="BG308" s="72"/>
      <c r="BH308" s="72"/>
      <c r="BI308" s="72"/>
      <c r="BJ308" s="72"/>
      <c r="BK308" s="72"/>
      <c r="BL308" s="72"/>
      <c r="BM308" s="72"/>
      <c r="BN308" s="72"/>
      <c r="BO308" s="72"/>
      <c r="BP308" s="72"/>
      <c r="BQ308" s="72"/>
      <c r="BR308" s="72"/>
      <c r="BS308" s="72"/>
      <c r="BT308" s="72"/>
      <c r="BU308" s="72"/>
      <c r="BV308" s="72"/>
      <c r="BW308" s="72"/>
      <c r="BX308" s="72"/>
      <c r="BY308" s="72"/>
      <c r="BZ308" s="72"/>
      <c r="CA308" s="49"/>
      <c r="CB308" s="27" t="str">
        <f t="shared" si="30"/>
        <v>Riadok bude skrytý.</v>
      </c>
      <c r="CC308" s="31" t="s">
        <v>10</v>
      </c>
      <c r="CW308" s="3">
        <f t="shared" si="34"/>
        <v>0</v>
      </c>
      <c r="CZ308" s="3">
        <f t="shared" si="31"/>
        <v>1</v>
      </c>
      <c r="DA308" s="3">
        <f t="shared" si="33"/>
        <v>0</v>
      </c>
      <c r="DZ308" s="10"/>
    </row>
    <row r="309" spans="1:130" hidden="1" x14ac:dyDescent="0.25">
      <c r="A309" s="7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2"/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49"/>
      <c r="CB309" s="27" t="str">
        <f t="shared" si="30"/>
        <v>Riadok bude skrytý.</v>
      </c>
      <c r="CC309" s="31" t="s">
        <v>10</v>
      </c>
      <c r="CW309" s="3">
        <f t="shared" si="34"/>
        <v>0</v>
      </c>
      <c r="CZ309" s="3">
        <f t="shared" si="31"/>
        <v>1</v>
      </c>
      <c r="DA309" s="3">
        <f t="shared" si="33"/>
        <v>0</v>
      </c>
      <c r="DZ309" s="10"/>
    </row>
    <row r="310" spans="1:130" hidden="1" x14ac:dyDescent="0.25">
      <c r="A310" s="7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72"/>
      <c r="AQ310" s="72"/>
      <c r="AR310" s="72"/>
      <c r="AS310" s="72"/>
      <c r="AT310" s="72"/>
      <c r="AU310" s="72"/>
      <c r="AV310" s="72"/>
      <c r="AW310" s="72"/>
      <c r="AX310" s="72"/>
      <c r="AY310" s="72"/>
      <c r="AZ310" s="72"/>
      <c r="BA310" s="72"/>
      <c r="BB310" s="72"/>
      <c r="BC310" s="72"/>
      <c r="BD310" s="72"/>
      <c r="BE310" s="72"/>
      <c r="BF310" s="72"/>
      <c r="BG310" s="72"/>
      <c r="BH310" s="72"/>
      <c r="BI310" s="72"/>
      <c r="BJ310" s="72"/>
      <c r="BK310" s="72"/>
      <c r="BL310" s="72"/>
      <c r="BM310" s="72"/>
      <c r="BN310" s="72"/>
      <c r="BO310" s="72"/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49"/>
      <c r="CB310" s="27" t="str">
        <f t="shared" si="30"/>
        <v>Riadok bude skrytý.</v>
      </c>
      <c r="CC310" s="31" t="s">
        <v>10</v>
      </c>
      <c r="CW310" s="3">
        <f t="shared" si="34"/>
        <v>0</v>
      </c>
      <c r="CZ310" s="3">
        <f t="shared" si="31"/>
        <v>1</v>
      </c>
      <c r="DA310" s="3">
        <f t="shared" si="33"/>
        <v>0</v>
      </c>
      <c r="DZ310" s="10"/>
    </row>
    <row r="311" spans="1:130" hidden="1" x14ac:dyDescent="0.25">
      <c r="A311" s="7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49"/>
      <c r="CB311" s="27" t="str">
        <f t="shared" si="30"/>
        <v>Riadok bude skrytý.</v>
      </c>
      <c r="CC311" s="31" t="s">
        <v>10</v>
      </c>
      <c r="CW311" s="3">
        <f t="shared" si="34"/>
        <v>0</v>
      </c>
      <c r="CZ311" s="3">
        <f t="shared" si="31"/>
        <v>1</v>
      </c>
      <c r="DA311" s="3">
        <f t="shared" si="33"/>
        <v>0</v>
      </c>
      <c r="DZ311" s="10"/>
    </row>
    <row r="312" spans="1:130" hidden="1" x14ac:dyDescent="0.25">
      <c r="A312" s="7"/>
      <c r="CA312" s="36"/>
      <c r="CB312" s="27" t="str">
        <f t="shared" si="30"/>
        <v>Riadok bude skrytý.</v>
      </c>
      <c r="CC312" s="31" t="s">
        <v>41</v>
      </c>
      <c r="CW312" s="50">
        <f>+IF(SUM(CW314:CW333)=0,0,1)</f>
        <v>1</v>
      </c>
      <c r="CZ312" s="3">
        <f t="shared" si="31"/>
        <v>0</v>
      </c>
      <c r="DA312" s="3">
        <f t="shared" si="33"/>
        <v>0</v>
      </c>
      <c r="DZ312" s="10"/>
    </row>
    <row r="313" spans="1:130" hidden="1" x14ac:dyDescent="0.25">
      <c r="A313" s="7"/>
      <c r="B313" s="45" t="s">
        <v>25</v>
      </c>
      <c r="C313" s="41" t="s">
        <v>91</v>
      </c>
      <c r="D313" s="41"/>
      <c r="E313" s="41"/>
      <c r="F313" s="41"/>
      <c r="CA313" s="12" t="s">
        <v>4</v>
      </c>
      <c r="CB313" s="27" t="str">
        <f t="shared" si="30"/>
        <v>Riadok bude skrytý.</v>
      </c>
      <c r="CC313" s="31" t="s">
        <v>41</v>
      </c>
      <c r="CW313" s="3">
        <f>+IF(SUM(CW314:CW333)=0,0,1)</f>
        <v>1</v>
      </c>
      <c r="CZ313" s="3">
        <f t="shared" si="31"/>
        <v>0</v>
      </c>
      <c r="DA313" s="3">
        <f t="shared" si="33"/>
        <v>0</v>
      </c>
      <c r="DZ313" s="10"/>
    </row>
    <row r="314" spans="1:130" hidden="1" x14ac:dyDescent="0.25">
      <c r="A314" s="7"/>
      <c r="B314" s="72" t="s">
        <v>92</v>
      </c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49"/>
      <c r="CB314" s="27" t="str">
        <f t="shared" si="30"/>
        <v>Riadok bude skrytý.</v>
      </c>
      <c r="CC314" s="31" t="s">
        <v>41</v>
      </c>
      <c r="CW314" s="3">
        <f t="shared" ref="CW314:CW333" si="35">+IF(B314="",0,1)</f>
        <v>1</v>
      </c>
      <c r="CZ314" s="3">
        <f t="shared" si="31"/>
        <v>0</v>
      </c>
      <c r="DA314" s="3">
        <f t="shared" si="33"/>
        <v>0</v>
      </c>
      <c r="DZ314" s="10"/>
    </row>
    <row r="315" spans="1:130" hidden="1" x14ac:dyDescent="0.25">
      <c r="A315" s="7"/>
      <c r="B315" s="72" t="s">
        <v>93</v>
      </c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49"/>
      <c r="CB315" s="27" t="str">
        <f t="shared" si="30"/>
        <v>Riadok bude skrytý.</v>
      </c>
      <c r="CC315" s="31" t="s">
        <v>41</v>
      </c>
      <c r="CW315" s="3">
        <f t="shared" si="35"/>
        <v>1</v>
      </c>
      <c r="CZ315" s="3">
        <f t="shared" si="31"/>
        <v>0</v>
      </c>
      <c r="DA315" s="3">
        <f t="shared" si="33"/>
        <v>0</v>
      </c>
      <c r="DZ315" s="10"/>
    </row>
    <row r="316" spans="1:130" hidden="1" x14ac:dyDescent="0.25">
      <c r="A316" s="7"/>
      <c r="B316" s="72" t="s">
        <v>94</v>
      </c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49"/>
      <c r="CB316" s="27" t="str">
        <f t="shared" si="30"/>
        <v>Riadok bude skrytý.</v>
      </c>
      <c r="CC316" s="31" t="s">
        <v>41</v>
      </c>
      <c r="CW316" s="3">
        <f t="shared" si="35"/>
        <v>1</v>
      </c>
      <c r="CZ316" s="3">
        <f t="shared" si="31"/>
        <v>0</v>
      </c>
      <c r="DA316" s="3">
        <f t="shared" si="33"/>
        <v>0</v>
      </c>
      <c r="DZ316" s="10"/>
    </row>
    <row r="317" spans="1:130" ht="15" hidden="1" customHeight="1" x14ac:dyDescent="0.25">
      <c r="A317" s="7"/>
      <c r="B317" s="103" t="s">
        <v>95</v>
      </c>
      <c r="C317" s="103"/>
      <c r="D317" s="103"/>
      <c r="E317" s="103"/>
      <c r="F317" s="103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49"/>
      <c r="CB317" s="27" t="str">
        <f t="shared" si="30"/>
        <v>Riadok bude skrytý.</v>
      </c>
      <c r="CC317" s="31" t="s">
        <v>41</v>
      </c>
      <c r="CW317" s="3">
        <f t="shared" si="35"/>
        <v>1</v>
      </c>
      <c r="CZ317" s="3">
        <f t="shared" si="31"/>
        <v>0</v>
      </c>
      <c r="DA317" s="3">
        <f t="shared" si="33"/>
        <v>0</v>
      </c>
      <c r="DZ317" s="10"/>
    </row>
    <row r="318" spans="1:130" hidden="1" x14ac:dyDescent="0.25">
      <c r="A318" s="7"/>
      <c r="B318" s="72" t="s">
        <v>96</v>
      </c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49"/>
      <c r="CB318" s="27" t="str">
        <f t="shared" si="30"/>
        <v>Riadok bude skrytý.</v>
      </c>
      <c r="CC318" s="31" t="s">
        <v>41</v>
      </c>
      <c r="CW318" s="3">
        <f t="shared" si="35"/>
        <v>1</v>
      </c>
      <c r="CZ318" s="3">
        <f t="shared" si="31"/>
        <v>0</v>
      </c>
      <c r="DA318" s="3">
        <f t="shared" si="33"/>
        <v>0</v>
      </c>
      <c r="DZ318" s="10"/>
    </row>
    <row r="319" spans="1:130" hidden="1" x14ac:dyDescent="0.25">
      <c r="A319" s="7"/>
      <c r="B319" s="72" t="s">
        <v>97</v>
      </c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49"/>
      <c r="CB319" s="27" t="str">
        <f t="shared" si="30"/>
        <v>Riadok bude skrytý.</v>
      </c>
      <c r="CC319" s="31" t="s">
        <v>41</v>
      </c>
      <c r="CW319" s="3">
        <f t="shared" si="35"/>
        <v>1</v>
      </c>
      <c r="CZ319" s="3">
        <f t="shared" si="31"/>
        <v>0</v>
      </c>
      <c r="DA319" s="3">
        <f t="shared" si="33"/>
        <v>0</v>
      </c>
      <c r="DZ319" s="10"/>
    </row>
    <row r="320" spans="1:130" hidden="1" x14ac:dyDescent="0.25">
      <c r="A320" s="7"/>
      <c r="B320" s="94"/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  <c r="AB320" s="94"/>
      <c r="AC320" s="94"/>
      <c r="AD320" s="94"/>
      <c r="AE320" s="94"/>
      <c r="AF320" s="94"/>
      <c r="AG320" s="94"/>
      <c r="AH320" s="94"/>
      <c r="AI320" s="94"/>
      <c r="AJ320" s="94"/>
      <c r="AK320" s="94"/>
      <c r="AL320" s="94"/>
      <c r="AM320" s="94"/>
      <c r="AN320" s="94"/>
      <c r="AO320" s="94"/>
      <c r="AP320" s="94"/>
      <c r="AQ320" s="94"/>
      <c r="AR320" s="94"/>
      <c r="AS320" s="94"/>
      <c r="AT320" s="94"/>
      <c r="AU320" s="94"/>
      <c r="AV320" s="94"/>
      <c r="AW320" s="94"/>
      <c r="AX320" s="94"/>
      <c r="AY320" s="94"/>
      <c r="AZ320" s="94"/>
      <c r="BA320" s="94"/>
      <c r="BB320" s="94"/>
      <c r="BC320" s="94"/>
      <c r="BD320" s="94"/>
      <c r="BE320" s="94"/>
      <c r="BF320" s="94"/>
      <c r="BG320" s="94"/>
      <c r="BH320" s="94"/>
      <c r="BI320" s="94"/>
      <c r="BJ320" s="94"/>
      <c r="BK320" s="94"/>
      <c r="BL320" s="94"/>
      <c r="BM320" s="94"/>
      <c r="BN320" s="94"/>
      <c r="BO320" s="94"/>
      <c r="BP320" s="94"/>
      <c r="BQ320" s="94"/>
      <c r="BR320" s="94"/>
      <c r="BS320" s="94"/>
      <c r="BT320" s="94"/>
      <c r="BU320" s="94"/>
      <c r="BV320" s="94"/>
      <c r="BW320" s="94"/>
      <c r="BX320" s="94"/>
      <c r="BY320" s="94"/>
      <c r="BZ320" s="94"/>
      <c r="CA320" s="49"/>
      <c r="CB320" s="27" t="str">
        <f t="shared" si="30"/>
        <v>Riadok bude skrytý.</v>
      </c>
      <c r="CC320" s="31" t="s">
        <v>10</v>
      </c>
      <c r="CW320" s="3">
        <f t="shared" si="35"/>
        <v>0</v>
      </c>
      <c r="CZ320" s="3">
        <f t="shared" si="31"/>
        <v>1</v>
      </c>
      <c r="DA320" s="3">
        <f t="shared" si="33"/>
        <v>0</v>
      </c>
      <c r="DZ320" s="10"/>
    </row>
    <row r="321" spans="1:130" hidden="1" x14ac:dyDescent="0.25">
      <c r="A321" s="7"/>
      <c r="B321" s="94"/>
      <c r="C321" s="94"/>
      <c r="D321" s="94"/>
      <c r="E321" s="94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  <c r="AB321" s="94"/>
      <c r="AC321" s="94"/>
      <c r="AD321" s="94"/>
      <c r="AE321" s="94"/>
      <c r="AF321" s="94"/>
      <c r="AG321" s="94"/>
      <c r="AH321" s="94"/>
      <c r="AI321" s="94"/>
      <c r="AJ321" s="94"/>
      <c r="AK321" s="94"/>
      <c r="AL321" s="94"/>
      <c r="AM321" s="94"/>
      <c r="AN321" s="94"/>
      <c r="AO321" s="94"/>
      <c r="AP321" s="94"/>
      <c r="AQ321" s="94"/>
      <c r="AR321" s="94"/>
      <c r="AS321" s="94"/>
      <c r="AT321" s="94"/>
      <c r="AU321" s="94"/>
      <c r="AV321" s="94"/>
      <c r="AW321" s="94"/>
      <c r="AX321" s="94"/>
      <c r="AY321" s="94"/>
      <c r="AZ321" s="94"/>
      <c r="BA321" s="94"/>
      <c r="BB321" s="94"/>
      <c r="BC321" s="94"/>
      <c r="BD321" s="94"/>
      <c r="BE321" s="94"/>
      <c r="BF321" s="94"/>
      <c r="BG321" s="94"/>
      <c r="BH321" s="94"/>
      <c r="BI321" s="94"/>
      <c r="BJ321" s="94"/>
      <c r="BK321" s="94"/>
      <c r="BL321" s="94"/>
      <c r="BM321" s="94"/>
      <c r="BN321" s="94"/>
      <c r="BO321" s="94"/>
      <c r="BP321" s="94"/>
      <c r="BQ321" s="94"/>
      <c r="BR321" s="94"/>
      <c r="BS321" s="94"/>
      <c r="BT321" s="94"/>
      <c r="BU321" s="94"/>
      <c r="BV321" s="94"/>
      <c r="BW321" s="94"/>
      <c r="BX321" s="94"/>
      <c r="BY321" s="94"/>
      <c r="BZ321" s="94"/>
      <c r="CA321" s="49"/>
      <c r="CB321" s="27" t="str">
        <f t="shared" si="30"/>
        <v>Riadok bude skrytý.</v>
      </c>
      <c r="CC321" s="31" t="s">
        <v>10</v>
      </c>
      <c r="CW321" s="3">
        <f t="shared" si="35"/>
        <v>0</v>
      </c>
      <c r="CZ321" s="3">
        <f t="shared" si="31"/>
        <v>1</v>
      </c>
      <c r="DA321" s="3">
        <f t="shared" si="33"/>
        <v>0</v>
      </c>
      <c r="DZ321" s="10"/>
    </row>
    <row r="322" spans="1:130" hidden="1" x14ac:dyDescent="0.25">
      <c r="A322" s="7"/>
      <c r="B322" s="94"/>
      <c r="C322" s="94"/>
      <c r="D322" s="9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  <c r="AB322" s="94"/>
      <c r="AC322" s="94"/>
      <c r="AD322" s="94"/>
      <c r="AE322" s="94"/>
      <c r="AF322" s="94"/>
      <c r="AG322" s="94"/>
      <c r="AH322" s="94"/>
      <c r="AI322" s="94"/>
      <c r="AJ322" s="94"/>
      <c r="AK322" s="94"/>
      <c r="AL322" s="94"/>
      <c r="AM322" s="94"/>
      <c r="AN322" s="94"/>
      <c r="AO322" s="94"/>
      <c r="AP322" s="94"/>
      <c r="AQ322" s="94"/>
      <c r="AR322" s="94"/>
      <c r="AS322" s="94"/>
      <c r="AT322" s="94"/>
      <c r="AU322" s="94"/>
      <c r="AV322" s="94"/>
      <c r="AW322" s="94"/>
      <c r="AX322" s="94"/>
      <c r="AY322" s="94"/>
      <c r="AZ322" s="94"/>
      <c r="BA322" s="94"/>
      <c r="BB322" s="94"/>
      <c r="BC322" s="94"/>
      <c r="BD322" s="94"/>
      <c r="BE322" s="94"/>
      <c r="BF322" s="94"/>
      <c r="BG322" s="94"/>
      <c r="BH322" s="94"/>
      <c r="BI322" s="94"/>
      <c r="BJ322" s="94"/>
      <c r="BK322" s="94"/>
      <c r="BL322" s="94"/>
      <c r="BM322" s="94"/>
      <c r="BN322" s="94"/>
      <c r="BO322" s="94"/>
      <c r="BP322" s="94"/>
      <c r="BQ322" s="94"/>
      <c r="BR322" s="94"/>
      <c r="BS322" s="94"/>
      <c r="BT322" s="94"/>
      <c r="BU322" s="94"/>
      <c r="BV322" s="94"/>
      <c r="BW322" s="94"/>
      <c r="BX322" s="94"/>
      <c r="BY322" s="94"/>
      <c r="BZ322" s="94"/>
      <c r="CA322" s="49"/>
      <c r="CB322" s="27" t="str">
        <f t="shared" si="30"/>
        <v>Riadok bude skrytý.</v>
      </c>
      <c r="CC322" s="31" t="s">
        <v>10</v>
      </c>
      <c r="CW322" s="3">
        <f t="shared" si="35"/>
        <v>0</v>
      </c>
      <c r="CZ322" s="3">
        <f t="shared" si="31"/>
        <v>1</v>
      </c>
      <c r="DA322" s="3">
        <f t="shared" si="33"/>
        <v>0</v>
      </c>
      <c r="DZ322" s="10"/>
    </row>
    <row r="323" spans="1:130" hidden="1" x14ac:dyDescent="0.25">
      <c r="A323" s="7"/>
      <c r="B323" s="94"/>
      <c r="C323" s="94"/>
      <c r="D323" s="94"/>
      <c r="E323" s="94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  <c r="AB323" s="94"/>
      <c r="AC323" s="94"/>
      <c r="AD323" s="94"/>
      <c r="AE323" s="94"/>
      <c r="AF323" s="94"/>
      <c r="AG323" s="94"/>
      <c r="AH323" s="94"/>
      <c r="AI323" s="94"/>
      <c r="AJ323" s="94"/>
      <c r="AK323" s="94"/>
      <c r="AL323" s="94"/>
      <c r="AM323" s="94"/>
      <c r="AN323" s="94"/>
      <c r="AO323" s="94"/>
      <c r="AP323" s="94"/>
      <c r="AQ323" s="94"/>
      <c r="AR323" s="94"/>
      <c r="AS323" s="94"/>
      <c r="AT323" s="94"/>
      <c r="AU323" s="94"/>
      <c r="AV323" s="94"/>
      <c r="AW323" s="94"/>
      <c r="AX323" s="94"/>
      <c r="AY323" s="94"/>
      <c r="AZ323" s="94"/>
      <c r="BA323" s="94"/>
      <c r="BB323" s="94"/>
      <c r="BC323" s="94"/>
      <c r="BD323" s="94"/>
      <c r="BE323" s="94"/>
      <c r="BF323" s="94"/>
      <c r="BG323" s="94"/>
      <c r="BH323" s="94"/>
      <c r="BI323" s="94"/>
      <c r="BJ323" s="94"/>
      <c r="BK323" s="94"/>
      <c r="BL323" s="94"/>
      <c r="BM323" s="94"/>
      <c r="BN323" s="94"/>
      <c r="BO323" s="94"/>
      <c r="BP323" s="94"/>
      <c r="BQ323" s="94"/>
      <c r="BR323" s="94"/>
      <c r="BS323" s="94"/>
      <c r="BT323" s="94"/>
      <c r="BU323" s="94"/>
      <c r="BV323" s="94"/>
      <c r="BW323" s="94"/>
      <c r="BX323" s="94"/>
      <c r="BY323" s="94"/>
      <c r="BZ323" s="94"/>
      <c r="CA323" s="49"/>
      <c r="CB323" s="27" t="str">
        <f t="shared" si="30"/>
        <v>Riadok bude skrytý.</v>
      </c>
      <c r="CC323" s="31" t="s">
        <v>10</v>
      </c>
      <c r="CW323" s="3">
        <f t="shared" si="35"/>
        <v>0</v>
      </c>
      <c r="CZ323" s="3">
        <f t="shared" si="31"/>
        <v>1</v>
      </c>
      <c r="DA323" s="3">
        <f t="shared" si="33"/>
        <v>0</v>
      </c>
      <c r="DZ323" s="10"/>
    </row>
    <row r="324" spans="1:130" hidden="1" x14ac:dyDescent="0.25">
      <c r="A324" s="7"/>
      <c r="B324" s="94"/>
      <c r="C324" s="94"/>
      <c r="D324" s="9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  <c r="AB324" s="94"/>
      <c r="AC324" s="94"/>
      <c r="AD324" s="94"/>
      <c r="AE324" s="94"/>
      <c r="AF324" s="94"/>
      <c r="AG324" s="94"/>
      <c r="AH324" s="94"/>
      <c r="AI324" s="94"/>
      <c r="AJ324" s="94"/>
      <c r="AK324" s="94"/>
      <c r="AL324" s="94"/>
      <c r="AM324" s="94"/>
      <c r="AN324" s="94"/>
      <c r="AO324" s="94"/>
      <c r="AP324" s="94"/>
      <c r="AQ324" s="94"/>
      <c r="AR324" s="94"/>
      <c r="AS324" s="94"/>
      <c r="AT324" s="94"/>
      <c r="AU324" s="94"/>
      <c r="AV324" s="94"/>
      <c r="AW324" s="94"/>
      <c r="AX324" s="94"/>
      <c r="AY324" s="94"/>
      <c r="AZ324" s="94"/>
      <c r="BA324" s="94"/>
      <c r="BB324" s="94"/>
      <c r="BC324" s="94"/>
      <c r="BD324" s="94"/>
      <c r="BE324" s="94"/>
      <c r="BF324" s="94"/>
      <c r="BG324" s="94"/>
      <c r="BH324" s="94"/>
      <c r="BI324" s="94"/>
      <c r="BJ324" s="94"/>
      <c r="BK324" s="94"/>
      <c r="BL324" s="94"/>
      <c r="BM324" s="94"/>
      <c r="BN324" s="94"/>
      <c r="BO324" s="94"/>
      <c r="BP324" s="94"/>
      <c r="BQ324" s="94"/>
      <c r="BR324" s="94"/>
      <c r="BS324" s="94"/>
      <c r="BT324" s="94"/>
      <c r="BU324" s="94"/>
      <c r="BV324" s="94"/>
      <c r="BW324" s="94"/>
      <c r="BX324" s="94"/>
      <c r="BY324" s="94"/>
      <c r="BZ324" s="94"/>
      <c r="CA324" s="49"/>
      <c r="CB324" s="27" t="str">
        <f t="shared" si="30"/>
        <v>Riadok bude skrytý.</v>
      </c>
      <c r="CC324" s="31" t="s">
        <v>10</v>
      </c>
      <c r="CW324" s="3">
        <f t="shared" si="35"/>
        <v>0</v>
      </c>
      <c r="CZ324" s="3">
        <f t="shared" si="31"/>
        <v>1</v>
      </c>
      <c r="DA324" s="3">
        <f t="shared" si="33"/>
        <v>0</v>
      </c>
      <c r="DZ324" s="10"/>
    </row>
    <row r="325" spans="1:130" hidden="1" x14ac:dyDescent="0.25">
      <c r="A325" s="7"/>
      <c r="B325" s="94"/>
      <c r="C325" s="94"/>
      <c r="D325" s="94"/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  <c r="AB325" s="94"/>
      <c r="AC325" s="94"/>
      <c r="AD325" s="94"/>
      <c r="AE325" s="94"/>
      <c r="AF325" s="94"/>
      <c r="AG325" s="94"/>
      <c r="AH325" s="94"/>
      <c r="AI325" s="94"/>
      <c r="AJ325" s="94"/>
      <c r="AK325" s="94"/>
      <c r="AL325" s="94"/>
      <c r="AM325" s="94"/>
      <c r="AN325" s="94"/>
      <c r="AO325" s="94"/>
      <c r="AP325" s="94"/>
      <c r="AQ325" s="94"/>
      <c r="AR325" s="94"/>
      <c r="AS325" s="94"/>
      <c r="AT325" s="94"/>
      <c r="AU325" s="94"/>
      <c r="AV325" s="94"/>
      <c r="AW325" s="94"/>
      <c r="AX325" s="94"/>
      <c r="AY325" s="94"/>
      <c r="AZ325" s="94"/>
      <c r="BA325" s="94"/>
      <c r="BB325" s="94"/>
      <c r="BC325" s="94"/>
      <c r="BD325" s="94"/>
      <c r="BE325" s="94"/>
      <c r="BF325" s="94"/>
      <c r="BG325" s="94"/>
      <c r="BH325" s="94"/>
      <c r="BI325" s="94"/>
      <c r="BJ325" s="94"/>
      <c r="BK325" s="94"/>
      <c r="BL325" s="94"/>
      <c r="BM325" s="94"/>
      <c r="BN325" s="94"/>
      <c r="BO325" s="94"/>
      <c r="BP325" s="94"/>
      <c r="BQ325" s="94"/>
      <c r="BR325" s="94"/>
      <c r="BS325" s="94"/>
      <c r="BT325" s="94"/>
      <c r="BU325" s="94"/>
      <c r="BV325" s="94"/>
      <c r="BW325" s="94"/>
      <c r="BX325" s="94"/>
      <c r="BY325" s="94"/>
      <c r="BZ325" s="94"/>
      <c r="CA325" s="49"/>
      <c r="CB325" s="27" t="str">
        <f t="shared" ref="CB325:CB388" si="36">+IF(DA325=0,"Riadok bude skrytý.","Riadok bude vidieť.")</f>
        <v>Riadok bude skrytý.</v>
      </c>
      <c r="CC325" s="31" t="s">
        <v>10</v>
      </c>
      <c r="CW325" s="3">
        <f t="shared" si="35"/>
        <v>0</v>
      </c>
      <c r="CZ325" s="3">
        <f t="shared" ref="CZ325:CZ388" si="37">IF(CC325="",1,IF(CC325="Chcem skryť riadok.",0,1))</f>
        <v>1</v>
      </c>
      <c r="DA325" s="3">
        <f t="shared" si="33"/>
        <v>0</v>
      </c>
      <c r="DZ325" s="10"/>
    </row>
    <row r="326" spans="1:130" hidden="1" x14ac:dyDescent="0.25">
      <c r="A326" s="7"/>
      <c r="B326" s="94"/>
      <c r="C326" s="94"/>
      <c r="D326" s="9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  <c r="AB326" s="94"/>
      <c r="AC326" s="94"/>
      <c r="AD326" s="94"/>
      <c r="AE326" s="94"/>
      <c r="AF326" s="94"/>
      <c r="AG326" s="94"/>
      <c r="AH326" s="94"/>
      <c r="AI326" s="94"/>
      <c r="AJ326" s="94"/>
      <c r="AK326" s="94"/>
      <c r="AL326" s="94"/>
      <c r="AM326" s="94"/>
      <c r="AN326" s="94"/>
      <c r="AO326" s="94"/>
      <c r="AP326" s="94"/>
      <c r="AQ326" s="94"/>
      <c r="AR326" s="94"/>
      <c r="AS326" s="94"/>
      <c r="AT326" s="94"/>
      <c r="AU326" s="94"/>
      <c r="AV326" s="94"/>
      <c r="AW326" s="94"/>
      <c r="AX326" s="94"/>
      <c r="AY326" s="94"/>
      <c r="AZ326" s="94"/>
      <c r="BA326" s="94"/>
      <c r="BB326" s="94"/>
      <c r="BC326" s="94"/>
      <c r="BD326" s="94"/>
      <c r="BE326" s="94"/>
      <c r="BF326" s="94"/>
      <c r="BG326" s="94"/>
      <c r="BH326" s="94"/>
      <c r="BI326" s="94"/>
      <c r="BJ326" s="94"/>
      <c r="BK326" s="94"/>
      <c r="BL326" s="94"/>
      <c r="BM326" s="94"/>
      <c r="BN326" s="94"/>
      <c r="BO326" s="94"/>
      <c r="BP326" s="94"/>
      <c r="BQ326" s="94"/>
      <c r="BR326" s="94"/>
      <c r="BS326" s="94"/>
      <c r="BT326" s="94"/>
      <c r="BU326" s="94"/>
      <c r="BV326" s="94"/>
      <c r="BW326" s="94"/>
      <c r="BX326" s="94"/>
      <c r="BY326" s="94"/>
      <c r="BZ326" s="94"/>
      <c r="CA326" s="49"/>
      <c r="CB326" s="27" t="str">
        <f t="shared" si="36"/>
        <v>Riadok bude skrytý.</v>
      </c>
      <c r="CC326" s="31" t="s">
        <v>10</v>
      </c>
      <c r="CW326" s="3">
        <f t="shared" si="35"/>
        <v>0</v>
      </c>
      <c r="CZ326" s="3">
        <f t="shared" si="37"/>
        <v>1</v>
      </c>
      <c r="DA326" s="3">
        <f t="shared" si="33"/>
        <v>0</v>
      </c>
      <c r="DZ326" s="10"/>
    </row>
    <row r="327" spans="1:130" hidden="1" x14ac:dyDescent="0.25">
      <c r="A327" s="7"/>
      <c r="B327" s="94"/>
      <c r="C327" s="94"/>
      <c r="D327" s="94"/>
      <c r="E327" s="94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  <c r="AB327" s="94"/>
      <c r="AC327" s="94"/>
      <c r="AD327" s="94"/>
      <c r="AE327" s="94"/>
      <c r="AF327" s="94"/>
      <c r="AG327" s="94"/>
      <c r="AH327" s="94"/>
      <c r="AI327" s="94"/>
      <c r="AJ327" s="94"/>
      <c r="AK327" s="94"/>
      <c r="AL327" s="94"/>
      <c r="AM327" s="94"/>
      <c r="AN327" s="94"/>
      <c r="AO327" s="94"/>
      <c r="AP327" s="94"/>
      <c r="AQ327" s="94"/>
      <c r="AR327" s="94"/>
      <c r="AS327" s="94"/>
      <c r="AT327" s="94"/>
      <c r="AU327" s="94"/>
      <c r="AV327" s="94"/>
      <c r="AW327" s="94"/>
      <c r="AX327" s="94"/>
      <c r="AY327" s="94"/>
      <c r="AZ327" s="94"/>
      <c r="BA327" s="94"/>
      <c r="BB327" s="94"/>
      <c r="BC327" s="94"/>
      <c r="BD327" s="94"/>
      <c r="BE327" s="94"/>
      <c r="BF327" s="94"/>
      <c r="BG327" s="94"/>
      <c r="BH327" s="94"/>
      <c r="BI327" s="94"/>
      <c r="BJ327" s="94"/>
      <c r="BK327" s="94"/>
      <c r="BL327" s="94"/>
      <c r="BM327" s="94"/>
      <c r="BN327" s="94"/>
      <c r="BO327" s="94"/>
      <c r="BP327" s="94"/>
      <c r="BQ327" s="94"/>
      <c r="BR327" s="94"/>
      <c r="BS327" s="94"/>
      <c r="BT327" s="94"/>
      <c r="BU327" s="94"/>
      <c r="BV327" s="94"/>
      <c r="BW327" s="94"/>
      <c r="BX327" s="94"/>
      <c r="BY327" s="94"/>
      <c r="BZ327" s="94"/>
      <c r="CA327" s="49"/>
      <c r="CB327" s="27" t="str">
        <f t="shared" si="36"/>
        <v>Riadok bude skrytý.</v>
      </c>
      <c r="CC327" s="31" t="s">
        <v>10</v>
      </c>
      <c r="CW327" s="3">
        <f t="shared" si="35"/>
        <v>0</v>
      </c>
      <c r="CZ327" s="3">
        <f t="shared" si="37"/>
        <v>1</v>
      </c>
      <c r="DA327" s="3">
        <f t="shared" si="33"/>
        <v>0</v>
      </c>
      <c r="DZ327" s="10"/>
    </row>
    <row r="328" spans="1:130" hidden="1" x14ac:dyDescent="0.25">
      <c r="A328" s="7"/>
      <c r="B328" s="94"/>
      <c r="C328" s="94"/>
      <c r="D328" s="94"/>
      <c r="E328" s="94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  <c r="AB328" s="94"/>
      <c r="AC328" s="94"/>
      <c r="AD328" s="94"/>
      <c r="AE328" s="94"/>
      <c r="AF328" s="94"/>
      <c r="AG328" s="94"/>
      <c r="AH328" s="94"/>
      <c r="AI328" s="94"/>
      <c r="AJ328" s="94"/>
      <c r="AK328" s="94"/>
      <c r="AL328" s="94"/>
      <c r="AM328" s="94"/>
      <c r="AN328" s="94"/>
      <c r="AO328" s="94"/>
      <c r="AP328" s="94"/>
      <c r="AQ328" s="94"/>
      <c r="AR328" s="94"/>
      <c r="AS328" s="94"/>
      <c r="AT328" s="94"/>
      <c r="AU328" s="94"/>
      <c r="AV328" s="94"/>
      <c r="AW328" s="94"/>
      <c r="AX328" s="94"/>
      <c r="AY328" s="94"/>
      <c r="AZ328" s="94"/>
      <c r="BA328" s="94"/>
      <c r="BB328" s="94"/>
      <c r="BC328" s="94"/>
      <c r="BD328" s="94"/>
      <c r="BE328" s="94"/>
      <c r="BF328" s="94"/>
      <c r="BG328" s="94"/>
      <c r="BH328" s="94"/>
      <c r="BI328" s="94"/>
      <c r="BJ328" s="94"/>
      <c r="BK328" s="94"/>
      <c r="BL328" s="94"/>
      <c r="BM328" s="94"/>
      <c r="BN328" s="94"/>
      <c r="BO328" s="94"/>
      <c r="BP328" s="94"/>
      <c r="BQ328" s="94"/>
      <c r="BR328" s="94"/>
      <c r="BS328" s="94"/>
      <c r="BT328" s="94"/>
      <c r="BU328" s="94"/>
      <c r="BV328" s="94"/>
      <c r="BW328" s="94"/>
      <c r="BX328" s="94"/>
      <c r="BY328" s="94"/>
      <c r="BZ328" s="94"/>
      <c r="CA328" s="49"/>
      <c r="CB328" s="27" t="str">
        <f t="shared" si="36"/>
        <v>Riadok bude skrytý.</v>
      </c>
      <c r="CC328" s="31" t="s">
        <v>10</v>
      </c>
      <c r="CW328" s="3">
        <f t="shared" si="35"/>
        <v>0</v>
      </c>
      <c r="CZ328" s="3">
        <f t="shared" si="37"/>
        <v>1</v>
      </c>
      <c r="DA328" s="3">
        <f t="shared" si="33"/>
        <v>0</v>
      </c>
      <c r="DZ328" s="10"/>
    </row>
    <row r="329" spans="1:130" hidden="1" x14ac:dyDescent="0.25">
      <c r="A329" s="7"/>
      <c r="B329" s="94"/>
      <c r="C329" s="94"/>
      <c r="D329" s="9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  <c r="AB329" s="94"/>
      <c r="AC329" s="94"/>
      <c r="AD329" s="94"/>
      <c r="AE329" s="94"/>
      <c r="AF329" s="94"/>
      <c r="AG329" s="94"/>
      <c r="AH329" s="94"/>
      <c r="AI329" s="94"/>
      <c r="AJ329" s="94"/>
      <c r="AK329" s="94"/>
      <c r="AL329" s="94"/>
      <c r="AM329" s="94"/>
      <c r="AN329" s="94"/>
      <c r="AO329" s="94"/>
      <c r="AP329" s="94"/>
      <c r="AQ329" s="94"/>
      <c r="AR329" s="94"/>
      <c r="AS329" s="94"/>
      <c r="AT329" s="94"/>
      <c r="AU329" s="94"/>
      <c r="AV329" s="94"/>
      <c r="AW329" s="94"/>
      <c r="AX329" s="94"/>
      <c r="AY329" s="94"/>
      <c r="AZ329" s="94"/>
      <c r="BA329" s="94"/>
      <c r="BB329" s="94"/>
      <c r="BC329" s="94"/>
      <c r="BD329" s="94"/>
      <c r="BE329" s="94"/>
      <c r="BF329" s="94"/>
      <c r="BG329" s="94"/>
      <c r="BH329" s="94"/>
      <c r="BI329" s="94"/>
      <c r="BJ329" s="94"/>
      <c r="BK329" s="94"/>
      <c r="BL329" s="94"/>
      <c r="BM329" s="94"/>
      <c r="BN329" s="94"/>
      <c r="BO329" s="94"/>
      <c r="BP329" s="94"/>
      <c r="BQ329" s="94"/>
      <c r="BR329" s="94"/>
      <c r="BS329" s="94"/>
      <c r="BT329" s="94"/>
      <c r="BU329" s="94"/>
      <c r="BV329" s="94"/>
      <c r="BW329" s="94"/>
      <c r="BX329" s="94"/>
      <c r="BY329" s="94"/>
      <c r="BZ329" s="94"/>
      <c r="CA329" s="49"/>
      <c r="CB329" s="27" t="str">
        <f t="shared" si="36"/>
        <v>Riadok bude skrytý.</v>
      </c>
      <c r="CC329" s="31" t="s">
        <v>10</v>
      </c>
      <c r="CW329" s="3">
        <f t="shared" si="35"/>
        <v>0</v>
      </c>
      <c r="CZ329" s="3">
        <f t="shared" si="37"/>
        <v>1</v>
      </c>
      <c r="DA329" s="3">
        <f t="shared" si="33"/>
        <v>0</v>
      </c>
      <c r="DZ329" s="10"/>
    </row>
    <row r="330" spans="1:130" hidden="1" x14ac:dyDescent="0.25">
      <c r="A330" s="7"/>
      <c r="B330" s="94"/>
      <c r="C330" s="94"/>
      <c r="D330" s="94"/>
      <c r="E330" s="94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  <c r="AB330" s="94"/>
      <c r="AC330" s="94"/>
      <c r="AD330" s="94"/>
      <c r="AE330" s="94"/>
      <c r="AF330" s="94"/>
      <c r="AG330" s="94"/>
      <c r="AH330" s="94"/>
      <c r="AI330" s="94"/>
      <c r="AJ330" s="94"/>
      <c r="AK330" s="94"/>
      <c r="AL330" s="94"/>
      <c r="AM330" s="94"/>
      <c r="AN330" s="94"/>
      <c r="AO330" s="94"/>
      <c r="AP330" s="94"/>
      <c r="AQ330" s="94"/>
      <c r="AR330" s="94"/>
      <c r="AS330" s="94"/>
      <c r="AT330" s="94"/>
      <c r="AU330" s="94"/>
      <c r="AV330" s="94"/>
      <c r="AW330" s="94"/>
      <c r="AX330" s="94"/>
      <c r="AY330" s="94"/>
      <c r="AZ330" s="94"/>
      <c r="BA330" s="94"/>
      <c r="BB330" s="94"/>
      <c r="BC330" s="94"/>
      <c r="BD330" s="94"/>
      <c r="BE330" s="94"/>
      <c r="BF330" s="94"/>
      <c r="BG330" s="94"/>
      <c r="BH330" s="94"/>
      <c r="BI330" s="94"/>
      <c r="BJ330" s="94"/>
      <c r="BK330" s="94"/>
      <c r="BL330" s="94"/>
      <c r="BM330" s="94"/>
      <c r="BN330" s="94"/>
      <c r="BO330" s="94"/>
      <c r="BP330" s="94"/>
      <c r="BQ330" s="94"/>
      <c r="BR330" s="94"/>
      <c r="BS330" s="94"/>
      <c r="BT330" s="94"/>
      <c r="BU330" s="94"/>
      <c r="BV330" s="94"/>
      <c r="BW330" s="94"/>
      <c r="BX330" s="94"/>
      <c r="BY330" s="94"/>
      <c r="BZ330" s="94"/>
      <c r="CA330" s="49"/>
      <c r="CB330" s="27" t="str">
        <f t="shared" si="36"/>
        <v>Riadok bude skrytý.</v>
      </c>
      <c r="CC330" s="31" t="s">
        <v>10</v>
      </c>
      <c r="CW330" s="3">
        <f t="shared" si="35"/>
        <v>0</v>
      </c>
      <c r="CZ330" s="3">
        <f t="shared" si="37"/>
        <v>1</v>
      </c>
      <c r="DA330" s="3">
        <f t="shared" si="33"/>
        <v>0</v>
      </c>
      <c r="DZ330" s="10"/>
    </row>
    <row r="331" spans="1:130" hidden="1" x14ac:dyDescent="0.25">
      <c r="A331" s="7"/>
      <c r="B331" s="94"/>
      <c r="C331" s="94"/>
      <c r="D331" s="9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  <c r="AB331" s="94"/>
      <c r="AC331" s="94"/>
      <c r="AD331" s="94"/>
      <c r="AE331" s="94"/>
      <c r="AF331" s="94"/>
      <c r="AG331" s="94"/>
      <c r="AH331" s="94"/>
      <c r="AI331" s="94"/>
      <c r="AJ331" s="94"/>
      <c r="AK331" s="94"/>
      <c r="AL331" s="94"/>
      <c r="AM331" s="94"/>
      <c r="AN331" s="94"/>
      <c r="AO331" s="94"/>
      <c r="AP331" s="94"/>
      <c r="AQ331" s="94"/>
      <c r="AR331" s="94"/>
      <c r="AS331" s="94"/>
      <c r="AT331" s="94"/>
      <c r="AU331" s="94"/>
      <c r="AV331" s="94"/>
      <c r="AW331" s="94"/>
      <c r="AX331" s="94"/>
      <c r="AY331" s="94"/>
      <c r="AZ331" s="94"/>
      <c r="BA331" s="94"/>
      <c r="BB331" s="94"/>
      <c r="BC331" s="94"/>
      <c r="BD331" s="94"/>
      <c r="BE331" s="94"/>
      <c r="BF331" s="94"/>
      <c r="BG331" s="94"/>
      <c r="BH331" s="94"/>
      <c r="BI331" s="94"/>
      <c r="BJ331" s="94"/>
      <c r="BK331" s="94"/>
      <c r="BL331" s="94"/>
      <c r="BM331" s="94"/>
      <c r="BN331" s="94"/>
      <c r="BO331" s="94"/>
      <c r="BP331" s="94"/>
      <c r="BQ331" s="94"/>
      <c r="BR331" s="94"/>
      <c r="BS331" s="94"/>
      <c r="BT331" s="94"/>
      <c r="BU331" s="94"/>
      <c r="BV331" s="94"/>
      <c r="BW331" s="94"/>
      <c r="BX331" s="94"/>
      <c r="BY331" s="94"/>
      <c r="BZ331" s="94"/>
      <c r="CA331" s="49"/>
      <c r="CB331" s="27" t="str">
        <f t="shared" si="36"/>
        <v>Riadok bude skrytý.</v>
      </c>
      <c r="CC331" s="31" t="s">
        <v>10</v>
      </c>
      <c r="CW331" s="3">
        <f t="shared" si="35"/>
        <v>0</v>
      </c>
      <c r="CZ331" s="3">
        <f t="shared" si="37"/>
        <v>1</v>
      </c>
      <c r="DA331" s="3">
        <f t="shared" si="33"/>
        <v>0</v>
      </c>
      <c r="DZ331" s="10"/>
    </row>
    <row r="332" spans="1:130" hidden="1" x14ac:dyDescent="0.25">
      <c r="A332" s="7"/>
      <c r="B332" s="94"/>
      <c r="C332" s="9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  <c r="AB332" s="94"/>
      <c r="AC332" s="94"/>
      <c r="AD332" s="94"/>
      <c r="AE332" s="94"/>
      <c r="AF332" s="94"/>
      <c r="AG332" s="94"/>
      <c r="AH332" s="94"/>
      <c r="AI332" s="94"/>
      <c r="AJ332" s="94"/>
      <c r="AK332" s="94"/>
      <c r="AL332" s="94"/>
      <c r="AM332" s="94"/>
      <c r="AN332" s="94"/>
      <c r="AO332" s="94"/>
      <c r="AP332" s="94"/>
      <c r="AQ332" s="94"/>
      <c r="AR332" s="94"/>
      <c r="AS332" s="94"/>
      <c r="AT332" s="94"/>
      <c r="AU332" s="94"/>
      <c r="AV332" s="94"/>
      <c r="AW332" s="94"/>
      <c r="AX332" s="94"/>
      <c r="AY332" s="94"/>
      <c r="AZ332" s="94"/>
      <c r="BA332" s="94"/>
      <c r="BB332" s="94"/>
      <c r="BC332" s="94"/>
      <c r="BD332" s="94"/>
      <c r="BE332" s="94"/>
      <c r="BF332" s="94"/>
      <c r="BG332" s="94"/>
      <c r="BH332" s="94"/>
      <c r="BI332" s="94"/>
      <c r="BJ332" s="94"/>
      <c r="BK332" s="94"/>
      <c r="BL332" s="94"/>
      <c r="BM332" s="94"/>
      <c r="BN332" s="94"/>
      <c r="BO332" s="94"/>
      <c r="BP332" s="94"/>
      <c r="BQ332" s="94"/>
      <c r="BR332" s="94"/>
      <c r="BS332" s="94"/>
      <c r="BT332" s="94"/>
      <c r="BU332" s="94"/>
      <c r="BV332" s="94"/>
      <c r="BW332" s="94"/>
      <c r="BX332" s="94"/>
      <c r="BY332" s="94"/>
      <c r="BZ332" s="94"/>
      <c r="CA332" s="49"/>
      <c r="CB332" s="27" t="str">
        <f t="shared" si="36"/>
        <v>Riadok bude skrytý.</v>
      </c>
      <c r="CC332" s="31" t="s">
        <v>10</v>
      </c>
      <c r="CW332" s="3">
        <f t="shared" si="35"/>
        <v>0</v>
      </c>
      <c r="CZ332" s="3">
        <f t="shared" si="37"/>
        <v>1</v>
      </c>
      <c r="DA332" s="3">
        <f t="shared" si="33"/>
        <v>0</v>
      </c>
      <c r="DZ332" s="10"/>
    </row>
    <row r="333" spans="1:130" hidden="1" x14ac:dyDescent="0.25">
      <c r="A333" s="7"/>
      <c r="B333" s="94"/>
      <c r="C333" s="94"/>
      <c r="D333" s="9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  <c r="AB333" s="94"/>
      <c r="AC333" s="94"/>
      <c r="AD333" s="94"/>
      <c r="AE333" s="94"/>
      <c r="AF333" s="94"/>
      <c r="AG333" s="94"/>
      <c r="AH333" s="94"/>
      <c r="AI333" s="94"/>
      <c r="AJ333" s="94"/>
      <c r="AK333" s="94"/>
      <c r="AL333" s="94"/>
      <c r="AM333" s="94"/>
      <c r="AN333" s="94"/>
      <c r="AO333" s="94"/>
      <c r="AP333" s="94"/>
      <c r="AQ333" s="94"/>
      <c r="AR333" s="94"/>
      <c r="AS333" s="94"/>
      <c r="AT333" s="94"/>
      <c r="AU333" s="94"/>
      <c r="AV333" s="94"/>
      <c r="AW333" s="94"/>
      <c r="AX333" s="94"/>
      <c r="AY333" s="94"/>
      <c r="AZ333" s="94"/>
      <c r="BA333" s="94"/>
      <c r="BB333" s="94"/>
      <c r="BC333" s="94"/>
      <c r="BD333" s="94"/>
      <c r="BE333" s="94"/>
      <c r="BF333" s="94"/>
      <c r="BG333" s="94"/>
      <c r="BH333" s="94"/>
      <c r="BI333" s="94"/>
      <c r="BJ333" s="94"/>
      <c r="BK333" s="94"/>
      <c r="BL333" s="94"/>
      <c r="BM333" s="94"/>
      <c r="BN333" s="94"/>
      <c r="BO333" s="94"/>
      <c r="BP333" s="94"/>
      <c r="BQ333" s="94"/>
      <c r="BR333" s="94"/>
      <c r="BS333" s="94"/>
      <c r="BT333" s="94"/>
      <c r="BU333" s="94"/>
      <c r="BV333" s="94"/>
      <c r="BW333" s="94"/>
      <c r="BX333" s="94"/>
      <c r="BY333" s="94"/>
      <c r="BZ333" s="94"/>
      <c r="CA333" s="49"/>
      <c r="CB333" s="27" t="str">
        <f t="shared" si="36"/>
        <v>Riadok bude skrytý.</v>
      </c>
      <c r="CC333" s="31" t="s">
        <v>10</v>
      </c>
      <c r="CW333" s="3">
        <f t="shared" si="35"/>
        <v>0</v>
      </c>
      <c r="CZ333" s="3">
        <f t="shared" si="37"/>
        <v>1</v>
      </c>
      <c r="DA333" s="3">
        <f t="shared" si="33"/>
        <v>0</v>
      </c>
      <c r="DZ333" s="10"/>
    </row>
    <row r="334" spans="1:130" hidden="1" x14ac:dyDescent="0.25">
      <c r="A334" s="7"/>
      <c r="B334" s="37"/>
      <c r="CA334" s="36"/>
      <c r="CB334" s="27" t="str">
        <f t="shared" si="36"/>
        <v>Riadok bude skrytý.</v>
      </c>
      <c r="CC334" s="31" t="s">
        <v>10</v>
      </c>
      <c r="CW334" s="3">
        <f t="shared" ref="CW334:CW350" si="38">+IF($AE$337="nevykonala",0,1)</f>
        <v>0</v>
      </c>
      <c r="CZ334" s="3">
        <f t="shared" si="37"/>
        <v>1</v>
      </c>
      <c r="DA334" s="3">
        <f t="shared" si="33"/>
        <v>0</v>
      </c>
      <c r="DZ334" s="10"/>
    </row>
    <row r="335" spans="1:130" hidden="1" x14ac:dyDescent="0.25">
      <c r="A335" s="7"/>
      <c r="B335" s="53" t="s">
        <v>25</v>
      </c>
      <c r="C335" s="92" t="s">
        <v>98</v>
      </c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  <c r="BH335" s="92"/>
      <c r="BI335" s="92"/>
      <c r="BJ335" s="92"/>
      <c r="BK335" s="92"/>
      <c r="BL335" s="92"/>
      <c r="BM335" s="92"/>
      <c r="BN335" s="92"/>
      <c r="BO335" s="92"/>
      <c r="BP335" s="92"/>
      <c r="BQ335" s="92"/>
      <c r="BR335" s="92"/>
      <c r="BS335" s="92"/>
      <c r="BT335" s="92"/>
      <c r="BU335" s="92"/>
      <c r="BV335" s="92"/>
      <c r="BW335" s="92"/>
      <c r="BX335" s="92"/>
      <c r="BY335" s="92"/>
      <c r="BZ335" s="92"/>
      <c r="CA335" s="12" t="s">
        <v>4</v>
      </c>
      <c r="CB335" s="27" t="str">
        <f t="shared" si="36"/>
        <v>Riadok bude skrytý.</v>
      </c>
      <c r="CC335" s="31" t="s">
        <v>10</v>
      </c>
      <c r="CW335" s="3">
        <f t="shared" si="38"/>
        <v>0</v>
      </c>
      <c r="CZ335" s="3">
        <f t="shared" si="37"/>
        <v>1</v>
      </c>
      <c r="DA335" s="3">
        <f t="shared" si="33"/>
        <v>0</v>
      </c>
      <c r="DZ335" s="10"/>
    </row>
    <row r="336" spans="1:130" hidden="1" x14ac:dyDescent="0.25">
      <c r="A336" s="7"/>
      <c r="CA336" s="49"/>
      <c r="CB336" s="27" t="str">
        <f t="shared" si="36"/>
        <v>Riadok bude skrytý.</v>
      </c>
      <c r="CC336" s="31" t="s">
        <v>10</v>
      </c>
      <c r="CW336" s="3">
        <f t="shared" si="38"/>
        <v>0</v>
      </c>
      <c r="CZ336" s="3">
        <f t="shared" si="37"/>
        <v>1</v>
      </c>
      <c r="DA336" s="3">
        <f t="shared" si="33"/>
        <v>0</v>
      </c>
      <c r="DZ336" s="10"/>
    </row>
    <row r="337" spans="1:130" hidden="1" x14ac:dyDescent="0.25">
      <c r="A337" s="7"/>
      <c r="B337" s="37" t="s">
        <v>99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82" t="s">
        <v>100</v>
      </c>
      <c r="AF337" s="82"/>
      <c r="AG337" s="82"/>
      <c r="AH337" s="82"/>
      <c r="AI337" s="82"/>
      <c r="AJ337" s="82"/>
      <c r="AK337" s="82"/>
      <c r="AL337" s="82"/>
      <c r="AM337" s="82"/>
      <c r="AN337" s="37" t="s">
        <v>101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 t="shared" si="36"/>
        <v>Riadok bude skrytý.</v>
      </c>
      <c r="CC337" s="31" t="s">
        <v>10</v>
      </c>
      <c r="CW337" s="3">
        <f t="shared" si="38"/>
        <v>0</v>
      </c>
      <c r="CZ337" s="3">
        <f t="shared" si="37"/>
        <v>1</v>
      </c>
      <c r="DA337" s="3">
        <f t="shared" si="33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 t="shared" si="36"/>
        <v>Riadok bude skrytý.</v>
      </c>
      <c r="CC338" s="31" t="s">
        <v>10</v>
      </c>
      <c r="CW338" s="3">
        <f t="shared" si="38"/>
        <v>0</v>
      </c>
      <c r="CX338" s="1"/>
      <c r="CZ338" s="3">
        <f t="shared" si="37"/>
        <v>1</v>
      </c>
      <c r="DA338" s="3">
        <f t="shared" si="33"/>
        <v>0</v>
      </c>
      <c r="DZ338" s="10"/>
    </row>
    <row r="339" spans="1:130" ht="15" hidden="1" customHeight="1" x14ac:dyDescent="0.25">
      <c r="A339" s="7"/>
      <c r="CA339" s="49"/>
      <c r="CB339" s="27" t="str">
        <f t="shared" si="36"/>
        <v>Riadok bude skrytý.</v>
      </c>
      <c r="CC339" s="31" t="s">
        <v>10</v>
      </c>
      <c r="CW339" s="3">
        <f t="shared" si="38"/>
        <v>0</v>
      </c>
      <c r="CX339" s="1"/>
      <c r="CZ339" s="3">
        <f t="shared" si="37"/>
        <v>1</v>
      </c>
      <c r="DA339" s="3">
        <f t="shared" si="33"/>
        <v>0</v>
      </c>
      <c r="DZ339" s="10"/>
    </row>
    <row r="340" spans="1:130" ht="24.75" hidden="1" customHeight="1" x14ac:dyDescent="0.25">
      <c r="A340" s="7"/>
      <c r="B340" s="104" t="s">
        <v>102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4"/>
      <c r="AS340" s="105" t="s">
        <v>103</v>
      </c>
      <c r="AT340" s="105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  <c r="BT340" s="105"/>
      <c r="BU340" s="105"/>
      <c r="BV340" s="105"/>
      <c r="BW340" s="105"/>
      <c r="BX340" s="105"/>
      <c r="BY340" s="105"/>
      <c r="BZ340" s="105"/>
      <c r="CA340" s="12" t="s">
        <v>4</v>
      </c>
      <c r="CB340" s="27" t="str">
        <f t="shared" si="36"/>
        <v>Riadok bude skrytý.</v>
      </c>
      <c r="CC340" s="31" t="s">
        <v>10</v>
      </c>
      <c r="CW340" s="3">
        <f t="shared" si="38"/>
        <v>0</v>
      </c>
      <c r="CX340" s="1"/>
      <c r="CZ340" s="3">
        <f t="shared" si="37"/>
        <v>1</v>
      </c>
      <c r="DA340" s="3">
        <f t="shared" si="33"/>
        <v>0</v>
      </c>
      <c r="DZ340" s="10"/>
    </row>
    <row r="341" spans="1:130" hidden="1" x14ac:dyDescent="0.25">
      <c r="A341" s="7"/>
      <c r="B341" s="106"/>
      <c r="C341" s="106"/>
      <c r="D341" s="106"/>
      <c r="E341" s="106"/>
      <c r="F341" s="106"/>
      <c r="G341" s="106"/>
      <c r="H341" s="106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106"/>
      <c r="W341" s="106"/>
      <c r="X341" s="106"/>
      <c r="Y341" s="106"/>
      <c r="Z341" s="106"/>
      <c r="AA341" s="106"/>
      <c r="AB341" s="106"/>
      <c r="AC341" s="106"/>
      <c r="AD341" s="106"/>
      <c r="AE341" s="106"/>
      <c r="AF341" s="106"/>
      <c r="AG341" s="106"/>
      <c r="AH341" s="106"/>
      <c r="AI341" s="106"/>
      <c r="AJ341" s="106"/>
      <c r="AK341" s="106"/>
      <c r="AL341" s="106"/>
      <c r="AM341" s="106"/>
      <c r="AN341" s="106"/>
      <c r="AO341" s="106"/>
      <c r="AP341" s="106"/>
      <c r="AQ341" s="106"/>
      <c r="AR341" s="106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49"/>
      <c r="CB341" s="27" t="str">
        <f t="shared" si="36"/>
        <v>Riadok bude skrytý.</v>
      </c>
      <c r="CC341" s="31" t="s">
        <v>10</v>
      </c>
      <c r="CW341" s="3">
        <f t="shared" si="38"/>
        <v>0</v>
      </c>
      <c r="CX341" s="3">
        <f t="shared" ref="CX341:CX349" si="39">+IF(B341="",0,1)</f>
        <v>0</v>
      </c>
      <c r="CZ341" s="3">
        <f t="shared" si="37"/>
        <v>1</v>
      </c>
      <c r="DA341" s="39">
        <f t="shared" ref="DA341:DA349" si="40">+IF(CW341*CX341=0,0,IF(CZ341=0,0,1))</f>
        <v>0</v>
      </c>
      <c r="DZ341" s="10"/>
    </row>
    <row r="342" spans="1:130" hidden="1" x14ac:dyDescent="0.25">
      <c r="A342" s="7"/>
      <c r="B342" s="107"/>
      <c r="C342" s="107"/>
      <c r="D342" s="107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  <c r="BZ342" s="68"/>
      <c r="CA342" s="49"/>
      <c r="CB342" s="27" t="str">
        <f t="shared" si="36"/>
        <v>Riadok bude skrytý.</v>
      </c>
      <c r="CC342" s="31" t="s">
        <v>10</v>
      </c>
      <c r="CW342" s="3">
        <f t="shared" si="38"/>
        <v>0</v>
      </c>
      <c r="CX342" s="3">
        <f t="shared" si="39"/>
        <v>0</v>
      </c>
      <c r="CZ342" s="3">
        <f t="shared" si="37"/>
        <v>1</v>
      </c>
      <c r="DA342" s="39">
        <f t="shared" si="40"/>
        <v>0</v>
      </c>
      <c r="DZ342" s="10"/>
    </row>
    <row r="343" spans="1:130" hidden="1" x14ac:dyDescent="0.25">
      <c r="A343" s="7"/>
      <c r="B343" s="107"/>
      <c r="C343" s="107"/>
      <c r="D343" s="107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8"/>
      <c r="BZ343" s="68"/>
      <c r="CA343" s="49"/>
      <c r="CB343" s="27" t="str">
        <f t="shared" si="36"/>
        <v>Riadok bude skrytý.</v>
      </c>
      <c r="CC343" s="31" t="s">
        <v>10</v>
      </c>
      <c r="CW343" s="3">
        <f t="shared" si="38"/>
        <v>0</v>
      </c>
      <c r="CX343" s="3">
        <f t="shared" si="39"/>
        <v>0</v>
      </c>
      <c r="CZ343" s="3">
        <f t="shared" si="37"/>
        <v>1</v>
      </c>
      <c r="DA343" s="39">
        <f t="shared" si="40"/>
        <v>0</v>
      </c>
      <c r="DZ343" s="10"/>
    </row>
    <row r="344" spans="1:130" hidden="1" x14ac:dyDescent="0.25">
      <c r="A344" s="7"/>
      <c r="B344" s="107"/>
      <c r="C344" s="107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8"/>
      <c r="BZ344" s="68"/>
      <c r="CA344" s="49"/>
      <c r="CB344" s="27" t="str">
        <f t="shared" si="36"/>
        <v>Riadok bude skrytý.</v>
      </c>
      <c r="CC344" s="31" t="s">
        <v>10</v>
      </c>
      <c r="CW344" s="3">
        <f t="shared" si="38"/>
        <v>0</v>
      </c>
      <c r="CX344" s="3">
        <f t="shared" si="39"/>
        <v>0</v>
      </c>
      <c r="CZ344" s="3">
        <f t="shared" si="37"/>
        <v>1</v>
      </c>
      <c r="DA344" s="39">
        <f t="shared" si="40"/>
        <v>0</v>
      </c>
      <c r="DZ344" s="10"/>
    </row>
    <row r="345" spans="1:130" hidden="1" x14ac:dyDescent="0.25">
      <c r="A345" s="7"/>
      <c r="B345" s="107"/>
      <c r="C345" s="107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8"/>
      <c r="BZ345" s="68"/>
      <c r="CA345" s="49"/>
      <c r="CB345" s="27" t="str">
        <f t="shared" si="36"/>
        <v>Riadok bude skrytý.</v>
      </c>
      <c r="CC345" s="31" t="s">
        <v>10</v>
      </c>
      <c r="CW345" s="3">
        <f t="shared" si="38"/>
        <v>0</v>
      </c>
      <c r="CX345" s="3">
        <f t="shared" si="39"/>
        <v>0</v>
      </c>
      <c r="CZ345" s="3">
        <f t="shared" si="37"/>
        <v>1</v>
      </c>
      <c r="DA345" s="39">
        <f t="shared" si="40"/>
        <v>0</v>
      </c>
      <c r="DZ345" s="10"/>
    </row>
    <row r="346" spans="1:130" hidden="1" x14ac:dyDescent="0.25">
      <c r="A346" s="7"/>
      <c r="B346" s="107"/>
      <c r="C346" s="107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8"/>
      <c r="BZ346" s="68"/>
      <c r="CA346" s="49"/>
      <c r="CB346" s="27" t="str">
        <f t="shared" si="36"/>
        <v>Riadok bude skrytý.</v>
      </c>
      <c r="CC346" s="31" t="s">
        <v>10</v>
      </c>
      <c r="CW346" s="3">
        <f t="shared" si="38"/>
        <v>0</v>
      </c>
      <c r="CX346" s="3">
        <f t="shared" si="39"/>
        <v>0</v>
      </c>
      <c r="CZ346" s="3">
        <f t="shared" si="37"/>
        <v>1</v>
      </c>
      <c r="DA346" s="39">
        <f t="shared" si="40"/>
        <v>0</v>
      </c>
      <c r="DZ346" s="10"/>
    </row>
    <row r="347" spans="1:130" hidden="1" x14ac:dyDescent="0.25">
      <c r="A347" s="7"/>
      <c r="B347" s="107"/>
      <c r="C347" s="107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8"/>
      <c r="BZ347" s="68"/>
      <c r="CA347" s="49"/>
      <c r="CB347" s="27" t="str">
        <f t="shared" si="36"/>
        <v>Riadok bude skrytý.</v>
      </c>
      <c r="CC347" s="31" t="s">
        <v>10</v>
      </c>
      <c r="CW347" s="3">
        <f t="shared" si="38"/>
        <v>0</v>
      </c>
      <c r="CX347" s="3">
        <f t="shared" si="39"/>
        <v>0</v>
      </c>
      <c r="CZ347" s="3">
        <f t="shared" si="37"/>
        <v>1</v>
      </c>
      <c r="DA347" s="39">
        <f t="shared" si="40"/>
        <v>0</v>
      </c>
      <c r="DZ347" s="10"/>
    </row>
    <row r="348" spans="1:130" hidden="1" x14ac:dyDescent="0.25">
      <c r="A348" s="7"/>
      <c r="B348" s="107"/>
      <c r="C348" s="107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8"/>
      <c r="BZ348" s="68"/>
      <c r="CA348" s="49"/>
      <c r="CB348" s="27" t="str">
        <f t="shared" si="36"/>
        <v>Riadok bude skrytý.</v>
      </c>
      <c r="CC348" s="31" t="s">
        <v>10</v>
      </c>
      <c r="CW348" s="3">
        <f t="shared" si="38"/>
        <v>0</v>
      </c>
      <c r="CX348" s="3">
        <f t="shared" si="39"/>
        <v>0</v>
      </c>
      <c r="CZ348" s="3">
        <f t="shared" si="37"/>
        <v>1</v>
      </c>
      <c r="DA348" s="39">
        <f t="shared" si="40"/>
        <v>0</v>
      </c>
      <c r="DZ348" s="10"/>
    </row>
    <row r="349" spans="1:130" hidden="1" x14ac:dyDescent="0.25">
      <c r="A349" s="7"/>
      <c r="B349" s="107"/>
      <c r="C349" s="107"/>
      <c r="D349" s="107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8"/>
      <c r="BZ349" s="68"/>
      <c r="CA349" s="49"/>
      <c r="CB349" s="27" t="str">
        <f t="shared" si="36"/>
        <v>Riadok bude skrytý.</v>
      </c>
      <c r="CC349" s="31" t="s">
        <v>10</v>
      </c>
      <c r="CW349" s="3">
        <f t="shared" si="38"/>
        <v>0</v>
      </c>
      <c r="CX349" s="3">
        <f t="shared" si="39"/>
        <v>0</v>
      </c>
      <c r="CZ349" s="3">
        <f t="shared" si="37"/>
        <v>1</v>
      </c>
      <c r="DA349" s="39">
        <f t="shared" si="40"/>
        <v>0</v>
      </c>
      <c r="DZ349" s="10"/>
    </row>
    <row r="350" spans="1:130" hidden="1" x14ac:dyDescent="0.25">
      <c r="A350" s="7"/>
      <c r="B350" s="108"/>
      <c r="C350" s="108"/>
      <c r="D350" s="108"/>
      <c r="E350" s="108"/>
      <c r="F350" s="108"/>
      <c r="G350" s="108"/>
      <c r="H350" s="108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  <c r="AA350" s="108"/>
      <c r="AB350" s="108"/>
      <c r="AC350" s="108"/>
      <c r="AD350" s="108"/>
      <c r="AE350" s="108"/>
      <c r="AF350" s="108"/>
      <c r="AG350" s="108"/>
      <c r="AH350" s="108"/>
      <c r="AI350" s="108"/>
      <c r="AJ350" s="108"/>
      <c r="AK350" s="108"/>
      <c r="AL350" s="108"/>
      <c r="AM350" s="108"/>
      <c r="AN350" s="108"/>
      <c r="AO350" s="108"/>
      <c r="AP350" s="108"/>
      <c r="AQ350" s="108"/>
      <c r="AR350" s="108"/>
      <c r="AS350" s="77"/>
      <c r="AT350" s="77"/>
      <c r="AU350" s="77"/>
      <c r="AV350" s="77"/>
      <c r="AW350" s="77"/>
      <c r="AX350" s="77"/>
      <c r="AY350" s="77"/>
      <c r="AZ350" s="77"/>
      <c r="BA350" s="77"/>
      <c r="BB350" s="77"/>
      <c r="BC350" s="77"/>
      <c r="BD350" s="77"/>
      <c r="BE350" s="77"/>
      <c r="BF350" s="77"/>
      <c r="BG350" s="77"/>
      <c r="BH350" s="77"/>
      <c r="BI350" s="77"/>
      <c r="BJ350" s="77"/>
      <c r="BK350" s="77"/>
      <c r="BL350" s="77"/>
      <c r="BM350" s="77"/>
      <c r="BN350" s="77"/>
      <c r="BO350" s="77"/>
      <c r="BP350" s="77"/>
      <c r="BQ350" s="77"/>
      <c r="BR350" s="77"/>
      <c r="BS350" s="77"/>
      <c r="BT350" s="77"/>
      <c r="BU350" s="77"/>
      <c r="BV350" s="77"/>
      <c r="BW350" s="77"/>
      <c r="BX350" s="77"/>
      <c r="BY350" s="77"/>
      <c r="BZ350" s="77"/>
      <c r="CA350" s="49"/>
      <c r="CB350" s="27" t="str">
        <f t="shared" si="36"/>
        <v>Riadok bude skrytý.</v>
      </c>
      <c r="CC350" s="31" t="s">
        <v>10</v>
      </c>
      <c r="CW350" s="3">
        <f t="shared" si="38"/>
        <v>0</v>
      </c>
      <c r="CX350" s="1"/>
      <c r="CZ350" s="3">
        <f t="shared" si="37"/>
        <v>1</v>
      </c>
      <c r="DA350" s="3">
        <f t="shared" ref="DA350:DA356" si="41">+IF(CW350+CX350+CY350=0,0,IF(CZ350=0,0,1))</f>
        <v>0</v>
      </c>
      <c r="DZ350" s="10"/>
    </row>
    <row r="351" spans="1:130" x14ac:dyDescent="0.25">
      <c r="A351" s="7"/>
      <c r="CA351" s="49"/>
      <c r="CB351" s="27" t="str">
        <f t="shared" si="36"/>
        <v>Riadok bude vidieť.</v>
      </c>
      <c r="CC351" s="31" t="s">
        <v>10</v>
      </c>
      <c r="CW351" s="42">
        <v>1</v>
      </c>
      <c r="CX351" s="1"/>
      <c r="CZ351" s="3">
        <f t="shared" si="37"/>
        <v>1</v>
      </c>
      <c r="DA351" s="3">
        <f t="shared" si="41"/>
        <v>1</v>
      </c>
      <c r="DZ351" s="10"/>
    </row>
    <row r="352" spans="1:130" ht="15.75" x14ac:dyDescent="0.25">
      <c r="A352" s="7"/>
      <c r="B352" s="20" t="s">
        <v>104</v>
      </c>
      <c r="C352" s="21"/>
      <c r="D352" s="21"/>
      <c r="E352" s="22" t="s">
        <v>105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4</v>
      </c>
      <c r="CB352" s="27" t="str">
        <f t="shared" si="36"/>
        <v>Riadok bude vidieť.</v>
      </c>
      <c r="CW352" s="42">
        <v>1</v>
      </c>
      <c r="CZ352" s="3">
        <f t="shared" si="37"/>
        <v>1</v>
      </c>
      <c r="DA352" s="3">
        <f t="shared" si="41"/>
        <v>1</v>
      </c>
      <c r="DZ352" s="10"/>
    </row>
    <row r="353" spans="1:130" x14ac:dyDescent="0.25">
      <c r="A353" s="7"/>
      <c r="CA353" s="8"/>
      <c r="CB353" s="27" t="str">
        <f t="shared" si="36"/>
        <v>Riadok bude vidieť.</v>
      </c>
      <c r="CW353" s="42">
        <v>1</v>
      </c>
      <c r="CZ353" s="3">
        <f t="shared" si="37"/>
        <v>1</v>
      </c>
      <c r="DA353" s="3">
        <f t="shared" si="41"/>
        <v>1</v>
      </c>
      <c r="DZ353" s="10"/>
    </row>
    <row r="354" spans="1:130" hidden="1" x14ac:dyDescent="0.25">
      <c r="A354" s="7"/>
      <c r="B354" s="30" t="s">
        <v>106</v>
      </c>
      <c r="C354" s="34"/>
      <c r="D354" s="34"/>
      <c r="E354" s="34"/>
      <c r="F354" s="34"/>
      <c r="CA354" s="12"/>
      <c r="CB354" s="27" t="str">
        <f t="shared" si="36"/>
        <v>Riadok bude skrytý.</v>
      </c>
      <c r="CC354" s="31" t="s">
        <v>10</v>
      </c>
      <c r="CW354" s="3">
        <f t="shared" ref="CW354:CW393" si="42">+IF($J$356="neeviduje",0,1)</f>
        <v>0</v>
      </c>
      <c r="CZ354" s="3">
        <f t="shared" si="37"/>
        <v>1</v>
      </c>
      <c r="DA354" s="3">
        <f t="shared" si="41"/>
        <v>0</v>
      </c>
      <c r="DZ354" s="10"/>
    </row>
    <row r="355" spans="1:130" hidden="1" x14ac:dyDescent="0.25">
      <c r="A355" s="7"/>
      <c r="B355" s="41"/>
      <c r="G355" s="41"/>
      <c r="H355" s="41"/>
      <c r="CA355" s="8"/>
      <c r="CB355" s="27" t="str">
        <f t="shared" si="36"/>
        <v>Riadok bude skrytý.</v>
      </c>
      <c r="CC355" s="31" t="s">
        <v>10</v>
      </c>
      <c r="CW355" s="3">
        <f t="shared" si="42"/>
        <v>0</v>
      </c>
      <c r="CZ355" s="3">
        <f t="shared" si="37"/>
        <v>1</v>
      </c>
      <c r="DA355" s="3">
        <f t="shared" si="41"/>
        <v>0</v>
      </c>
      <c r="DZ355" s="10"/>
    </row>
    <row r="356" spans="1:130" hidden="1" x14ac:dyDescent="0.25">
      <c r="A356" s="7"/>
      <c r="B356" s="55" t="s">
        <v>107</v>
      </c>
      <c r="C356" s="55"/>
      <c r="D356" s="55"/>
      <c r="E356" s="55"/>
      <c r="F356" s="55"/>
      <c r="G356" s="55"/>
      <c r="H356" s="55"/>
      <c r="I356" s="55"/>
      <c r="J356" s="73" t="s">
        <v>108</v>
      </c>
      <c r="K356" s="73"/>
      <c r="L356" s="73"/>
      <c r="M356" s="73"/>
      <c r="N356" s="73"/>
      <c r="O356" s="73"/>
      <c r="P356" s="73"/>
      <c r="Q356" s="73"/>
      <c r="R356" s="73"/>
      <c r="S356" s="1" t="s">
        <v>109</v>
      </c>
      <c r="T356" s="35"/>
      <c r="CA356" s="8"/>
      <c r="CB356" s="27" t="str">
        <f t="shared" si="36"/>
        <v>Riadok bude skrytý.</v>
      </c>
      <c r="CC356" s="31" t="s">
        <v>10</v>
      </c>
      <c r="CF356" s="38"/>
      <c r="CW356" s="3">
        <f t="shared" si="42"/>
        <v>0</v>
      </c>
      <c r="CY356" s="56"/>
      <c r="CZ356" s="3">
        <f t="shared" si="37"/>
        <v>1</v>
      </c>
      <c r="DA356" s="3">
        <f t="shared" si="41"/>
        <v>0</v>
      </c>
      <c r="DZ356" s="10"/>
    </row>
    <row r="357" spans="1:130" hidden="1" x14ac:dyDescent="0.25">
      <c r="A357" s="7"/>
      <c r="B357" s="1" t="str">
        <f>+IF(J356="neeviduje","","K záväzkom Spoločnosť uvádza nasledujúce informácie:")</f>
        <v/>
      </c>
      <c r="CA357" s="8"/>
      <c r="CB357" s="27" t="str">
        <f t="shared" si="36"/>
        <v>Riadok bude skrytý.</v>
      </c>
      <c r="CC357" s="31" t="s">
        <v>10</v>
      </c>
      <c r="CW357" s="3">
        <f t="shared" si="42"/>
        <v>0</v>
      </c>
      <c r="CX357" s="3">
        <f>+IF(SUM(CX358:CX377)=0,0,1)</f>
        <v>0</v>
      </c>
      <c r="CZ357" s="3">
        <f t="shared" si="37"/>
        <v>1</v>
      </c>
      <c r="DA357" s="39">
        <f t="shared" ref="DA357:DA393" si="43">+IF(CW357*CX357=0,0,IF(CZ357=0,0,1))</f>
        <v>0</v>
      </c>
      <c r="DZ357" s="10"/>
    </row>
    <row r="358" spans="1:130" hidden="1" x14ac:dyDescent="0.25">
      <c r="A358" s="7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49"/>
      <c r="CB358" s="27" t="str">
        <f t="shared" si="36"/>
        <v>Riadok bude skrytý.</v>
      </c>
      <c r="CC358" s="31" t="s">
        <v>10</v>
      </c>
      <c r="CW358" s="3">
        <f t="shared" si="42"/>
        <v>0</v>
      </c>
      <c r="CX358" s="3">
        <f t="shared" ref="CX358:CX377" si="44">+IF(B358="",0,1)</f>
        <v>0</v>
      </c>
      <c r="CZ358" s="3">
        <f t="shared" si="37"/>
        <v>1</v>
      </c>
      <c r="DA358" s="39">
        <f t="shared" si="43"/>
        <v>0</v>
      </c>
      <c r="DZ358" s="10"/>
    </row>
    <row r="359" spans="1:130" hidden="1" x14ac:dyDescent="0.25">
      <c r="A359" s="7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49"/>
      <c r="CB359" s="27" t="str">
        <f t="shared" si="36"/>
        <v>Riadok bude skrytý.</v>
      </c>
      <c r="CC359" s="31" t="s">
        <v>10</v>
      </c>
      <c r="CW359" s="3">
        <f t="shared" si="42"/>
        <v>0</v>
      </c>
      <c r="CX359" s="3">
        <f t="shared" si="44"/>
        <v>0</v>
      </c>
      <c r="CZ359" s="3">
        <f t="shared" si="37"/>
        <v>1</v>
      </c>
      <c r="DA359" s="39">
        <f t="shared" si="43"/>
        <v>0</v>
      </c>
      <c r="DZ359" s="10"/>
    </row>
    <row r="360" spans="1:130" hidden="1" x14ac:dyDescent="0.25">
      <c r="A360" s="7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49"/>
      <c r="CB360" s="27" t="str">
        <f t="shared" si="36"/>
        <v>Riadok bude skrytý.</v>
      </c>
      <c r="CC360" s="31" t="s">
        <v>10</v>
      </c>
      <c r="CW360" s="3">
        <f t="shared" si="42"/>
        <v>0</v>
      </c>
      <c r="CX360" s="3">
        <f t="shared" si="44"/>
        <v>0</v>
      </c>
      <c r="CZ360" s="3">
        <f t="shared" si="37"/>
        <v>1</v>
      </c>
      <c r="DA360" s="39">
        <f t="shared" si="43"/>
        <v>0</v>
      </c>
      <c r="DZ360" s="10"/>
    </row>
    <row r="361" spans="1:130" hidden="1" x14ac:dyDescent="0.25">
      <c r="A361" s="7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49"/>
      <c r="CB361" s="27" t="str">
        <f t="shared" si="36"/>
        <v>Riadok bude skrytý.</v>
      </c>
      <c r="CC361" s="31" t="s">
        <v>10</v>
      </c>
      <c r="CW361" s="3">
        <f t="shared" si="42"/>
        <v>0</v>
      </c>
      <c r="CX361" s="3">
        <f t="shared" si="44"/>
        <v>0</v>
      </c>
      <c r="CZ361" s="3">
        <f t="shared" si="37"/>
        <v>1</v>
      </c>
      <c r="DA361" s="39">
        <f t="shared" si="43"/>
        <v>0</v>
      </c>
      <c r="DZ361" s="10"/>
    </row>
    <row r="362" spans="1:130" hidden="1" x14ac:dyDescent="0.25">
      <c r="A362" s="7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49"/>
      <c r="CB362" s="27" t="str">
        <f t="shared" si="36"/>
        <v>Riadok bude skrytý.</v>
      </c>
      <c r="CC362" s="31" t="s">
        <v>10</v>
      </c>
      <c r="CW362" s="3">
        <f t="shared" si="42"/>
        <v>0</v>
      </c>
      <c r="CX362" s="3">
        <f t="shared" si="44"/>
        <v>0</v>
      </c>
      <c r="CZ362" s="3">
        <f t="shared" si="37"/>
        <v>1</v>
      </c>
      <c r="DA362" s="39">
        <f t="shared" si="43"/>
        <v>0</v>
      </c>
      <c r="DZ362" s="10"/>
    </row>
    <row r="363" spans="1:130" hidden="1" x14ac:dyDescent="0.25">
      <c r="A363" s="7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49"/>
      <c r="CB363" s="27" t="str">
        <f t="shared" si="36"/>
        <v>Riadok bude skrytý.</v>
      </c>
      <c r="CC363" s="31" t="s">
        <v>10</v>
      </c>
      <c r="CW363" s="3">
        <f t="shared" si="42"/>
        <v>0</v>
      </c>
      <c r="CX363" s="3">
        <f t="shared" si="44"/>
        <v>0</v>
      </c>
      <c r="CZ363" s="3">
        <f t="shared" si="37"/>
        <v>1</v>
      </c>
      <c r="DA363" s="39">
        <f t="shared" si="43"/>
        <v>0</v>
      </c>
      <c r="DZ363" s="10"/>
    </row>
    <row r="364" spans="1:130" hidden="1" x14ac:dyDescent="0.25">
      <c r="A364" s="7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49"/>
      <c r="CB364" s="27" t="str">
        <f t="shared" si="36"/>
        <v>Riadok bude skrytý.</v>
      </c>
      <c r="CC364" s="31" t="s">
        <v>10</v>
      </c>
      <c r="CW364" s="3">
        <f t="shared" si="42"/>
        <v>0</v>
      </c>
      <c r="CX364" s="3">
        <f t="shared" si="44"/>
        <v>0</v>
      </c>
      <c r="CZ364" s="3">
        <f t="shared" si="37"/>
        <v>1</v>
      </c>
      <c r="DA364" s="39">
        <f t="shared" si="43"/>
        <v>0</v>
      </c>
      <c r="DZ364" s="10"/>
    </row>
    <row r="365" spans="1:130" hidden="1" x14ac:dyDescent="0.25">
      <c r="A365" s="7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49"/>
      <c r="CB365" s="27" t="str">
        <f t="shared" si="36"/>
        <v>Riadok bude skrytý.</v>
      </c>
      <c r="CC365" s="31" t="s">
        <v>10</v>
      </c>
      <c r="CW365" s="3">
        <f t="shared" si="42"/>
        <v>0</v>
      </c>
      <c r="CX365" s="3">
        <f t="shared" si="44"/>
        <v>0</v>
      </c>
      <c r="CZ365" s="3">
        <f t="shared" si="37"/>
        <v>1</v>
      </c>
      <c r="DA365" s="39">
        <f t="shared" si="43"/>
        <v>0</v>
      </c>
      <c r="DZ365" s="10"/>
    </row>
    <row r="366" spans="1:130" hidden="1" x14ac:dyDescent="0.25">
      <c r="A366" s="7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49"/>
      <c r="CB366" s="27" t="str">
        <f t="shared" si="36"/>
        <v>Riadok bude skrytý.</v>
      </c>
      <c r="CC366" s="31" t="s">
        <v>10</v>
      </c>
      <c r="CW366" s="3">
        <f t="shared" si="42"/>
        <v>0</v>
      </c>
      <c r="CX366" s="3">
        <f t="shared" si="44"/>
        <v>0</v>
      </c>
      <c r="CZ366" s="3">
        <f t="shared" si="37"/>
        <v>1</v>
      </c>
      <c r="DA366" s="39">
        <f t="shared" si="43"/>
        <v>0</v>
      </c>
      <c r="DZ366" s="10"/>
    </row>
    <row r="367" spans="1:130" hidden="1" x14ac:dyDescent="0.25">
      <c r="A367" s="7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49"/>
      <c r="CB367" s="27" t="str">
        <f t="shared" si="36"/>
        <v>Riadok bude skrytý.</v>
      </c>
      <c r="CC367" s="31" t="s">
        <v>10</v>
      </c>
      <c r="CW367" s="3">
        <f t="shared" si="42"/>
        <v>0</v>
      </c>
      <c r="CX367" s="3">
        <f t="shared" si="44"/>
        <v>0</v>
      </c>
      <c r="CZ367" s="3">
        <f t="shared" si="37"/>
        <v>1</v>
      </c>
      <c r="DA367" s="39">
        <f t="shared" si="43"/>
        <v>0</v>
      </c>
      <c r="DZ367" s="10"/>
    </row>
    <row r="368" spans="1:130" hidden="1" x14ac:dyDescent="0.25">
      <c r="A368" s="7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49"/>
      <c r="CB368" s="27" t="str">
        <f t="shared" si="36"/>
        <v>Riadok bude skrytý.</v>
      </c>
      <c r="CC368" s="31" t="s">
        <v>10</v>
      </c>
      <c r="CW368" s="3">
        <f t="shared" si="42"/>
        <v>0</v>
      </c>
      <c r="CX368" s="3">
        <f t="shared" si="44"/>
        <v>0</v>
      </c>
      <c r="CZ368" s="3">
        <f t="shared" si="37"/>
        <v>1</v>
      </c>
      <c r="DA368" s="39">
        <f t="shared" si="43"/>
        <v>0</v>
      </c>
      <c r="DZ368" s="10"/>
    </row>
    <row r="369" spans="1:130" hidden="1" x14ac:dyDescent="0.25">
      <c r="A369" s="7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49"/>
      <c r="CB369" s="27" t="str">
        <f t="shared" si="36"/>
        <v>Riadok bude skrytý.</v>
      </c>
      <c r="CC369" s="31" t="s">
        <v>10</v>
      </c>
      <c r="CW369" s="3">
        <f t="shared" si="42"/>
        <v>0</v>
      </c>
      <c r="CX369" s="3">
        <f t="shared" si="44"/>
        <v>0</v>
      </c>
      <c r="CZ369" s="3">
        <f t="shared" si="37"/>
        <v>1</v>
      </c>
      <c r="DA369" s="39">
        <f t="shared" si="43"/>
        <v>0</v>
      </c>
      <c r="DZ369" s="10"/>
    </row>
    <row r="370" spans="1:130" hidden="1" x14ac:dyDescent="0.25">
      <c r="A370" s="7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49"/>
      <c r="CB370" s="27" t="str">
        <f t="shared" si="36"/>
        <v>Riadok bude skrytý.</v>
      </c>
      <c r="CC370" s="31" t="s">
        <v>10</v>
      </c>
      <c r="CW370" s="3">
        <f t="shared" si="42"/>
        <v>0</v>
      </c>
      <c r="CX370" s="3">
        <f t="shared" si="44"/>
        <v>0</v>
      </c>
      <c r="CZ370" s="3">
        <f t="shared" si="37"/>
        <v>1</v>
      </c>
      <c r="DA370" s="39">
        <f t="shared" si="43"/>
        <v>0</v>
      </c>
      <c r="DZ370" s="10"/>
    </row>
    <row r="371" spans="1:130" hidden="1" x14ac:dyDescent="0.25">
      <c r="A371" s="7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49"/>
      <c r="CB371" s="27" t="str">
        <f t="shared" si="36"/>
        <v>Riadok bude skrytý.</v>
      </c>
      <c r="CC371" s="31" t="s">
        <v>10</v>
      </c>
      <c r="CW371" s="3">
        <f t="shared" si="42"/>
        <v>0</v>
      </c>
      <c r="CX371" s="3">
        <f t="shared" si="44"/>
        <v>0</v>
      </c>
      <c r="CZ371" s="3">
        <f t="shared" si="37"/>
        <v>1</v>
      </c>
      <c r="DA371" s="39">
        <f t="shared" si="43"/>
        <v>0</v>
      </c>
      <c r="DZ371" s="10"/>
    </row>
    <row r="372" spans="1:130" hidden="1" x14ac:dyDescent="0.25">
      <c r="A372" s="7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49"/>
      <c r="CB372" s="27" t="str">
        <f t="shared" si="36"/>
        <v>Riadok bude skrytý.</v>
      </c>
      <c r="CC372" s="31" t="s">
        <v>10</v>
      </c>
      <c r="CW372" s="3">
        <f t="shared" si="42"/>
        <v>0</v>
      </c>
      <c r="CX372" s="3">
        <f t="shared" si="44"/>
        <v>0</v>
      </c>
      <c r="CZ372" s="3">
        <f t="shared" si="37"/>
        <v>1</v>
      </c>
      <c r="DA372" s="39">
        <f t="shared" si="43"/>
        <v>0</v>
      </c>
      <c r="DZ372" s="10"/>
    </row>
    <row r="373" spans="1:130" hidden="1" x14ac:dyDescent="0.25">
      <c r="A373" s="7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49"/>
      <c r="CB373" s="27" t="str">
        <f t="shared" si="36"/>
        <v>Riadok bude skrytý.</v>
      </c>
      <c r="CC373" s="31" t="s">
        <v>10</v>
      </c>
      <c r="CW373" s="3">
        <f t="shared" si="42"/>
        <v>0</v>
      </c>
      <c r="CX373" s="3">
        <f t="shared" si="44"/>
        <v>0</v>
      </c>
      <c r="CZ373" s="3">
        <f t="shared" si="37"/>
        <v>1</v>
      </c>
      <c r="DA373" s="39">
        <f t="shared" si="43"/>
        <v>0</v>
      </c>
      <c r="DZ373" s="10"/>
    </row>
    <row r="374" spans="1:130" hidden="1" x14ac:dyDescent="0.25">
      <c r="A374" s="7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49"/>
      <c r="CB374" s="27" t="str">
        <f t="shared" si="36"/>
        <v>Riadok bude skrytý.</v>
      </c>
      <c r="CC374" s="31" t="s">
        <v>10</v>
      </c>
      <c r="CW374" s="3">
        <f t="shared" si="42"/>
        <v>0</v>
      </c>
      <c r="CX374" s="3">
        <f t="shared" si="44"/>
        <v>0</v>
      </c>
      <c r="CZ374" s="3">
        <f t="shared" si="37"/>
        <v>1</v>
      </c>
      <c r="DA374" s="39">
        <f t="shared" si="43"/>
        <v>0</v>
      </c>
      <c r="DZ374" s="10"/>
    </row>
    <row r="375" spans="1:130" hidden="1" x14ac:dyDescent="0.25">
      <c r="A375" s="7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49"/>
      <c r="CB375" s="27" t="str">
        <f t="shared" si="36"/>
        <v>Riadok bude skrytý.</v>
      </c>
      <c r="CC375" s="31" t="s">
        <v>10</v>
      </c>
      <c r="CW375" s="3">
        <f t="shared" si="42"/>
        <v>0</v>
      </c>
      <c r="CX375" s="3">
        <f t="shared" si="44"/>
        <v>0</v>
      </c>
      <c r="CZ375" s="3">
        <f t="shared" si="37"/>
        <v>1</v>
      </c>
      <c r="DA375" s="39">
        <f t="shared" si="43"/>
        <v>0</v>
      </c>
      <c r="DZ375" s="10"/>
    </row>
    <row r="376" spans="1:130" hidden="1" x14ac:dyDescent="0.25">
      <c r="A376" s="7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49"/>
      <c r="CB376" s="27" t="str">
        <f t="shared" si="36"/>
        <v>Riadok bude skrytý.</v>
      </c>
      <c r="CC376" s="31" t="s">
        <v>10</v>
      </c>
      <c r="CW376" s="3">
        <f t="shared" si="42"/>
        <v>0</v>
      </c>
      <c r="CX376" s="3">
        <f t="shared" si="44"/>
        <v>0</v>
      </c>
      <c r="CZ376" s="3">
        <f t="shared" si="37"/>
        <v>1</v>
      </c>
      <c r="DA376" s="39">
        <f t="shared" si="43"/>
        <v>0</v>
      </c>
      <c r="DZ376" s="10"/>
    </row>
    <row r="377" spans="1:130" hidden="1" x14ac:dyDescent="0.25">
      <c r="A377" s="7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49"/>
      <c r="CB377" s="27" t="str">
        <f t="shared" si="36"/>
        <v>Riadok bude skrytý.</v>
      </c>
      <c r="CC377" s="31" t="s">
        <v>10</v>
      </c>
      <c r="CW377" s="3">
        <f t="shared" si="42"/>
        <v>0</v>
      </c>
      <c r="CX377" s="3">
        <f t="shared" si="44"/>
        <v>0</v>
      </c>
      <c r="CZ377" s="3">
        <f t="shared" si="37"/>
        <v>1</v>
      </c>
      <c r="DA377" s="39">
        <f t="shared" si="43"/>
        <v>0</v>
      </c>
      <c r="DZ377" s="10"/>
    </row>
    <row r="378" spans="1:130" hidden="1" x14ac:dyDescent="0.25">
      <c r="A378" s="7"/>
      <c r="CA378" s="36"/>
      <c r="CB378" s="27" t="str">
        <f t="shared" si="36"/>
        <v>Riadok bude skrytý.</v>
      </c>
      <c r="CC378" s="31" t="s">
        <v>10</v>
      </c>
      <c r="CW378" s="3">
        <f t="shared" si="42"/>
        <v>0</v>
      </c>
      <c r="CX378" s="3">
        <f>+IF(SUM(CX384:CX385)=0,0,1)</f>
        <v>0</v>
      </c>
      <c r="CZ378" s="3">
        <f t="shared" si="37"/>
        <v>1</v>
      </c>
      <c r="DA378" s="39">
        <f t="shared" si="43"/>
        <v>0</v>
      </c>
      <c r="DZ378" s="10"/>
    </row>
    <row r="379" spans="1:130" hidden="1" x14ac:dyDescent="0.25">
      <c r="A379" s="7"/>
      <c r="B379" s="1" t="s">
        <v>110</v>
      </c>
      <c r="CA379" s="12" t="s">
        <v>4</v>
      </c>
      <c r="CB379" s="27" t="str">
        <f t="shared" si="36"/>
        <v>Riadok bude skrytý.</v>
      </c>
      <c r="CC379" s="31" t="s">
        <v>10</v>
      </c>
      <c r="CW379" s="3">
        <f t="shared" si="42"/>
        <v>0</v>
      </c>
      <c r="CX379" s="3">
        <f>+IF(SUM(CX384:CX385)=0,0,1)</f>
        <v>0</v>
      </c>
      <c r="CZ379" s="3">
        <f t="shared" si="37"/>
        <v>1</v>
      </c>
      <c r="DA379" s="39">
        <f t="shared" si="43"/>
        <v>0</v>
      </c>
      <c r="DZ379" s="10"/>
    </row>
    <row r="380" spans="1:130" hidden="1" x14ac:dyDescent="0.25">
      <c r="A380" s="7"/>
      <c r="CA380" s="8"/>
      <c r="CB380" s="27" t="str">
        <f t="shared" si="36"/>
        <v>Riadok bude skrytý.</v>
      </c>
      <c r="CC380" s="31" t="s">
        <v>10</v>
      </c>
      <c r="CW380" s="3">
        <f t="shared" si="42"/>
        <v>0</v>
      </c>
      <c r="CX380" s="3">
        <f>+IF(SUM(CX384:CX385)=0,0,1)</f>
        <v>0</v>
      </c>
      <c r="CZ380" s="3">
        <f t="shared" si="37"/>
        <v>1</v>
      </c>
      <c r="DA380" s="39">
        <f t="shared" si="43"/>
        <v>0</v>
      </c>
      <c r="DZ380" s="10"/>
    </row>
    <row r="381" spans="1:130" ht="14.85" hidden="1" customHeight="1" x14ac:dyDescent="0.25">
      <c r="A381" s="7"/>
      <c r="B381" s="109" t="s">
        <v>20</v>
      </c>
      <c r="C381" s="109"/>
      <c r="D381" s="109"/>
      <c r="E381" s="109"/>
      <c r="F381" s="109"/>
      <c r="G381" s="109"/>
      <c r="H381" s="109"/>
      <c r="I381" s="109"/>
      <c r="J381" s="109"/>
      <c r="K381" s="109"/>
      <c r="L381" s="109"/>
      <c r="M381" s="109"/>
      <c r="N381" s="109"/>
      <c r="O381" s="109"/>
      <c r="P381" s="109"/>
      <c r="Q381" s="109"/>
      <c r="R381" s="109"/>
      <c r="S381" s="109"/>
      <c r="T381" s="109"/>
      <c r="U381" s="109"/>
      <c r="V381" s="109"/>
      <c r="W381" s="109"/>
      <c r="X381" s="109"/>
      <c r="Y381" s="109"/>
      <c r="Z381" s="109"/>
      <c r="AA381" s="109"/>
      <c r="AB381" s="110" t="s">
        <v>111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0"/>
      <c r="CA381" s="12" t="s">
        <v>4</v>
      </c>
      <c r="CB381" s="27" t="str">
        <f t="shared" si="36"/>
        <v>Riadok bude skrytý.</v>
      </c>
      <c r="CC381" s="31" t="s">
        <v>10</v>
      </c>
      <c r="CW381" s="3">
        <f t="shared" si="42"/>
        <v>0</v>
      </c>
      <c r="CX381" s="3">
        <f>+IF(SUM(CX384:CX385)=0,0,1)</f>
        <v>0</v>
      </c>
      <c r="CZ381" s="3">
        <f t="shared" si="37"/>
        <v>1</v>
      </c>
      <c r="DA381" s="39">
        <f t="shared" si="43"/>
        <v>0</v>
      </c>
      <c r="DZ381" s="10"/>
    </row>
    <row r="382" spans="1:130" hidden="1" x14ac:dyDescent="0.25">
      <c r="A382" s="7"/>
      <c r="B382" s="109"/>
      <c r="C382" s="109"/>
      <c r="D382" s="109"/>
      <c r="E382" s="109"/>
      <c r="F382" s="109"/>
      <c r="G382" s="109"/>
      <c r="H382" s="109"/>
      <c r="I382" s="109"/>
      <c r="J382" s="109"/>
      <c r="K382" s="109"/>
      <c r="L382" s="109"/>
      <c r="M382" s="109"/>
      <c r="N382" s="109"/>
      <c r="O382" s="109"/>
      <c r="P382" s="109"/>
      <c r="Q382" s="109"/>
      <c r="R382" s="109"/>
      <c r="S382" s="109"/>
      <c r="T382" s="109"/>
      <c r="U382" s="109"/>
      <c r="V382" s="109"/>
      <c r="W382" s="109"/>
      <c r="X382" s="109"/>
      <c r="Y382" s="109"/>
      <c r="Z382" s="109"/>
      <c r="AA382" s="109"/>
      <c r="AB382" s="111">
        <f>+AJ38</f>
        <v>0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1"/>
      <c r="CA382" s="8"/>
      <c r="CB382" s="27" t="str">
        <f t="shared" si="36"/>
        <v>Riadok bude skrytý.</v>
      </c>
      <c r="CC382" s="31" t="s">
        <v>10</v>
      </c>
      <c r="CW382" s="3">
        <f t="shared" si="42"/>
        <v>0</v>
      </c>
      <c r="CX382" s="3">
        <f>+IF(SUM(CX384:CX385)=0,0,1)</f>
        <v>0</v>
      </c>
      <c r="CZ382" s="3">
        <f t="shared" si="37"/>
        <v>1</v>
      </c>
      <c r="DA382" s="39">
        <f t="shared" si="43"/>
        <v>0</v>
      </c>
      <c r="DZ382" s="10"/>
    </row>
    <row r="383" spans="1:130" hidden="1" x14ac:dyDescent="0.25">
      <c r="A383" s="7"/>
      <c r="B383" s="112" t="s">
        <v>112</v>
      </c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3">
        <f>+SUM(AB384:BA385)</f>
        <v>0</v>
      </c>
      <c r="AC383" s="113"/>
      <c r="AD383" s="113"/>
      <c r="AE383" s="113"/>
      <c r="AF383" s="113"/>
      <c r="AG383" s="113"/>
      <c r="AH383" s="113"/>
      <c r="AI383" s="113"/>
      <c r="AJ383" s="113"/>
      <c r="AK383" s="113"/>
      <c r="AL383" s="113"/>
      <c r="AM383" s="113"/>
      <c r="AN383" s="113"/>
      <c r="AO383" s="113"/>
      <c r="AP383" s="113"/>
      <c r="AQ383" s="113"/>
      <c r="AR383" s="113"/>
      <c r="AS383" s="113"/>
      <c r="AT383" s="113"/>
      <c r="AU383" s="113"/>
      <c r="AV383" s="113"/>
      <c r="AW383" s="113"/>
      <c r="AX383" s="113"/>
      <c r="AY383" s="113"/>
      <c r="AZ383" s="113"/>
      <c r="BA383" s="113"/>
      <c r="BB383" s="113"/>
      <c r="BC383" s="113"/>
      <c r="BD383" s="113"/>
      <c r="BE383" s="113"/>
      <c r="BF383" s="113"/>
      <c r="BG383" s="113"/>
      <c r="BH383" s="113"/>
      <c r="BI383" s="113"/>
      <c r="BJ383" s="113"/>
      <c r="BK383" s="113"/>
      <c r="BL383" s="113"/>
      <c r="BM383" s="113"/>
      <c r="BN383" s="113"/>
      <c r="BO383" s="113"/>
      <c r="BP383" s="113"/>
      <c r="BQ383" s="113"/>
      <c r="BR383" s="113"/>
      <c r="BS383" s="113"/>
      <c r="BT383" s="113"/>
      <c r="BU383" s="113"/>
      <c r="BV383" s="113"/>
      <c r="BW383" s="113"/>
      <c r="BX383" s="113"/>
      <c r="BY383" s="113"/>
      <c r="BZ383" s="113"/>
      <c r="CA383" s="8"/>
      <c r="CB383" s="27" t="str">
        <f t="shared" si="36"/>
        <v>Riadok bude skrytý.</v>
      </c>
      <c r="CC383" s="31" t="s">
        <v>10</v>
      </c>
      <c r="CW383" s="3">
        <f t="shared" si="42"/>
        <v>0</v>
      </c>
      <c r="CX383" s="3">
        <f>+IF(SUM(CX384:CX385)=0,0,1)</f>
        <v>0</v>
      </c>
      <c r="CZ383" s="3">
        <f t="shared" si="37"/>
        <v>1</v>
      </c>
      <c r="DA383" s="39">
        <f t="shared" si="43"/>
        <v>0</v>
      </c>
      <c r="DZ383" s="10"/>
    </row>
    <row r="384" spans="1:130" ht="26.25" hidden="1" customHeight="1" x14ac:dyDescent="0.25">
      <c r="A384" s="7"/>
      <c r="B384" s="114" t="s">
        <v>113</v>
      </c>
      <c r="C384" s="114"/>
      <c r="D384" s="114"/>
      <c r="E384" s="114"/>
      <c r="F384" s="114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14"/>
      <c r="R384" s="114"/>
      <c r="S384" s="114"/>
      <c r="T384" s="114"/>
      <c r="U384" s="114"/>
      <c r="V384" s="114"/>
      <c r="W384" s="114"/>
      <c r="X384" s="114"/>
      <c r="Y384" s="114"/>
      <c r="Z384" s="114"/>
      <c r="AA384" s="114"/>
      <c r="AB384" s="115"/>
      <c r="AC384" s="115"/>
      <c r="AD384" s="115"/>
      <c r="AE384" s="115"/>
      <c r="AF384" s="115"/>
      <c r="AG384" s="115"/>
      <c r="AH384" s="115"/>
      <c r="AI384" s="115"/>
      <c r="AJ384" s="115"/>
      <c r="AK384" s="115"/>
      <c r="AL384" s="115"/>
      <c r="AM384" s="115"/>
      <c r="AN384" s="115"/>
      <c r="AO384" s="115"/>
      <c r="AP384" s="115"/>
      <c r="AQ384" s="115"/>
      <c r="AR384" s="115"/>
      <c r="AS384" s="115"/>
      <c r="AT384" s="115"/>
      <c r="AU384" s="115"/>
      <c r="AV384" s="115"/>
      <c r="AW384" s="115"/>
      <c r="AX384" s="115"/>
      <c r="AY384" s="115"/>
      <c r="AZ384" s="115"/>
      <c r="BA384" s="115"/>
      <c r="BB384" s="115"/>
      <c r="BC384" s="115"/>
      <c r="BD384" s="115"/>
      <c r="BE384" s="115"/>
      <c r="BF384" s="115"/>
      <c r="BG384" s="115"/>
      <c r="BH384" s="115"/>
      <c r="BI384" s="115"/>
      <c r="BJ384" s="115"/>
      <c r="BK384" s="115"/>
      <c r="BL384" s="115"/>
      <c r="BM384" s="115"/>
      <c r="BN384" s="115"/>
      <c r="BO384" s="115"/>
      <c r="BP384" s="115"/>
      <c r="BQ384" s="115"/>
      <c r="BR384" s="115"/>
      <c r="BS384" s="115"/>
      <c r="BT384" s="115"/>
      <c r="BU384" s="115"/>
      <c r="BV384" s="115"/>
      <c r="BW384" s="115"/>
      <c r="BX384" s="115"/>
      <c r="BY384" s="115"/>
      <c r="BZ384" s="115"/>
      <c r="CA384" s="8"/>
      <c r="CB384" s="27" t="str">
        <f t="shared" si="36"/>
        <v>Riadok bude skrytý.</v>
      </c>
      <c r="CC384" s="31" t="s">
        <v>10</v>
      </c>
      <c r="CW384" s="3">
        <f t="shared" si="42"/>
        <v>0</v>
      </c>
      <c r="CX384" s="3">
        <f>+IF(AB384="",IF(BB384="",IF(AB385="",IF(BB385="",0,1),1),1),1)</f>
        <v>0</v>
      </c>
      <c r="CZ384" s="3">
        <f t="shared" si="37"/>
        <v>1</v>
      </c>
      <c r="DA384" s="39">
        <f t="shared" si="43"/>
        <v>0</v>
      </c>
      <c r="DZ384" s="10"/>
    </row>
    <row r="385" spans="1:130" ht="29.25" hidden="1" customHeight="1" x14ac:dyDescent="0.25">
      <c r="A385" s="7"/>
      <c r="B385" s="116" t="s">
        <v>114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6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8"/>
      <c r="CB385" s="27" t="str">
        <f t="shared" si="36"/>
        <v>Riadok bude skrytý.</v>
      </c>
      <c r="CC385" s="31" t="s">
        <v>10</v>
      </c>
      <c r="CW385" s="3">
        <f t="shared" si="42"/>
        <v>0</v>
      </c>
      <c r="CX385" s="3">
        <f>+IF(AB384="",IF(BB384="",IF(AB385="",IF(BB385="",0,1),1),1),1)</f>
        <v>0</v>
      </c>
      <c r="CZ385" s="3">
        <f t="shared" si="37"/>
        <v>1</v>
      </c>
      <c r="DA385" s="39">
        <f t="shared" si="43"/>
        <v>0</v>
      </c>
      <c r="DZ385" s="10"/>
    </row>
    <row r="386" spans="1:130" hidden="1" x14ac:dyDescent="0.25">
      <c r="A386" s="7"/>
      <c r="CA386" s="8"/>
      <c r="CB386" s="27" t="str">
        <f t="shared" si="36"/>
        <v>Riadok bude skrytý.</v>
      </c>
      <c r="CC386" s="31" t="s">
        <v>10</v>
      </c>
      <c r="CW386" s="3">
        <f t="shared" si="42"/>
        <v>0</v>
      </c>
      <c r="CX386" s="3">
        <f t="shared" ref="CX386:CX393" si="45">+IF($J$387="nemá",0,1)</f>
        <v>0</v>
      </c>
      <c r="CZ386" s="3">
        <f t="shared" si="37"/>
        <v>1</v>
      </c>
      <c r="DA386" s="39">
        <f t="shared" si="43"/>
        <v>0</v>
      </c>
      <c r="DZ386" s="10"/>
    </row>
    <row r="387" spans="1:130" hidden="1" x14ac:dyDescent="0.25">
      <c r="A387" s="7"/>
      <c r="B387" s="1" t="s">
        <v>115</v>
      </c>
      <c r="J387" s="73" t="s">
        <v>116</v>
      </c>
      <c r="K387" s="73"/>
      <c r="L387" s="73"/>
      <c r="M387" s="73"/>
      <c r="N387" s="73"/>
      <c r="O387" s="1" t="s">
        <v>117</v>
      </c>
      <c r="CA387" s="12" t="s">
        <v>4</v>
      </c>
      <c r="CB387" s="27" t="str">
        <f t="shared" si="36"/>
        <v>Riadok bude skrytý.</v>
      </c>
      <c r="CC387" s="31" t="s">
        <v>10</v>
      </c>
      <c r="CW387" s="3">
        <f t="shared" si="42"/>
        <v>0</v>
      </c>
      <c r="CX387" s="3">
        <f t="shared" si="45"/>
        <v>0</v>
      </c>
      <c r="CZ387" s="3">
        <f t="shared" si="37"/>
        <v>1</v>
      </c>
      <c r="DA387" s="39">
        <f t="shared" si="43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36"/>
        <v>Riadok bude skrytý.</v>
      </c>
      <c r="CC388" s="31" t="s">
        <v>10</v>
      </c>
      <c r="CW388" s="3">
        <f t="shared" si="42"/>
        <v>0</v>
      </c>
      <c r="CX388" s="3">
        <f t="shared" si="45"/>
        <v>0</v>
      </c>
      <c r="CZ388" s="3">
        <f t="shared" si="37"/>
        <v>1</v>
      </c>
      <c r="DA388" s="39">
        <f t="shared" si="43"/>
        <v>0</v>
      </c>
      <c r="DZ388" s="10"/>
    </row>
    <row r="389" spans="1:130" hidden="1" x14ac:dyDescent="0.25">
      <c r="A389" s="7"/>
      <c r="CA389" s="8"/>
      <c r="CB389" s="27" t="str">
        <f t="shared" ref="CB389:CB452" si="46">+IF(DA389=0,"Riadok bude skrytý.","Riadok bude vidieť.")</f>
        <v>Riadok bude skrytý.</v>
      </c>
      <c r="CC389" s="31" t="s">
        <v>10</v>
      </c>
      <c r="CW389" s="3">
        <f t="shared" si="42"/>
        <v>0</v>
      </c>
      <c r="CX389" s="3">
        <f t="shared" si="45"/>
        <v>0</v>
      </c>
      <c r="CZ389" s="3">
        <f t="shared" ref="CZ389:CZ452" si="47">IF(CC389="",1,IF(CC389="Chcem skryť riadok.",0,1))</f>
        <v>1</v>
      </c>
      <c r="DA389" s="39">
        <f t="shared" si="43"/>
        <v>0</v>
      </c>
      <c r="DZ389" s="10"/>
    </row>
    <row r="390" spans="1:130" ht="14.85" hidden="1" customHeight="1" x14ac:dyDescent="0.25">
      <c r="A390" s="7"/>
      <c r="B390" s="109" t="s">
        <v>118</v>
      </c>
      <c r="C390" s="109"/>
      <c r="D390" s="109"/>
      <c r="E390" s="109"/>
      <c r="F390" s="109"/>
      <c r="G390" s="109"/>
      <c r="H390" s="109"/>
      <c r="I390" s="109"/>
      <c r="J390" s="109"/>
      <c r="K390" s="109"/>
      <c r="L390" s="109"/>
      <c r="M390" s="109"/>
      <c r="N390" s="109"/>
      <c r="O390" s="109"/>
      <c r="P390" s="109"/>
      <c r="Q390" s="109"/>
      <c r="R390" s="109"/>
      <c r="S390" s="109"/>
      <c r="T390" s="109"/>
      <c r="U390" s="109"/>
      <c r="V390" s="109"/>
      <c r="W390" s="109"/>
      <c r="X390" s="109"/>
      <c r="Y390" s="109"/>
      <c r="Z390" s="109"/>
      <c r="AA390" s="109"/>
      <c r="AB390" s="109"/>
      <c r="AC390" s="118">
        <f>+AJ38</f>
        <v>0</v>
      </c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118"/>
      <c r="AQ390" s="118"/>
      <c r="AR390" s="118"/>
      <c r="AS390" s="118"/>
      <c r="AT390" s="118"/>
      <c r="AU390" s="118"/>
      <c r="AV390" s="118"/>
      <c r="AW390" s="118"/>
      <c r="AX390" s="118"/>
      <c r="AY390" s="118"/>
      <c r="AZ390" s="118"/>
      <c r="BA390" s="118"/>
      <c r="BB390" s="118"/>
      <c r="BC390" s="118"/>
      <c r="BD390" s="118"/>
      <c r="BE390" s="118"/>
      <c r="BF390" s="118"/>
      <c r="BG390" s="118"/>
      <c r="BH390" s="118"/>
      <c r="BI390" s="118"/>
      <c r="BJ390" s="118"/>
      <c r="BK390" s="118"/>
      <c r="BL390" s="118"/>
      <c r="BM390" s="118"/>
      <c r="BN390" s="118"/>
      <c r="BO390" s="118"/>
      <c r="BP390" s="118"/>
      <c r="BQ390" s="118"/>
      <c r="BR390" s="118"/>
      <c r="BS390" s="118"/>
      <c r="BT390" s="118"/>
      <c r="BU390" s="118"/>
      <c r="BV390" s="118"/>
      <c r="BW390" s="118"/>
      <c r="BX390" s="118"/>
      <c r="BY390" s="118"/>
      <c r="BZ390" s="118"/>
      <c r="CA390" s="12" t="s">
        <v>4</v>
      </c>
      <c r="CB390" s="27" t="str">
        <f t="shared" si="46"/>
        <v>Riadok bude skrytý.</v>
      </c>
      <c r="CC390" s="31" t="s">
        <v>10</v>
      </c>
      <c r="CW390" s="3">
        <f t="shared" si="42"/>
        <v>0</v>
      </c>
      <c r="CX390" s="3">
        <f t="shared" si="45"/>
        <v>0</v>
      </c>
      <c r="CZ390" s="3">
        <f t="shared" si="47"/>
        <v>1</v>
      </c>
      <c r="DA390" s="39">
        <f t="shared" si="43"/>
        <v>0</v>
      </c>
      <c r="DZ390" s="10"/>
    </row>
    <row r="391" spans="1:130" hidden="1" x14ac:dyDescent="0.25">
      <c r="A391" s="7"/>
      <c r="B391" s="109"/>
      <c r="C391" s="109"/>
      <c r="D391" s="109"/>
      <c r="E391" s="109"/>
      <c r="F391" s="109"/>
      <c r="G391" s="109"/>
      <c r="H391" s="109"/>
      <c r="I391" s="109"/>
      <c r="J391" s="109"/>
      <c r="K391" s="109"/>
      <c r="L391" s="109"/>
      <c r="M391" s="109"/>
      <c r="N391" s="109"/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19" t="s">
        <v>119</v>
      </c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9"/>
      <c r="AW391" s="119"/>
      <c r="AX391" s="119"/>
      <c r="AY391" s="119"/>
      <c r="AZ391" s="119"/>
      <c r="BA391" s="119"/>
      <c r="BB391" s="119"/>
      <c r="BC391" s="120" t="s">
        <v>120</v>
      </c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0"/>
      <c r="CA391" s="8"/>
      <c r="CB391" s="27" t="str">
        <f t="shared" si="46"/>
        <v>Riadok bude skrytý.</v>
      </c>
      <c r="CC391" s="31" t="s">
        <v>10</v>
      </c>
      <c r="CW391" s="3">
        <f t="shared" si="42"/>
        <v>0</v>
      </c>
      <c r="CX391" s="3">
        <f t="shared" si="45"/>
        <v>0</v>
      </c>
      <c r="CZ391" s="3">
        <f t="shared" si="47"/>
        <v>1</v>
      </c>
      <c r="DA391" s="39">
        <f t="shared" si="43"/>
        <v>0</v>
      </c>
      <c r="DZ391" s="10"/>
    </row>
    <row r="392" spans="1:130" ht="27" hidden="1" customHeight="1" x14ac:dyDescent="0.25">
      <c r="A392" s="7"/>
      <c r="B392" s="121" t="s">
        <v>121</v>
      </c>
      <c r="C392" s="121"/>
      <c r="D392" s="121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15"/>
      <c r="AD392" s="115"/>
      <c r="AE392" s="115"/>
      <c r="AF392" s="115"/>
      <c r="AG392" s="115"/>
      <c r="AH392" s="115"/>
      <c r="AI392" s="115"/>
      <c r="AJ392" s="115"/>
      <c r="AK392" s="115"/>
      <c r="AL392" s="115"/>
      <c r="AM392" s="115"/>
      <c r="AN392" s="115"/>
      <c r="AO392" s="115"/>
      <c r="AP392" s="115"/>
      <c r="AQ392" s="115"/>
      <c r="AR392" s="115"/>
      <c r="AS392" s="115"/>
      <c r="AT392" s="115"/>
      <c r="AU392" s="115"/>
      <c r="AV392" s="115"/>
      <c r="AW392" s="115"/>
      <c r="AX392" s="115"/>
      <c r="AY392" s="115"/>
      <c r="AZ392" s="115"/>
      <c r="BA392" s="115"/>
      <c r="BB392" s="115"/>
      <c r="BC392" s="115"/>
      <c r="BD392" s="115"/>
      <c r="BE392" s="115"/>
      <c r="BF392" s="115"/>
      <c r="BG392" s="115"/>
      <c r="BH392" s="115"/>
      <c r="BI392" s="115"/>
      <c r="BJ392" s="115"/>
      <c r="BK392" s="115"/>
      <c r="BL392" s="115"/>
      <c r="BM392" s="115"/>
      <c r="BN392" s="115"/>
      <c r="BO392" s="115"/>
      <c r="BP392" s="115"/>
      <c r="BQ392" s="115"/>
      <c r="BR392" s="115"/>
      <c r="BS392" s="115"/>
      <c r="BT392" s="115"/>
      <c r="BU392" s="115"/>
      <c r="BV392" s="115"/>
      <c r="BW392" s="115"/>
      <c r="BX392" s="115"/>
      <c r="BY392" s="115"/>
      <c r="BZ392" s="115"/>
      <c r="CA392" s="8"/>
      <c r="CB392" s="27" t="str">
        <f t="shared" si="46"/>
        <v>Riadok bude skrytý.</v>
      </c>
      <c r="CC392" s="31" t="s">
        <v>10</v>
      </c>
      <c r="CW392" s="3">
        <f t="shared" si="42"/>
        <v>0</v>
      </c>
      <c r="CX392" s="3">
        <f t="shared" si="45"/>
        <v>0</v>
      </c>
      <c r="CZ392" s="3">
        <f t="shared" si="47"/>
        <v>1</v>
      </c>
      <c r="DA392" s="39">
        <f t="shared" si="43"/>
        <v>0</v>
      </c>
      <c r="DZ392" s="10"/>
    </row>
    <row r="393" spans="1:130" ht="27.75" hidden="1" customHeight="1" x14ac:dyDescent="0.25">
      <c r="A393" s="7"/>
      <c r="B393" s="122" t="s">
        <v>122</v>
      </c>
      <c r="C393" s="122"/>
      <c r="D393" s="122"/>
      <c r="E393" s="122"/>
      <c r="F393" s="122"/>
      <c r="G393" s="122"/>
      <c r="H393" s="122"/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  <c r="AA393" s="122"/>
      <c r="AB393" s="122"/>
      <c r="AC393" s="123" t="s">
        <v>123</v>
      </c>
      <c r="AD393" s="123"/>
      <c r="AE393" s="123"/>
      <c r="AF393" s="123"/>
      <c r="AG393" s="123"/>
      <c r="AH393" s="123"/>
      <c r="AI393" s="123"/>
      <c r="AJ393" s="123"/>
      <c r="AK393" s="123"/>
      <c r="AL393" s="123"/>
      <c r="AM393" s="123"/>
      <c r="AN393" s="123"/>
      <c r="AO393" s="123"/>
      <c r="AP393" s="123"/>
      <c r="AQ393" s="123"/>
      <c r="AR393" s="123"/>
      <c r="AS393" s="123"/>
      <c r="AT393" s="123"/>
      <c r="AU393" s="123"/>
      <c r="AV393" s="123"/>
      <c r="AW393" s="123"/>
      <c r="AX393" s="123"/>
      <c r="AY393" s="123"/>
      <c r="AZ393" s="123"/>
      <c r="BA393" s="123"/>
      <c r="BB393" s="123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8"/>
      <c r="CB393" s="27" t="str">
        <f t="shared" si="46"/>
        <v>Riadok bude skrytý.</v>
      </c>
      <c r="CC393" s="31" t="s">
        <v>10</v>
      </c>
      <c r="CW393" s="3">
        <f t="shared" si="42"/>
        <v>0</v>
      </c>
      <c r="CX393" s="3">
        <f t="shared" si="45"/>
        <v>0</v>
      </c>
      <c r="CZ393" s="3">
        <f t="shared" si="47"/>
        <v>1</v>
      </c>
      <c r="DA393" s="39">
        <f t="shared" si="43"/>
        <v>0</v>
      </c>
      <c r="DZ393" s="10"/>
    </row>
    <row r="394" spans="1:130" hidden="1" x14ac:dyDescent="0.25">
      <c r="A394" s="7"/>
      <c r="CA394" s="8"/>
      <c r="CB394" s="27" t="str">
        <f t="shared" si="46"/>
        <v>Riadok bude skrytý.</v>
      </c>
      <c r="CC394" s="31" t="s">
        <v>10</v>
      </c>
      <c r="CW394" s="50">
        <f t="shared" ref="CW394:CW432" si="48">+IF($J$397="neúčtovala",0,1)</f>
        <v>0</v>
      </c>
      <c r="CZ394" s="3">
        <f t="shared" si="47"/>
        <v>1</v>
      </c>
      <c r="DA394" s="3">
        <f>+IF(CW394+CX394+CY394=0,0,IF(CZ394=0,0,1))</f>
        <v>0</v>
      </c>
      <c r="DZ394" s="10"/>
    </row>
    <row r="395" spans="1:130" hidden="1" x14ac:dyDescent="0.25">
      <c r="A395" s="7"/>
      <c r="B395" s="30" t="s">
        <v>124</v>
      </c>
      <c r="C395" s="34"/>
      <c r="D395" s="34"/>
      <c r="E395" s="34"/>
      <c r="F395" s="34"/>
      <c r="CA395" s="12" t="s">
        <v>4</v>
      </c>
      <c r="CB395" s="27" t="str">
        <f t="shared" si="46"/>
        <v>Riadok bude skrytý.</v>
      </c>
      <c r="CW395" s="50">
        <f t="shared" si="48"/>
        <v>0</v>
      </c>
      <c r="CZ395" s="3">
        <f t="shared" si="47"/>
        <v>1</v>
      </c>
      <c r="DA395" s="3">
        <f>+IF(CW395+CX395+CY395=0,0,IF(CZ395=0,0,1))</f>
        <v>0</v>
      </c>
      <c r="DZ395" s="10"/>
    </row>
    <row r="396" spans="1:130" hidden="1" x14ac:dyDescent="0.25">
      <c r="A396" s="7"/>
      <c r="B396" s="41"/>
      <c r="G396" s="41"/>
      <c r="H396" s="41"/>
      <c r="CA396" s="8"/>
      <c r="CB396" s="27" t="str">
        <f t="shared" si="46"/>
        <v>Riadok bude skrytý.</v>
      </c>
      <c r="CW396" s="50">
        <f t="shared" si="48"/>
        <v>0</v>
      </c>
      <c r="CZ396" s="3">
        <f t="shared" si="47"/>
        <v>1</v>
      </c>
      <c r="DA396" s="3">
        <f>+IF(CW396+CX396+CY396=0,0,IF(CZ396=0,0,1))</f>
        <v>0</v>
      </c>
      <c r="DZ396" s="10"/>
    </row>
    <row r="397" spans="1:130" hidden="1" x14ac:dyDescent="0.25">
      <c r="A397" s="7"/>
      <c r="B397" s="1" t="s">
        <v>115</v>
      </c>
      <c r="J397" s="73" t="s">
        <v>125</v>
      </c>
      <c r="K397" s="73"/>
      <c r="L397" s="73"/>
      <c r="M397" s="73"/>
      <c r="N397" s="73"/>
      <c r="O397" s="73"/>
      <c r="P397" s="73"/>
      <c r="Q397" s="73"/>
      <c r="R397" s="73"/>
      <c r="S397" s="1" t="s">
        <v>126</v>
      </c>
      <c r="T397" s="57"/>
      <c r="V397" s="35"/>
      <c r="W397" s="35"/>
      <c r="X397" s="35"/>
      <c r="CA397" s="8"/>
      <c r="CB397" s="27" t="str">
        <f t="shared" si="46"/>
        <v>Riadok bude skrytý.</v>
      </c>
      <c r="CC397" s="31" t="s">
        <v>10</v>
      </c>
      <c r="CF397" s="38"/>
      <c r="CW397" s="50">
        <f t="shared" si="48"/>
        <v>0</v>
      </c>
      <c r="CZ397" s="3">
        <f t="shared" si="47"/>
        <v>1</v>
      </c>
      <c r="DA397" s="3">
        <f>+IF(CW397+CX397+CY397=0,0,IF(CZ397=0,0,1))</f>
        <v>0</v>
      </c>
      <c r="DZ397" s="10"/>
    </row>
    <row r="398" spans="1:130" hidden="1" x14ac:dyDescent="0.25">
      <c r="A398" s="7"/>
      <c r="B398" s="1" t="s">
        <v>127</v>
      </c>
      <c r="CA398" s="36"/>
      <c r="CB398" s="27" t="str">
        <f t="shared" si="46"/>
        <v>Riadok bude skrytý.</v>
      </c>
      <c r="CC398" s="31" t="s">
        <v>10</v>
      </c>
      <c r="CW398" s="50">
        <f t="shared" si="48"/>
        <v>0</v>
      </c>
      <c r="CX398" s="3">
        <f>+IF(SUM(CX399:CX418)=0,0,1)</f>
        <v>0</v>
      </c>
      <c r="CZ398" s="3">
        <f t="shared" si="47"/>
        <v>1</v>
      </c>
      <c r="DA398" s="39">
        <f t="shared" ref="DA398:DA432" si="49">+IF(CW398*CX398=0,0,IF(CZ398=0,0,1))</f>
        <v>0</v>
      </c>
      <c r="DZ398" s="10"/>
    </row>
    <row r="399" spans="1:130" hidden="1" x14ac:dyDescent="0.25">
      <c r="A399" s="7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49"/>
      <c r="CB399" s="27" t="str">
        <f t="shared" si="46"/>
        <v>Riadok bude skrytý.</v>
      </c>
      <c r="CC399" s="31" t="s">
        <v>10</v>
      </c>
      <c r="CW399" s="50">
        <f t="shared" si="48"/>
        <v>0</v>
      </c>
      <c r="CX399" s="3">
        <f t="shared" ref="CX399:CX418" si="50">+IF(B399="",0,1)</f>
        <v>0</v>
      </c>
      <c r="CZ399" s="3">
        <f t="shared" si="47"/>
        <v>1</v>
      </c>
      <c r="DA399" s="39">
        <f t="shared" si="49"/>
        <v>0</v>
      </c>
      <c r="DZ399" s="10"/>
    </row>
    <row r="400" spans="1:130" hidden="1" x14ac:dyDescent="0.25">
      <c r="A400" s="7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49"/>
      <c r="CB400" s="27" t="str">
        <f t="shared" si="46"/>
        <v>Riadok bude skrytý.</v>
      </c>
      <c r="CC400" s="31" t="s">
        <v>10</v>
      </c>
      <c r="CW400" s="50">
        <f t="shared" si="48"/>
        <v>0</v>
      </c>
      <c r="CX400" s="3">
        <f t="shared" si="50"/>
        <v>0</v>
      </c>
      <c r="CZ400" s="3">
        <f t="shared" si="47"/>
        <v>1</v>
      </c>
      <c r="DA400" s="39">
        <f t="shared" si="49"/>
        <v>0</v>
      </c>
      <c r="DZ400" s="10"/>
    </row>
    <row r="401" spans="1:130" hidden="1" x14ac:dyDescent="0.25">
      <c r="A401" s="7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49"/>
      <c r="CB401" s="27" t="str">
        <f t="shared" si="46"/>
        <v>Riadok bude skrytý.</v>
      </c>
      <c r="CC401" s="31" t="s">
        <v>10</v>
      </c>
      <c r="CW401" s="50">
        <f t="shared" si="48"/>
        <v>0</v>
      </c>
      <c r="CX401" s="3">
        <f t="shared" si="50"/>
        <v>0</v>
      </c>
      <c r="CZ401" s="3">
        <f t="shared" si="47"/>
        <v>1</v>
      </c>
      <c r="DA401" s="39">
        <f t="shared" si="49"/>
        <v>0</v>
      </c>
      <c r="DZ401" s="10"/>
    </row>
    <row r="402" spans="1:130" hidden="1" x14ac:dyDescent="0.25">
      <c r="A402" s="7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49"/>
      <c r="CB402" s="27" t="str">
        <f t="shared" si="46"/>
        <v>Riadok bude skrytý.</v>
      </c>
      <c r="CC402" s="31" t="s">
        <v>10</v>
      </c>
      <c r="CW402" s="50">
        <f t="shared" si="48"/>
        <v>0</v>
      </c>
      <c r="CX402" s="3">
        <f t="shared" si="50"/>
        <v>0</v>
      </c>
      <c r="CZ402" s="3">
        <f t="shared" si="47"/>
        <v>1</v>
      </c>
      <c r="DA402" s="39">
        <f t="shared" si="49"/>
        <v>0</v>
      </c>
      <c r="DZ402" s="10"/>
    </row>
    <row r="403" spans="1:130" hidden="1" x14ac:dyDescent="0.25">
      <c r="A403" s="7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49"/>
      <c r="CB403" s="27" t="str">
        <f t="shared" si="46"/>
        <v>Riadok bude skrytý.</v>
      </c>
      <c r="CC403" s="31" t="s">
        <v>10</v>
      </c>
      <c r="CW403" s="50">
        <f t="shared" si="48"/>
        <v>0</v>
      </c>
      <c r="CX403" s="3">
        <f t="shared" si="50"/>
        <v>0</v>
      </c>
      <c r="CZ403" s="3">
        <f t="shared" si="47"/>
        <v>1</v>
      </c>
      <c r="DA403" s="39">
        <f t="shared" si="49"/>
        <v>0</v>
      </c>
      <c r="DZ403" s="10"/>
    </row>
    <row r="404" spans="1:130" hidden="1" x14ac:dyDescent="0.25">
      <c r="A404" s="7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49"/>
      <c r="CB404" s="27" t="str">
        <f t="shared" si="46"/>
        <v>Riadok bude skrytý.</v>
      </c>
      <c r="CC404" s="31" t="s">
        <v>10</v>
      </c>
      <c r="CW404" s="50">
        <f t="shared" si="48"/>
        <v>0</v>
      </c>
      <c r="CX404" s="3">
        <f t="shared" si="50"/>
        <v>0</v>
      </c>
      <c r="CZ404" s="3">
        <f t="shared" si="47"/>
        <v>1</v>
      </c>
      <c r="DA404" s="39">
        <f t="shared" si="49"/>
        <v>0</v>
      </c>
      <c r="DZ404" s="10"/>
    </row>
    <row r="405" spans="1:130" hidden="1" x14ac:dyDescent="0.25">
      <c r="A405" s="7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49"/>
      <c r="CB405" s="27" t="str">
        <f t="shared" si="46"/>
        <v>Riadok bude skrytý.</v>
      </c>
      <c r="CC405" s="31" t="s">
        <v>10</v>
      </c>
      <c r="CW405" s="50">
        <f t="shared" si="48"/>
        <v>0</v>
      </c>
      <c r="CX405" s="3">
        <f t="shared" si="50"/>
        <v>0</v>
      </c>
      <c r="CZ405" s="3">
        <f t="shared" si="47"/>
        <v>1</v>
      </c>
      <c r="DA405" s="39">
        <f t="shared" si="49"/>
        <v>0</v>
      </c>
      <c r="DZ405" s="10"/>
    </row>
    <row r="406" spans="1:130" hidden="1" x14ac:dyDescent="0.25">
      <c r="A406" s="7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49"/>
      <c r="CB406" s="27" t="str">
        <f t="shared" si="46"/>
        <v>Riadok bude skrytý.</v>
      </c>
      <c r="CC406" s="31" t="s">
        <v>10</v>
      </c>
      <c r="CW406" s="50">
        <f t="shared" si="48"/>
        <v>0</v>
      </c>
      <c r="CX406" s="3">
        <f t="shared" si="50"/>
        <v>0</v>
      </c>
      <c r="CZ406" s="3">
        <f t="shared" si="47"/>
        <v>1</v>
      </c>
      <c r="DA406" s="39">
        <f t="shared" si="49"/>
        <v>0</v>
      </c>
      <c r="DZ406" s="10"/>
    </row>
    <row r="407" spans="1:130" hidden="1" x14ac:dyDescent="0.25">
      <c r="A407" s="7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49"/>
      <c r="CB407" s="27" t="str">
        <f t="shared" si="46"/>
        <v>Riadok bude skrytý.</v>
      </c>
      <c r="CC407" s="31" t="s">
        <v>10</v>
      </c>
      <c r="CW407" s="50">
        <f t="shared" si="48"/>
        <v>0</v>
      </c>
      <c r="CX407" s="3">
        <f t="shared" si="50"/>
        <v>0</v>
      </c>
      <c r="CZ407" s="3">
        <f t="shared" si="47"/>
        <v>1</v>
      </c>
      <c r="DA407" s="39">
        <f t="shared" si="49"/>
        <v>0</v>
      </c>
      <c r="DZ407" s="10"/>
    </row>
    <row r="408" spans="1:130" hidden="1" x14ac:dyDescent="0.25">
      <c r="A408" s="7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49"/>
      <c r="CB408" s="27" t="str">
        <f t="shared" si="46"/>
        <v>Riadok bude skrytý.</v>
      </c>
      <c r="CC408" s="31" t="s">
        <v>10</v>
      </c>
      <c r="CW408" s="50">
        <f t="shared" si="48"/>
        <v>0</v>
      </c>
      <c r="CX408" s="3">
        <f t="shared" si="50"/>
        <v>0</v>
      </c>
      <c r="CZ408" s="3">
        <f t="shared" si="47"/>
        <v>1</v>
      </c>
      <c r="DA408" s="39">
        <f t="shared" si="49"/>
        <v>0</v>
      </c>
      <c r="DZ408" s="10"/>
    </row>
    <row r="409" spans="1:130" hidden="1" x14ac:dyDescent="0.25">
      <c r="A409" s="7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49"/>
      <c r="CB409" s="27" t="str">
        <f t="shared" si="46"/>
        <v>Riadok bude skrytý.</v>
      </c>
      <c r="CC409" s="31" t="s">
        <v>10</v>
      </c>
      <c r="CW409" s="50">
        <f t="shared" si="48"/>
        <v>0</v>
      </c>
      <c r="CX409" s="3">
        <f t="shared" si="50"/>
        <v>0</v>
      </c>
      <c r="CZ409" s="3">
        <f t="shared" si="47"/>
        <v>1</v>
      </c>
      <c r="DA409" s="39">
        <f t="shared" si="49"/>
        <v>0</v>
      </c>
      <c r="DZ409" s="10"/>
    </row>
    <row r="410" spans="1:130" hidden="1" x14ac:dyDescent="0.25">
      <c r="A410" s="7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49"/>
      <c r="CB410" s="27" t="str">
        <f t="shared" si="46"/>
        <v>Riadok bude skrytý.</v>
      </c>
      <c r="CC410" s="31" t="s">
        <v>10</v>
      </c>
      <c r="CW410" s="50">
        <f t="shared" si="48"/>
        <v>0</v>
      </c>
      <c r="CX410" s="3">
        <f t="shared" si="50"/>
        <v>0</v>
      </c>
      <c r="CZ410" s="3">
        <f t="shared" si="47"/>
        <v>1</v>
      </c>
      <c r="DA410" s="39">
        <f t="shared" si="49"/>
        <v>0</v>
      </c>
      <c r="DZ410" s="10"/>
    </row>
    <row r="411" spans="1:130" hidden="1" x14ac:dyDescent="0.25">
      <c r="A411" s="7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49"/>
      <c r="CB411" s="27" t="str">
        <f t="shared" si="46"/>
        <v>Riadok bude skrytý.</v>
      </c>
      <c r="CC411" s="31" t="s">
        <v>10</v>
      </c>
      <c r="CW411" s="50">
        <f t="shared" si="48"/>
        <v>0</v>
      </c>
      <c r="CX411" s="3">
        <f t="shared" si="50"/>
        <v>0</v>
      </c>
      <c r="CZ411" s="3">
        <f t="shared" si="47"/>
        <v>1</v>
      </c>
      <c r="DA411" s="39">
        <f t="shared" si="49"/>
        <v>0</v>
      </c>
      <c r="DZ411" s="10"/>
    </row>
    <row r="412" spans="1:130" hidden="1" x14ac:dyDescent="0.25">
      <c r="A412" s="7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49"/>
      <c r="CB412" s="27" t="str">
        <f t="shared" si="46"/>
        <v>Riadok bude skrytý.</v>
      </c>
      <c r="CC412" s="31" t="s">
        <v>10</v>
      </c>
      <c r="CW412" s="50">
        <f t="shared" si="48"/>
        <v>0</v>
      </c>
      <c r="CX412" s="3">
        <f t="shared" si="50"/>
        <v>0</v>
      </c>
      <c r="CZ412" s="3">
        <f t="shared" si="47"/>
        <v>1</v>
      </c>
      <c r="DA412" s="39">
        <f t="shared" si="49"/>
        <v>0</v>
      </c>
      <c r="DZ412" s="10"/>
    </row>
    <row r="413" spans="1:130" hidden="1" x14ac:dyDescent="0.25">
      <c r="A413" s="7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49"/>
      <c r="CB413" s="27" t="str">
        <f t="shared" si="46"/>
        <v>Riadok bude skrytý.</v>
      </c>
      <c r="CC413" s="31" t="s">
        <v>10</v>
      </c>
      <c r="CW413" s="50">
        <f t="shared" si="48"/>
        <v>0</v>
      </c>
      <c r="CX413" s="3">
        <f t="shared" si="50"/>
        <v>0</v>
      </c>
      <c r="CZ413" s="3">
        <f t="shared" si="47"/>
        <v>1</v>
      </c>
      <c r="DA413" s="39">
        <f t="shared" si="49"/>
        <v>0</v>
      </c>
      <c r="DZ413" s="10"/>
    </row>
    <row r="414" spans="1:130" hidden="1" x14ac:dyDescent="0.25">
      <c r="A414" s="7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49"/>
      <c r="CB414" s="27" t="str">
        <f t="shared" si="46"/>
        <v>Riadok bude skrytý.</v>
      </c>
      <c r="CC414" s="31" t="s">
        <v>10</v>
      </c>
      <c r="CW414" s="50">
        <f t="shared" si="48"/>
        <v>0</v>
      </c>
      <c r="CX414" s="3">
        <f t="shared" si="50"/>
        <v>0</v>
      </c>
      <c r="CZ414" s="3">
        <f t="shared" si="47"/>
        <v>1</v>
      </c>
      <c r="DA414" s="39">
        <f t="shared" si="49"/>
        <v>0</v>
      </c>
      <c r="DZ414" s="10"/>
    </row>
    <row r="415" spans="1:130" hidden="1" x14ac:dyDescent="0.25">
      <c r="A415" s="7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49"/>
      <c r="CB415" s="27" t="str">
        <f t="shared" si="46"/>
        <v>Riadok bude skrytý.</v>
      </c>
      <c r="CC415" s="31" t="s">
        <v>10</v>
      </c>
      <c r="CW415" s="50">
        <f t="shared" si="48"/>
        <v>0</v>
      </c>
      <c r="CX415" s="3">
        <f t="shared" si="50"/>
        <v>0</v>
      </c>
      <c r="CZ415" s="3">
        <f t="shared" si="47"/>
        <v>1</v>
      </c>
      <c r="DA415" s="39">
        <f t="shared" si="49"/>
        <v>0</v>
      </c>
      <c r="DZ415" s="10"/>
    </row>
    <row r="416" spans="1:130" hidden="1" x14ac:dyDescent="0.25">
      <c r="A416" s="7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49"/>
      <c r="CB416" s="27" t="str">
        <f t="shared" si="46"/>
        <v>Riadok bude skrytý.</v>
      </c>
      <c r="CC416" s="31" t="s">
        <v>10</v>
      </c>
      <c r="CW416" s="50">
        <f t="shared" si="48"/>
        <v>0</v>
      </c>
      <c r="CX416" s="3">
        <f t="shared" si="50"/>
        <v>0</v>
      </c>
      <c r="CZ416" s="3">
        <f t="shared" si="47"/>
        <v>1</v>
      </c>
      <c r="DA416" s="39">
        <f t="shared" si="49"/>
        <v>0</v>
      </c>
      <c r="DZ416" s="10"/>
    </row>
    <row r="417" spans="1:130" hidden="1" x14ac:dyDescent="0.25">
      <c r="A417" s="7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49"/>
      <c r="CB417" s="27" t="str">
        <f t="shared" si="46"/>
        <v>Riadok bude skrytý.</v>
      </c>
      <c r="CC417" s="31" t="s">
        <v>10</v>
      </c>
      <c r="CW417" s="50">
        <f t="shared" si="48"/>
        <v>0</v>
      </c>
      <c r="CX417" s="3">
        <f t="shared" si="50"/>
        <v>0</v>
      </c>
      <c r="CZ417" s="3">
        <f t="shared" si="47"/>
        <v>1</v>
      </c>
      <c r="DA417" s="39">
        <f t="shared" si="49"/>
        <v>0</v>
      </c>
      <c r="DZ417" s="10"/>
    </row>
    <row r="418" spans="1:130" hidden="1" x14ac:dyDescent="0.25">
      <c r="A418" s="7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49"/>
      <c r="CB418" s="27" t="str">
        <f t="shared" si="46"/>
        <v>Riadok bude skrytý.</v>
      </c>
      <c r="CC418" s="31" t="s">
        <v>10</v>
      </c>
      <c r="CW418" s="50">
        <f t="shared" si="48"/>
        <v>0</v>
      </c>
      <c r="CX418" s="3">
        <f t="shared" si="50"/>
        <v>0</v>
      </c>
      <c r="CZ418" s="3">
        <f t="shared" si="47"/>
        <v>1</v>
      </c>
      <c r="DA418" s="39">
        <f t="shared" si="49"/>
        <v>0</v>
      </c>
      <c r="DZ418" s="10"/>
    </row>
    <row r="419" spans="1:130" hidden="1" x14ac:dyDescent="0.25">
      <c r="A419" s="7"/>
      <c r="CA419" s="36"/>
      <c r="CB419" s="27" t="str">
        <f t="shared" si="46"/>
        <v>Riadok bude skrytý.</v>
      </c>
      <c r="CC419" s="31" t="s">
        <v>10</v>
      </c>
      <c r="CW419" s="50">
        <f t="shared" si="48"/>
        <v>0</v>
      </c>
      <c r="CX419" s="3">
        <f>+IF(SUM(CX423:CX432)=0,0,1)</f>
        <v>0</v>
      </c>
      <c r="CZ419" s="3">
        <f t="shared" si="47"/>
        <v>1</v>
      </c>
      <c r="DA419" s="39">
        <f t="shared" si="49"/>
        <v>0</v>
      </c>
      <c r="DZ419" s="10"/>
    </row>
    <row r="420" spans="1:130" hidden="1" x14ac:dyDescent="0.25">
      <c r="A420" s="7"/>
      <c r="B420" s="1" t="s">
        <v>128</v>
      </c>
      <c r="CA420" s="12" t="s">
        <v>4</v>
      </c>
      <c r="CB420" s="27" t="str">
        <f t="shared" si="46"/>
        <v>Riadok bude skrytý.</v>
      </c>
      <c r="CC420" s="31" t="s">
        <v>10</v>
      </c>
      <c r="CW420" s="50">
        <f t="shared" si="48"/>
        <v>0</v>
      </c>
      <c r="CX420" s="3">
        <f>+IF(SUM(CX423:CX432)=0,0,1)</f>
        <v>0</v>
      </c>
      <c r="CZ420" s="3">
        <f t="shared" si="47"/>
        <v>1</v>
      </c>
      <c r="DA420" s="39">
        <f t="shared" si="49"/>
        <v>0</v>
      </c>
      <c r="DZ420" s="10"/>
    </row>
    <row r="421" spans="1:130" hidden="1" x14ac:dyDescent="0.25">
      <c r="A421" s="7"/>
      <c r="CA421" s="8"/>
      <c r="CB421" s="27" t="str">
        <f t="shared" si="46"/>
        <v>Riadok bude skrytý.</v>
      </c>
      <c r="CC421" s="31" t="s">
        <v>10</v>
      </c>
      <c r="CD421" s="33"/>
      <c r="CW421" s="50">
        <f t="shared" si="48"/>
        <v>0</v>
      </c>
      <c r="CX421" s="3">
        <f>+IF(SUM(CX423:CX432)=0,0,1)</f>
        <v>0</v>
      </c>
      <c r="CZ421" s="3">
        <f t="shared" si="47"/>
        <v>1</v>
      </c>
      <c r="DA421" s="39">
        <f t="shared" si="49"/>
        <v>0</v>
      </c>
      <c r="DZ421" s="10"/>
    </row>
    <row r="422" spans="1:130" hidden="1" x14ac:dyDescent="0.25">
      <c r="A422" s="7"/>
      <c r="B422" s="124" t="s">
        <v>129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4"/>
      <c r="AM422" s="125" t="s">
        <v>130</v>
      </c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5"/>
      <c r="BE422" s="125"/>
      <c r="BF422" s="125"/>
      <c r="BG422" s="126" t="s">
        <v>131</v>
      </c>
      <c r="BH422" s="126"/>
      <c r="BI422" s="126"/>
      <c r="BJ422" s="126"/>
      <c r="BK422" s="126"/>
      <c r="BL422" s="126"/>
      <c r="BM422" s="126"/>
      <c r="BN422" s="126"/>
      <c r="BO422" s="126"/>
      <c r="BP422" s="126"/>
      <c r="BQ422" s="126"/>
      <c r="BR422" s="126"/>
      <c r="BS422" s="126"/>
      <c r="BT422" s="126"/>
      <c r="BU422" s="126"/>
      <c r="BV422" s="126"/>
      <c r="BW422" s="126"/>
      <c r="BX422" s="126"/>
      <c r="BY422" s="126"/>
      <c r="BZ422" s="126"/>
      <c r="CA422" s="12" t="s">
        <v>4</v>
      </c>
      <c r="CB422" s="27" t="str">
        <f t="shared" si="46"/>
        <v>Riadok bude skrytý.</v>
      </c>
      <c r="CC422" s="31" t="s">
        <v>10</v>
      </c>
      <c r="CD422" s="33"/>
      <c r="CW422" s="50">
        <f t="shared" si="48"/>
        <v>0</v>
      </c>
      <c r="CX422" s="3">
        <f>+IF(SUM(CX423:CX432)=0,0,1)</f>
        <v>0</v>
      </c>
      <c r="CZ422" s="3">
        <f t="shared" si="47"/>
        <v>1</v>
      </c>
      <c r="DA422" s="39">
        <f t="shared" si="49"/>
        <v>0</v>
      </c>
      <c r="DZ422" s="10"/>
    </row>
    <row r="423" spans="1:130" hidden="1" x14ac:dyDescent="0.25">
      <c r="A423" s="7"/>
      <c r="B423" s="127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7"/>
      <c r="AM423" s="128"/>
      <c r="AN423" s="128"/>
      <c r="AO423" s="128"/>
      <c r="AP423" s="128"/>
      <c r="AQ423" s="128"/>
      <c r="AR423" s="128"/>
      <c r="AS423" s="128"/>
      <c r="AT423" s="128"/>
      <c r="AU423" s="128"/>
      <c r="AV423" s="128"/>
      <c r="AW423" s="128"/>
      <c r="AX423" s="128"/>
      <c r="AY423" s="128"/>
      <c r="AZ423" s="128"/>
      <c r="BA423" s="128"/>
      <c r="BB423" s="128"/>
      <c r="BC423" s="128"/>
      <c r="BD423" s="128"/>
      <c r="BE423" s="128"/>
      <c r="BF423" s="128"/>
      <c r="BG423" s="129"/>
      <c r="BH423" s="129"/>
      <c r="BI423" s="129"/>
      <c r="BJ423" s="129"/>
      <c r="BK423" s="129"/>
      <c r="BL423" s="129"/>
      <c r="BM423" s="129"/>
      <c r="BN423" s="129"/>
      <c r="BO423" s="129"/>
      <c r="BP423" s="129"/>
      <c r="BQ423" s="129"/>
      <c r="BR423" s="129"/>
      <c r="BS423" s="129"/>
      <c r="BT423" s="129"/>
      <c r="BU423" s="129"/>
      <c r="BV423" s="129"/>
      <c r="BW423" s="129"/>
      <c r="BX423" s="129"/>
      <c r="BY423" s="129"/>
      <c r="BZ423" s="129"/>
      <c r="CA423" s="8"/>
      <c r="CB423" s="27" t="str">
        <f t="shared" si="46"/>
        <v>Riadok bude skrytý.</v>
      </c>
      <c r="CC423" s="31" t="s">
        <v>10</v>
      </c>
      <c r="CD423" s="33"/>
      <c r="CE423" s="32"/>
      <c r="CW423" s="50">
        <f t="shared" si="48"/>
        <v>0</v>
      </c>
      <c r="CX423" s="3">
        <f t="shared" ref="CX423:CX431" si="51">+IF(B423="",0,1)</f>
        <v>0</v>
      </c>
      <c r="CZ423" s="3">
        <f t="shared" si="47"/>
        <v>1</v>
      </c>
      <c r="DA423" s="39">
        <f t="shared" si="49"/>
        <v>0</v>
      </c>
      <c r="DZ423" s="10"/>
    </row>
    <row r="424" spans="1:130" hidden="1" x14ac:dyDescent="0.25">
      <c r="A424" s="7"/>
      <c r="B424" s="130"/>
      <c r="C424" s="130"/>
      <c r="D424" s="130"/>
      <c r="E424" s="130"/>
      <c r="F424" s="130"/>
      <c r="G424" s="130"/>
      <c r="H424" s="130"/>
      <c r="I424" s="130"/>
      <c r="J424" s="130"/>
      <c r="K424" s="130"/>
      <c r="L424" s="130"/>
      <c r="M424" s="130"/>
      <c r="N424" s="130"/>
      <c r="O424" s="130"/>
      <c r="P424" s="130"/>
      <c r="Q424" s="130"/>
      <c r="R424" s="130"/>
      <c r="S424" s="130"/>
      <c r="T424" s="130"/>
      <c r="U424" s="130"/>
      <c r="V424" s="130"/>
      <c r="W424" s="130"/>
      <c r="X424" s="130"/>
      <c r="Y424" s="130"/>
      <c r="Z424" s="130"/>
      <c r="AA424" s="130"/>
      <c r="AB424" s="130"/>
      <c r="AC424" s="130"/>
      <c r="AD424" s="130"/>
      <c r="AE424" s="130"/>
      <c r="AF424" s="130"/>
      <c r="AG424" s="130"/>
      <c r="AH424" s="130"/>
      <c r="AI424" s="130"/>
      <c r="AJ424" s="130"/>
      <c r="AK424" s="130"/>
      <c r="AL424" s="130"/>
      <c r="AM424" s="131"/>
      <c r="AN424" s="131"/>
      <c r="AO424" s="131"/>
      <c r="AP424" s="131"/>
      <c r="AQ424" s="131"/>
      <c r="AR424" s="131"/>
      <c r="AS424" s="131"/>
      <c r="AT424" s="131"/>
      <c r="AU424" s="131"/>
      <c r="AV424" s="131"/>
      <c r="AW424" s="131"/>
      <c r="AX424" s="131"/>
      <c r="AY424" s="131"/>
      <c r="AZ424" s="131"/>
      <c r="BA424" s="131"/>
      <c r="BB424" s="131"/>
      <c r="BC424" s="131"/>
      <c r="BD424" s="131"/>
      <c r="BE424" s="131"/>
      <c r="BF424" s="131"/>
      <c r="BG424" s="132"/>
      <c r="BH424" s="132"/>
      <c r="BI424" s="132"/>
      <c r="BJ424" s="132"/>
      <c r="BK424" s="132"/>
      <c r="BL424" s="132"/>
      <c r="BM424" s="132"/>
      <c r="BN424" s="132"/>
      <c r="BO424" s="132"/>
      <c r="BP424" s="132"/>
      <c r="BQ424" s="132"/>
      <c r="BR424" s="132"/>
      <c r="BS424" s="132"/>
      <c r="BT424" s="132"/>
      <c r="BU424" s="132"/>
      <c r="BV424" s="132"/>
      <c r="BW424" s="132"/>
      <c r="BX424" s="132"/>
      <c r="BY424" s="132"/>
      <c r="BZ424" s="132"/>
      <c r="CA424" s="8"/>
      <c r="CB424" s="27" t="str">
        <f t="shared" si="46"/>
        <v>Riadok bude skrytý.</v>
      </c>
      <c r="CC424" s="31" t="s">
        <v>10</v>
      </c>
      <c r="CD424" s="33"/>
      <c r="CE424" s="32"/>
      <c r="CW424" s="50">
        <f t="shared" si="48"/>
        <v>0</v>
      </c>
      <c r="CX424" s="3">
        <f t="shared" si="51"/>
        <v>0</v>
      </c>
      <c r="CZ424" s="3">
        <f t="shared" si="47"/>
        <v>1</v>
      </c>
      <c r="DA424" s="39">
        <f t="shared" si="49"/>
        <v>0</v>
      </c>
      <c r="DZ424" s="10"/>
    </row>
    <row r="425" spans="1:130" hidden="1" x14ac:dyDescent="0.25">
      <c r="A425" s="7"/>
      <c r="B425" s="130"/>
      <c r="C425" s="130"/>
      <c r="D425" s="130"/>
      <c r="E425" s="130"/>
      <c r="F425" s="130"/>
      <c r="G425" s="130"/>
      <c r="H425" s="130"/>
      <c r="I425" s="130"/>
      <c r="J425" s="130"/>
      <c r="K425" s="130"/>
      <c r="L425" s="130"/>
      <c r="M425" s="130"/>
      <c r="N425" s="130"/>
      <c r="O425" s="130"/>
      <c r="P425" s="130"/>
      <c r="Q425" s="130"/>
      <c r="R425" s="130"/>
      <c r="S425" s="130"/>
      <c r="T425" s="130"/>
      <c r="U425" s="130"/>
      <c r="V425" s="130"/>
      <c r="W425" s="130"/>
      <c r="X425" s="130"/>
      <c r="Y425" s="130"/>
      <c r="Z425" s="130"/>
      <c r="AA425" s="130"/>
      <c r="AB425" s="130"/>
      <c r="AC425" s="130"/>
      <c r="AD425" s="130"/>
      <c r="AE425" s="130"/>
      <c r="AF425" s="130"/>
      <c r="AG425" s="130"/>
      <c r="AH425" s="130"/>
      <c r="AI425" s="130"/>
      <c r="AJ425" s="130"/>
      <c r="AK425" s="130"/>
      <c r="AL425" s="130"/>
      <c r="AM425" s="131"/>
      <c r="AN425" s="131"/>
      <c r="AO425" s="131"/>
      <c r="AP425" s="131"/>
      <c r="AQ425" s="131"/>
      <c r="AR425" s="131"/>
      <c r="AS425" s="131"/>
      <c r="AT425" s="131"/>
      <c r="AU425" s="131"/>
      <c r="AV425" s="131"/>
      <c r="AW425" s="131"/>
      <c r="AX425" s="131"/>
      <c r="AY425" s="131"/>
      <c r="AZ425" s="131"/>
      <c r="BA425" s="131"/>
      <c r="BB425" s="131"/>
      <c r="BC425" s="131"/>
      <c r="BD425" s="131"/>
      <c r="BE425" s="131"/>
      <c r="BF425" s="131"/>
      <c r="BG425" s="132"/>
      <c r="BH425" s="132"/>
      <c r="BI425" s="132"/>
      <c r="BJ425" s="132"/>
      <c r="BK425" s="132"/>
      <c r="BL425" s="132"/>
      <c r="BM425" s="132"/>
      <c r="BN425" s="132"/>
      <c r="BO425" s="132"/>
      <c r="BP425" s="132"/>
      <c r="BQ425" s="132"/>
      <c r="BR425" s="132"/>
      <c r="BS425" s="132"/>
      <c r="BT425" s="132"/>
      <c r="BU425" s="132"/>
      <c r="BV425" s="132"/>
      <c r="BW425" s="132"/>
      <c r="BX425" s="132"/>
      <c r="BY425" s="132"/>
      <c r="BZ425" s="132"/>
      <c r="CA425" s="8"/>
      <c r="CB425" s="27" t="str">
        <f t="shared" si="46"/>
        <v>Riadok bude skrytý.</v>
      </c>
      <c r="CC425" s="31" t="s">
        <v>10</v>
      </c>
      <c r="CD425" s="33"/>
      <c r="CE425" s="32"/>
      <c r="CW425" s="50">
        <f t="shared" si="48"/>
        <v>0</v>
      </c>
      <c r="CX425" s="3">
        <f t="shared" si="51"/>
        <v>0</v>
      </c>
      <c r="CZ425" s="3">
        <f t="shared" si="47"/>
        <v>1</v>
      </c>
      <c r="DA425" s="39">
        <f t="shared" si="49"/>
        <v>0</v>
      </c>
      <c r="DZ425" s="10"/>
    </row>
    <row r="426" spans="1:130" hidden="1" x14ac:dyDescent="0.25">
      <c r="A426" s="7"/>
      <c r="B426" s="130"/>
      <c r="C426" s="130"/>
      <c r="D426" s="130"/>
      <c r="E426" s="130"/>
      <c r="F426" s="130"/>
      <c r="G426" s="130"/>
      <c r="H426" s="130"/>
      <c r="I426" s="130"/>
      <c r="J426" s="130"/>
      <c r="K426" s="130"/>
      <c r="L426" s="130"/>
      <c r="M426" s="130"/>
      <c r="N426" s="130"/>
      <c r="O426" s="130"/>
      <c r="P426" s="130"/>
      <c r="Q426" s="130"/>
      <c r="R426" s="130"/>
      <c r="S426" s="130"/>
      <c r="T426" s="130"/>
      <c r="U426" s="130"/>
      <c r="V426" s="130"/>
      <c r="W426" s="130"/>
      <c r="X426" s="130"/>
      <c r="Y426" s="130"/>
      <c r="Z426" s="130"/>
      <c r="AA426" s="130"/>
      <c r="AB426" s="130"/>
      <c r="AC426" s="130"/>
      <c r="AD426" s="130"/>
      <c r="AE426" s="130"/>
      <c r="AF426" s="130"/>
      <c r="AG426" s="130"/>
      <c r="AH426" s="130"/>
      <c r="AI426" s="130"/>
      <c r="AJ426" s="130"/>
      <c r="AK426" s="130"/>
      <c r="AL426" s="130"/>
      <c r="AM426" s="131"/>
      <c r="AN426" s="131"/>
      <c r="AO426" s="131"/>
      <c r="AP426" s="131"/>
      <c r="AQ426" s="131"/>
      <c r="AR426" s="131"/>
      <c r="AS426" s="131"/>
      <c r="AT426" s="131"/>
      <c r="AU426" s="131"/>
      <c r="AV426" s="131"/>
      <c r="AW426" s="131"/>
      <c r="AX426" s="131"/>
      <c r="AY426" s="131"/>
      <c r="AZ426" s="131"/>
      <c r="BA426" s="131"/>
      <c r="BB426" s="131"/>
      <c r="BC426" s="131"/>
      <c r="BD426" s="131"/>
      <c r="BE426" s="131"/>
      <c r="BF426" s="131"/>
      <c r="BG426" s="132"/>
      <c r="BH426" s="132"/>
      <c r="BI426" s="132"/>
      <c r="BJ426" s="132"/>
      <c r="BK426" s="132"/>
      <c r="BL426" s="132"/>
      <c r="BM426" s="132"/>
      <c r="BN426" s="132"/>
      <c r="BO426" s="132"/>
      <c r="BP426" s="132"/>
      <c r="BQ426" s="132"/>
      <c r="BR426" s="132"/>
      <c r="BS426" s="132"/>
      <c r="BT426" s="132"/>
      <c r="BU426" s="132"/>
      <c r="BV426" s="132"/>
      <c r="BW426" s="132"/>
      <c r="BX426" s="132"/>
      <c r="BY426" s="132"/>
      <c r="BZ426" s="132"/>
      <c r="CA426" s="8"/>
      <c r="CB426" s="27" t="str">
        <f t="shared" si="46"/>
        <v>Riadok bude skrytý.</v>
      </c>
      <c r="CC426" s="31" t="s">
        <v>10</v>
      </c>
      <c r="CD426" s="33"/>
      <c r="CE426" s="32"/>
      <c r="CW426" s="50">
        <f t="shared" si="48"/>
        <v>0</v>
      </c>
      <c r="CX426" s="3">
        <f t="shared" si="51"/>
        <v>0</v>
      </c>
      <c r="CZ426" s="3">
        <f t="shared" si="47"/>
        <v>1</v>
      </c>
      <c r="DA426" s="39">
        <f t="shared" si="49"/>
        <v>0</v>
      </c>
      <c r="DZ426" s="10"/>
    </row>
    <row r="427" spans="1:130" hidden="1" x14ac:dyDescent="0.25">
      <c r="A427" s="7"/>
      <c r="B427" s="130"/>
      <c r="C427" s="130"/>
      <c r="D427" s="130"/>
      <c r="E427" s="130"/>
      <c r="F427" s="130"/>
      <c r="G427" s="130"/>
      <c r="H427" s="130"/>
      <c r="I427" s="130"/>
      <c r="J427" s="130"/>
      <c r="K427" s="130"/>
      <c r="L427" s="130"/>
      <c r="M427" s="130"/>
      <c r="N427" s="130"/>
      <c r="O427" s="130"/>
      <c r="P427" s="130"/>
      <c r="Q427" s="130"/>
      <c r="R427" s="130"/>
      <c r="S427" s="130"/>
      <c r="T427" s="130"/>
      <c r="U427" s="130"/>
      <c r="V427" s="130"/>
      <c r="W427" s="130"/>
      <c r="X427" s="130"/>
      <c r="Y427" s="130"/>
      <c r="Z427" s="130"/>
      <c r="AA427" s="130"/>
      <c r="AB427" s="130"/>
      <c r="AC427" s="130"/>
      <c r="AD427" s="130"/>
      <c r="AE427" s="130"/>
      <c r="AF427" s="130"/>
      <c r="AG427" s="130"/>
      <c r="AH427" s="130"/>
      <c r="AI427" s="130"/>
      <c r="AJ427" s="130"/>
      <c r="AK427" s="130"/>
      <c r="AL427" s="130"/>
      <c r="AM427" s="131"/>
      <c r="AN427" s="131"/>
      <c r="AO427" s="131"/>
      <c r="AP427" s="131"/>
      <c r="AQ427" s="131"/>
      <c r="AR427" s="131"/>
      <c r="AS427" s="131"/>
      <c r="AT427" s="131"/>
      <c r="AU427" s="131"/>
      <c r="AV427" s="131"/>
      <c r="AW427" s="131"/>
      <c r="AX427" s="131"/>
      <c r="AY427" s="131"/>
      <c r="AZ427" s="131"/>
      <c r="BA427" s="131"/>
      <c r="BB427" s="131"/>
      <c r="BC427" s="131"/>
      <c r="BD427" s="131"/>
      <c r="BE427" s="131"/>
      <c r="BF427" s="131"/>
      <c r="BG427" s="132"/>
      <c r="BH427" s="132"/>
      <c r="BI427" s="132"/>
      <c r="BJ427" s="132"/>
      <c r="BK427" s="132"/>
      <c r="BL427" s="132"/>
      <c r="BM427" s="132"/>
      <c r="BN427" s="132"/>
      <c r="BO427" s="132"/>
      <c r="BP427" s="132"/>
      <c r="BQ427" s="132"/>
      <c r="BR427" s="132"/>
      <c r="BS427" s="132"/>
      <c r="BT427" s="132"/>
      <c r="BU427" s="132"/>
      <c r="BV427" s="132"/>
      <c r="BW427" s="132"/>
      <c r="BX427" s="132"/>
      <c r="BY427" s="132"/>
      <c r="BZ427" s="132"/>
      <c r="CA427" s="8"/>
      <c r="CB427" s="27" t="str">
        <f t="shared" si="46"/>
        <v>Riadok bude skrytý.</v>
      </c>
      <c r="CC427" s="31" t="s">
        <v>10</v>
      </c>
      <c r="CD427" s="33"/>
      <c r="CE427" s="32"/>
      <c r="CW427" s="50">
        <f t="shared" si="48"/>
        <v>0</v>
      </c>
      <c r="CX427" s="3">
        <f t="shared" si="51"/>
        <v>0</v>
      </c>
      <c r="CZ427" s="3">
        <f t="shared" si="47"/>
        <v>1</v>
      </c>
      <c r="DA427" s="39">
        <f t="shared" si="49"/>
        <v>0</v>
      </c>
      <c r="DZ427" s="10"/>
    </row>
    <row r="428" spans="1:130" hidden="1" x14ac:dyDescent="0.25">
      <c r="A428" s="7"/>
      <c r="B428" s="130"/>
      <c r="C428" s="130"/>
      <c r="D428" s="130"/>
      <c r="E428" s="130"/>
      <c r="F428" s="130"/>
      <c r="G428" s="130"/>
      <c r="H428" s="130"/>
      <c r="I428" s="130"/>
      <c r="J428" s="130"/>
      <c r="K428" s="130"/>
      <c r="L428" s="130"/>
      <c r="M428" s="130"/>
      <c r="N428" s="130"/>
      <c r="O428" s="130"/>
      <c r="P428" s="130"/>
      <c r="Q428" s="130"/>
      <c r="R428" s="130"/>
      <c r="S428" s="130"/>
      <c r="T428" s="130"/>
      <c r="U428" s="130"/>
      <c r="V428" s="130"/>
      <c r="W428" s="130"/>
      <c r="X428" s="130"/>
      <c r="Y428" s="130"/>
      <c r="Z428" s="130"/>
      <c r="AA428" s="130"/>
      <c r="AB428" s="130"/>
      <c r="AC428" s="130"/>
      <c r="AD428" s="130"/>
      <c r="AE428" s="130"/>
      <c r="AF428" s="130"/>
      <c r="AG428" s="130"/>
      <c r="AH428" s="130"/>
      <c r="AI428" s="130"/>
      <c r="AJ428" s="130"/>
      <c r="AK428" s="130"/>
      <c r="AL428" s="130"/>
      <c r="AM428" s="131"/>
      <c r="AN428" s="131"/>
      <c r="AO428" s="131"/>
      <c r="AP428" s="131"/>
      <c r="AQ428" s="131"/>
      <c r="AR428" s="131"/>
      <c r="AS428" s="131"/>
      <c r="AT428" s="131"/>
      <c r="AU428" s="131"/>
      <c r="AV428" s="131"/>
      <c r="AW428" s="131"/>
      <c r="AX428" s="131"/>
      <c r="AY428" s="131"/>
      <c r="AZ428" s="131"/>
      <c r="BA428" s="131"/>
      <c r="BB428" s="131"/>
      <c r="BC428" s="131"/>
      <c r="BD428" s="131"/>
      <c r="BE428" s="131"/>
      <c r="BF428" s="131"/>
      <c r="BG428" s="132"/>
      <c r="BH428" s="132"/>
      <c r="BI428" s="132"/>
      <c r="BJ428" s="132"/>
      <c r="BK428" s="132"/>
      <c r="BL428" s="132"/>
      <c r="BM428" s="132"/>
      <c r="BN428" s="132"/>
      <c r="BO428" s="132"/>
      <c r="BP428" s="132"/>
      <c r="BQ428" s="132"/>
      <c r="BR428" s="132"/>
      <c r="BS428" s="132"/>
      <c r="BT428" s="132"/>
      <c r="BU428" s="132"/>
      <c r="BV428" s="132"/>
      <c r="BW428" s="132"/>
      <c r="BX428" s="132"/>
      <c r="BY428" s="132"/>
      <c r="BZ428" s="132"/>
      <c r="CA428" s="8"/>
      <c r="CB428" s="27" t="str">
        <f t="shared" si="46"/>
        <v>Riadok bude skrytý.</v>
      </c>
      <c r="CC428" s="31" t="s">
        <v>10</v>
      </c>
      <c r="CD428" s="33"/>
      <c r="CE428" s="32"/>
      <c r="CW428" s="50">
        <f t="shared" si="48"/>
        <v>0</v>
      </c>
      <c r="CX428" s="3">
        <f t="shared" si="51"/>
        <v>0</v>
      </c>
      <c r="CZ428" s="3">
        <f t="shared" si="47"/>
        <v>1</v>
      </c>
      <c r="DA428" s="39">
        <f t="shared" si="49"/>
        <v>0</v>
      </c>
      <c r="DZ428" s="10"/>
    </row>
    <row r="429" spans="1:130" hidden="1" x14ac:dyDescent="0.25">
      <c r="A429" s="7"/>
      <c r="B429" s="130"/>
      <c r="C429" s="130"/>
      <c r="D429" s="130"/>
      <c r="E429" s="130"/>
      <c r="F429" s="130"/>
      <c r="G429" s="130"/>
      <c r="H429" s="130"/>
      <c r="I429" s="130"/>
      <c r="J429" s="130"/>
      <c r="K429" s="130"/>
      <c r="L429" s="130"/>
      <c r="M429" s="130"/>
      <c r="N429" s="130"/>
      <c r="O429" s="130"/>
      <c r="P429" s="130"/>
      <c r="Q429" s="130"/>
      <c r="R429" s="130"/>
      <c r="S429" s="130"/>
      <c r="T429" s="130"/>
      <c r="U429" s="130"/>
      <c r="V429" s="130"/>
      <c r="W429" s="130"/>
      <c r="X429" s="130"/>
      <c r="Y429" s="130"/>
      <c r="Z429" s="130"/>
      <c r="AA429" s="130"/>
      <c r="AB429" s="130"/>
      <c r="AC429" s="130"/>
      <c r="AD429" s="130"/>
      <c r="AE429" s="130"/>
      <c r="AF429" s="130"/>
      <c r="AG429" s="130"/>
      <c r="AH429" s="130"/>
      <c r="AI429" s="130"/>
      <c r="AJ429" s="130"/>
      <c r="AK429" s="130"/>
      <c r="AL429" s="130"/>
      <c r="AM429" s="131"/>
      <c r="AN429" s="131"/>
      <c r="AO429" s="131"/>
      <c r="AP429" s="131"/>
      <c r="AQ429" s="131"/>
      <c r="AR429" s="131"/>
      <c r="AS429" s="131"/>
      <c r="AT429" s="131"/>
      <c r="AU429" s="131"/>
      <c r="AV429" s="131"/>
      <c r="AW429" s="131"/>
      <c r="AX429" s="131"/>
      <c r="AY429" s="131"/>
      <c r="AZ429" s="131"/>
      <c r="BA429" s="131"/>
      <c r="BB429" s="131"/>
      <c r="BC429" s="131"/>
      <c r="BD429" s="131"/>
      <c r="BE429" s="131"/>
      <c r="BF429" s="131"/>
      <c r="BG429" s="132"/>
      <c r="BH429" s="132"/>
      <c r="BI429" s="132"/>
      <c r="BJ429" s="132"/>
      <c r="BK429" s="132"/>
      <c r="BL429" s="132"/>
      <c r="BM429" s="132"/>
      <c r="BN429" s="132"/>
      <c r="BO429" s="132"/>
      <c r="BP429" s="132"/>
      <c r="BQ429" s="132"/>
      <c r="BR429" s="132"/>
      <c r="BS429" s="132"/>
      <c r="BT429" s="132"/>
      <c r="BU429" s="132"/>
      <c r="BV429" s="132"/>
      <c r="BW429" s="132"/>
      <c r="BX429" s="132"/>
      <c r="BY429" s="132"/>
      <c r="BZ429" s="132"/>
      <c r="CA429" s="8"/>
      <c r="CB429" s="27" t="str">
        <f t="shared" si="46"/>
        <v>Riadok bude skrytý.</v>
      </c>
      <c r="CC429" s="31" t="s">
        <v>10</v>
      </c>
      <c r="CD429" s="33"/>
      <c r="CE429" s="32"/>
      <c r="CW429" s="50">
        <f t="shared" si="48"/>
        <v>0</v>
      </c>
      <c r="CX429" s="3">
        <f t="shared" si="51"/>
        <v>0</v>
      </c>
      <c r="CZ429" s="3">
        <f t="shared" si="47"/>
        <v>1</v>
      </c>
      <c r="DA429" s="39">
        <f t="shared" si="49"/>
        <v>0</v>
      </c>
      <c r="DZ429" s="10"/>
    </row>
    <row r="430" spans="1:130" hidden="1" x14ac:dyDescent="0.25">
      <c r="A430" s="7"/>
      <c r="B430" s="130"/>
      <c r="C430" s="130"/>
      <c r="D430" s="130"/>
      <c r="E430" s="130"/>
      <c r="F430" s="130"/>
      <c r="G430" s="130"/>
      <c r="H430" s="130"/>
      <c r="I430" s="130"/>
      <c r="J430" s="130"/>
      <c r="K430" s="130"/>
      <c r="L430" s="130"/>
      <c r="M430" s="130"/>
      <c r="N430" s="130"/>
      <c r="O430" s="130"/>
      <c r="P430" s="130"/>
      <c r="Q430" s="130"/>
      <c r="R430" s="130"/>
      <c r="S430" s="130"/>
      <c r="T430" s="130"/>
      <c r="U430" s="130"/>
      <c r="V430" s="130"/>
      <c r="W430" s="130"/>
      <c r="X430" s="130"/>
      <c r="Y430" s="130"/>
      <c r="Z430" s="130"/>
      <c r="AA430" s="130"/>
      <c r="AB430" s="130"/>
      <c r="AC430" s="130"/>
      <c r="AD430" s="130"/>
      <c r="AE430" s="130"/>
      <c r="AF430" s="130"/>
      <c r="AG430" s="130"/>
      <c r="AH430" s="130"/>
      <c r="AI430" s="130"/>
      <c r="AJ430" s="130"/>
      <c r="AK430" s="130"/>
      <c r="AL430" s="130"/>
      <c r="AM430" s="131"/>
      <c r="AN430" s="131"/>
      <c r="AO430" s="131"/>
      <c r="AP430" s="131"/>
      <c r="AQ430" s="131"/>
      <c r="AR430" s="131"/>
      <c r="AS430" s="131"/>
      <c r="AT430" s="131"/>
      <c r="AU430" s="131"/>
      <c r="AV430" s="131"/>
      <c r="AW430" s="131"/>
      <c r="AX430" s="131"/>
      <c r="AY430" s="131"/>
      <c r="AZ430" s="131"/>
      <c r="BA430" s="131"/>
      <c r="BB430" s="131"/>
      <c r="BC430" s="131"/>
      <c r="BD430" s="131"/>
      <c r="BE430" s="131"/>
      <c r="BF430" s="131"/>
      <c r="BG430" s="132"/>
      <c r="BH430" s="132"/>
      <c r="BI430" s="132"/>
      <c r="BJ430" s="132"/>
      <c r="BK430" s="132"/>
      <c r="BL430" s="132"/>
      <c r="BM430" s="132"/>
      <c r="BN430" s="132"/>
      <c r="BO430" s="132"/>
      <c r="BP430" s="132"/>
      <c r="BQ430" s="132"/>
      <c r="BR430" s="132"/>
      <c r="BS430" s="132"/>
      <c r="BT430" s="132"/>
      <c r="BU430" s="132"/>
      <c r="BV430" s="132"/>
      <c r="BW430" s="132"/>
      <c r="BX430" s="132"/>
      <c r="BY430" s="132"/>
      <c r="BZ430" s="132"/>
      <c r="CA430" s="8"/>
      <c r="CB430" s="27" t="str">
        <f t="shared" si="46"/>
        <v>Riadok bude skrytý.</v>
      </c>
      <c r="CC430" s="31" t="s">
        <v>10</v>
      </c>
      <c r="CE430" s="32"/>
      <c r="CW430" s="50">
        <f t="shared" si="48"/>
        <v>0</v>
      </c>
      <c r="CX430" s="3">
        <f t="shared" si="51"/>
        <v>0</v>
      </c>
      <c r="CZ430" s="3">
        <f t="shared" si="47"/>
        <v>1</v>
      </c>
      <c r="DA430" s="39">
        <f t="shared" si="49"/>
        <v>0</v>
      </c>
      <c r="DZ430" s="10"/>
    </row>
    <row r="431" spans="1:130" hidden="1" x14ac:dyDescent="0.25">
      <c r="A431" s="7"/>
      <c r="B431" s="130"/>
      <c r="C431" s="130"/>
      <c r="D431" s="130"/>
      <c r="E431" s="130"/>
      <c r="F431" s="130"/>
      <c r="G431" s="130"/>
      <c r="H431" s="130"/>
      <c r="I431" s="130"/>
      <c r="J431" s="130"/>
      <c r="K431" s="130"/>
      <c r="L431" s="130"/>
      <c r="M431" s="130"/>
      <c r="N431" s="130"/>
      <c r="O431" s="130"/>
      <c r="P431" s="130"/>
      <c r="Q431" s="130"/>
      <c r="R431" s="130"/>
      <c r="S431" s="130"/>
      <c r="T431" s="130"/>
      <c r="U431" s="130"/>
      <c r="V431" s="130"/>
      <c r="W431" s="130"/>
      <c r="X431" s="130"/>
      <c r="Y431" s="130"/>
      <c r="Z431" s="130"/>
      <c r="AA431" s="130"/>
      <c r="AB431" s="130"/>
      <c r="AC431" s="130"/>
      <c r="AD431" s="130"/>
      <c r="AE431" s="130"/>
      <c r="AF431" s="130"/>
      <c r="AG431" s="130"/>
      <c r="AH431" s="130"/>
      <c r="AI431" s="130"/>
      <c r="AJ431" s="130"/>
      <c r="AK431" s="130"/>
      <c r="AL431" s="130"/>
      <c r="AM431" s="131"/>
      <c r="AN431" s="131"/>
      <c r="AO431" s="131"/>
      <c r="AP431" s="131"/>
      <c r="AQ431" s="131"/>
      <c r="AR431" s="131"/>
      <c r="AS431" s="131"/>
      <c r="AT431" s="131"/>
      <c r="AU431" s="131"/>
      <c r="AV431" s="131"/>
      <c r="AW431" s="131"/>
      <c r="AX431" s="131"/>
      <c r="AY431" s="131"/>
      <c r="AZ431" s="131"/>
      <c r="BA431" s="131"/>
      <c r="BB431" s="131"/>
      <c r="BC431" s="131"/>
      <c r="BD431" s="131"/>
      <c r="BE431" s="131"/>
      <c r="BF431" s="131"/>
      <c r="BG431" s="132"/>
      <c r="BH431" s="132"/>
      <c r="BI431" s="132"/>
      <c r="BJ431" s="132"/>
      <c r="BK431" s="132"/>
      <c r="BL431" s="132"/>
      <c r="BM431" s="132"/>
      <c r="BN431" s="132"/>
      <c r="BO431" s="132"/>
      <c r="BP431" s="132"/>
      <c r="BQ431" s="132"/>
      <c r="BR431" s="132"/>
      <c r="BS431" s="132"/>
      <c r="BT431" s="132"/>
      <c r="BU431" s="132"/>
      <c r="BV431" s="132"/>
      <c r="BW431" s="132"/>
      <c r="BX431" s="132"/>
      <c r="BY431" s="132"/>
      <c r="BZ431" s="132"/>
      <c r="CA431" s="8"/>
      <c r="CB431" s="27" t="str">
        <f t="shared" si="46"/>
        <v>Riadok bude skrytý.</v>
      </c>
      <c r="CC431" s="31" t="s">
        <v>10</v>
      </c>
      <c r="CE431" s="32"/>
      <c r="CW431" s="50">
        <f t="shared" si="48"/>
        <v>0</v>
      </c>
      <c r="CX431" s="3">
        <f t="shared" si="51"/>
        <v>0</v>
      </c>
      <c r="CZ431" s="3">
        <f t="shared" si="47"/>
        <v>1</v>
      </c>
      <c r="DA431" s="39">
        <f t="shared" si="49"/>
        <v>0</v>
      </c>
      <c r="DZ431" s="10"/>
    </row>
    <row r="432" spans="1:130" hidden="1" x14ac:dyDescent="0.25">
      <c r="A432" s="7"/>
      <c r="B432" s="133"/>
      <c r="C432" s="133"/>
      <c r="D432" s="13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  <c r="AC432" s="133"/>
      <c r="AD432" s="133"/>
      <c r="AE432" s="133"/>
      <c r="AF432" s="133"/>
      <c r="AG432" s="133"/>
      <c r="AH432" s="133"/>
      <c r="AI432" s="133"/>
      <c r="AJ432" s="133"/>
      <c r="AK432" s="133"/>
      <c r="AL432" s="133"/>
      <c r="AM432" s="134"/>
      <c r="AN432" s="134"/>
      <c r="AO432" s="134"/>
      <c r="AP432" s="134"/>
      <c r="AQ432" s="134"/>
      <c r="AR432" s="134"/>
      <c r="AS432" s="134"/>
      <c r="AT432" s="134"/>
      <c r="AU432" s="134"/>
      <c r="AV432" s="134"/>
      <c r="AW432" s="134"/>
      <c r="AX432" s="134"/>
      <c r="AY432" s="134"/>
      <c r="AZ432" s="134"/>
      <c r="BA432" s="134"/>
      <c r="BB432" s="134"/>
      <c r="BC432" s="134"/>
      <c r="BD432" s="134"/>
      <c r="BE432" s="134"/>
      <c r="BF432" s="134"/>
      <c r="BG432" s="135"/>
      <c r="BH432" s="135"/>
      <c r="BI432" s="135"/>
      <c r="BJ432" s="135"/>
      <c r="BK432" s="135"/>
      <c r="BL432" s="135"/>
      <c r="BM432" s="135"/>
      <c r="BN432" s="135"/>
      <c r="BO432" s="135"/>
      <c r="BP432" s="135"/>
      <c r="BQ432" s="135"/>
      <c r="BR432" s="135"/>
      <c r="BS432" s="135"/>
      <c r="BT432" s="135"/>
      <c r="BU432" s="135"/>
      <c r="BV432" s="135"/>
      <c r="BW432" s="135"/>
      <c r="BX432" s="135"/>
      <c r="BY432" s="135"/>
      <c r="BZ432" s="135"/>
      <c r="CA432" s="8"/>
      <c r="CB432" s="27" t="str">
        <f t="shared" si="46"/>
        <v>Riadok bude skrytý.</v>
      </c>
      <c r="CC432" s="31" t="s">
        <v>10</v>
      </c>
      <c r="CE432" s="32"/>
      <c r="CW432" s="50">
        <f t="shared" si="48"/>
        <v>0</v>
      </c>
      <c r="CX432" s="3">
        <f>+IF(SUM(CX423:CX431)=0,0,1)</f>
        <v>0</v>
      </c>
      <c r="CZ432" s="3">
        <f t="shared" si="47"/>
        <v>1</v>
      </c>
      <c r="DA432" s="39">
        <f t="shared" si="49"/>
        <v>0</v>
      </c>
      <c r="DZ432" s="10"/>
    </row>
    <row r="433" spans="1:130" hidden="1" x14ac:dyDescent="0.25">
      <c r="A433" s="7"/>
      <c r="CA433" s="8"/>
      <c r="CB433" s="27" t="str">
        <f t="shared" si="46"/>
        <v>Riadok bude skrytý.</v>
      </c>
      <c r="CW433" s="3">
        <f t="shared" ref="CW433:CW464" si="52">+IF($J$436="neeviduje",0,1)</f>
        <v>0</v>
      </c>
      <c r="CZ433" s="3">
        <f t="shared" si="47"/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30" t="s">
        <v>132</v>
      </c>
      <c r="C434" s="34"/>
      <c r="D434" s="34"/>
      <c r="E434" s="34"/>
      <c r="F434" s="34"/>
      <c r="CA434" s="36" t="s">
        <v>4</v>
      </c>
      <c r="CB434" s="27" t="str">
        <f t="shared" si="46"/>
        <v>Riadok bude skrytý.</v>
      </c>
      <c r="CW434" s="3">
        <f t="shared" si="52"/>
        <v>0</v>
      </c>
      <c r="CZ434" s="3">
        <f t="shared" si="47"/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7" t="str">
        <f t="shared" si="46"/>
        <v>Riadok bude skrytý.</v>
      </c>
      <c r="CW435" s="3">
        <f t="shared" si="52"/>
        <v>0</v>
      </c>
      <c r="CZ435" s="3">
        <f t="shared" si="47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115</v>
      </c>
      <c r="J436" s="73" t="s">
        <v>108</v>
      </c>
      <c r="K436" s="73"/>
      <c r="L436" s="73"/>
      <c r="M436" s="73"/>
      <c r="N436" s="73"/>
      <c r="O436" s="73"/>
      <c r="P436" s="73"/>
      <c r="Q436" s="73"/>
      <c r="R436" s="73"/>
      <c r="S436" s="1" t="str">
        <f>+IF(J436="eviduje","vlastné akcie.","vlastné akcie.")</f>
        <v>vlastné akcie.</v>
      </c>
      <c r="T436" s="35"/>
      <c r="CA436" s="8"/>
      <c r="CB436" s="27" t="str">
        <f t="shared" si="46"/>
        <v>Riadok bude skrytý.</v>
      </c>
      <c r="CC436" s="31" t="s">
        <v>10</v>
      </c>
      <c r="CF436" s="38"/>
      <c r="CW436" s="3">
        <f t="shared" si="52"/>
        <v>0</v>
      </c>
      <c r="CZ436" s="3">
        <f t="shared" si="47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46"/>
        <v>Riadok bude skrytý.</v>
      </c>
      <c r="CC437" s="31" t="s">
        <v>10</v>
      </c>
      <c r="CW437" s="3">
        <f t="shared" si="52"/>
        <v>0</v>
      </c>
      <c r="CX437" s="3">
        <f>+IF(SUM(CX438:CX457)=0,0,1)</f>
        <v>0</v>
      </c>
      <c r="CZ437" s="3">
        <f t="shared" si="47"/>
        <v>1</v>
      </c>
      <c r="DA437" s="39">
        <f t="shared" ref="DA437:DA468" si="53">+IF(CW437*CX437=0,0,IF(CZ437=0,0,1))</f>
        <v>0</v>
      </c>
      <c r="DZ437" s="10"/>
    </row>
    <row r="438" spans="1:130" hidden="1" x14ac:dyDescent="0.25">
      <c r="A438" s="7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49"/>
      <c r="CB438" s="27" t="str">
        <f t="shared" si="46"/>
        <v>Riadok bude skrytý.</v>
      </c>
      <c r="CC438" s="31" t="s">
        <v>10</v>
      </c>
      <c r="CW438" s="3">
        <f t="shared" si="52"/>
        <v>0</v>
      </c>
      <c r="CX438" s="3">
        <f t="shared" ref="CX438:CX457" si="54">+IF(B438="",0,1)</f>
        <v>0</v>
      </c>
      <c r="CZ438" s="3">
        <f t="shared" si="47"/>
        <v>1</v>
      </c>
      <c r="DA438" s="39">
        <f t="shared" si="53"/>
        <v>0</v>
      </c>
      <c r="DZ438" s="10"/>
    </row>
    <row r="439" spans="1:130" hidden="1" x14ac:dyDescent="0.25">
      <c r="A439" s="7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49"/>
      <c r="CB439" s="27" t="str">
        <f t="shared" si="46"/>
        <v>Riadok bude skrytý.</v>
      </c>
      <c r="CC439" s="31" t="s">
        <v>10</v>
      </c>
      <c r="CW439" s="3">
        <f t="shared" si="52"/>
        <v>0</v>
      </c>
      <c r="CX439" s="3">
        <f t="shared" si="54"/>
        <v>0</v>
      </c>
      <c r="CZ439" s="3">
        <f t="shared" si="47"/>
        <v>1</v>
      </c>
      <c r="DA439" s="39">
        <f t="shared" si="53"/>
        <v>0</v>
      </c>
      <c r="DZ439" s="10"/>
    </row>
    <row r="440" spans="1:130" hidden="1" x14ac:dyDescent="0.25">
      <c r="A440" s="7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49"/>
      <c r="CB440" s="27" t="str">
        <f t="shared" si="46"/>
        <v>Riadok bude skrytý.</v>
      </c>
      <c r="CC440" s="31" t="s">
        <v>10</v>
      </c>
      <c r="CW440" s="3">
        <f t="shared" si="52"/>
        <v>0</v>
      </c>
      <c r="CX440" s="3">
        <f t="shared" si="54"/>
        <v>0</v>
      </c>
      <c r="CZ440" s="3">
        <f t="shared" si="47"/>
        <v>1</v>
      </c>
      <c r="DA440" s="39">
        <f t="shared" si="53"/>
        <v>0</v>
      </c>
      <c r="DZ440" s="10"/>
    </row>
    <row r="441" spans="1:130" hidden="1" x14ac:dyDescent="0.25">
      <c r="A441" s="7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49"/>
      <c r="CB441" s="27" t="str">
        <f t="shared" si="46"/>
        <v>Riadok bude skrytý.</v>
      </c>
      <c r="CC441" s="31" t="s">
        <v>10</v>
      </c>
      <c r="CW441" s="3">
        <f t="shared" si="52"/>
        <v>0</v>
      </c>
      <c r="CX441" s="3">
        <f t="shared" si="54"/>
        <v>0</v>
      </c>
      <c r="CZ441" s="3">
        <f t="shared" si="47"/>
        <v>1</v>
      </c>
      <c r="DA441" s="39">
        <f t="shared" si="53"/>
        <v>0</v>
      </c>
      <c r="DZ441" s="10"/>
    </row>
    <row r="442" spans="1:130" hidden="1" x14ac:dyDescent="0.25">
      <c r="A442" s="7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49"/>
      <c r="CB442" s="27" t="str">
        <f t="shared" si="46"/>
        <v>Riadok bude skrytý.</v>
      </c>
      <c r="CC442" s="31" t="s">
        <v>10</v>
      </c>
      <c r="CW442" s="3">
        <f t="shared" si="52"/>
        <v>0</v>
      </c>
      <c r="CX442" s="3">
        <f t="shared" si="54"/>
        <v>0</v>
      </c>
      <c r="CZ442" s="3">
        <f t="shared" si="47"/>
        <v>1</v>
      </c>
      <c r="DA442" s="39">
        <f t="shared" si="53"/>
        <v>0</v>
      </c>
      <c r="DZ442" s="10"/>
    </row>
    <row r="443" spans="1:130" hidden="1" x14ac:dyDescent="0.25">
      <c r="A443" s="7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49"/>
      <c r="CB443" s="27" t="str">
        <f t="shared" si="46"/>
        <v>Riadok bude skrytý.</v>
      </c>
      <c r="CC443" s="31" t="s">
        <v>10</v>
      </c>
      <c r="CW443" s="3">
        <f t="shared" si="52"/>
        <v>0</v>
      </c>
      <c r="CX443" s="3">
        <f t="shared" si="54"/>
        <v>0</v>
      </c>
      <c r="CZ443" s="3">
        <f t="shared" si="47"/>
        <v>1</v>
      </c>
      <c r="DA443" s="39">
        <f t="shared" si="53"/>
        <v>0</v>
      </c>
      <c r="DZ443" s="10"/>
    </row>
    <row r="444" spans="1:130" hidden="1" x14ac:dyDescent="0.25">
      <c r="A444" s="7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49"/>
      <c r="CB444" s="27" t="str">
        <f t="shared" si="46"/>
        <v>Riadok bude skrytý.</v>
      </c>
      <c r="CC444" s="31" t="s">
        <v>10</v>
      </c>
      <c r="CW444" s="3">
        <f t="shared" si="52"/>
        <v>0</v>
      </c>
      <c r="CX444" s="3">
        <f t="shared" si="54"/>
        <v>0</v>
      </c>
      <c r="CZ444" s="3">
        <f t="shared" si="47"/>
        <v>1</v>
      </c>
      <c r="DA444" s="39">
        <f t="shared" si="53"/>
        <v>0</v>
      </c>
      <c r="DZ444" s="10"/>
    </row>
    <row r="445" spans="1:130" hidden="1" x14ac:dyDescent="0.25">
      <c r="A445" s="7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49"/>
      <c r="CB445" s="27" t="str">
        <f t="shared" si="46"/>
        <v>Riadok bude skrytý.</v>
      </c>
      <c r="CC445" s="31" t="s">
        <v>10</v>
      </c>
      <c r="CW445" s="3">
        <f t="shared" si="52"/>
        <v>0</v>
      </c>
      <c r="CX445" s="3">
        <f t="shared" si="54"/>
        <v>0</v>
      </c>
      <c r="CZ445" s="3">
        <f t="shared" si="47"/>
        <v>1</v>
      </c>
      <c r="DA445" s="39">
        <f t="shared" si="53"/>
        <v>0</v>
      </c>
      <c r="DZ445" s="10"/>
    </row>
    <row r="446" spans="1:130" hidden="1" x14ac:dyDescent="0.25">
      <c r="A446" s="7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49"/>
      <c r="CB446" s="27" t="str">
        <f t="shared" si="46"/>
        <v>Riadok bude skrytý.</v>
      </c>
      <c r="CC446" s="31" t="s">
        <v>10</v>
      </c>
      <c r="CW446" s="3">
        <f t="shared" si="52"/>
        <v>0</v>
      </c>
      <c r="CX446" s="3">
        <f t="shared" si="54"/>
        <v>0</v>
      </c>
      <c r="CZ446" s="3">
        <f t="shared" si="47"/>
        <v>1</v>
      </c>
      <c r="DA446" s="39">
        <f t="shared" si="53"/>
        <v>0</v>
      </c>
      <c r="DZ446" s="10"/>
    </row>
    <row r="447" spans="1:130" hidden="1" x14ac:dyDescent="0.25">
      <c r="A447" s="7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49"/>
      <c r="CB447" s="27" t="str">
        <f t="shared" si="46"/>
        <v>Riadok bude skrytý.</v>
      </c>
      <c r="CC447" s="31" t="s">
        <v>10</v>
      </c>
      <c r="CW447" s="3">
        <f t="shared" si="52"/>
        <v>0</v>
      </c>
      <c r="CX447" s="3">
        <f t="shared" si="54"/>
        <v>0</v>
      </c>
      <c r="CZ447" s="3">
        <f t="shared" si="47"/>
        <v>1</v>
      </c>
      <c r="DA447" s="39">
        <f t="shared" si="53"/>
        <v>0</v>
      </c>
      <c r="DZ447" s="10"/>
    </row>
    <row r="448" spans="1:130" hidden="1" x14ac:dyDescent="0.25">
      <c r="A448" s="7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49"/>
      <c r="CB448" s="27" t="str">
        <f t="shared" si="46"/>
        <v>Riadok bude skrytý.</v>
      </c>
      <c r="CC448" s="31" t="s">
        <v>10</v>
      </c>
      <c r="CW448" s="3">
        <f t="shared" si="52"/>
        <v>0</v>
      </c>
      <c r="CX448" s="3">
        <f t="shared" si="54"/>
        <v>0</v>
      </c>
      <c r="CZ448" s="3">
        <f t="shared" si="47"/>
        <v>1</v>
      </c>
      <c r="DA448" s="39">
        <f t="shared" si="53"/>
        <v>0</v>
      </c>
      <c r="DZ448" s="10"/>
    </row>
    <row r="449" spans="1:130" hidden="1" x14ac:dyDescent="0.25">
      <c r="A449" s="7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49"/>
      <c r="CB449" s="27" t="str">
        <f t="shared" si="46"/>
        <v>Riadok bude skrytý.</v>
      </c>
      <c r="CC449" s="31" t="s">
        <v>10</v>
      </c>
      <c r="CW449" s="3">
        <f t="shared" si="52"/>
        <v>0</v>
      </c>
      <c r="CX449" s="3">
        <f t="shared" si="54"/>
        <v>0</v>
      </c>
      <c r="CZ449" s="3">
        <f t="shared" si="47"/>
        <v>1</v>
      </c>
      <c r="DA449" s="39">
        <f t="shared" si="53"/>
        <v>0</v>
      </c>
      <c r="DZ449" s="10"/>
    </row>
    <row r="450" spans="1:130" hidden="1" x14ac:dyDescent="0.25">
      <c r="A450" s="7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49"/>
      <c r="CB450" s="27" t="str">
        <f t="shared" si="46"/>
        <v>Riadok bude skrytý.</v>
      </c>
      <c r="CC450" s="31" t="s">
        <v>10</v>
      </c>
      <c r="CW450" s="3">
        <f t="shared" si="52"/>
        <v>0</v>
      </c>
      <c r="CX450" s="3">
        <f t="shared" si="54"/>
        <v>0</v>
      </c>
      <c r="CZ450" s="3">
        <f t="shared" si="47"/>
        <v>1</v>
      </c>
      <c r="DA450" s="39">
        <f t="shared" si="53"/>
        <v>0</v>
      </c>
      <c r="DZ450" s="10"/>
    </row>
    <row r="451" spans="1:130" hidden="1" x14ac:dyDescent="0.25">
      <c r="A451" s="7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49"/>
      <c r="CB451" s="27" t="str">
        <f t="shared" si="46"/>
        <v>Riadok bude skrytý.</v>
      </c>
      <c r="CC451" s="31" t="s">
        <v>10</v>
      </c>
      <c r="CW451" s="3">
        <f t="shared" si="52"/>
        <v>0</v>
      </c>
      <c r="CX451" s="3">
        <f t="shared" si="54"/>
        <v>0</v>
      </c>
      <c r="CZ451" s="3">
        <f t="shared" si="47"/>
        <v>1</v>
      </c>
      <c r="DA451" s="39">
        <f t="shared" si="53"/>
        <v>0</v>
      </c>
      <c r="DZ451" s="10"/>
    </row>
    <row r="452" spans="1:130" hidden="1" x14ac:dyDescent="0.25">
      <c r="A452" s="7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49"/>
      <c r="CB452" s="27" t="str">
        <f t="shared" si="46"/>
        <v>Riadok bude skrytý.</v>
      </c>
      <c r="CC452" s="31" t="s">
        <v>10</v>
      </c>
      <c r="CW452" s="3">
        <f t="shared" si="52"/>
        <v>0</v>
      </c>
      <c r="CX452" s="3">
        <f t="shared" si="54"/>
        <v>0</v>
      </c>
      <c r="CZ452" s="3">
        <f t="shared" si="47"/>
        <v>1</v>
      </c>
      <c r="DA452" s="39">
        <f t="shared" si="53"/>
        <v>0</v>
      </c>
      <c r="DZ452" s="10"/>
    </row>
    <row r="453" spans="1:130" hidden="1" x14ac:dyDescent="0.25">
      <c r="A453" s="7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49"/>
      <c r="CB453" s="27" t="str">
        <f t="shared" ref="CB453:CB516" si="55">+IF(DA453=0,"Riadok bude skrytý.","Riadok bude vidieť.")</f>
        <v>Riadok bude skrytý.</v>
      </c>
      <c r="CC453" s="31" t="s">
        <v>10</v>
      </c>
      <c r="CW453" s="3">
        <f t="shared" si="52"/>
        <v>0</v>
      </c>
      <c r="CX453" s="3">
        <f t="shared" si="54"/>
        <v>0</v>
      </c>
      <c r="CZ453" s="3">
        <f t="shared" ref="CZ453:CZ516" si="56">IF(CC453="",1,IF(CC453="Chcem skryť riadok.",0,1))</f>
        <v>1</v>
      </c>
      <c r="DA453" s="39">
        <f t="shared" si="53"/>
        <v>0</v>
      </c>
      <c r="DZ453" s="10"/>
    </row>
    <row r="454" spans="1:130" hidden="1" x14ac:dyDescent="0.25">
      <c r="A454" s="7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49"/>
      <c r="CB454" s="27" t="str">
        <f t="shared" si="55"/>
        <v>Riadok bude skrytý.</v>
      </c>
      <c r="CC454" s="31" t="s">
        <v>10</v>
      </c>
      <c r="CW454" s="3">
        <f t="shared" si="52"/>
        <v>0</v>
      </c>
      <c r="CX454" s="3">
        <f t="shared" si="54"/>
        <v>0</v>
      </c>
      <c r="CZ454" s="3">
        <f t="shared" si="56"/>
        <v>1</v>
      </c>
      <c r="DA454" s="39">
        <f t="shared" si="53"/>
        <v>0</v>
      </c>
      <c r="DZ454" s="10"/>
    </row>
    <row r="455" spans="1:130" hidden="1" x14ac:dyDescent="0.25">
      <c r="A455" s="7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49"/>
      <c r="CB455" s="27" t="str">
        <f t="shared" si="55"/>
        <v>Riadok bude skrytý.</v>
      </c>
      <c r="CC455" s="31" t="s">
        <v>10</v>
      </c>
      <c r="CW455" s="3">
        <f t="shared" si="52"/>
        <v>0</v>
      </c>
      <c r="CX455" s="3">
        <f t="shared" si="54"/>
        <v>0</v>
      </c>
      <c r="CZ455" s="3">
        <f t="shared" si="56"/>
        <v>1</v>
      </c>
      <c r="DA455" s="39">
        <f t="shared" si="53"/>
        <v>0</v>
      </c>
      <c r="DZ455" s="10"/>
    </row>
    <row r="456" spans="1:130" hidden="1" x14ac:dyDescent="0.25">
      <c r="A456" s="7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49"/>
      <c r="CB456" s="27" t="str">
        <f t="shared" si="55"/>
        <v>Riadok bude skrytý.</v>
      </c>
      <c r="CC456" s="31" t="s">
        <v>10</v>
      </c>
      <c r="CW456" s="3">
        <f t="shared" si="52"/>
        <v>0</v>
      </c>
      <c r="CX456" s="3">
        <f t="shared" si="54"/>
        <v>0</v>
      </c>
      <c r="CZ456" s="3">
        <f t="shared" si="56"/>
        <v>1</v>
      </c>
      <c r="DA456" s="39">
        <f t="shared" si="53"/>
        <v>0</v>
      </c>
      <c r="DZ456" s="10"/>
    </row>
    <row r="457" spans="1:130" hidden="1" x14ac:dyDescent="0.25">
      <c r="A457" s="7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49"/>
      <c r="CB457" s="27" t="str">
        <f t="shared" si="55"/>
        <v>Riadok bude skrytý.</v>
      </c>
      <c r="CC457" s="31" t="s">
        <v>10</v>
      </c>
      <c r="CW457" s="3">
        <f t="shared" si="52"/>
        <v>0</v>
      </c>
      <c r="CX457" s="3">
        <f t="shared" si="54"/>
        <v>0</v>
      </c>
      <c r="CZ457" s="3">
        <f t="shared" si="56"/>
        <v>1</v>
      </c>
      <c r="DA457" s="39">
        <f t="shared" si="53"/>
        <v>0</v>
      </c>
      <c r="DZ457" s="10"/>
    </row>
    <row r="458" spans="1:130" hidden="1" x14ac:dyDescent="0.25">
      <c r="A458" s="7"/>
      <c r="CA458" s="36"/>
      <c r="CB458" s="27" t="str">
        <f t="shared" si="55"/>
        <v>Riadok bude skrytý.</v>
      </c>
      <c r="CC458" s="31" t="s">
        <v>10</v>
      </c>
      <c r="CW458" s="3">
        <f t="shared" si="52"/>
        <v>0</v>
      </c>
      <c r="CX458" s="3">
        <f>+IF(CX461+CX473+CX485+CX497=0,0,1)</f>
        <v>0</v>
      </c>
      <c r="CZ458" s="3">
        <f t="shared" si="56"/>
        <v>1</v>
      </c>
      <c r="DA458" s="39">
        <f t="shared" si="53"/>
        <v>0</v>
      </c>
      <c r="DZ458" s="10"/>
    </row>
    <row r="459" spans="1:130" ht="15.75" hidden="1" x14ac:dyDescent="0.25">
      <c r="A459" s="7"/>
      <c r="B459" s="1" t="s">
        <v>133</v>
      </c>
      <c r="G459" s="58"/>
      <c r="H459" s="58"/>
      <c r="CA459" s="12" t="s">
        <v>4</v>
      </c>
      <c r="CB459" s="27" t="str">
        <f t="shared" si="55"/>
        <v>Riadok bude skrytý.</v>
      </c>
      <c r="CC459" s="31" t="s">
        <v>10</v>
      </c>
      <c r="CW459" s="3">
        <f t="shared" si="52"/>
        <v>0</v>
      </c>
      <c r="CX459" s="3">
        <f>+IF(CX461+CX473+CX485+CX497=0,0,1)</f>
        <v>0</v>
      </c>
      <c r="CZ459" s="3">
        <f t="shared" si="56"/>
        <v>1</v>
      </c>
      <c r="DA459" s="39">
        <f t="shared" si="53"/>
        <v>0</v>
      </c>
      <c r="DZ459" s="10"/>
    </row>
    <row r="460" spans="1:130" hidden="1" x14ac:dyDescent="0.25">
      <c r="A460" s="7"/>
      <c r="CA460" s="49"/>
      <c r="CB460" s="27" t="str">
        <f t="shared" si="55"/>
        <v>Riadok bude skrytý.</v>
      </c>
      <c r="CC460" s="31" t="s">
        <v>10</v>
      </c>
      <c r="CW460" s="3">
        <f t="shared" si="52"/>
        <v>0</v>
      </c>
      <c r="CX460" s="3">
        <f>+IF(CX461+CX473+CX485+CX497=0,0,1)</f>
        <v>0</v>
      </c>
      <c r="CZ460" s="3">
        <f t="shared" si="56"/>
        <v>1</v>
      </c>
      <c r="DA460" s="39">
        <f t="shared" si="53"/>
        <v>0</v>
      </c>
      <c r="DZ460" s="10"/>
    </row>
    <row r="461" spans="1:130" hidden="1" x14ac:dyDescent="0.25">
      <c r="A461" s="7"/>
      <c r="B461" s="136" t="s">
        <v>134</v>
      </c>
      <c r="C461" s="136"/>
      <c r="D461" s="136"/>
      <c r="E461" s="136"/>
      <c r="F461" s="136"/>
      <c r="G461" s="136"/>
      <c r="H461" s="136"/>
      <c r="I461" s="136"/>
      <c r="J461" s="136"/>
      <c r="K461" s="136"/>
      <c r="L461" s="136"/>
      <c r="M461" s="136"/>
      <c r="N461" s="136"/>
      <c r="O461" s="136"/>
      <c r="P461" s="136"/>
      <c r="Q461" s="136"/>
      <c r="R461" s="136"/>
      <c r="S461" s="136"/>
      <c r="T461" s="136"/>
      <c r="U461" s="136"/>
      <c r="V461" s="136"/>
      <c r="W461" s="136"/>
      <c r="X461" s="136"/>
      <c r="Y461" s="136"/>
      <c r="Z461" s="136"/>
      <c r="AA461" s="136"/>
      <c r="AB461" s="136"/>
      <c r="AC461" s="136"/>
      <c r="AD461" s="136"/>
      <c r="AE461" s="136"/>
      <c r="AF461" s="136"/>
      <c r="AG461" s="136"/>
      <c r="AH461" s="136"/>
      <c r="AI461" s="136"/>
      <c r="AJ461" s="136"/>
      <c r="AK461" s="136"/>
      <c r="AL461" s="136"/>
      <c r="AM461" s="136"/>
      <c r="AN461" s="136"/>
      <c r="AO461" s="136"/>
      <c r="AP461" s="136"/>
      <c r="AQ461" s="136"/>
      <c r="AR461" s="136"/>
      <c r="AS461" s="136"/>
      <c r="AT461" s="136"/>
      <c r="AU461" s="136"/>
      <c r="AV461" s="136"/>
      <c r="AW461" s="136"/>
      <c r="AX461" s="136"/>
      <c r="AY461" s="136"/>
      <c r="AZ461" s="136"/>
      <c r="BA461" s="136"/>
      <c r="BB461" s="136"/>
      <c r="BC461" s="136"/>
      <c r="BD461" s="136"/>
      <c r="BE461" s="136"/>
      <c r="BF461" s="136"/>
      <c r="BG461" s="136"/>
      <c r="BH461" s="136"/>
      <c r="BI461" s="136"/>
      <c r="BJ461" s="136"/>
      <c r="BK461" s="136"/>
      <c r="BL461" s="136"/>
      <c r="BM461" s="136"/>
      <c r="BN461" s="136"/>
      <c r="BO461" s="136"/>
      <c r="BP461" s="136"/>
      <c r="BQ461" s="136"/>
      <c r="BR461" s="136"/>
      <c r="BS461" s="136"/>
      <c r="BT461" s="136"/>
      <c r="BU461" s="136"/>
      <c r="BV461" s="136"/>
      <c r="BW461" s="136"/>
      <c r="BX461" s="136"/>
      <c r="BY461" s="136"/>
      <c r="BZ461" s="136"/>
      <c r="CA461" s="12" t="s">
        <v>4</v>
      </c>
      <c r="CB461" s="27" t="str">
        <f t="shared" si="55"/>
        <v>Riadok bude skrytý.</v>
      </c>
      <c r="CC461" s="31" t="s">
        <v>10</v>
      </c>
      <c r="CD461" s="32"/>
      <c r="CW461" s="3">
        <f t="shared" si="52"/>
        <v>0</v>
      </c>
      <c r="CX461" s="3">
        <f>+IF(SUM(CX463:CX472)=0,0,1)</f>
        <v>0</v>
      </c>
      <c r="CZ461" s="3">
        <f t="shared" si="56"/>
        <v>1</v>
      </c>
      <c r="DA461" s="39">
        <f t="shared" si="53"/>
        <v>0</v>
      </c>
      <c r="DZ461" s="10"/>
    </row>
    <row r="462" spans="1:130" hidden="1" x14ac:dyDescent="0.25">
      <c r="A462" s="7"/>
      <c r="B462" s="137" t="s">
        <v>135</v>
      </c>
      <c r="C462" s="137"/>
      <c r="D462" s="137"/>
      <c r="E462" s="137"/>
      <c r="F462" s="137"/>
      <c r="G462" s="137"/>
      <c r="H462" s="137"/>
      <c r="I462" s="137"/>
      <c r="J462" s="137"/>
      <c r="K462" s="137"/>
      <c r="L462" s="137"/>
      <c r="M462" s="137"/>
      <c r="N462" s="137"/>
      <c r="O462" s="137"/>
      <c r="P462" s="137"/>
      <c r="Q462" s="138" t="s">
        <v>136</v>
      </c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9" t="s">
        <v>137</v>
      </c>
      <c r="AG462" s="139"/>
      <c r="AH462" s="139"/>
      <c r="AI462" s="139"/>
      <c r="AJ462" s="139"/>
      <c r="AK462" s="139"/>
      <c r="AL462" s="139"/>
      <c r="AM462" s="139"/>
      <c r="AN462" s="139"/>
      <c r="AO462" s="139"/>
      <c r="AP462" s="139"/>
      <c r="AQ462" s="139"/>
      <c r="AR462" s="139"/>
      <c r="AS462" s="139"/>
      <c r="AT462" s="139"/>
      <c r="AU462" s="139"/>
      <c r="AV462" s="139"/>
      <c r="AW462" s="139" t="s">
        <v>138</v>
      </c>
      <c r="AX462" s="139"/>
      <c r="AY462" s="139"/>
      <c r="AZ462" s="139"/>
      <c r="BA462" s="139"/>
      <c r="BB462" s="139"/>
      <c r="BC462" s="139"/>
      <c r="BD462" s="139"/>
      <c r="BE462" s="139"/>
      <c r="BF462" s="139"/>
      <c r="BG462" s="139"/>
      <c r="BH462" s="139"/>
      <c r="BI462" s="139"/>
      <c r="BJ462" s="139"/>
      <c r="BK462" s="139"/>
      <c r="BL462" s="139"/>
      <c r="BM462" s="139"/>
      <c r="BN462" s="139"/>
      <c r="BO462" s="140" t="s">
        <v>139</v>
      </c>
      <c r="BP462" s="140"/>
      <c r="BQ462" s="140"/>
      <c r="BR462" s="140"/>
      <c r="BS462" s="140"/>
      <c r="BT462" s="140"/>
      <c r="BU462" s="140"/>
      <c r="BV462" s="140"/>
      <c r="BW462" s="140"/>
      <c r="BX462" s="140"/>
      <c r="BY462" s="140"/>
      <c r="BZ462" s="140"/>
      <c r="CA462" s="8"/>
      <c r="CB462" s="27" t="str">
        <f t="shared" si="55"/>
        <v>Riadok bude skrytý.</v>
      </c>
      <c r="CC462" s="31" t="s">
        <v>10</v>
      </c>
      <c r="CW462" s="3">
        <f t="shared" si="52"/>
        <v>0</v>
      </c>
      <c r="CX462" s="3">
        <f>+IF(SUM(CX463:CX472)=0,0,1)</f>
        <v>0</v>
      </c>
      <c r="CZ462" s="3">
        <f t="shared" si="56"/>
        <v>1</v>
      </c>
      <c r="DA462" s="39">
        <f t="shared" si="53"/>
        <v>0</v>
      </c>
      <c r="DZ462" s="10"/>
    </row>
    <row r="463" spans="1:130" hidden="1" x14ac:dyDescent="0.25">
      <c r="A463" s="7"/>
      <c r="B463" s="141"/>
      <c r="C463" s="141"/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Q463" s="142"/>
      <c r="R463" s="142"/>
      <c r="S463" s="142"/>
      <c r="T463" s="142"/>
      <c r="U463" s="142"/>
      <c r="V463" s="142"/>
      <c r="W463" s="142"/>
      <c r="X463" s="142"/>
      <c r="Y463" s="142"/>
      <c r="Z463" s="142"/>
      <c r="AA463" s="142"/>
      <c r="AB463" s="142"/>
      <c r="AC463" s="142"/>
      <c r="AD463" s="142"/>
      <c r="AE463" s="142"/>
      <c r="AF463" s="143" t="str">
        <f t="shared" ref="AF463:AF472" si="57">+IF(B463="","",ROUND(B463*Q463,2))</f>
        <v/>
      </c>
      <c r="AG463" s="143"/>
      <c r="AH463" s="143"/>
      <c r="AI463" s="143"/>
      <c r="AJ463" s="143"/>
      <c r="AK463" s="143"/>
      <c r="AL463" s="143"/>
      <c r="AM463" s="143"/>
      <c r="AN463" s="143"/>
      <c r="AO463" s="143"/>
      <c r="AP463" s="143"/>
      <c r="AQ463" s="143"/>
      <c r="AR463" s="143"/>
      <c r="AS463" s="143"/>
      <c r="AT463" s="143"/>
      <c r="AU463" s="143"/>
      <c r="AV463" s="143"/>
      <c r="AW463" s="144"/>
      <c r="AX463" s="144"/>
      <c r="AY463" s="144"/>
      <c r="AZ463" s="144"/>
      <c r="BA463" s="144"/>
      <c r="BB463" s="144"/>
      <c r="BC463" s="144"/>
      <c r="BD463" s="144"/>
      <c r="BE463" s="144"/>
      <c r="BF463" s="144"/>
      <c r="BG463" s="144"/>
      <c r="BH463" s="144"/>
      <c r="BI463" s="144"/>
      <c r="BJ463" s="144"/>
      <c r="BK463" s="144"/>
      <c r="BL463" s="144"/>
      <c r="BM463" s="144"/>
      <c r="BN463" s="144"/>
      <c r="BO463" s="145" t="str">
        <f t="shared" ref="BO463:BO472" si="58">+IF(AF463="","",IF(AW463="","",IF(ROUND(AF463/AW463,4)&gt;100%,"chyba",ROUND(AF463/AW463,4))))</f>
        <v/>
      </c>
      <c r="BP463" s="145"/>
      <c r="BQ463" s="145"/>
      <c r="BR463" s="145"/>
      <c r="BS463" s="145"/>
      <c r="BT463" s="145"/>
      <c r="BU463" s="145"/>
      <c r="BV463" s="145"/>
      <c r="BW463" s="145"/>
      <c r="BX463" s="145"/>
      <c r="BY463" s="145"/>
      <c r="BZ463" s="145"/>
      <c r="CA463" s="8"/>
      <c r="CB463" s="27" t="str">
        <f t="shared" si="55"/>
        <v>Riadok bude skrytý.</v>
      </c>
      <c r="CC463" s="31" t="s">
        <v>10</v>
      </c>
      <c r="CW463" s="3">
        <f t="shared" si="52"/>
        <v>0</v>
      </c>
      <c r="CX463" s="3">
        <f t="shared" ref="CX463:CX471" si="59">+IF(B463="",IF(Q463="",IF(AW463="",0,1),1),1)</f>
        <v>0</v>
      </c>
      <c r="CZ463" s="3">
        <f t="shared" si="56"/>
        <v>1</v>
      </c>
      <c r="DA463" s="39">
        <f t="shared" si="53"/>
        <v>0</v>
      </c>
      <c r="DZ463" s="10"/>
    </row>
    <row r="464" spans="1:130" hidden="1" x14ac:dyDescent="0.25">
      <c r="A464" s="7"/>
      <c r="B464" s="141"/>
      <c r="C464" s="141"/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Q464" s="142"/>
      <c r="R464" s="142"/>
      <c r="S464" s="142"/>
      <c r="T464" s="142"/>
      <c r="U464" s="142"/>
      <c r="V464" s="142"/>
      <c r="W464" s="142"/>
      <c r="X464" s="142"/>
      <c r="Y464" s="142"/>
      <c r="Z464" s="142"/>
      <c r="AA464" s="142"/>
      <c r="AB464" s="142"/>
      <c r="AC464" s="142"/>
      <c r="AD464" s="142"/>
      <c r="AE464" s="142"/>
      <c r="AF464" s="143" t="str">
        <f t="shared" si="57"/>
        <v/>
      </c>
      <c r="AG464" s="143"/>
      <c r="AH464" s="143"/>
      <c r="AI464" s="143"/>
      <c r="AJ464" s="143"/>
      <c r="AK464" s="143"/>
      <c r="AL464" s="143"/>
      <c r="AM464" s="143"/>
      <c r="AN464" s="143"/>
      <c r="AO464" s="143"/>
      <c r="AP464" s="143"/>
      <c r="AQ464" s="143"/>
      <c r="AR464" s="143"/>
      <c r="AS464" s="143"/>
      <c r="AT464" s="143"/>
      <c r="AU464" s="143"/>
      <c r="AV464" s="143"/>
      <c r="AW464" s="144"/>
      <c r="AX464" s="144"/>
      <c r="AY464" s="144"/>
      <c r="AZ464" s="144"/>
      <c r="BA464" s="144"/>
      <c r="BB464" s="144"/>
      <c r="BC464" s="144"/>
      <c r="BD464" s="144"/>
      <c r="BE464" s="144"/>
      <c r="BF464" s="144"/>
      <c r="BG464" s="144"/>
      <c r="BH464" s="144"/>
      <c r="BI464" s="144"/>
      <c r="BJ464" s="144"/>
      <c r="BK464" s="144"/>
      <c r="BL464" s="144"/>
      <c r="BM464" s="144"/>
      <c r="BN464" s="144"/>
      <c r="BO464" s="145" t="str">
        <f t="shared" si="58"/>
        <v/>
      </c>
      <c r="BP464" s="145"/>
      <c r="BQ464" s="145"/>
      <c r="BR464" s="145"/>
      <c r="BS464" s="145"/>
      <c r="BT464" s="145"/>
      <c r="BU464" s="145"/>
      <c r="BV464" s="145"/>
      <c r="BW464" s="145"/>
      <c r="BX464" s="145"/>
      <c r="BY464" s="145"/>
      <c r="BZ464" s="145"/>
      <c r="CA464" s="8"/>
      <c r="CB464" s="27" t="str">
        <f t="shared" si="55"/>
        <v>Riadok bude skrytý.</v>
      </c>
      <c r="CC464" s="31" t="s">
        <v>10</v>
      </c>
      <c r="CW464" s="3">
        <f t="shared" si="52"/>
        <v>0</v>
      </c>
      <c r="CX464" s="3">
        <f t="shared" si="59"/>
        <v>0</v>
      </c>
      <c r="CZ464" s="3">
        <f t="shared" si="56"/>
        <v>1</v>
      </c>
      <c r="DA464" s="39">
        <f t="shared" si="53"/>
        <v>0</v>
      </c>
      <c r="DZ464" s="10"/>
    </row>
    <row r="465" spans="1:130" hidden="1" x14ac:dyDescent="0.25">
      <c r="A465" s="7"/>
      <c r="B465" s="141"/>
      <c r="C465" s="141"/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Q465" s="142"/>
      <c r="R465" s="142"/>
      <c r="S465" s="142"/>
      <c r="T465" s="142"/>
      <c r="U465" s="142"/>
      <c r="V465" s="142"/>
      <c r="W465" s="142"/>
      <c r="X465" s="142"/>
      <c r="Y465" s="142"/>
      <c r="Z465" s="142"/>
      <c r="AA465" s="142"/>
      <c r="AB465" s="142"/>
      <c r="AC465" s="142"/>
      <c r="AD465" s="142"/>
      <c r="AE465" s="142"/>
      <c r="AF465" s="143" t="str">
        <f t="shared" si="57"/>
        <v/>
      </c>
      <c r="AG465" s="143"/>
      <c r="AH465" s="143"/>
      <c r="AI465" s="143"/>
      <c r="AJ465" s="143"/>
      <c r="AK465" s="143"/>
      <c r="AL465" s="143"/>
      <c r="AM465" s="143"/>
      <c r="AN465" s="143"/>
      <c r="AO465" s="143"/>
      <c r="AP465" s="143"/>
      <c r="AQ465" s="143"/>
      <c r="AR465" s="143"/>
      <c r="AS465" s="143"/>
      <c r="AT465" s="143"/>
      <c r="AU465" s="143"/>
      <c r="AV465" s="143"/>
      <c r="AW465" s="144"/>
      <c r="AX465" s="144"/>
      <c r="AY465" s="144"/>
      <c r="AZ465" s="144"/>
      <c r="BA465" s="144"/>
      <c r="BB465" s="144"/>
      <c r="BC465" s="144"/>
      <c r="BD465" s="144"/>
      <c r="BE465" s="144"/>
      <c r="BF465" s="144"/>
      <c r="BG465" s="144"/>
      <c r="BH465" s="144"/>
      <c r="BI465" s="144"/>
      <c r="BJ465" s="144"/>
      <c r="BK465" s="144"/>
      <c r="BL465" s="144"/>
      <c r="BM465" s="144"/>
      <c r="BN465" s="144"/>
      <c r="BO465" s="145" t="str">
        <f t="shared" si="58"/>
        <v/>
      </c>
      <c r="BP465" s="145"/>
      <c r="BQ465" s="145"/>
      <c r="BR465" s="145"/>
      <c r="BS465" s="145"/>
      <c r="BT465" s="145"/>
      <c r="BU465" s="145"/>
      <c r="BV465" s="145"/>
      <c r="BW465" s="145"/>
      <c r="BX465" s="145"/>
      <c r="BY465" s="145"/>
      <c r="BZ465" s="145"/>
      <c r="CA465" s="8"/>
      <c r="CB465" s="27" t="str">
        <f t="shared" si="55"/>
        <v>Riadok bude skrytý.</v>
      </c>
      <c r="CC465" s="31" t="s">
        <v>10</v>
      </c>
      <c r="CW465" s="3">
        <f t="shared" ref="CW465:CW496" si="60">+IF($J$436="neeviduje",0,1)</f>
        <v>0</v>
      </c>
      <c r="CX465" s="3">
        <f t="shared" si="59"/>
        <v>0</v>
      </c>
      <c r="CZ465" s="3">
        <f t="shared" si="56"/>
        <v>1</v>
      </c>
      <c r="DA465" s="39">
        <f t="shared" si="53"/>
        <v>0</v>
      </c>
      <c r="DZ465" s="10"/>
    </row>
    <row r="466" spans="1:130" hidden="1" x14ac:dyDescent="0.25">
      <c r="A466" s="7"/>
      <c r="B466" s="141"/>
      <c r="C466" s="141"/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Q466" s="142"/>
      <c r="R466" s="142"/>
      <c r="S466" s="142"/>
      <c r="T466" s="142"/>
      <c r="U466" s="142"/>
      <c r="V466" s="142"/>
      <c r="W466" s="142"/>
      <c r="X466" s="142"/>
      <c r="Y466" s="142"/>
      <c r="Z466" s="142"/>
      <c r="AA466" s="142"/>
      <c r="AB466" s="142"/>
      <c r="AC466" s="142"/>
      <c r="AD466" s="142"/>
      <c r="AE466" s="142"/>
      <c r="AF466" s="143" t="str">
        <f t="shared" si="57"/>
        <v/>
      </c>
      <c r="AG466" s="143"/>
      <c r="AH466" s="143"/>
      <c r="AI466" s="143"/>
      <c r="AJ466" s="143"/>
      <c r="AK466" s="143"/>
      <c r="AL466" s="143"/>
      <c r="AM466" s="143"/>
      <c r="AN466" s="143"/>
      <c r="AO466" s="143"/>
      <c r="AP466" s="143"/>
      <c r="AQ466" s="143"/>
      <c r="AR466" s="143"/>
      <c r="AS466" s="143"/>
      <c r="AT466" s="143"/>
      <c r="AU466" s="143"/>
      <c r="AV466" s="143"/>
      <c r="AW466" s="144"/>
      <c r="AX466" s="144"/>
      <c r="AY466" s="144"/>
      <c r="AZ466" s="144"/>
      <c r="BA466" s="144"/>
      <c r="BB466" s="144"/>
      <c r="BC466" s="144"/>
      <c r="BD466" s="144"/>
      <c r="BE466" s="144"/>
      <c r="BF466" s="144"/>
      <c r="BG466" s="144"/>
      <c r="BH466" s="144"/>
      <c r="BI466" s="144"/>
      <c r="BJ466" s="144"/>
      <c r="BK466" s="144"/>
      <c r="BL466" s="144"/>
      <c r="BM466" s="144"/>
      <c r="BN466" s="144"/>
      <c r="BO466" s="145" t="str">
        <f t="shared" si="58"/>
        <v/>
      </c>
      <c r="BP466" s="145"/>
      <c r="BQ466" s="145"/>
      <c r="BR466" s="145"/>
      <c r="BS466" s="145"/>
      <c r="BT466" s="145"/>
      <c r="BU466" s="145"/>
      <c r="BV466" s="145"/>
      <c r="BW466" s="145"/>
      <c r="BX466" s="145"/>
      <c r="BY466" s="145"/>
      <c r="BZ466" s="145"/>
      <c r="CA466" s="8"/>
      <c r="CB466" s="27" t="str">
        <f t="shared" si="55"/>
        <v>Riadok bude skrytý.</v>
      </c>
      <c r="CC466" s="31" t="s">
        <v>10</v>
      </c>
      <c r="CW466" s="3">
        <f t="shared" si="60"/>
        <v>0</v>
      </c>
      <c r="CX466" s="3">
        <f t="shared" si="59"/>
        <v>0</v>
      </c>
      <c r="CZ466" s="3">
        <f t="shared" si="56"/>
        <v>1</v>
      </c>
      <c r="DA466" s="39">
        <f t="shared" si="53"/>
        <v>0</v>
      </c>
      <c r="DZ466" s="10"/>
    </row>
    <row r="467" spans="1:130" ht="15" hidden="1" customHeight="1" x14ac:dyDescent="0.25">
      <c r="A467" s="7"/>
      <c r="B467" s="141"/>
      <c r="C467" s="141"/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Q467" s="142"/>
      <c r="R467" s="142"/>
      <c r="S467" s="142"/>
      <c r="T467" s="142"/>
      <c r="U467" s="142"/>
      <c r="V467" s="142"/>
      <c r="W467" s="142"/>
      <c r="X467" s="142"/>
      <c r="Y467" s="142"/>
      <c r="Z467" s="142"/>
      <c r="AA467" s="142"/>
      <c r="AB467" s="142"/>
      <c r="AC467" s="142"/>
      <c r="AD467" s="142"/>
      <c r="AE467" s="142"/>
      <c r="AF467" s="143" t="str">
        <f t="shared" si="57"/>
        <v/>
      </c>
      <c r="AG467" s="143"/>
      <c r="AH467" s="143"/>
      <c r="AI467" s="143"/>
      <c r="AJ467" s="143"/>
      <c r="AK467" s="143"/>
      <c r="AL467" s="143"/>
      <c r="AM467" s="143"/>
      <c r="AN467" s="143"/>
      <c r="AO467" s="143"/>
      <c r="AP467" s="143"/>
      <c r="AQ467" s="143"/>
      <c r="AR467" s="143"/>
      <c r="AS467" s="143"/>
      <c r="AT467" s="143"/>
      <c r="AU467" s="143"/>
      <c r="AV467" s="143"/>
      <c r="AW467" s="144"/>
      <c r="AX467" s="144"/>
      <c r="AY467" s="144"/>
      <c r="AZ467" s="144"/>
      <c r="BA467" s="144"/>
      <c r="BB467" s="144"/>
      <c r="BC467" s="144"/>
      <c r="BD467" s="144"/>
      <c r="BE467" s="144"/>
      <c r="BF467" s="144"/>
      <c r="BG467" s="144"/>
      <c r="BH467" s="144"/>
      <c r="BI467" s="144"/>
      <c r="BJ467" s="144"/>
      <c r="BK467" s="144"/>
      <c r="BL467" s="144"/>
      <c r="BM467" s="144"/>
      <c r="BN467" s="144"/>
      <c r="BO467" s="145" t="str">
        <f t="shared" si="58"/>
        <v/>
      </c>
      <c r="BP467" s="145"/>
      <c r="BQ467" s="145"/>
      <c r="BR467" s="145"/>
      <c r="BS467" s="145"/>
      <c r="BT467" s="145"/>
      <c r="BU467" s="145"/>
      <c r="BV467" s="145"/>
      <c r="BW467" s="145"/>
      <c r="BX467" s="145"/>
      <c r="BY467" s="145"/>
      <c r="BZ467" s="145"/>
      <c r="CA467" s="8"/>
      <c r="CB467" s="27" t="str">
        <f t="shared" si="55"/>
        <v>Riadok bude skrytý.</v>
      </c>
      <c r="CC467" s="31" t="s">
        <v>10</v>
      </c>
      <c r="CW467" s="3">
        <f t="shared" si="60"/>
        <v>0</v>
      </c>
      <c r="CX467" s="3">
        <f t="shared" si="59"/>
        <v>0</v>
      </c>
      <c r="CZ467" s="3">
        <f t="shared" si="56"/>
        <v>1</v>
      </c>
      <c r="DA467" s="39">
        <f t="shared" si="53"/>
        <v>0</v>
      </c>
      <c r="DZ467" s="10"/>
    </row>
    <row r="468" spans="1:130" hidden="1" x14ac:dyDescent="0.25">
      <c r="A468" s="7"/>
      <c r="B468" s="141"/>
      <c r="C468" s="141"/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Q468" s="142"/>
      <c r="R468" s="142"/>
      <c r="S468" s="142"/>
      <c r="T468" s="142"/>
      <c r="U468" s="142"/>
      <c r="V468" s="142"/>
      <c r="W468" s="142"/>
      <c r="X468" s="142"/>
      <c r="Y468" s="142"/>
      <c r="Z468" s="142"/>
      <c r="AA468" s="142"/>
      <c r="AB468" s="142"/>
      <c r="AC468" s="142"/>
      <c r="AD468" s="142"/>
      <c r="AE468" s="142"/>
      <c r="AF468" s="143" t="str">
        <f t="shared" si="57"/>
        <v/>
      </c>
      <c r="AG468" s="143"/>
      <c r="AH468" s="143"/>
      <c r="AI468" s="143"/>
      <c r="AJ468" s="143"/>
      <c r="AK468" s="143"/>
      <c r="AL468" s="143"/>
      <c r="AM468" s="143"/>
      <c r="AN468" s="143"/>
      <c r="AO468" s="143"/>
      <c r="AP468" s="143"/>
      <c r="AQ468" s="143"/>
      <c r="AR468" s="143"/>
      <c r="AS468" s="143"/>
      <c r="AT468" s="143"/>
      <c r="AU468" s="143"/>
      <c r="AV468" s="143"/>
      <c r="AW468" s="144"/>
      <c r="AX468" s="144"/>
      <c r="AY468" s="144"/>
      <c r="AZ468" s="144"/>
      <c r="BA468" s="144"/>
      <c r="BB468" s="144"/>
      <c r="BC468" s="144"/>
      <c r="BD468" s="144"/>
      <c r="BE468" s="144"/>
      <c r="BF468" s="144"/>
      <c r="BG468" s="144"/>
      <c r="BH468" s="144"/>
      <c r="BI468" s="144"/>
      <c r="BJ468" s="144"/>
      <c r="BK468" s="144"/>
      <c r="BL468" s="144"/>
      <c r="BM468" s="144"/>
      <c r="BN468" s="144"/>
      <c r="BO468" s="145" t="str">
        <f t="shared" si="58"/>
        <v/>
      </c>
      <c r="BP468" s="145"/>
      <c r="BQ468" s="145"/>
      <c r="BR468" s="145"/>
      <c r="BS468" s="145"/>
      <c r="BT468" s="145"/>
      <c r="BU468" s="145"/>
      <c r="BV468" s="145"/>
      <c r="BW468" s="145"/>
      <c r="BX468" s="145"/>
      <c r="BY468" s="145"/>
      <c r="BZ468" s="145"/>
      <c r="CA468" s="8"/>
      <c r="CB468" s="27" t="str">
        <f t="shared" si="55"/>
        <v>Riadok bude skrytý.</v>
      </c>
      <c r="CC468" s="31" t="s">
        <v>10</v>
      </c>
      <c r="CW468" s="3">
        <f t="shared" si="60"/>
        <v>0</v>
      </c>
      <c r="CX468" s="3">
        <f t="shared" si="59"/>
        <v>0</v>
      </c>
      <c r="CZ468" s="3">
        <f t="shared" si="56"/>
        <v>1</v>
      </c>
      <c r="DA468" s="39">
        <f t="shared" si="53"/>
        <v>0</v>
      </c>
      <c r="DZ468" s="10"/>
    </row>
    <row r="469" spans="1:130" hidden="1" x14ac:dyDescent="0.25">
      <c r="A469" s="7"/>
      <c r="B469" s="141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Q469" s="142"/>
      <c r="R469" s="142"/>
      <c r="S469" s="142"/>
      <c r="T469" s="142"/>
      <c r="U469" s="142"/>
      <c r="V469" s="142"/>
      <c r="W469" s="142"/>
      <c r="X469" s="142"/>
      <c r="Y469" s="142"/>
      <c r="Z469" s="142"/>
      <c r="AA469" s="142"/>
      <c r="AB469" s="142"/>
      <c r="AC469" s="142"/>
      <c r="AD469" s="142"/>
      <c r="AE469" s="142"/>
      <c r="AF469" s="143" t="str">
        <f t="shared" si="57"/>
        <v/>
      </c>
      <c r="AG469" s="143"/>
      <c r="AH469" s="143"/>
      <c r="AI469" s="143"/>
      <c r="AJ469" s="143"/>
      <c r="AK469" s="143"/>
      <c r="AL469" s="143"/>
      <c r="AM469" s="143"/>
      <c r="AN469" s="143"/>
      <c r="AO469" s="143"/>
      <c r="AP469" s="143"/>
      <c r="AQ469" s="143"/>
      <c r="AR469" s="143"/>
      <c r="AS469" s="143"/>
      <c r="AT469" s="143"/>
      <c r="AU469" s="143"/>
      <c r="AV469" s="143"/>
      <c r="AW469" s="144"/>
      <c r="AX469" s="144"/>
      <c r="AY469" s="144"/>
      <c r="AZ469" s="144"/>
      <c r="BA469" s="144"/>
      <c r="BB469" s="144"/>
      <c r="BC469" s="144"/>
      <c r="BD469" s="144"/>
      <c r="BE469" s="144"/>
      <c r="BF469" s="144"/>
      <c r="BG469" s="144"/>
      <c r="BH469" s="144"/>
      <c r="BI469" s="144"/>
      <c r="BJ469" s="144"/>
      <c r="BK469" s="144"/>
      <c r="BL469" s="144"/>
      <c r="BM469" s="144"/>
      <c r="BN469" s="144"/>
      <c r="BO469" s="145" t="str">
        <f t="shared" si="58"/>
        <v/>
      </c>
      <c r="BP469" s="145"/>
      <c r="BQ469" s="145"/>
      <c r="BR469" s="145"/>
      <c r="BS469" s="145"/>
      <c r="BT469" s="145"/>
      <c r="BU469" s="145"/>
      <c r="BV469" s="145"/>
      <c r="BW469" s="145"/>
      <c r="BX469" s="145"/>
      <c r="BY469" s="145"/>
      <c r="BZ469" s="145"/>
      <c r="CA469" s="8"/>
      <c r="CB469" s="27" t="str">
        <f t="shared" si="55"/>
        <v>Riadok bude skrytý.</v>
      </c>
      <c r="CC469" s="31" t="s">
        <v>10</v>
      </c>
      <c r="CW469" s="3">
        <f t="shared" si="60"/>
        <v>0</v>
      </c>
      <c r="CX469" s="3">
        <f t="shared" si="59"/>
        <v>0</v>
      </c>
      <c r="CZ469" s="3">
        <f t="shared" si="56"/>
        <v>1</v>
      </c>
      <c r="DA469" s="39">
        <f t="shared" ref="DA469:DA500" si="61">+IF(CW469*CX469=0,0,IF(CZ469=0,0,1))</f>
        <v>0</v>
      </c>
      <c r="DZ469" s="10"/>
    </row>
    <row r="470" spans="1:130" hidden="1" x14ac:dyDescent="0.25">
      <c r="A470" s="7"/>
      <c r="B470" s="141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Q470" s="142"/>
      <c r="R470" s="142"/>
      <c r="S470" s="142"/>
      <c r="T470" s="142"/>
      <c r="U470" s="142"/>
      <c r="V470" s="142"/>
      <c r="W470" s="142"/>
      <c r="X470" s="142"/>
      <c r="Y470" s="142"/>
      <c r="Z470" s="142"/>
      <c r="AA470" s="142"/>
      <c r="AB470" s="142"/>
      <c r="AC470" s="142"/>
      <c r="AD470" s="142"/>
      <c r="AE470" s="142"/>
      <c r="AF470" s="143" t="str">
        <f t="shared" si="57"/>
        <v/>
      </c>
      <c r="AG470" s="143"/>
      <c r="AH470" s="143"/>
      <c r="AI470" s="143"/>
      <c r="AJ470" s="143"/>
      <c r="AK470" s="143"/>
      <c r="AL470" s="143"/>
      <c r="AM470" s="143"/>
      <c r="AN470" s="143"/>
      <c r="AO470" s="143"/>
      <c r="AP470" s="143"/>
      <c r="AQ470" s="143"/>
      <c r="AR470" s="143"/>
      <c r="AS470" s="143"/>
      <c r="AT470" s="143"/>
      <c r="AU470" s="143"/>
      <c r="AV470" s="143"/>
      <c r="AW470" s="144"/>
      <c r="AX470" s="144"/>
      <c r="AY470" s="144"/>
      <c r="AZ470" s="144"/>
      <c r="BA470" s="144"/>
      <c r="BB470" s="144"/>
      <c r="BC470" s="144"/>
      <c r="BD470" s="144"/>
      <c r="BE470" s="144"/>
      <c r="BF470" s="144"/>
      <c r="BG470" s="144"/>
      <c r="BH470" s="144"/>
      <c r="BI470" s="144"/>
      <c r="BJ470" s="144"/>
      <c r="BK470" s="144"/>
      <c r="BL470" s="144"/>
      <c r="BM470" s="144"/>
      <c r="BN470" s="144"/>
      <c r="BO470" s="145" t="str">
        <f t="shared" si="58"/>
        <v/>
      </c>
      <c r="BP470" s="145"/>
      <c r="BQ470" s="145"/>
      <c r="BR470" s="145"/>
      <c r="BS470" s="145"/>
      <c r="BT470" s="145"/>
      <c r="BU470" s="145"/>
      <c r="BV470" s="145"/>
      <c r="BW470" s="145"/>
      <c r="BX470" s="145"/>
      <c r="BY470" s="145"/>
      <c r="BZ470" s="145"/>
      <c r="CA470" s="8"/>
      <c r="CB470" s="27" t="str">
        <f t="shared" si="55"/>
        <v>Riadok bude skrytý.</v>
      </c>
      <c r="CC470" s="31" t="s">
        <v>10</v>
      </c>
      <c r="CW470" s="3">
        <f t="shared" si="60"/>
        <v>0</v>
      </c>
      <c r="CX470" s="3">
        <f t="shared" si="59"/>
        <v>0</v>
      </c>
      <c r="CZ470" s="3">
        <f t="shared" si="56"/>
        <v>1</v>
      </c>
      <c r="DA470" s="39">
        <f t="shared" si="61"/>
        <v>0</v>
      </c>
      <c r="DZ470" s="10"/>
    </row>
    <row r="471" spans="1:130" hidden="1" x14ac:dyDescent="0.25">
      <c r="A471" s="7"/>
      <c r="B471" s="141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Q471" s="142"/>
      <c r="R471" s="142"/>
      <c r="S471" s="142"/>
      <c r="T471" s="142"/>
      <c r="U471" s="142"/>
      <c r="V471" s="142"/>
      <c r="W471" s="142"/>
      <c r="X471" s="142"/>
      <c r="Y471" s="142"/>
      <c r="Z471" s="142"/>
      <c r="AA471" s="142"/>
      <c r="AB471" s="142"/>
      <c r="AC471" s="142"/>
      <c r="AD471" s="142"/>
      <c r="AE471" s="142"/>
      <c r="AF471" s="143" t="str">
        <f t="shared" si="57"/>
        <v/>
      </c>
      <c r="AG471" s="143"/>
      <c r="AH471" s="143"/>
      <c r="AI471" s="143"/>
      <c r="AJ471" s="143"/>
      <c r="AK471" s="143"/>
      <c r="AL471" s="143"/>
      <c r="AM471" s="143"/>
      <c r="AN471" s="143"/>
      <c r="AO471" s="143"/>
      <c r="AP471" s="143"/>
      <c r="AQ471" s="143"/>
      <c r="AR471" s="143"/>
      <c r="AS471" s="143"/>
      <c r="AT471" s="143"/>
      <c r="AU471" s="143"/>
      <c r="AV471" s="143"/>
      <c r="AW471" s="144"/>
      <c r="AX471" s="144"/>
      <c r="AY471" s="144"/>
      <c r="AZ471" s="144"/>
      <c r="BA471" s="144"/>
      <c r="BB471" s="144"/>
      <c r="BC471" s="144"/>
      <c r="BD471" s="144"/>
      <c r="BE471" s="144"/>
      <c r="BF471" s="144"/>
      <c r="BG471" s="144"/>
      <c r="BH471" s="144"/>
      <c r="BI471" s="144"/>
      <c r="BJ471" s="144"/>
      <c r="BK471" s="144"/>
      <c r="BL471" s="144"/>
      <c r="BM471" s="144"/>
      <c r="BN471" s="144"/>
      <c r="BO471" s="145" t="str">
        <f t="shared" si="58"/>
        <v/>
      </c>
      <c r="BP471" s="145"/>
      <c r="BQ471" s="145"/>
      <c r="BR471" s="145"/>
      <c r="BS471" s="145"/>
      <c r="BT471" s="145"/>
      <c r="BU471" s="145"/>
      <c r="BV471" s="145"/>
      <c r="BW471" s="145"/>
      <c r="BX471" s="145"/>
      <c r="BY471" s="145"/>
      <c r="BZ471" s="145"/>
      <c r="CA471" s="8"/>
      <c r="CB471" s="27" t="str">
        <f t="shared" si="55"/>
        <v>Riadok bude skrytý.</v>
      </c>
      <c r="CC471" s="31" t="s">
        <v>10</v>
      </c>
      <c r="CW471" s="3">
        <f t="shared" si="60"/>
        <v>0</v>
      </c>
      <c r="CX471" s="3">
        <f t="shared" si="59"/>
        <v>0</v>
      </c>
      <c r="CZ471" s="3">
        <f t="shared" si="56"/>
        <v>1</v>
      </c>
      <c r="DA471" s="39">
        <f t="shared" si="61"/>
        <v>0</v>
      </c>
      <c r="DZ471" s="10"/>
    </row>
    <row r="472" spans="1:130" hidden="1" x14ac:dyDescent="0.25">
      <c r="A472" s="7"/>
      <c r="B472" s="146"/>
      <c r="C472" s="146"/>
      <c r="D472" s="146"/>
      <c r="E472" s="146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47"/>
      <c r="R472" s="147"/>
      <c r="S472" s="147"/>
      <c r="T472" s="147"/>
      <c r="U472" s="147"/>
      <c r="V472" s="147"/>
      <c r="W472" s="147"/>
      <c r="X472" s="147"/>
      <c r="Y472" s="147"/>
      <c r="Z472" s="147"/>
      <c r="AA472" s="147"/>
      <c r="AB472" s="147"/>
      <c r="AC472" s="147"/>
      <c r="AD472" s="147"/>
      <c r="AE472" s="147"/>
      <c r="AF472" s="148" t="str">
        <f t="shared" si="57"/>
        <v/>
      </c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  <c r="BI472" s="149"/>
      <c r="BJ472" s="149"/>
      <c r="BK472" s="149"/>
      <c r="BL472" s="149"/>
      <c r="BM472" s="149"/>
      <c r="BN472" s="149"/>
      <c r="BO472" s="150" t="str">
        <f t="shared" si="58"/>
        <v/>
      </c>
      <c r="BP472" s="150"/>
      <c r="BQ472" s="150"/>
      <c r="BR472" s="150"/>
      <c r="BS472" s="150"/>
      <c r="BT472" s="150"/>
      <c r="BU472" s="150"/>
      <c r="BV472" s="150"/>
      <c r="BW472" s="150"/>
      <c r="BX472" s="150"/>
      <c r="BY472" s="150"/>
      <c r="BZ472" s="150"/>
      <c r="CA472" s="8"/>
      <c r="CB472" s="27" t="str">
        <f t="shared" si="55"/>
        <v>Riadok bude skrytý.</v>
      </c>
      <c r="CC472" s="31" t="s">
        <v>10</v>
      </c>
      <c r="CW472" s="3">
        <f t="shared" si="60"/>
        <v>0</v>
      </c>
      <c r="CX472" s="3">
        <f>+IF(SUM(CX463:CX471)=0,0,1)</f>
        <v>0</v>
      </c>
      <c r="CZ472" s="3">
        <f t="shared" si="56"/>
        <v>1</v>
      </c>
      <c r="DA472" s="39">
        <f t="shared" si="61"/>
        <v>0</v>
      </c>
      <c r="DZ472" s="10"/>
    </row>
    <row r="473" spans="1:130" hidden="1" x14ac:dyDescent="0.25">
      <c r="A473" s="7"/>
      <c r="B473" s="136" t="s">
        <v>140</v>
      </c>
      <c r="C473" s="136"/>
      <c r="D473" s="136"/>
      <c r="E473" s="136"/>
      <c r="F473" s="136"/>
      <c r="G473" s="136"/>
      <c r="H473" s="136"/>
      <c r="I473" s="136"/>
      <c r="J473" s="136"/>
      <c r="K473" s="136"/>
      <c r="L473" s="136"/>
      <c r="M473" s="136"/>
      <c r="N473" s="136"/>
      <c r="O473" s="136"/>
      <c r="P473" s="136"/>
      <c r="Q473" s="136"/>
      <c r="R473" s="136"/>
      <c r="S473" s="136"/>
      <c r="T473" s="136"/>
      <c r="U473" s="136"/>
      <c r="V473" s="136"/>
      <c r="W473" s="136"/>
      <c r="X473" s="136"/>
      <c r="Y473" s="136"/>
      <c r="Z473" s="136"/>
      <c r="AA473" s="136"/>
      <c r="AB473" s="136"/>
      <c r="AC473" s="136"/>
      <c r="AD473" s="136"/>
      <c r="AE473" s="136"/>
      <c r="AF473" s="136"/>
      <c r="AG473" s="136"/>
      <c r="AH473" s="136"/>
      <c r="AI473" s="136"/>
      <c r="AJ473" s="136"/>
      <c r="AK473" s="136"/>
      <c r="AL473" s="136"/>
      <c r="AM473" s="136"/>
      <c r="AN473" s="136"/>
      <c r="AO473" s="136"/>
      <c r="AP473" s="136"/>
      <c r="AQ473" s="136"/>
      <c r="AR473" s="136"/>
      <c r="AS473" s="136"/>
      <c r="AT473" s="136"/>
      <c r="AU473" s="136"/>
      <c r="AV473" s="136"/>
      <c r="AW473" s="136"/>
      <c r="AX473" s="136"/>
      <c r="AY473" s="136"/>
      <c r="AZ473" s="136"/>
      <c r="BA473" s="136"/>
      <c r="BB473" s="136"/>
      <c r="BC473" s="136"/>
      <c r="BD473" s="136"/>
      <c r="BE473" s="136"/>
      <c r="BF473" s="136"/>
      <c r="BG473" s="136"/>
      <c r="BH473" s="136"/>
      <c r="BI473" s="136"/>
      <c r="BJ473" s="136"/>
      <c r="BK473" s="136"/>
      <c r="BL473" s="136"/>
      <c r="BM473" s="136"/>
      <c r="BN473" s="136"/>
      <c r="BO473" s="136"/>
      <c r="BP473" s="136"/>
      <c r="BQ473" s="136"/>
      <c r="BR473" s="136"/>
      <c r="BS473" s="136"/>
      <c r="BT473" s="136"/>
      <c r="BU473" s="136"/>
      <c r="BV473" s="136"/>
      <c r="BW473" s="136"/>
      <c r="BX473" s="136"/>
      <c r="BY473" s="136"/>
      <c r="BZ473" s="136"/>
      <c r="CA473" s="12" t="s">
        <v>4</v>
      </c>
      <c r="CB473" s="27" t="str">
        <f t="shared" si="55"/>
        <v>Riadok bude skrytý.</v>
      </c>
      <c r="CC473" s="31" t="s">
        <v>10</v>
      </c>
      <c r="CW473" s="3">
        <f t="shared" si="60"/>
        <v>0</v>
      </c>
      <c r="CX473" s="3">
        <f>+IF(SUM(CX475:CX484)=0,0,1)</f>
        <v>0</v>
      </c>
      <c r="CZ473" s="3">
        <f t="shared" si="56"/>
        <v>1</v>
      </c>
      <c r="DA473" s="39">
        <f t="shared" si="61"/>
        <v>0</v>
      </c>
      <c r="DZ473" s="10"/>
    </row>
    <row r="474" spans="1:130" ht="15" hidden="1" customHeight="1" x14ac:dyDescent="0.25">
      <c r="A474" s="7"/>
      <c r="B474" s="137" t="s">
        <v>135</v>
      </c>
      <c r="C474" s="137"/>
      <c r="D474" s="137"/>
      <c r="E474" s="137"/>
      <c r="F474" s="137"/>
      <c r="G474" s="137"/>
      <c r="H474" s="137"/>
      <c r="I474" s="137"/>
      <c r="J474" s="137"/>
      <c r="K474" s="137"/>
      <c r="L474" s="137"/>
      <c r="M474" s="137"/>
      <c r="N474" s="137"/>
      <c r="O474" s="137"/>
      <c r="P474" s="137"/>
      <c r="Q474" s="138" t="s">
        <v>136</v>
      </c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9" t="s">
        <v>137</v>
      </c>
      <c r="AG474" s="139"/>
      <c r="AH474" s="139"/>
      <c r="AI474" s="139"/>
      <c r="AJ474" s="139"/>
      <c r="AK474" s="139"/>
      <c r="AL474" s="139"/>
      <c r="AM474" s="139"/>
      <c r="AN474" s="139"/>
      <c r="AO474" s="139"/>
      <c r="AP474" s="139"/>
      <c r="AQ474" s="139"/>
      <c r="AR474" s="139"/>
      <c r="AS474" s="139"/>
      <c r="AT474" s="139"/>
      <c r="AU474" s="139"/>
      <c r="AV474" s="139"/>
      <c r="AW474" s="139" t="s">
        <v>138</v>
      </c>
      <c r="AX474" s="139"/>
      <c r="AY474" s="139"/>
      <c r="AZ474" s="139"/>
      <c r="BA474" s="139"/>
      <c r="BB474" s="139"/>
      <c r="BC474" s="139"/>
      <c r="BD474" s="139"/>
      <c r="BE474" s="139"/>
      <c r="BF474" s="139"/>
      <c r="BG474" s="139"/>
      <c r="BH474" s="139"/>
      <c r="BI474" s="139"/>
      <c r="BJ474" s="139"/>
      <c r="BK474" s="139"/>
      <c r="BL474" s="139"/>
      <c r="BM474" s="139"/>
      <c r="BN474" s="139"/>
      <c r="BO474" s="140" t="s">
        <v>139</v>
      </c>
      <c r="BP474" s="140"/>
      <c r="BQ474" s="140"/>
      <c r="BR474" s="140"/>
      <c r="BS474" s="140"/>
      <c r="BT474" s="140"/>
      <c r="BU474" s="140"/>
      <c r="BV474" s="140"/>
      <c r="BW474" s="140"/>
      <c r="BX474" s="140"/>
      <c r="BY474" s="140"/>
      <c r="BZ474" s="140"/>
      <c r="CA474" s="8"/>
      <c r="CB474" s="27" t="str">
        <f t="shared" si="55"/>
        <v>Riadok bude skrytý.</v>
      </c>
      <c r="CC474" s="31" t="s">
        <v>10</v>
      </c>
      <c r="CW474" s="3">
        <f t="shared" si="60"/>
        <v>0</v>
      </c>
      <c r="CX474" s="3">
        <f>+IF(SUM(CX475:CX484)=0,0,1)</f>
        <v>0</v>
      </c>
      <c r="CZ474" s="3">
        <f t="shared" si="56"/>
        <v>1</v>
      </c>
      <c r="DA474" s="39">
        <f t="shared" si="61"/>
        <v>0</v>
      </c>
      <c r="DZ474" s="10"/>
    </row>
    <row r="475" spans="1:130" ht="15" hidden="1" customHeight="1" x14ac:dyDescent="0.25">
      <c r="A475" s="7"/>
      <c r="B475" s="141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Q475" s="142"/>
      <c r="R475" s="142"/>
      <c r="S475" s="142"/>
      <c r="T475" s="142"/>
      <c r="U475" s="142"/>
      <c r="V475" s="142"/>
      <c r="W475" s="142"/>
      <c r="X475" s="142"/>
      <c r="Y475" s="142"/>
      <c r="Z475" s="142"/>
      <c r="AA475" s="142"/>
      <c r="AB475" s="142"/>
      <c r="AC475" s="142"/>
      <c r="AD475" s="142"/>
      <c r="AE475" s="142"/>
      <c r="AF475" s="143" t="str">
        <f t="shared" ref="AF475:AF484" si="62">+IF(B475="","",ROUND(B475*Q475,2))</f>
        <v/>
      </c>
      <c r="AG475" s="143"/>
      <c r="AH475" s="143"/>
      <c r="AI475" s="143"/>
      <c r="AJ475" s="143"/>
      <c r="AK475" s="143"/>
      <c r="AL475" s="143"/>
      <c r="AM475" s="143"/>
      <c r="AN475" s="143"/>
      <c r="AO475" s="143"/>
      <c r="AP475" s="143"/>
      <c r="AQ475" s="143"/>
      <c r="AR475" s="143"/>
      <c r="AS475" s="143"/>
      <c r="AT475" s="143"/>
      <c r="AU475" s="143"/>
      <c r="AV475" s="143"/>
      <c r="AW475" s="144"/>
      <c r="AX475" s="144"/>
      <c r="AY475" s="144"/>
      <c r="AZ475" s="144"/>
      <c r="BA475" s="144"/>
      <c r="BB475" s="144"/>
      <c r="BC475" s="144"/>
      <c r="BD475" s="144"/>
      <c r="BE475" s="144"/>
      <c r="BF475" s="144"/>
      <c r="BG475" s="144"/>
      <c r="BH475" s="144"/>
      <c r="BI475" s="144"/>
      <c r="BJ475" s="144"/>
      <c r="BK475" s="144"/>
      <c r="BL475" s="144"/>
      <c r="BM475" s="144"/>
      <c r="BN475" s="144"/>
      <c r="BO475" s="145" t="str">
        <f t="shared" ref="BO475:BO484" si="63">+IF(AF475="","",IF(AW475="","",IF(ROUND(AF475/AW475,4)&gt;100%,"chyba",ROUND(AF475/AW475,4))))</f>
        <v/>
      </c>
      <c r="BP475" s="145"/>
      <c r="BQ475" s="145"/>
      <c r="BR475" s="145"/>
      <c r="BS475" s="145"/>
      <c r="BT475" s="145"/>
      <c r="BU475" s="145"/>
      <c r="BV475" s="145"/>
      <c r="BW475" s="145"/>
      <c r="BX475" s="145"/>
      <c r="BY475" s="145"/>
      <c r="BZ475" s="145"/>
      <c r="CA475" s="36"/>
      <c r="CB475" s="27" t="str">
        <f t="shared" si="55"/>
        <v>Riadok bude skrytý.</v>
      </c>
      <c r="CC475" s="31" t="s">
        <v>10</v>
      </c>
      <c r="CW475" s="3">
        <f t="shared" si="60"/>
        <v>0</v>
      </c>
      <c r="CX475" s="3">
        <f t="shared" ref="CX475:CX483" si="64">+IF(B475="",IF(Q475="",IF(AW475="",0,1),1),1)</f>
        <v>0</v>
      </c>
      <c r="CZ475" s="3">
        <f t="shared" si="56"/>
        <v>1</v>
      </c>
      <c r="DA475" s="39">
        <f t="shared" si="61"/>
        <v>0</v>
      </c>
      <c r="DZ475" s="10"/>
    </row>
    <row r="476" spans="1:130" ht="15" hidden="1" customHeight="1" x14ac:dyDescent="0.25">
      <c r="A476" s="7"/>
      <c r="B476" s="141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Q476" s="142"/>
      <c r="R476" s="142"/>
      <c r="S476" s="142"/>
      <c r="T476" s="142"/>
      <c r="U476" s="142"/>
      <c r="V476" s="142"/>
      <c r="W476" s="142"/>
      <c r="X476" s="142"/>
      <c r="Y476" s="142"/>
      <c r="Z476" s="142"/>
      <c r="AA476" s="142"/>
      <c r="AB476" s="142"/>
      <c r="AC476" s="142"/>
      <c r="AD476" s="142"/>
      <c r="AE476" s="142"/>
      <c r="AF476" s="143" t="str">
        <f t="shared" si="62"/>
        <v/>
      </c>
      <c r="AG476" s="143"/>
      <c r="AH476" s="143"/>
      <c r="AI476" s="143"/>
      <c r="AJ476" s="143"/>
      <c r="AK476" s="143"/>
      <c r="AL476" s="143"/>
      <c r="AM476" s="143"/>
      <c r="AN476" s="143"/>
      <c r="AO476" s="143"/>
      <c r="AP476" s="143"/>
      <c r="AQ476" s="143"/>
      <c r="AR476" s="143"/>
      <c r="AS476" s="143"/>
      <c r="AT476" s="143"/>
      <c r="AU476" s="143"/>
      <c r="AV476" s="143"/>
      <c r="AW476" s="144"/>
      <c r="AX476" s="144"/>
      <c r="AY476" s="144"/>
      <c r="AZ476" s="144"/>
      <c r="BA476" s="144"/>
      <c r="BB476" s="144"/>
      <c r="BC476" s="144"/>
      <c r="BD476" s="144"/>
      <c r="BE476" s="144"/>
      <c r="BF476" s="144"/>
      <c r="BG476" s="144"/>
      <c r="BH476" s="144"/>
      <c r="BI476" s="144"/>
      <c r="BJ476" s="144"/>
      <c r="BK476" s="144"/>
      <c r="BL476" s="144"/>
      <c r="BM476" s="144"/>
      <c r="BN476" s="144"/>
      <c r="BO476" s="145" t="str">
        <f t="shared" si="63"/>
        <v/>
      </c>
      <c r="BP476" s="145"/>
      <c r="BQ476" s="145"/>
      <c r="BR476" s="145"/>
      <c r="BS476" s="145"/>
      <c r="BT476" s="145"/>
      <c r="BU476" s="145"/>
      <c r="BV476" s="145"/>
      <c r="BW476" s="145"/>
      <c r="BX476" s="145"/>
      <c r="BY476" s="145"/>
      <c r="BZ476" s="145"/>
      <c r="CA476" s="36"/>
      <c r="CB476" s="27" t="str">
        <f t="shared" si="55"/>
        <v>Riadok bude skrytý.</v>
      </c>
      <c r="CC476" s="31" t="s">
        <v>10</v>
      </c>
      <c r="CW476" s="3">
        <f t="shared" si="60"/>
        <v>0</v>
      </c>
      <c r="CX476" s="3">
        <f t="shared" si="64"/>
        <v>0</v>
      </c>
      <c r="CZ476" s="3">
        <f t="shared" si="56"/>
        <v>1</v>
      </c>
      <c r="DA476" s="39">
        <f t="shared" si="61"/>
        <v>0</v>
      </c>
      <c r="DZ476" s="10"/>
    </row>
    <row r="477" spans="1:130" ht="15" hidden="1" customHeight="1" x14ac:dyDescent="0.25">
      <c r="A477" s="7"/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Q477" s="142"/>
      <c r="R477" s="142"/>
      <c r="S477" s="142"/>
      <c r="T477" s="142"/>
      <c r="U477" s="142"/>
      <c r="V477" s="142"/>
      <c r="W477" s="142"/>
      <c r="X477" s="142"/>
      <c r="Y477" s="142"/>
      <c r="Z477" s="142"/>
      <c r="AA477" s="142"/>
      <c r="AB477" s="142"/>
      <c r="AC477" s="142"/>
      <c r="AD477" s="142"/>
      <c r="AE477" s="142"/>
      <c r="AF477" s="143" t="str">
        <f t="shared" si="62"/>
        <v/>
      </c>
      <c r="AG477" s="143"/>
      <c r="AH477" s="143"/>
      <c r="AI477" s="143"/>
      <c r="AJ477" s="143"/>
      <c r="AK477" s="143"/>
      <c r="AL477" s="143"/>
      <c r="AM477" s="143"/>
      <c r="AN477" s="143"/>
      <c r="AO477" s="143"/>
      <c r="AP477" s="143"/>
      <c r="AQ477" s="143"/>
      <c r="AR477" s="143"/>
      <c r="AS477" s="143"/>
      <c r="AT477" s="143"/>
      <c r="AU477" s="143"/>
      <c r="AV477" s="143"/>
      <c r="AW477" s="144"/>
      <c r="AX477" s="144"/>
      <c r="AY477" s="144"/>
      <c r="AZ477" s="144"/>
      <c r="BA477" s="144"/>
      <c r="BB477" s="144"/>
      <c r="BC477" s="144"/>
      <c r="BD477" s="144"/>
      <c r="BE477" s="144"/>
      <c r="BF477" s="144"/>
      <c r="BG477" s="144"/>
      <c r="BH477" s="144"/>
      <c r="BI477" s="144"/>
      <c r="BJ477" s="144"/>
      <c r="BK477" s="144"/>
      <c r="BL477" s="144"/>
      <c r="BM477" s="144"/>
      <c r="BN477" s="144"/>
      <c r="BO477" s="145" t="str">
        <f t="shared" si="63"/>
        <v/>
      </c>
      <c r="BP477" s="145"/>
      <c r="BQ477" s="145"/>
      <c r="BR477" s="145"/>
      <c r="BS477" s="145"/>
      <c r="BT477" s="145"/>
      <c r="BU477" s="145"/>
      <c r="BV477" s="145"/>
      <c r="BW477" s="145"/>
      <c r="BX477" s="145"/>
      <c r="BY477" s="145"/>
      <c r="BZ477" s="145"/>
      <c r="CA477" s="36"/>
      <c r="CB477" s="27" t="str">
        <f t="shared" si="55"/>
        <v>Riadok bude skrytý.</v>
      </c>
      <c r="CC477" s="31" t="s">
        <v>10</v>
      </c>
      <c r="CW477" s="3">
        <f t="shared" si="60"/>
        <v>0</v>
      </c>
      <c r="CX477" s="3">
        <f t="shared" si="64"/>
        <v>0</v>
      </c>
      <c r="CZ477" s="3">
        <f t="shared" si="56"/>
        <v>1</v>
      </c>
      <c r="DA477" s="39">
        <f t="shared" si="61"/>
        <v>0</v>
      </c>
      <c r="DZ477" s="10"/>
    </row>
    <row r="478" spans="1:130" ht="15" hidden="1" customHeight="1" x14ac:dyDescent="0.25">
      <c r="A478" s="7"/>
      <c r="B478" s="141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Q478" s="142"/>
      <c r="R478" s="142"/>
      <c r="S478" s="142"/>
      <c r="T478" s="142"/>
      <c r="U478" s="142"/>
      <c r="V478" s="142"/>
      <c r="W478" s="142"/>
      <c r="X478" s="142"/>
      <c r="Y478" s="142"/>
      <c r="Z478" s="142"/>
      <c r="AA478" s="142"/>
      <c r="AB478" s="142"/>
      <c r="AC478" s="142"/>
      <c r="AD478" s="142"/>
      <c r="AE478" s="142"/>
      <c r="AF478" s="143" t="str">
        <f t="shared" si="62"/>
        <v/>
      </c>
      <c r="AG478" s="143"/>
      <c r="AH478" s="143"/>
      <c r="AI478" s="143"/>
      <c r="AJ478" s="143"/>
      <c r="AK478" s="143"/>
      <c r="AL478" s="143"/>
      <c r="AM478" s="143"/>
      <c r="AN478" s="143"/>
      <c r="AO478" s="143"/>
      <c r="AP478" s="143"/>
      <c r="AQ478" s="143"/>
      <c r="AR478" s="143"/>
      <c r="AS478" s="143"/>
      <c r="AT478" s="143"/>
      <c r="AU478" s="143"/>
      <c r="AV478" s="143"/>
      <c r="AW478" s="144"/>
      <c r="AX478" s="144"/>
      <c r="AY478" s="144"/>
      <c r="AZ478" s="144"/>
      <c r="BA478" s="144"/>
      <c r="BB478" s="144"/>
      <c r="BC478" s="144"/>
      <c r="BD478" s="144"/>
      <c r="BE478" s="144"/>
      <c r="BF478" s="144"/>
      <c r="BG478" s="144"/>
      <c r="BH478" s="144"/>
      <c r="BI478" s="144"/>
      <c r="BJ478" s="144"/>
      <c r="BK478" s="144"/>
      <c r="BL478" s="144"/>
      <c r="BM478" s="144"/>
      <c r="BN478" s="144"/>
      <c r="BO478" s="145" t="str">
        <f t="shared" si="63"/>
        <v/>
      </c>
      <c r="BP478" s="145"/>
      <c r="BQ478" s="145"/>
      <c r="BR478" s="145"/>
      <c r="BS478" s="145"/>
      <c r="BT478" s="145"/>
      <c r="BU478" s="145"/>
      <c r="BV478" s="145"/>
      <c r="BW478" s="145"/>
      <c r="BX478" s="145"/>
      <c r="BY478" s="145"/>
      <c r="BZ478" s="145"/>
      <c r="CA478" s="36"/>
      <c r="CB478" s="27" t="str">
        <f t="shared" si="55"/>
        <v>Riadok bude skrytý.</v>
      </c>
      <c r="CC478" s="31" t="s">
        <v>10</v>
      </c>
      <c r="CW478" s="3">
        <f t="shared" si="60"/>
        <v>0</v>
      </c>
      <c r="CX478" s="3">
        <f t="shared" si="64"/>
        <v>0</v>
      </c>
      <c r="CZ478" s="3">
        <f t="shared" si="56"/>
        <v>1</v>
      </c>
      <c r="DA478" s="39">
        <f t="shared" si="61"/>
        <v>0</v>
      </c>
      <c r="DZ478" s="10"/>
    </row>
    <row r="479" spans="1:130" ht="15" hidden="1" customHeight="1" x14ac:dyDescent="0.25">
      <c r="A479" s="7"/>
      <c r="B479" s="141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Q479" s="142"/>
      <c r="R479" s="142"/>
      <c r="S479" s="142"/>
      <c r="T479" s="142"/>
      <c r="U479" s="142"/>
      <c r="V479" s="142"/>
      <c r="W479" s="142"/>
      <c r="X479" s="142"/>
      <c r="Y479" s="142"/>
      <c r="Z479" s="142"/>
      <c r="AA479" s="142"/>
      <c r="AB479" s="142"/>
      <c r="AC479" s="142"/>
      <c r="AD479" s="142"/>
      <c r="AE479" s="142"/>
      <c r="AF479" s="143" t="str">
        <f t="shared" si="62"/>
        <v/>
      </c>
      <c r="AG479" s="143"/>
      <c r="AH479" s="143"/>
      <c r="AI479" s="143"/>
      <c r="AJ479" s="143"/>
      <c r="AK479" s="143"/>
      <c r="AL479" s="143"/>
      <c r="AM479" s="143"/>
      <c r="AN479" s="143"/>
      <c r="AO479" s="143"/>
      <c r="AP479" s="143"/>
      <c r="AQ479" s="143"/>
      <c r="AR479" s="143"/>
      <c r="AS479" s="143"/>
      <c r="AT479" s="143"/>
      <c r="AU479" s="143"/>
      <c r="AV479" s="143"/>
      <c r="AW479" s="144"/>
      <c r="AX479" s="144"/>
      <c r="AY479" s="144"/>
      <c r="AZ479" s="144"/>
      <c r="BA479" s="144"/>
      <c r="BB479" s="144"/>
      <c r="BC479" s="144"/>
      <c r="BD479" s="144"/>
      <c r="BE479" s="144"/>
      <c r="BF479" s="144"/>
      <c r="BG479" s="144"/>
      <c r="BH479" s="144"/>
      <c r="BI479" s="144"/>
      <c r="BJ479" s="144"/>
      <c r="BK479" s="144"/>
      <c r="BL479" s="144"/>
      <c r="BM479" s="144"/>
      <c r="BN479" s="144"/>
      <c r="BO479" s="145" t="str">
        <f t="shared" si="63"/>
        <v/>
      </c>
      <c r="BP479" s="145"/>
      <c r="BQ479" s="145"/>
      <c r="BR479" s="145"/>
      <c r="BS479" s="145"/>
      <c r="BT479" s="145"/>
      <c r="BU479" s="145"/>
      <c r="BV479" s="145"/>
      <c r="BW479" s="145"/>
      <c r="BX479" s="145"/>
      <c r="BY479" s="145"/>
      <c r="BZ479" s="145"/>
      <c r="CA479" s="36"/>
      <c r="CB479" s="27" t="str">
        <f t="shared" si="55"/>
        <v>Riadok bude skrytý.</v>
      </c>
      <c r="CC479" s="31" t="s">
        <v>10</v>
      </c>
      <c r="CW479" s="3">
        <f t="shared" si="60"/>
        <v>0</v>
      </c>
      <c r="CX479" s="3">
        <f t="shared" si="64"/>
        <v>0</v>
      </c>
      <c r="CZ479" s="3">
        <f t="shared" si="56"/>
        <v>1</v>
      </c>
      <c r="DA479" s="39">
        <f t="shared" si="61"/>
        <v>0</v>
      </c>
      <c r="DZ479" s="10"/>
    </row>
    <row r="480" spans="1:130" ht="15" hidden="1" customHeight="1" x14ac:dyDescent="0.25">
      <c r="A480" s="7"/>
      <c r="B480" s="141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Q480" s="142"/>
      <c r="R480" s="142"/>
      <c r="S480" s="142"/>
      <c r="T480" s="142"/>
      <c r="U480" s="142"/>
      <c r="V480" s="142"/>
      <c r="W480" s="142"/>
      <c r="X480" s="142"/>
      <c r="Y480" s="142"/>
      <c r="Z480" s="142"/>
      <c r="AA480" s="142"/>
      <c r="AB480" s="142"/>
      <c r="AC480" s="142"/>
      <c r="AD480" s="142"/>
      <c r="AE480" s="142"/>
      <c r="AF480" s="143" t="str">
        <f t="shared" si="62"/>
        <v/>
      </c>
      <c r="AG480" s="143"/>
      <c r="AH480" s="143"/>
      <c r="AI480" s="143"/>
      <c r="AJ480" s="143"/>
      <c r="AK480" s="143"/>
      <c r="AL480" s="143"/>
      <c r="AM480" s="143"/>
      <c r="AN480" s="143"/>
      <c r="AO480" s="143"/>
      <c r="AP480" s="143"/>
      <c r="AQ480" s="143"/>
      <c r="AR480" s="143"/>
      <c r="AS480" s="143"/>
      <c r="AT480" s="143"/>
      <c r="AU480" s="143"/>
      <c r="AV480" s="143"/>
      <c r="AW480" s="144"/>
      <c r="AX480" s="144"/>
      <c r="AY480" s="144"/>
      <c r="AZ480" s="144"/>
      <c r="BA480" s="144"/>
      <c r="BB480" s="144"/>
      <c r="BC480" s="144"/>
      <c r="BD480" s="144"/>
      <c r="BE480" s="144"/>
      <c r="BF480" s="144"/>
      <c r="BG480" s="144"/>
      <c r="BH480" s="144"/>
      <c r="BI480" s="144"/>
      <c r="BJ480" s="144"/>
      <c r="BK480" s="144"/>
      <c r="BL480" s="144"/>
      <c r="BM480" s="144"/>
      <c r="BN480" s="144"/>
      <c r="BO480" s="145" t="str">
        <f t="shared" si="63"/>
        <v/>
      </c>
      <c r="BP480" s="145"/>
      <c r="BQ480" s="145"/>
      <c r="BR480" s="145"/>
      <c r="BS480" s="145"/>
      <c r="BT480" s="145"/>
      <c r="BU480" s="145"/>
      <c r="BV480" s="145"/>
      <c r="BW480" s="145"/>
      <c r="BX480" s="145"/>
      <c r="BY480" s="145"/>
      <c r="BZ480" s="145"/>
      <c r="CA480" s="36"/>
      <c r="CB480" s="27" t="str">
        <f t="shared" si="55"/>
        <v>Riadok bude skrytý.</v>
      </c>
      <c r="CC480" s="31" t="s">
        <v>10</v>
      </c>
      <c r="CW480" s="3">
        <f t="shared" si="60"/>
        <v>0</v>
      </c>
      <c r="CX480" s="3">
        <f t="shared" si="64"/>
        <v>0</v>
      </c>
      <c r="CZ480" s="3">
        <f t="shared" si="56"/>
        <v>1</v>
      </c>
      <c r="DA480" s="39">
        <f t="shared" si="61"/>
        <v>0</v>
      </c>
      <c r="DZ480" s="10"/>
    </row>
    <row r="481" spans="1:130" ht="15" hidden="1" customHeight="1" x14ac:dyDescent="0.25">
      <c r="A481" s="7"/>
      <c r="B481" s="141"/>
      <c r="C481" s="141"/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Q481" s="142"/>
      <c r="R481" s="142"/>
      <c r="S481" s="142"/>
      <c r="T481" s="142"/>
      <c r="U481" s="142"/>
      <c r="V481" s="142"/>
      <c r="W481" s="142"/>
      <c r="X481" s="142"/>
      <c r="Y481" s="142"/>
      <c r="Z481" s="142"/>
      <c r="AA481" s="142"/>
      <c r="AB481" s="142"/>
      <c r="AC481" s="142"/>
      <c r="AD481" s="142"/>
      <c r="AE481" s="142"/>
      <c r="AF481" s="143" t="str">
        <f t="shared" si="62"/>
        <v/>
      </c>
      <c r="AG481" s="143"/>
      <c r="AH481" s="143"/>
      <c r="AI481" s="143"/>
      <c r="AJ481" s="143"/>
      <c r="AK481" s="143"/>
      <c r="AL481" s="143"/>
      <c r="AM481" s="143"/>
      <c r="AN481" s="143"/>
      <c r="AO481" s="143"/>
      <c r="AP481" s="143"/>
      <c r="AQ481" s="143"/>
      <c r="AR481" s="143"/>
      <c r="AS481" s="143"/>
      <c r="AT481" s="143"/>
      <c r="AU481" s="143"/>
      <c r="AV481" s="143"/>
      <c r="AW481" s="144"/>
      <c r="AX481" s="144"/>
      <c r="AY481" s="144"/>
      <c r="AZ481" s="144"/>
      <c r="BA481" s="144"/>
      <c r="BB481" s="144"/>
      <c r="BC481" s="144"/>
      <c r="BD481" s="144"/>
      <c r="BE481" s="144"/>
      <c r="BF481" s="144"/>
      <c r="BG481" s="144"/>
      <c r="BH481" s="144"/>
      <c r="BI481" s="144"/>
      <c r="BJ481" s="144"/>
      <c r="BK481" s="144"/>
      <c r="BL481" s="144"/>
      <c r="BM481" s="144"/>
      <c r="BN481" s="144"/>
      <c r="BO481" s="145" t="str">
        <f t="shared" si="63"/>
        <v/>
      </c>
      <c r="BP481" s="145"/>
      <c r="BQ481" s="145"/>
      <c r="BR481" s="145"/>
      <c r="BS481" s="145"/>
      <c r="BT481" s="145"/>
      <c r="BU481" s="145"/>
      <c r="BV481" s="145"/>
      <c r="BW481" s="145"/>
      <c r="BX481" s="145"/>
      <c r="BY481" s="145"/>
      <c r="BZ481" s="145"/>
      <c r="CA481" s="36"/>
      <c r="CB481" s="27" t="str">
        <f t="shared" si="55"/>
        <v>Riadok bude skrytý.</v>
      </c>
      <c r="CC481" s="31" t="s">
        <v>10</v>
      </c>
      <c r="CW481" s="3">
        <f t="shared" si="60"/>
        <v>0</v>
      </c>
      <c r="CX481" s="3">
        <f t="shared" si="64"/>
        <v>0</v>
      </c>
      <c r="CZ481" s="3">
        <f t="shared" si="56"/>
        <v>1</v>
      </c>
      <c r="DA481" s="39">
        <f t="shared" si="61"/>
        <v>0</v>
      </c>
      <c r="DZ481" s="10"/>
    </row>
    <row r="482" spans="1:130" ht="15" hidden="1" customHeight="1" x14ac:dyDescent="0.25">
      <c r="A482" s="7"/>
      <c r="B482" s="141"/>
      <c r="C482" s="141"/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Q482" s="142"/>
      <c r="R482" s="142"/>
      <c r="S482" s="142"/>
      <c r="T482" s="142"/>
      <c r="U482" s="142"/>
      <c r="V482" s="142"/>
      <c r="W482" s="142"/>
      <c r="X482" s="142"/>
      <c r="Y482" s="142"/>
      <c r="Z482" s="142"/>
      <c r="AA482" s="142"/>
      <c r="AB482" s="142"/>
      <c r="AC482" s="142"/>
      <c r="AD482" s="142"/>
      <c r="AE482" s="142"/>
      <c r="AF482" s="143" t="str">
        <f t="shared" si="62"/>
        <v/>
      </c>
      <c r="AG482" s="143"/>
      <c r="AH482" s="143"/>
      <c r="AI482" s="143"/>
      <c r="AJ482" s="143"/>
      <c r="AK482" s="143"/>
      <c r="AL482" s="143"/>
      <c r="AM482" s="143"/>
      <c r="AN482" s="143"/>
      <c r="AO482" s="143"/>
      <c r="AP482" s="143"/>
      <c r="AQ482" s="143"/>
      <c r="AR482" s="143"/>
      <c r="AS482" s="143"/>
      <c r="AT482" s="143"/>
      <c r="AU482" s="143"/>
      <c r="AV482" s="143"/>
      <c r="AW482" s="144"/>
      <c r="AX482" s="144"/>
      <c r="AY482" s="144"/>
      <c r="AZ482" s="144"/>
      <c r="BA482" s="144"/>
      <c r="BB482" s="144"/>
      <c r="BC482" s="144"/>
      <c r="BD482" s="144"/>
      <c r="BE482" s="144"/>
      <c r="BF482" s="144"/>
      <c r="BG482" s="144"/>
      <c r="BH482" s="144"/>
      <c r="BI482" s="144"/>
      <c r="BJ482" s="144"/>
      <c r="BK482" s="144"/>
      <c r="BL482" s="144"/>
      <c r="BM482" s="144"/>
      <c r="BN482" s="144"/>
      <c r="BO482" s="145" t="str">
        <f t="shared" si="63"/>
        <v/>
      </c>
      <c r="BP482" s="145"/>
      <c r="BQ482" s="145"/>
      <c r="BR482" s="145"/>
      <c r="BS482" s="145"/>
      <c r="BT482" s="145"/>
      <c r="BU482" s="145"/>
      <c r="BV482" s="145"/>
      <c r="BW482" s="145"/>
      <c r="BX482" s="145"/>
      <c r="BY482" s="145"/>
      <c r="BZ482" s="145"/>
      <c r="CA482" s="36"/>
      <c r="CB482" s="27" t="str">
        <f t="shared" si="55"/>
        <v>Riadok bude skrytý.</v>
      </c>
      <c r="CC482" s="31" t="s">
        <v>10</v>
      </c>
      <c r="CW482" s="3">
        <f t="shared" si="60"/>
        <v>0</v>
      </c>
      <c r="CX482" s="3">
        <f t="shared" si="64"/>
        <v>0</v>
      </c>
      <c r="CZ482" s="3">
        <f t="shared" si="56"/>
        <v>1</v>
      </c>
      <c r="DA482" s="39">
        <f t="shared" si="61"/>
        <v>0</v>
      </c>
      <c r="DZ482" s="10"/>
    </row>
    <row r="483" spans="1:130" ht="15" hidden="1" customHeight="1" x14ac:dyDescent="0.25">
      <c r="A483" s="7"/>
      <c r="B483" s="141"/>
      <c r="C483" s="141"/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Q483" s="142"/>
      <c r="R483" s="142"/>
      <c r="S483" s="142"/>
      <c r="T483" s="142"/>
      <c r="U483" s="142"/>
      <c r="V483" s="142"/>
      <c r="W483" s="142"/>
      <c r="X483" s="142"/>
      <c r="Y483" s="142"/>
      <c r="Z483" s="142"/>
      <c r="AA483" s="142"/>
      <c r="AB483" s="142"/>
      <c r="AC483" s="142"/>
      <c r="AD483" s="142"/>
      <c r="AE483" s="142"/>
      <c r="AF483" s="143" t="str">
        <f t="shared" si="62"/>
        <v/>
      </c>
      <c r="AG483" s="143"/>
      <c r="AH483" s="143"/>
      <c r="AI483" s="143"/>
      <c r="AJ483" s="143"/>
      <c r="AK483" s="143"/>
      <c r="AL483" s="143"/>
      <c r="AM483" s="143"/>
      <c r="AN483" s="143"/>
      <c r="AO483" s="143"/>
      <c r="AP483" s="143"/>
      <c r="AQ483" s="143"/>
      <c r="AR483" s="143"/>
      <c r="AS483" s="143"/>
      <c r="AT483" s="143"/>
      <c r="AU483" s="143"/>
      <c r="AV483" s="143"/>
      <c r="AW483" s="144"/>
      <c r="AX483" s="144"/>
      <c r="AY483" s="144"/>
      <c r="AZ483" s="144"/>
      <c r="BA483" s="144"/>
      <c r="BB483" s="144"/>
      <c r="BC483" s="144"/>
      <c r="BD483" s="144"/>
      <c r="BE483" s="144"/>
      <c r="BF483" s="144"/>
      <c r="BG483" s="144"/>
      <c r="BH483" s="144"/>
      <c r="BI483" s="144"/>
      <c r="BJ483" s="144"/>
      <c r="BK483" s="144"/>
      <c r="BL483" s="144"/>
      <c r="BM483" s="144"/>
      <c r="BN483" s="144"/>
      <c r="BO483" s="145" t="str">
        <f t="shared" si="63"/>
        <v/>
      </c>
      <c r="BP483" s="145"/>
      <c r="BQ483" s="145"/>
      <c r="BR483" s="145"/>
      <c r="BS483" s="145"/>
      <c r="BT483" s="145"/>
      <c r="BU483" s="145"/>
      <c r="BV483" s="145"/>
      <c r="BW483" s="145"/>
      <c r="BX483" s="145"/>
      <c r="BY483" s="145"/>
      <c r="BZ483" s="145"/>
      <c r="CA483" s="36"/>
      <c r="CB483" s="27" t="str">
        <f t="shared" si="55"/>
        <v>Riadok bude skrytý.</v>
      </c>
      <c r="CC483" s="31" t="s">
        <v>10</v>
      </c>
      <c r="CW483" s="3">
        <f t="shared" si="60"/>
        <v>0</v>
      </c>
      <c r="CX483" s="3">
        <f t="shared" si="64"/>
        <v>0</v>
      </c>
      <c r="CZ483" s="3">
        <f t="shared" si="56"/>
        <v>1</v>
      </c>
      <c r="DA483" s="39">
        <f t="shared" si="61"/>
        <v>0</v>
      </c>
      <c r="DZ483" s="10"/>
    </row>
    <row r="484" spans="1:130" ht="15" hidden="1" customHeight="1" x14ac:dyDescent="0.25">
      <c r="A484" s="7"/>
      <c r="B484" s="146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7"/>
      <c r="R484" s="147"/>
      <c r="S484" s="147"/>
      <c r="T484" s="147"/>
      <c r="U484" s="147"/>
      <c r="V484" s="147"/>
      <c r="W484" s="147"/>
      <c r="X484" s="147"/>
      <c r="Y484" s="147"/>
      <c r="Z484" s="147"/>
      <c r="AA484" s="147"/>
      <c r="AB484" s="147"/>
      <c r="AC484" s="147"/>
      <c r="AD484" s="147"/>
      <c r="AE484" s="147"/>
      <c r="AF484" s="148" t="str">
        <f t="shared" si="62"/>
        <v/>
      </c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  <c r="BI484" s="149"/>
      <c r="BJ484" s="149"/>
      <c r="BK484" s="149"/>
      <c r="BL484" s="149"/>
      <c r="BM484" s="149"/>
      <c r="BN484" s="149"/>
      <c r="BO484" s="150" t="str">
        <f t="shared" si="63"/>
        <v/>
      </c>
      <c r="BP484" s="150"/>
      <c r="BQ484" s="150"/>
      <c r="BR484" s="150"/>
      <c r="BS484" s="150"/>
      <c r="BT484" s="150"/>
      <c r="BU484" s="150"/>
      <c r="BV484" s="150"/>
      <c r="BW484" s="150"/>
      <c r="BX484" s="150"/>
      <c r="BY484" s="150"/>
      <c r="BZ484" s="150"/>
      <c r="CA484" s="36"/>
      <c r="CB484" s="27" t="str">
        <f t="shared" si="55"/>
        <v>Riadok bude skrytý.</v>
      </c>
      <c r="CC484" s="31" t="s">
        <v>10</v>
      </c>
      <c r="CW484" s="3">
        <f t="shared" si="60"/>
        <v>0</v>
      </c>
      <c r="CX484" s="3">
        <f>+IF(SUM(CX475:CX483)=0,0,1)</f>
        <v>0</v>
      </c>
      <c r="CZ484" s="3">
        <f t="shared" si="56"/>
        <v>1</v>
      </c>
      <c r="DA484" s="39">
        <f t="shared" si="61"/>
        <v>0</v>
      </c>
      <c r="DZ484" s="10"/>
    </row>
    <row r="485" spans="1:130" ht="15" hidden="1" customHeight="1" x14ac:dyDescent="0.25">
      <c r="A485" s="7"/>
      <c r="B485" s="136" t="s">
        <v>141</v>
      </c>
      <c r="C485" s="136"/>
      <c r="D485" s="136"/>
      <c r="E485" s="136"/>
      <c r="F485" s="136"/>
      <c r="G485" s="136"/>
      <c r="H485" s="136"/>
      <c r="I485" s="136"/>
      <c r="J485" s="136"/>
      <c r="K485" s="136"/>
      <c r="L485" s="136"/>
      <c r="M485" s="136"/>
      <c r="N485" s="136"/>
      <c r="O485" s="136"/>
      <c r="P485" s="136"/>
      <c r="Q485" s="136"/>
      <c r="R485" s="136"/>
      <c r="S485" s="136"/>
      <c r="T485" s="136"/>
      <c r="U485" s="136"/>
      <c r="V485" s="136"/>
      <c r="W485" s="136"/>
      <c r="X485" s="136"/>
      <c r="Y485" s="136"/>
      <c r="Z485" s="136"/>
      <c r="AA485" s="136"/>
      <c r="AB485" s="136"/>
      <c r="AC485" s="136"/>
      <c r="AD485" s="136"/>
      <c r="AE485" s="136"/>
      <c r="AF485" s="136"/>
      <c r="AG485" s="136"/>
      <c r="AH485" s="136"/>
      <c r="AI485" s="136"/>
      <c r="AJ485" s="136"/>
      <c r="AK485" s="136"/>
      <c r="AL485" s="136"/>
      <c r="AM485" s="136"/>
      <c r="AN485" s="136"/>
      <c r="AO485" s="136"/>
      <c r="AP485" s="136"/>
      <c r="AQ485" s="136"/>
      <c r="AR485" s="136"/>
      <c r="AS485" s="136"/>
      <c r="AT485" s="136"/>
      <c r="AU485" s="136"/>
      <c r="AV485" s="136"/>
      <c r="AW485" s="136"/>
      <c r="AX485" s="136"/>
      <c r="AY485" s="136"/>
      <c r="AZ485" s="136"/>
      <c r="BA485" s="136"/>
      <c r="BB485" s="136"/>
      <c r="BC485" s="136"/>
      <c r="BD485" s="136"/>
      <c r="BE485" s="136"/>
      <c r="BF485" s="136"/>
      <c r="BG485" s="136"/>
      <c r="BH485" s="136"/>
      <c r="BI485" s="136"/>
      <c r="BJ485" s="136"/>
      <c r="BK485" s="136"/>
      <c r="BL485" s="136"/>
      <c r="BM485" s="136"/>
      <c r="BN485" s="136"/>
      <c r="BO485" s="136"/>
      <c r="BP485" s="136"/>
      <c r="BQ485" s="136"/>
      <c r="BR485" s="136"/>
      <c r="BS485" s="136"/>
      <c r="BT485" s="136"/>
      <c r="BU485" s="136"/>
      <c r="BV485" s="136"/>
      <c r="BW485" s="136"/>
      <c r="BX485" s="136"/>
      <c r="BY485" s="136"/>
      <c r="BZ485" s="136"/>
      <c r="CA485" s="12" t="s">
        <v>4</v>
      </c>
      <c r="CB485" s="27" t="str">
        <f t="shared" si="55"/>
        <v>Riadok bude skrytý.</v>
      </c>
      <c r="CC485" s="31" t="s">
        <v>10</v>
      </c>
      <c r="CW485" s="3">
        <f t="shared" si="60"/>
        <v>0</v>
      </c>
      <c r="CX485" s="3">
        <f>+IF(SUM(CX487:CX496)=0,0,1)</f>
        <v>0</v>
      </c>
      <c r="CZ485" s="3">
        <f t="shared" si="56"/>
        <v>1</v>
      </c>
      <c r="DA485" s="39">
        <f t="shared" si="61"/>
        <v>0</v>
      </c>
      <c r="DZ485" s="10"/>
    </row>
    <row r="486" spans="1:130" ht="15" hidden="1" customHeight="1" x14ac:dyDescent="0.25">
      <c r="A486" s="7"/>
      <c r="B486" s="137" t="s">
        <v>135</v>
      </c>
      <c r="C486" s="137"/>
      <c r="D486" s="137"/>
      <c r="E486" s="137"/>
      <c r="F486" s="137"/>
      <c r="G486" s="137"/>
      <c r="H486" s="137"/>
      <c r="I486" s="137"/>
      <c r="J486" s="137"/>
      <c r="K486" s="137"/>
      <c r="L486" s="137"/>
      <c r="M486" s="138" t="s">
        <v>142</v>
      </c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9" t="s">
        <v>137</v>
      </c>
      <c r="AC486" s="139"/>
      <c r="AD486" s="139"/>
      <c r="AE486" s="139"/>
      <c r="AF486" s="139"/>
      <c r="AG486" s="139"/>
      <c r="AH486" s="139"/>
      <c r="AI486" s="139"/>
      <c r="AJ486" s="139"/>
      <c r="AK486" s="139"/>
      <c r="AL486" s="139"/>
      <c r="AM486" s="139"/>
      <c r="AN486" s="139"/>
      <c r="AO486" s="138" t="s">
        <v>135</v>
      </c>
      <c r="AP486" s="138"/>
      <c r="AQ486" s="138"/>
      <c r="AR486" s="138"/>
      <c r="AS486" s="138"/>
      <c r="AT486" s="138"/>
      <c r="AU486" s="138"/>
      <c r="AV486" s="138"/>
      <c r="AW486" s="138"/>
      <c r="AX486" s="138"/>
      <c r="AY486" s="138"/>
      <c r="AZ486" s="138" t="s">
        <v>143</v>
      </c>
      <c r="BA486" s="138"/>
      <c r="BB486" s="138"/>
      <c r="BC486" s="138"/>
      <c r="BD486" s="138"/>
      <c r="BE486" s="138"/>
      <c r="BF486" s="138"/>
      <c r="BG486" s="138"/>
      <c r="BH486" s="138"/>
      <c r="BI486" s="138"/>
      <c r="BJ486" s="138"/>
      <c r="BK486" s="138"/>
      <c r="BL486" s="138"/>
      <c r="BM486" s="138"/>
      <c r="BN486" s="138"/>
      <c r="BO486" s="151" t="s">
        <v>137</v>
      </c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8"/>
      <c r="CB486" s="27" t="str">
        <f t="shared" si="55"/>
        <v>Riadok bude skrytý.</v>
      </c>
      <c r="CC486" s="31" t="s">
        <v>10</v>
      </c>
      <c r="CW486" s="3">
        <f t="shared" si="60"/>
        <v>0</v>
      </c>
      <c r="CX486" s="3">
        <f>+IF(SUM(CX487:CX496)=0,0,1)</f>
        <v>0</v>
      </c>
      <c r="CZ486" s="3">
        <f t="shared" si="56"/>
        <v>1</v>
      </c>
      <c r="DA486" s="39">
        <f t="shared" si="61"/>
        <v>0</v>
      </c>
      <c r="DZ486" s="10"/>
    </row>
    <row r="487" spans="1:130" ht="15" hidden="1" customHeight="1" x14ac:dyDescent="0.25">
      <c r="A487" s="7"/>
      <c r="B487" s="152"/>
      <c r="C487" s="152"/>
      <c r="D487" s="152"/>
      <c r="E487" s="152"/>
      <c r="F487" s="152"/>
      <c r="G487" s="152"/>
      <c r="H487" s="152"/>
      <c r="I487" s="152"/>
      <c r="J487" s="152"/>
      <c r="K487" s="152"/>
      <c r="L487" s="152"/>
      <c r="M487" s="153"/>
      <c r="N487" s="153"/>
      <c r="O487" s="153"/>
      <c r="P487" s="153"/>
      <c r="Q487" s="153"/>
      <c r="R487" s="153"/>
      <c r="S487" s="153"/>
      <c r="T487" s="153"/>
      <c r="U487" s="153"/>
      <c r="V487" s="153"/>
      <c r="W487" s="153"/>
      <c r="X487" s="153"/>
      <c r="Y487" s="153"/>
      <c r="Z487" s="153"/>
      <c r="AA487" s="153"/>
      <c r="AB487" s="154" t="str">
        <f t="shared" ref="AB487:AB496" si="65">IF(B487="","",ROUND(B487*M487,2))</f>
        <v/>
      </c>
      <c r="AC487" s="154"/>
      <c r="AD487" s="154"/>
      <c r="AE487" s="154"/>
      <c r="AF487" s="154"/>
      <c r="AG487" s="154"/>
      <c r="AH487" s="154"/>
      <c r="AI487" s="154"/>
      <c r="AJ487" s="154"/>
      <c r="AK487" s="154"/>
      <c r="AL487" s="154"/>
      <c r="AM487" s="154"/>
      <c r="AN487" s="154"/>
      <c r="AO487" s="155"/>
      <c r="AP487" s="155"/>
      <c r="AQ487" s="155"/>
      <c r="AR487" s="155"/>
      <c r="AS487" s="155"/>
      <c r="AT487" s="155"/>
      <c r="AU487" s="155"/>
      <c r="AV487" s="155"/>
      <c r="AW487" s="155"/>
      <c r="AX487" s="155"/>
      <c r="AY487" s="155"/>
      <c r="AZ487" s="153"/>
      <c r="BA487" s="153"/>
      <c r="BB487" s="153"/>
      <c r="BC487" s="153"/>
      <c r="BD487" s="153"/>
      <c r="BE487" s="153"/>
      <c r="BF487" s="153"/>
      <c r="BG487" s="153"/>
      <c r="BH487" s="153"/>
      <c r="BI487" s="153"/>
      <c r="BJ487" s="153"/>
      <c r="BK487" s="153"/>
      <c r="BL487" s="153"/>
      <c r="BM487" s="153"/>
      <c r="BN487" s="153"/>
      <c r="BO487" s="156" t="str">
        <f t="shared" ref="BO487:BO496" si="66">IF(AO487="","",ROUND(AO487*AZ487,2))</f>
        <v/>
      </c>
      <c r="BP487" s="156"/>
      <c r="BQ487" s="156"/>
      <c r="BR487" s="156"/>
      <c r="BS487" s="156"/>
      <c r="BT487" s="156"/>
      <c r="BU487" s="156"/>
      <c r="BV487" s="156"/>
      <c r="BW487" s="156"/>
      <c r="BX487" s="156"/>
      <c r="BY487" s="156"/>
      <c r="BZ487" s="156"/>
      <c r="CA487" s="36"/>
      <c r="CB487" s="27" t="str">
        <f t="shared" si="55"/>
        <v>Riadok bude skrytý.</v>
      </c>
      <c r="CC487" s="31" t="s">
        <v>10</v>
      </c>
      <c r="CW487" s="3">
        <f t="shared" si="60"/>
        <v>0</v>
      </c>
      <c r="CX487" s="3">
        <f t="shared" ref="CX487:CX495" si="67">+IF(B487="",IF(M487="",IF(AO487="",IF(AZ487="",0,1),1),1),1)</f>
        <v>0</v>
      </c>
      <c r="CZ487" s="3">
        <f t="shared" si="56"/>
        <v>1</v>
      </c>
      <c r="DA487" s="39">
        <f t="shared" si="61"/>
        <v>0</v>
      </c>
      <c r="DZ487" s="10"/>
    </row>
    <row r="488" spans="1:130" ht="15" hidden="1" customHeight="1" x14ac:dyDescent="0.25">
      <c r="A488" s="7"/>
      <c r="B488" s="152"/>
      <c r="C488" s="152"/>
      <c r="D488" s="152"/>
      <c r="E488" s="152"/>
      <c r="F488" s="152"/>
      <c r="G488" s="152"/>
      <c r="H488" s="152"/>
      <c r="I488" s="152"/>
      <c r="J488" s="152"/>
      <c r="K488" s="152"/>
      <c r="L488" s="152"/>
      <c r="M488" s="153"/>
      <c r="N488" s="153"/>
      <c r="O488" s="153"/>
      <c r="P488" s="153"/>
      <c r="Q488" s="153"/>
      <c r="R488" s="153"/>
      <c r="S488" s="153"/>
      <c r="T488" s="153"/>
      <c r="U488" s="153"/>
      <c r="V488" s="153"/>
      <c r="W488" s="153"/>
      <c r="X488" s="153"/>
      <c r="Y488" s="153"/>
      <c r="Z488" s="153"/>
      <c r="AA488" s="153"/>
      <c r="AB488" s="154" t="str">
        <f t="shared" si="65"/>
        <v/>
      </c>
      <c r="AC488" s="154"/>
      <c r="AD488" s="154"/>
      <c r="AE488" s="154"/>
      <c r="AF488" s="154"/>
      <c r="AG488" s="154"/>
      <c r="AH488" s="154"/>
      <c r="AI488" s="154"/>
      <c r="AJ488" s="154"/>
      <c r="AK488" s="154"/>
      <c r="AL488" s="154"/>
      <c r="AM488" s="154"/>
      <c r="AN488" s="154"/>
      <c r="AO488" s="155"/>
      <c r="AP488" s="155"/>
      <c r="AQ488" s="155"/>
      <c r="AR488" s="155"/>
      <c r="AS488" s="155"/>
      <c r="AT488" s="155"/>
      <c r="AU488" s="155"/>
      <c r="AV488" s="155"/>
      <c r="AW488" s="155"/>
      <c r="AX488" s="155"/>
      <c r="AY488" s="155"/>
      <c r="AZ488" s="153"/>
      <c r="BA488" s="153"/>
      <c r="BB488" s="153"/>
      <c r="BC488" s="153"/>
      <c r="BD488" s="153"/>
      <c r="BE488" s="153"/>
      <c r="BF488" s="153"/>
      <c r="BG488" s="153"/>
      <c r="BH488" s="153"/>
      <c r="BI488" s="153"/>
      <c r="BJ488" s="153"/>
      <c r="BK488" s="153"/>
      <c r="BL488" s="153"/>
      <c r="BM488" s="153"/>
      <c r="BN488" s="153"/>
      <c r="BO488" s="156" t="str">
        <f t="shared" si="66"/>
        <v/>
      </c>
      <c r="BP488" s="156"/>
      <c r="BQ488" s="156"/>
      <c r="BR488" s="156"/>
      <c r="BS488" s="156"/>
      <c r="BT488" s="156"/>
      <c r="BU488" s="156"/>
      <c r="BV488" s="156"/>
      <c r="BW488" s="156"/>
      <c r="BX488" s="156"/>
      <c r="BY488" s="156"/>
      <c r="BZ488" s="156"/>
      <c r="CA488" s="36"/>
      <c r="CB488" s="27" t="str">
        <f t="shared" si="55"/>
        <v>Riadok bude skrytý.</v>
      </c>
      <c r="CC488" s="31" t="s">
        <v>10</v>
      </c>
      <c r="CW488" s="3">
        <f t="shared" si="60"/>
        <v>0</v>
      </c>
      <c r="CX488" s="3">
        <f t="shared" si="67"/>
        <v>0</v>
      </c>
      <c r="CZ488" s="3">
        <f t="shared" si="56"/>
        <v>1</v>
      </c>
      <c r="DA488" s="39">
        <f t="shared" si="61"/>
        <v>0</v>
      </c>
      <c r="DZ488" s="10"/>
    </row>
    <row r="489" spans="1:130" ht="15" hidden="1" customHeight="1" x14ac:dyDescent="0.25">
      <c r="A489" s="7"/>
      <c r="B489" s="152"/>
      <c r="C489" s="152"/>
      <c r="D489" s="152"/>
      <c r="E489" s="152"/>
      <c r="F489" s="152"/>
      <c r="G489" s="152"/>
      <c r="H489" s="152"/>
      <c r="I489" s="152"/>
      <c r="J489" s="152"/>
      <c r="K489" s="152"/>
      <c r="L489" s="152"/>
      <c r="M489" s="153"/>
      <c r="N489" s="153"/>
      <c r="O489" s="153"/>
      <c r="P489" s="153"/>
      <c r="Q489" s="153"/>
      <c r="R489" s="153"/>
      <c r="S489" s="153"/>
      <c r="T489" s="153"/>
      <c r="U489" s="153"/>
      <c r="V489" s="153"/>
      <c r="W489" s="153"/>
      <c r="X489" s="153"/>
      <c r="Y489" s="153"/>
      <c r="Z489" s="153"/>
      <c r="AA489" s="153"/>
      <c r="AB489" s="154" t="str">
        <f t="shared" si="65"/>
        <v/>
      </c>
      <c r="AC489" s="154"/>
      <c r="AD489" s="154"/>
      <c r="AE489" s="154"/>
      <c r="AF489" s="154"/>
      <c r="AG489" s="154"/>
      <c r="AH489" s="154"/>
      <c r="AI489" s="154"/>
      <c r="AJ489" s="154"/>
      <c r="AK489" s="154"/>
      <c r="AL489" s="154"/>
      <c r="AM489" s="154"/>
      <c r="AN489" s="154"/>
      <c r="AO489" s="155"/>
      <c r="AP489" s="155"/>
      <c r="AQ489" s="155"/>
      <c r="AR489" s="155"/>
      <c r="AS489" s="155"/>
      <c r="AT489" s="155"/>
      <c r="AU489" s="155"/>
      <c r="AV489" s="155"/>
      <c r="AW489" s="155"/>
      <c r="AX489" s="155"/>
      <c r="AY489" s="155"/>
      <c r="AZ489" s="153"/>
      <c r="BA489" s="153"/>
      <c r="BB489" s="153"/>
      <c r="BC489" s="153"/>
      <c r="BD489" s="153"/>
      <c r="BE489" s="153"/>
      <c r="BF489" s="153"/>
      <c r="BG489" s="153"/>
      <c r="BH489" s="153"/>
      <c r="BI489" s="153"/>
      <c r="BJ489" s="153"/>
      <c r="BK489" s="153"/>
      <c r="BL489" s="153"/>
      <c r="BM489" s="153"/>
      <c r="BN489" s="153"/>
      <c r="BO489" s="156" t="str">
        <f t="shared" si="66"/>
        <v/>
      </c>
      <c r="BP489" s="156"/>
      <c r="BQ489" s="156"/>
      <c r="BR489" s="156"/>
      <c r="BS489" s="156"/>
      <c r="BT489" s="156"/>
      <c r="BU489" s="156"/>
      <c r="BV489" s="156"/>
      <c r="BW489" s="156"/>
      <c r="BX489" s="156"/>
      <c r="BY489" s="156"/>
      <c r="BZ489" s="156"/>
      <c r="CA489" s="36"/>
      <c r="CB489" s="27" t="str">
        <f t="shared" si="55"/>
        <v>Riadok bude skrytý.</v>
      </c>
      <c r="CC489" s="31" t="s">
        <v>10</v>
      </c>
      <c r="CW489" s="3">
        <f t="shared" si="60"/>
        <v>0</v>
      </c>
      <c r="CX489" s="3">
        <f t="shared" si="67"/>
        <v>0</v>
      </c>
      <c r="CZ489" s="3">
        <f t="shared" si="56"/>
        <v>1</v>
      </c>
      <c r="DA489" s="39">
        <f t="shared" si="61"/>
        <v>0</v>
      </c>
      <c r="DZ489" s="10"/>
    </row>
    <row r="490" spans="1:130" ht="15" hidden="1" customHeight="1" x14ac:dyDescent="0.25">
      <c r="A490" s="7"/>
      <c r="B490" s="152"/>
      <c r="C490" s="152"/>
      <c r="D490" s="152"/>
      <c r="E490" s="152"/>
      <c r="F490" s="152"/>
      <c r="G490" s="152"/>
      <c r="H490" s="152"/>
      <c r="I490" s="152"/>
      <c r="J490" s="152"/>
      <c r="K490" s="152"/>
      <c r="L490" s="152"/>
      <c r="M490" s="153"/>
      <c r="N490" s="153"/>
      <c r="O490" s="153"/>
      <c r="P490" s="153"/>
      <c r="Q490" s="153"/>
      <c r="R490" s="153"/>
      <c r="S490" s="153"/>
      <c r="T490" s="153"/>
      <c r="U490" s="153"/>
      <c r="V490" s="153"/>
      <c r="W490" s="153"/>
      <c r="X490" s="153"/>
      <c r="Y490" s="153"/>
      <c r="Z490" s="153"/>
      <c r="AA490" s="153"/>
      <c r="AB490" s="154" t="str">
        <f t="shared" si="65"/>
        <v/>
      </c>
      <c r="AC490" s="154"/>
      <c r="AD490" s="154"/>
      <c r="AE490" s="154"/>
      <c r="AF490" s="154"/>
      <c r="AG490" s="154"/>
      <c r="AH490" s="154"/>
      <c r="AI490" s="154"/>
      <c r="AJ490" s="154"/>
      <c r="AK490" s="154"/>
      <c r="AL490" s="154"/>
      <c r="AM490" s="154"/>
      <c r="AN490" s="154"/>
      <c r="AO490" s="155"/>
      <c r="AP490" s="155"/>
      <c r="AQ490" s="155"/>
      <c r="AR490" s="155"/>
      <c r="AS490" s="155"/>
      <c r="AT490" s="155"/>
      <c r="AU490" s="155"/>
      <c r="AV490" s="155"/>
      <c r="AW490" s="155"/>
      <c r="AX490" s="155"/>
      <c r="AY490" s="155"/>
      <c r="AZ490" s="153"/>
      <c r="BA490" s="153"/>
      <c r="BB490" s="153"/>
      <c r="BC490" s="153"/>
      <c r="BD490" s="153"/>
      <c r="BE490" s="153"/>
      <c r="BF490" s="153"/>
      <c r="BG490" s="153"/>
      <c r="BH490" s="153"/>
      <c r="BI490" s="153"/>
      <c r="BJ490" s="153"/>
      <c r="BK490" s="153"/>
      <c r="BL490" s="153"/>
      <c r="BM490" s="153"/>
      <c r="BN490" s="153"/>
      <c r="BO490" s="156" t="str">
        <f t="shared" si="66"/>
        <v/>
      </c>
      <c r="BP490" s="156"/>
      <c r="BQ490" s="156"/>
      <c r="BR490" s="156"/>
      <c r="BS490" s="156"/>
      <c r="BT490" s="156"/>
      <c r="BU490" s="156"/>
      <c r="BV490" s="156"/>
      <c r="BW490" s="156"/>
      <c r="BX490" s="156"/>
      <c r="BY490" s="156"/>
      <c r="BZ490" s="156"/>
      <c r="CA490" s="36"/>
      <c r="CB490" s="27" t="str">
        <f t="shared" si="55"/>
        <v>Riadok bude skrytý.</v>
      </c>
      <c r="CC490" s="31" t="s">
        <v>10</v>
      </c>
      <c r="CW490" s="3">
        <f t="shared" si="60"/>
        <v>0</v>
      </c>
      <c r="CX490" s="3">
        <f t="shared" si="67"/>
        <v>0</v>
      </c>
      <c r="CZ490" s="3">
        <f t="shared" si="56"/>
        <v>1</v>
      </c>
      <c r="DA490" s="39">
        <f t="shared" si="61"/>
        <v>0</v>
      </c>
      <c r="DZ490" s="10"/>
    </row>
    <row r="491" spans="1:130" ht="15" hidden="1" customHeight="1" x14ac:dyDescent="0.25">
      <c r="A491" s="7"/>
      <c r="B491" s="152"/>
      <c r="C491" s="152"/>
      <c r="D491" s="152"/>
      <c r="E491" s="152"/>
      <c r="F491" s="152"/>
      <c r="G491" s="152"/>
      <c r="H491" s="152"/>
      <c r="I491" s="152"/>
      <c r="J491" s="152"/>
      <c r="K491" s="152"/>
      <c r="L491" s="152"/>
      <c r="M491" s="153"/>
      <c r="N491" s="153"/>
      <c r="O491" s="153"/>
      <c r="P491" s="153"/>
      <c r="Q491" s="153"/>
      <c r="R491" s="153"/>
      <c r="S491" s="153"/>
      <c r="T491" s="153"/>
      <c r="U491" s="153"/>
      <c r="V491" s="153"/>
      <c r="W491" s="153"/>
      <c r="X491" s="153"/>
      <c r="Y491" s="153"/>
      <c r="Z491" s="153"/>
      <c r="AA491" s="153"/>
      <c r="AB491" s="154" t="str">
        <f t="shared" si="65"/>
        <v/>
      </c>
      <c r="AC491" s="154"/>
      <c r="AD491" s="154"/>
      <c r="AE491" s="154"/>
      <c r="AF491" s="154"/>
      <c r="AG491" s="154"/>
      <c r="AH491" s="154"/>
      <c r="AI491" s="154"/>
      <c r="AJ491" s="154"/>
      <c r="AK491" s="154"/>
      <c r="AL491" s="154"/>
      <c r="AM491" s="154"/>
      <c r="AN491" s="154"/>
      <c r="AO491" s="155"/>
      <c r="AP491" s="155"/>
      <c r="AQ491" s="155"/>
      <c r="AR491" s="155"/>
      <c r="AS491" s="155"/>
      <c r="AT491" s="155"/>
      <c r="AU491" s="155"/>
      <c r="AV491" s="155"/>
      <c r="AW491" s="155"/>
      <c r="AX491" s="155"/>
      <c r="AY491" s="155"/>
      <c r="AZ491" s="153"/>
      <c r="BA491" s="153"/>
      <c r="BB491" s="153"/>
      <c r="BC491" s="153"/>
      <c r="BD491" s="153"/>
      <c r="BE491" s="153"/>
      <c r="BF491" s="153"/>
      <c r="BG491" s="153"/>
      <c r="BH491" s="153"/>
      <c r="BI491" s="153"/>
      <c r="BJ491" s="153"/>
      <c r="BK491" s="153"/>
      <c r="BL491" s="153"/>
      <c r="BM491" s="153"/>
      <c r="BN491" s="153"/>
      <c r="BO491" s="156" t="str">
        <f t="shared" si="66"/>
        <v/>
      </c>
      <c r="BP491" s="156"/>
      <c r="BQ491" s="156"/>
      <c r="BR491" s="156"/>
      <c r="BS491" s="156"/>
      <c r="BT491" s="156"/>
      <c r="BU491" s="156"/>
      <c r="BV491" s="156"/>
      <c r="BW491" s="156"/>
      <c r="BX491" s="156"/>
      <c r="BY491" s="156"/>
      <c r="BZ491" s="156"/>
      <c r="CA491" s="36"/>
      <c r="CB491" s="27" t="str">
        <f t="shared" si="55"/>
        <v>Riadok bude skrytý.</v>
      </c>
      <c r="CC491" s="31" t="s">
        <v>10</v>
      </c>
      <c r="CW491" s="3">
        <f t="shared" si="60"/>
        <v>0</v>
      </c>
      <c r="CX491" s="3">
        <f t="shared" si="67"/>
        <v>0</v>
      </c>
      <c r="CZ491" s="3">
        <f t="shared" si="56"/>
        <v>1</v>
      </c>
      <c r="DA491" s="39">
        <f t="shared" si="61"/>
        <v>0</v>
      </c>
      <c r="DZ491" s="10"/>
    </row>
    <row r="492" spans="1:130" ht="15" hidden="1" customHeight="1" x14ac:dyDescent="0.25">
      <c r="A492" s="7"/>
      <c r="B492" s="152"/>
      <c r="C492" s="152"/>
      <c r="D492" s="152"/>
      <c r="E492" s="152"/>
      <c r="F492" s="152"/>
      <c r="G492" s="152"/>
      <c r="H492" s="152"/>
      <c r="I492" s="152"/>
      <c r="J492" s="152"/>
      <c r="K492" s="152"/>
      <c r="L492" s="152"/>
      <c r="M492" s="153"/>
      <c r="N492" s="153"/>
      <c r="O492" s="153"/>
      <c r="P492" s="153"/>
      <c r="Q492" s="153"/>
      <c r="R492" s="153"/>
      <c r="S492" s="153"/>
      <c r="T492" s="153"/>
      <c r="U492" s="153"/>
      <c r="V492" s="153"/>
      <c r="W492" s="153"/>
      <c r="X492" s="153"/>
      <c r="Y492" s="153"/>
      <c r="Z492" s="153"/>
      <c r="AA492" s="153"/>
      <c r="AB492" s="154" t="str">
        <f t="shared" si="65"/>
        <v/>
      </c>
      <c r="AC492" s="154"/>
      <c r="AD492" s="154"/>
      <c r="AE492" s="154"/>
      <c r="AF492" s="154"/>
      <c r="AG492" s="154"/>
      <c r="AH492" s="154"/>
      <c r="AI492" s="154"/>
      <c r="AJ492" s="154"/>
      <c r="AK492" s="154"/>
      <c r="AL492" s="154"/>
      <c r="AM492" s="154"/>
      <c r="AN492" s="154"/>
      <c r="AO492" s="155"/>
      <c r="AP492" s="155"/>
      <c r="AQ492" s="155"/>
      <c r="AR492" s="155"/>
      <c r="AS492" s="155"/>
      <c r="AT492" s="155"/>
      <c r="AU492" s="155"/>
      <c r="AV492" s="155"/>
      <c r="AW492" s="155"/>
      <c r="AX492" s="155"/>
      <c r="AY492" s="155"/>
      <c r="AZ492" s="153"/>
      <c r="BA492" s="153"/>
      <c r="BB492" s="153"/>
      <c r="BC492" s="153"/>
      <c r="BD492" s="153"/>
      <c r="BE492" s="153"/>
      <c r="BF492" s="153"/>
      <c r="BG492" s="153"/>
      <c r="BH492" s="153"/>
      <c r="BI492" s="153"/>
      <c r="BJ492" s="153"/>
      <c r="BK492" s="153"/>
      <c r="BL492" s="153"/>
      <c r="BM492" s="153"/>
      <c r="BN492" s="153"/>
      <c r="BO492" s="156" t="str">
        <f t="shared" si="66"/>
        <v/>
      </c>
      <c r="BP492" s="156"/>
      <c r="BQ492" s="156"/>
      <c r="BR492" s="156"/>
      <c r="BS492" s="156"/>
      <c r="BT492" s="156"/>
      <c r="BU492" s="156"/>
      <c r="BV492" s="156"/>
      <c r="BW492" s="156"/>
      <c r="BX492" s="156"/>
      <c r="BY492" s="156"/>
      <c r="BZ492" s="156"/>
      <c r="CA492" s="36"/>
      <c r="CB492" s="27" t="str">
        <f t="shared" si="55"/>
        <v>Riadok bude skrytý.</v>
      </c>
      <c r="CC492" s="31" t="s">
        <v>10</v>
      </c>
      <c r="CW492" s="3">
        <f t="shared" si="60"/>
        <v>0</v>
      </c>
      <c r="CX492" s="3">
        <f t="shared" si="67"/>
        <v>0</v>
      </c>
      <c r="CZ492" s="3">
        <f t="shared" si="56"/>
        <v>1</v>
      </c>
      <c r="DA492" s="39">
        <f t="shared" si="61"/>
        <v>0</v>
      </c>
      <c r="DZ492" s="10"/>
    </row>
    <row r="493" spans="1:130" ht="15" hidden="1" customHeight="1" x14ac:dyDescent="0.25">
      <c r="A493" s="7"/>
      <c r="B493" s="152"/>
      <c r="C493" s="152"/>
      <c r="D493" s="152"/>
      <c r="E493" s="152"/>
      <c r="F493" s="152"/>
      <c r="G493" s="152"/>
      <c r="H493" s="152"/>
      <c r="I493" s="152"/>
      <c r="J493" s="152"/>
      <c r="K493" s="152"/>
      <c r="L493" s="152"/>
      <c r="M493" s="153"/>
      <c r="N493" s="153"/>
      <c r="O493" s="153"/>
      <c r="P493" s="153"/>
      <c r="Q493" s="153"/>
      <c r="R493" s="153"/>
      <c r="S493" s="153"/>
      <c r="T493" s="153"/>
      <c r="U493" s="153"/>
      <c r="V493" s="153"/>
      <c r="W493" s="153"/>
      <c r="X493" s="153"/>
      <c r="Y493" s="153"/>
      <c r="Z493" s="153"/>
      <c r="AA493" s="153"/>
      <c r="AB493" s="154" t="str">
        <f t="shared" si="65"/>
        <v/>
      </c>
      <c r="AC493" s="154"/>
      <c r="AD493" s="154"/>
      <c r="AE493" s="154"/>
      <c r="AF493" s="154"/>
      <c r="AG493" s="154"/>
      <c r="AH493" s="154"/>
      <c r="AI493" s="154"/>
      <c r="AJ493" s="154"/>
      <c r="AK493" s="154"/>
      <c r="AL493" s="154"/>
      <c r="AM493" s="154"/>
      <c r="AN493" s="154"/>
      <c r="AO493" s="155"/>
      <c r="AP493" s="155"/>
      <c r="AQ493" s="155"/>
      <c r="AR493" s="155"/>
      <c r="AS493" s="155"/>
      <c r="AT493" s="155"/>
      <c r="AU493" s="155"/>
      <c r="AV493" s="155"/>
      <c r="AW493" s="155"/>
      <c r="AX493" s="155"/>
      <c r="AY493" s="155"/>
      <c r="AZ493" s="153"/>
      <c r="BA493" s="153"/>
      <c r="BB493" s="153"/>
      <c r="BC493" s="153"/>
      <c r="BD493" s="153"/>
      <c r="BE493" s="153"/>
      <c r="BF493" s="153"/>
      <c r="BG493" s="153"/>
      <c r="BH493" s="153"/>
      <c r="BI493" s="153"/>
      <c r="BJ493" s="153"/>
      <c r="BK493" s="153"/>
      <c r="BL493" s="153"/>
      <c r="BM493" s="153"/>
      <c r="BN493" s="153"/>
      <c r="BO493" s="156" t="str">
        <f t="shared" si="66"/>
        <v/>
      </c>
      <c r="BP493" s="156"/>
      <c r="BQ493" s="156"/>
      <c r="BR493" s="156"/>
      <c r="BS493" s="156"/>
      <c r="BT493" s="156"/>
      <c r="BU493" s="156"/>
      <c r="BV493" s="156"/>
      <c r="BW493" s="156"/>
      <c r="BX493" s="156"/>
      <c r="BY493" s="156"/>
      <c r="BZ493" s="156"/>
      <c r="CA493" s="36"/>
      <c r="CB493" s="27" t="str">
        <f t="shared" si="55"/>
        <v>Riadok bude skrytý.</v>
      </c>
      <c r="CC493" s="31" t="s">
        <v>10</v>
      </c>
      <c r="CW493" s="3">
        <f t="shared" si="60"/>
        <v>0</v>
      </c>
      <c r="CX493" s="3">
        <f t="shared" si="67"/>
        <v>0</v>
      </c>
      <c r="CZ493" s="3">
        <f t="shared" si="56"/>
        <v>1</v>
      </c>
      <c r="DA493" s="39">
        <f t="shared" si="61"/>
        <v>0</v>
      </c>
      <c r="DZ493" s="10"/>
    </row>
    <row r="494" spans="1:130" ht="15" hidden="1" customHeight="1" x14ac:dyDescent="0.25">
      <c r="A494" s="7"/>
      <c r="B494" s="152"/>
      <c r="C494" s="152"/>
      <c r="D494" s="152"/>
      <c r="E494" s="152"/>
      <c r="F494" s="152"/>
      <c r="G494" s="152"/>
      <c r="H494" s="152"/>
      <c r="I494" s="152"/>
      <c r="J494" s="152"/>
      <c r="K494" s="152"/>
      <c r="L494" s="152"/>
      <c r="M494" s="153"/>
      <c r="N494" s="153"/>
      <c r="O494" s="153"/>
      <c r="P494" s="153"/>
      <c r="Q494" s="153"/>
      <c r="R494" s="153"/>
      <c r="S494" s="153"/>
      <c r="T494" s="153"/>
      <c r="U494" s="153"/>
      <c r="V494" s="153"/>
      <c r="W494" s="153"/>
      <c r="X494" s="153"/>
      <c r="Y494" s="153"/>
      <c r="Z494" s="153"/>
      <c r="AA494" s="153"/>
      <c r="AB494" s="154" t="str">
        <f t="shared" si="65"/>
        <v/>
      </c>
      <c r="AC494" s="154"/>
      <c r="AD494" s="154"/>
      <c r="AE494" s="154"/>
      <c r="AF494" s="154"/>
      <c r="AG494" s="154"/>
      <c r="AH494" s="154"/>
      <c r="AI494" s="154"/>
      <c r="AJ494" s="154"/>
      <c r="AK494" s="154"/>
      <c r="AL494" s="154"/>
      <c r="AM494" s="154"/>
      <c r="AN494" s="154"/>
      <c r="AO494" s="155"/>
      <c r="AP494" s="155"/>
      <c r="AQ494" s="155"/>
      <c r="AR494" s="155"/>
      <c r="AS494" s="155"/>
      <c r="AT494" s="155"/>
      <c r="AU494" s="155"/>
      <c r="AV494" s="155"/>
      <c r="AW494" s="155"/>
      <c r="AX494" s="155"/>
      <c r="AY494" s="155"/>
      <c r="AZ494" s="153"/>
      <c r="BA494" s="153"/>
      <c r="BB494" s="153"/>
      <c r="BC494" s="153"/>
      <c r="BD494" s="153"/>
      <c r="BE494" s="153"/>
      <c r="BF494" s="153"/>
      <c r="BG494" s="153"/>
      <c r="BH494" s="153"/>
      <c r="BI494" s="153"/>
      <c r="BJ494" s="153"/>
      <c r="BK494" s="153"/>
      <c r="BL494" s="153"/>
      <c r="BM494" s="153"/>
      <c r="BN494" s="153"/>
      <c r="BO494" s="156" t="str">
        <f t="shared" si="66"/>
        <v/>
      </c>
      <c r="BP494" s="156"/>
      <c r="BQ494" s="156"/>
      <c r="BR494" s="156"/>
      <c r="BS494" s="156"/>
      <c r="BT494" s="156"/>
      <c r="BU494" s="156"/>
      <c r="BV494" s="156"/>
      <c r="BW494" s="156"/>
      <c r="BX494" s="156"/>
      <c r="BY494" s="156"/>
      <c r="BZ494" s="156"/>
      <c r="CA494" s="36"/>
      <c r="CB494" s="27" t="str">
        <f t="shared" si="55"/>
        <v>Riadok bude skrytý.</v>
      </c>
      <c r="CC494" s="31" t="s">
        <v>10</v>
      </c>
      <c r="CW494" s="3">
        <f t="shared" si="60"/>
        <v>0</v>
      </c>
      <c r="CX494" s="3">
        <f t="shared" si="67"/>
        <v>0</v>
      </c>
      <c r="CZ494" s="3">
        <f t="shared" si="56"/>
        <v>1</v>
      </c>
      <c r="DA494" s="39">
        <f t="shared" si="61"/>
        <v>0</v>
      </c>
      <c r="DZ494" s="10"/>
    </row>
    <row r="495" spans="1:130" hidden="1" x14ac:dyDescent="0.25">
      <c r="A495" s="7"/>
      <c r="B495" s="152"/>
      <c r="C495" s="152"/>
      <c r="D495" s="152"/>
      <c r="E495" s="152"/>
      <c r="F495" s="152"/>
      <c r="G495" s="152"/>
      <c r="H495" s="152"/>
      <c r="I495" s="152"/>
      <c r="J495" s="152"/>
      <c r="K495" s="152"/>
      <c r="L495" s="152"/>
      <c r="M495" s="153"/>
      <c r="N495" s="153"/>
      <c r="O495" s="153"/>
      <c r="P495" s="153"/>
      <c r="Q495" s="153"/>
      <c r="R495" s="153"/>
      <c r="S495" s="153"/>
      <c r="T495" s="153"/>
      <c r="U495" s="153"/>
      <c r="V495" s="153"/>
      <c r="W495" s="153"/>
      <c r="X495" s="153"/>
      <c r="Y495" s="153"/>
      <c r="Z495" s="153"/>
      <c r="AA495" s="153"/>
      <c r="AB495" s="154" t="str">
        <f t="shared" si="65"/>
        <v/>
      </c>
      <c r="AC495" s="154"/>
      <c r="AD495" s="154"/>
      <c r="AE495" s="154"/>
      <c r="AF495" s="154"/>
      <c r="AG495" s="154"/>
      <c r="AH495" s="154"/>
      <c r="AI495" s="154"/>
      <c r="AJ495" s="154"/>
      <c r="AK495" s="154"/>
      <c r="AL495" s="154"/>
      <c r="AM495" s="154"/>
      <c r="AN495" s="154"/>
      <c r="AO495" s="155"/>
      <c r="AP495" s="155"/>
      <c r="AQ495" s="155"/>
      <c r="AR495" s="155"/>
      <c r="AS495" s="155"/>
      <c r="AT495" s="155"/>
      <c r="AU495" s="155"/>
      <c r="AV495" s="155"/>
      <c r="AW495" s="155"/>
      <c r="AX495" s="155"/>
      <c r="AY495" s="155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  <c r="BJ495" s="153"/>
      <c r="BK495" s="153"/>
      <c r="BL495" s="153"/>
      <c r="BM495" s="153"/>
      <c r="BN495" s="153"/>
      <c r="BO495" s="156" t="str">
        <f t="shared" si="66"/>
        <v/>
      </c>
      <c r="BP495" s="156"/>
      <c r="BQ495" s="156"/>
      <c r="BR495" s="156"/>
      <c r="BS495" s="156"/>
      <c r="BT495" s="156"/>
      <c r="BU495" s="156"/>
      <c r="BV495" s="156"/>
      <c r="BW495" s="156"/>
      <c r="BX495" s="156"/>
      <c r="BY495" s="156"/>
      <c r="BZ495" s="156"/>
      <c r="CA495" s="36"/>
      <c r="CB495" s="27" t="str">
        <f t="shared" si="55"/>
        <v>Riadok bude skrytý.</v>
      </c>
      <c r="CC495" s="31" t="s">
        <v>10</v>
      </c>
      <c r="CW495" s="3">
        <f t="shared" si="60"/>
        <v>0</v>
      </c>
      <c r="CX495" s="3">
        <f t="shared" si="67"/>
        <v>0</v>
      </c>
      <c r="CZ495" s="3">
        <f t="shared" si="56"/>
        <v>1</v>
      </c>
      <c r="DA495" s="39">
        <f t="shared" si="61"/>
        <v>0</v>
      </c>
      <c r="DZ495" s="10"/>
    </row>
    <row r="496" spans="1:130" hidden="1" x14ac:dyDescent="0.25">
      <c r="A496" s="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9" t="str">
        <f t="shared" si="65"/>
        <v/>
      </c>
      <c r="AC496" s="159"/>
      <c r="AD496" s="159"/>
      <c r="AE496" s="159"/>
      <c r="AF496" s="159"/>
      <c r="AG496" s="159"/>
      <c r="AH496" s="159"/>
      <c r="AI496" s="159"/>
      <c r="AJ496" s="159"/>
      <c r="AK496" s="159"/>
      <c r="AL496" s="159"/>
      <c r="AM496" s="159"/>
      <c r="AN496" s="159"/>
      <c r="AO496" s="160"/>
      <c r="AP496" s="160"/>
      <c r="AQ496" s="160"/>
      <c r="AR496" s="160"/>
      <c r="AS496" s="160"/>
      <c r="AT496" s="160"/>
      <c r="AU496" s="160"/>
      <c r="AV496" s="160"/>
      <c r="AW496" s="160"/>
      <c r="AX496" s="160"/>
      <c r="AY496" s="160"/>
      <c r="AZ496" s="158"/>
      <c r="BA496" s="158"/>
      <c r="BB496" s="158"/>
      <c r="BC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8"/>
      <c r="BN496" s="158"/>
      <c r="BO496" s="161" t="str">
        <f t="shared" si="66"/>
        <v/>
      </c>
      <c r="BP496" s="161"/>
      <c r="BQ496" s="161"/>
      <c r="BR496" s="161"/>
      <c r="BS496" s="161"/>
      <c r="BT496" s="161"/>
      <c r="BU496" s="161"/>
      <c r="BV496" s="161"/>
      <c r="BW496" s="161"/>
      <c r="BX496" s="161"/>
      <c r="BY496" s="161"/>
      <c r="BZ496" s="161"/>
      <c r="CA496" s="36"/>
      <c r="CB496" s="27" t="str">
        <f t="shared" si="55"/>
        <v>Riadok bude skrytý.</v>
      </c>
      <c r="CC496" s="31" t="s">
        <v>10</v>
      </c>
      <c r="CW496" s="3">
        <f t="shared" si="60"/>
        <v>0</v>
      </c>
      <c r="CX496" s="3">
        <f>+IF(SUM(CX487:CX495)=0,0,1)</f>
        <v>0</v>
      </c>
      <c r="CZ496" s="3">
        <f t="shared" si="56"/>
        <v>1</v>
      </c>
      <c r="DA496" s="39">
        <f t="shared" si="61"/>
        <v>0</v>
      </c>
      <c r="DZ496" s="10"/>
    </row>
    <row r="497" spans="1:130" hidden="1" x14ac:dyDescent="0.25">
      <c r="A497" s="7"/>
      <c r="B497" s="136" t="s">
        <v>144</v>
      </c>
      <c r="C497" s="136"/>
      <c r="D497" s="136"/>
      <c r="E497" s="136"/>
      <c r="F497" s="136"/>
      <c r="G497" s="136"/>
      <c r="H497" s="136"/>
      <c r="I497" s="136"/>
      <c r="J497" s="136"/>
      <c r="K497" s="136"/>
      <c r="L497" s="136"/>
      <c r="M497" s="136"/>
      <c r="N497" s="136"/>
      <c r="O497" s="136"/>
      <c r="P497" s="136"/>
      <c r="Q497" s="136"/>
      <c r="R497" s="136"/>
      <c r="S497" s="136"/>
      <c r="T497" s="136"/>
      <c r="U497" s="136"/>
      <c r="V497" s="136"/>
      <c r="W497" s="136"/>
      <c r="X497" s="136"/>
      <c r="Y497" s="136"/>
      <c r="Z497" s="136"/>
      <c r="AA497" s="136"/>
      <c r="AB497" s="136"/>
      <c r="AC497" s="136"/>
      <c r="AD497" s="136"/>
      <c r="AE497" s="136"/>
      <c r="AF497" s="136"/>
      <c r="AG497" s="136"/>
      <c r="AH497" s="136"/>
      <c r="AI497" s="136"/>
      <c r="AJ497" s="136"/>
      <c r="AK497" s="136"/>
      <c r="AL497" s="136"/>
      <c r="AM497" s="136"/>
      <c r="AN497" s="136"/>
      <c r="AO497" s="136"/>
      <c r="AP497" s="136"/>
      <c r="AQ497" s="136"/>
      <c r="AR497" s="136"/>
      <c r="AS497" s="136"/>
      <c r="AT497" s="136"/>
      <c r="AU497" s="136"/>
      <c r="AV497" s="136"/>
      <c r="AW497" s="136"/>
      <c r="AX497" s="136"/>
      <c r="AY497" s="136"/>
      <c r="AZ497" s="136"/>
      <c r="BA497" s="136"/>
      <c r="BB497" s="136"/>
      <c r="BC497" s="136"/>
      <c r="BD497" s="136"/>
      <c r="BE497" s="136"/>
      <c r="BF497" s="136"/>
      <c r="BG497" s="136"/>
      <c r="BH497" s="136"/>
      <c r="BI497" s="136"/>
      <c r="BJ497" s="136"/>
      <c r="BK497" s="136"/>
      <c r="BL497" s="136"/>
      <c r="BM497" s="136"/>
      <c r="BN497" s="136"/>
      <c r="BO497" s="136"/>
      <c r="BP497" s="136"/>
      <c r="BQ497" s="136"/>
      <c r="BR497" s="136"/>
      <c r="BS497" s="136"/>
      <c r="BT497" s="136"/>
      <c r="BU497" s="136"/>
      <c r="BV497" s="136"/>
      <c r="BW497" s="136"/>
      <c r="BX497" s="136"/>
      <c r="BY497" s="136"/>
      <c r="BZ497" s="136"/>
      <c r="CA497" s="12" t="s">
        <v>4</v>
      </c>
      <c r="CB497" s="27" t="str">
        <f t="shared" si="55"/>
        <v>Riadok bude skrytý.</v>
      </c>
      <c r="CC497" s="31" t="s">
        <v>10</v>
      </c>
      <c r="CF497" s="38"/>
      <c r="CW497" s="3">
        <f t="shared" ref="CW497:CW508" si="68">+IF($J$436="neeviduje",0,1)</f>
        <v>0</v>
      </c>
      <c r="CX497" s="3">
        <f>+IF(SUM(CX499:CX508)=0,0,1)</f>
        <v>0</v>
      </c>
      <c r="CZ497" s="3">
        <f t="shared" si="56"/>
        <v>1</v>
      </c>
      <c r="DA497" s="39">
        <f t="shared" si="61"/>
        <v>0</v>
      </c>
      <c r="DZ497" s="10"/>
    </row>
    <row r="498" spans="1:130" hidden="1" x14ac:dyDescent="0.25">
      <c r="A498" s="7"/>
      <c r="B498" s="162" t="s">
        <v>135</v>
      </c>
      <c r="C498" s="162"/>
      <c r="D498" s="162"/>
      <c r="E498" s="162"/>
      <c r="F498" s="162"/>
      <c r="G498" s="162"/>
      <c r="H498" s="162"/>
      <c r="I498" s="162"/>
      <c r="J498" s="162"/>
      <c r="K498" s="162"/>
      <c r="L498" s="162"/>
      <c r="M498" s="163" t="s">
        <v>136</v>
      </c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4" t="s">
        <v>145</v>
      </c>
      <c r="Y498" s="164"/>
      <c r="Z498" s="164"/>
      <c r="AA498" s="164"/>
      <c r="AB498" s="164"/>
      <c r="AC498" s="164"/>
      <c r="AD498" s="164"/>
      <c r="AE498" s="164"/>
      <c r="AF498" s="164"/>
      <c r="AG498" s="164"/>
      <c r="AH498" s="164"/>
      <c r="AI498" s="164"/>
      <c r="AJ498" s="164"/>
      <c r="AK498" s="139" t="s">
        <v>137</v>
      </c>
      <c r="AL498" s="139"/>
      <c r="AM498" s="139"/>
      <c r="AN498" s="139"/>
      <c r="AO498" s="139"/>
      <c r="AP498" s="139"/>
      <c r="AQ498" s="139"/>
      <c r="AR498" s="139"/>
      <c r="AS498" s="139"/>
      <c r="AT498" s="139"/>
      <c r="AU498" s="139"/>
      <c r="AV498" s="139"/>
      <c r="AW498" s="139" t="s">
        <v>138</v>
      </c>
      <c r="AX498" s="139"/>
      <c r="AY498" s="139"/>
      <c r="AZ498" s="139"/>
      <c r="BA498" s="139"/>
      <c r="BB498" s="139"/>
      <c r="BC498" s="139"/>
      <c r="BD498" s="139"/>
      <c r="BE498" s="139"/>
      <c r="BF498" s="139"/>
      <c r="BG498" s="139"/>
      <c r="BH498" s="139"/>
      <c r="BI498" s="139"/>
      <c r="BJ498" s="139"/>
      <c r="BK498" s="139"/>
      <c r="BL498" s="139"/>
      <c r="BM498" s="139"/>
      <c r="BN498" s="139"/>
      <c r="BO498" s="140" t="s">
        <v>139</v>
      </c>
      <c r="BP498" s="140"/>
      <c r="BQ498" s="140"/>
      <c r="BR498" s="140"/>
      <c r="BS498" s="140"/>
      <c r="BT498" s="140"/>
      <c r="BU498" s="140"/>
      <c r="BV498" s="140"/>
      <c r="BW498" s="140"/>
      <c r="BX498" s="140"/>
      <c r="BY498" s="140"/>
      <c r="BZ498" s="140"/>
      <c r="CA498" s="8"/>
      <c r="CB498" s="27" t="str">
        <f t="shared" si="55"/>
        <v>Riadok bude skrytý.</v>
      </c>
      <c r="CC498" s="31" t="s">
        <v>10</v>
      </c>
      <c r="CW498" s="3">
        <f t="shared" si="68"/>
        <v>0</v>
      </c>
      <c r="CX498" s="3">
        <f>+IF(SUM(CX499:CX508)=0,0,1)</f>
        <v>0</v>
      </c>
      <c r="CZ498" s="3">
        <f t="shared" si="56"/>
        <v>1</v>
      </c>
      <c r="DA498" s="39">
        <f t="shared" si="61"/>
        <v>0</v>
      </c>
      <c r="DZ498" s="10"/>
    </row>
    <row r="499" spans="1:130" hidden="1" x14ac:dyDescent="0.25">
      <c r="A499" s="7"/>
      <c r="B499" s="152"/>
      <c r="C499" s="152"/>
      <c r="D499" s="152"/>
      <c r="E499" s="152"/>
      <c r="F499" s="152"/>
      <c r="G499" s="152"/>
      <c r="H499" s="152"/>
      <c r="I499" s="152"/>
      <c r="J499" s="152"/>
      <c r="K499" s="152"/>
      <c r="L499" s="152"/>
      <c r="M499" s="153"/>
      <c r="N499" s="153"/>
      <c r="O499" s="153"/>
      <c r="P499" s="153"/>
      <c r="Q499" s="153"/>
      <c r="R499" s="153"/>
      <c r="S499" s="153"/>
      <c r="T499" s="153"/>
      <c r="U499" s="153"/>
      <c r="V499" s="153"/>
      <c r="W499" s="153"/>
      <c r="X499" s="165"/>
      <c r="Y499" s="165"/>
      <c r="Z499" s="165"/>
      <c r="AA499" s="165"/>
      <c r="AB499" s="165"/>
      <c r="AC499" s="165"/>
      <c r="AD499" s="165"/>
      <c r="AE499" s="165"/>
      <c r="AF499" s="165"/>
      <c r="AG499" s="165"/>
      <c r="AH499" s="165"/>
      <c r="AI499" s="165"/>
      <c r="AJ499" s="165"/>
      <c r="AK499" s="154" t="str">
        <f t="shared" ref="AK499:AK508" si="6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44"/>
      <c r="AX499" s="144"/>
      <c r="AY499" s="144"/>
      <c r="AZ499" s="144"/>
      <c r="BA499" s="144"/>
      <c r="BB499" s="144"/>
      <c r="BC499" s="144"/>
      <c r="BD499" s="144"/>
      <c r="BE499" s="144"/>
      <c r="BF499" s="144"/>
      <c r="BG499" s="144"/>
      <c r="BH499" s="144"/>
      <c r="BI499" s="144"/>
      <c r="BJ499" s="144"/>
      <c r="BK499" s="144"/>
      <c r="BL499" s="144"/>
      <c r="BM499" s="144"/>
      <c r="BN499" s="144"/>
      <c r="BO499" s="145" t="str">
        <f t="shared" ref="BO499:BO508" si="70">+IF(AK499="","",IF(AW499="","",IF(ROUND(AK499/AW499,4)&gt;100%,"chyba",ROUND(AK499/AW499,4))))</f>
        <v/>
      </c>
      <c r="BP499" s="145"/>
      <c r="BQ499" s="145"/>
      <c r="BR499" s="145"/>
      <c r="BS499" s="145"/>
      <c r="BT499" s="145"/>
      <c r="BU499" s="145"/>
      <c r="BV499" s="145"/>
      <c r="BW499" s="145"/>
      <c r="BX499" s="145"/>
      <c r="BY499" s="145"/>
      <c r="BZ499" s="145"/>
      <c r="CA499" s="49"/>
      <c r="CB499" s="27" t="str">
        <f t="shared" si="55"/>
        <v>Riadok bude skrytý.</v>
      </c>
      <c r="CC499" s="31" t="s">
        <v>10</v>
      </c>
      <c r="CW499" s="3">
        <f t="shared" si="68"/>
        <v>0</v>
      </c>
      <c r="CX499" s="3">
        <f t="shared" ref="CX499:CX507" si="71">+IF(B499="",IF(M499="",IF(X499="",IF(AW499="",0,1),1),1),1)</f>
        <v>0</v>
      </c>
      <c r="CZ499" s="3">
        <f t="shared" si="56"/>
        <v>1</v>
      </c>
      <c r="DA499" s="39">
        <f t="shared" si="61"/>
        <v>0</v>
      </c>
      <c r="DZ499" s="10"/>
    </row>
    <row r="500" spans="1:130" hidden="1" x14ac:dyDescent="0.25">
      <c r="A500" s="7"/>
      <c r="B500" s="152"/>
      <c r="C500" s="152"/>
      <c r="D500" s="152"/>
      <c r="E500" s="152"/>
      <c r="F500" s="152"/>
      <c r="G500" s="152"/>
      <c r="H500" s="152"/>
      <c r="I500" s="152"/>
      <c r="J500" s="152"/>
      <c r="K500" s="152"/>
      <c r="L500" s="152"/>
      <c r="M500" s="153"/>
      <c r="N500" s="153"/>
      <c r="O500" s="153"/>
      <c r="P500" s="153"/>
      <c r="Q500" s="153"/>
      <c r="R500" s="153"/>
      <c r="S500" s="153"/>
      <c r="T500" s="153"/>
      <c r="U500" s="153"/>
      <c r="V500" s="153"/>
      <c r="W500" s="153"/>
      <c r="X500" s="165"/>
      <c r="Y500" s="165"/>
      <c r="Z500" s="165"/>
      <c r="AA500" s="165"/>
      <c r="AB500" s="165"/>
      <c r="AC500" s="165"/>
      <c r="AD500" s="165"/>
      <c r="AE500" s="165"/>
      <c r="AF500" s="165"/>
      <c r="AG500" s="165"/>
      <c r="AH500" s="165"/>
      <c r="AI500" s="165"/>
      <c r="AJ500" s="165"/>
      <c r="AK500" s="154" t="str">
        <f t="shared" si="6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44"/>
      <c r="AX500" s="144"/>
      <c r="AY500" s="144"/>
      <c r="AZ500" s="144"/>
      <c r="BA500" s="144"/>
      <c r="BB500" s="144"/>
      <c r="BC500" s="144"/>
      <c r="BD500" s="144"/>
      <c r="BE500" s="144"/>
      <c r="BF500" s="144"/>
      <c r="BG500" s="144"/>
      <c r="BH500" s="144"/>
      <c r="BI500" s="144"/>
      <c r="BJ500" s="144"/>
      <c r="BK500" s="144"/>
      <c r="BL500" s="144"/>
      <c r="BM500" s="144"/>
      <c r="BN500" s="144"/>
      <c r="BO500" s="145" t="str">
        <f t="shared" si="70"/>
        <v/>
      </c>
      <c r="BP500" s="145"/>
      <c r="BQ500" s="145"/>
      <c r="BR500" s="145"/>
      <c r="BS500" s="145"/>
      <c r="BT500" s="145"/>
      <c r="BU500" s="145"/>
      <c r="BV500" s="145"/>
      <c r="BW500" s="145"/>
      <c r="BX500" s="145"/>
      <c r="BY500" s="145"/>
      <c r="BZ500" s="145"/>
      <c r="CA500" s="49"/>
      <c r="CB500" s="27" t="str">
        <f t="shared" si="55"/>
        <v>Riadok bude skrytý.</v>
      </c>
      <c r="CC500" s="31" t="s">
        <v>10</v>
      </c>
      <c r="CW500" s="3">
        <f t="shared" si="68"/>
        <v>0</v>
      </c>
      <c r="CX500" s="3">
        <f t="shared" si="71"/>
        <v>0</v>
      </c>
      <c r="CZ500" s="3">
        <f t="shared" si="56"/>
        <v>1</v>
      </c>
      <c r="DA500" s="39">
        <f t="shared" si="61"/>
        <v>0</v>
      </c>
      <c r="DZ500" s="10"/>
    </row>
    <row r="501" spans="1:130" hidden="1" x14ac:dyDescent="0.25">
      <c r="A501" s="7"/>
      <c r="B501" s="152"/>
      <c r="C501" s="152"/>
      <c r="D501" s="152"/>
      <c r="E501" s="152"/>
      <c r="F501" s="152"/>
      <c r="G501" s="152"/>
      <c r="H501" s="152"/>
      <c r="I501" s="152"/>
      <c r="J501" s="152"/>
      <c r="K501" s="152"/>
      <c r="L501" s="152"/>
      <c r="M501" s="153"/>
      <c r="N501" s="153"/>
      <c r="O501" s="153"/>
      <c r="P501" s="153"/>
      <c r="Q501" s="153"/>
      <c r="R501" s="153"/>
      <c r="S501" s="153"/>
      <c r="T501" s="153"/>
      <c r="U501" s="153"/>
      <c r="V501" s="153"/>
      <c r="W501" s="153"/>
      <c r="X501" s="165"/>
      <c r="Y501" s="165"/>
      <c r="Z501" s="165"/>
      <c r="AA501" s="165"/>
      <c r="AB501" s="165"/>
      <c r="AC501" s="165"/>
      <c r="AD501" s="165"/>
      <c r="AE501" s="165"/>
      <c r="AF501" s="165"/>
      <c r="AG501" s="165"/>
      <c r="AH501" s="165"/>
      <c r="AI501" s="165"/>
      <c r="AJ501" s="165"/>
      <c r="AK501" s="154" t="str">
        <f t="shared" si="6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44"/>
      <c r="AX501" s="144"/>
      <c r="AY501" s="144"/>
      <c r="AZ501" s="144"/>
      <c r="BA501" s="144"/>
      <c r="BB501" s="144"/>
      <c r="BC501" s="144"/>
      <c r="BD501" s="144"/>
      <c r="BE501" s="144"/>
      <c r="BF501" s="144"/>
      <c r="BG501" s="144"/>
      <c r="BH501" s="144"/>
      <c r="BI501" s="144"/>
      <c r="BJ501" s="144"/>
      <c r="BK501" s="144"/>
      <c r="BL501" s="144"/>
      <c r="BM501" s="144"/>
      <c r="BN501" s="144"/>
      <c r="BO501" s="145" t="str">
        <f t="shared" si="70"/>
        <v/>
      </c>
      <c r="BP501" s="145"/>
      <c r="BQ501" s="145"/>
      <c r="BR501" s="145"/>
      <c r="BS501" s="145"/>
      <c r="BT501" s="145"/>
      <c r="BU501" s="145"/>
      <c r="BV501" s="145"/>
      <c r="BW501" s="145"/>
      <c r="BX501" s="145"/>
      <c r="BY501" s="145"/>
      <c r="BZ501" s="145"/>
      <c r="CA501" s="49"/>
      <c r="CB501" s="27" t="str">
        <f t="shared" si="55"/>
        <v>Riadok bude skrytý.</v>
      </c>
      <c r="CC501" s="31" t="s">
        <v>10</v>
      </c>
      <c r="CW501" s="3">
        <f t="shared" si="68"/>
        <v>0</v>
      </c>
      <c r="CX501" s="3">
        <f t="shared" si="71"/>
        <v>0</v>
      </c>
      <c r="CZ501" s="3">
        <f t="shared" si="56"/>
        <v>1</v>
      </c>
      <c r="DA501" s="39">
        <f t="shared" ref="DA501:DA508" si="72">+IF(CW501*CX501=0,0,IF(CZ501=0,0,1))</f>
        <v>0</v>
      </c>
      <c r="DZ501" s="10"/>
    </row>
    <row r="502" spans="1:130" hidden="1" x14ac:dyDescent="0.25">
      <c r="A502" s="7"/>
      <c r="B502" s="152"/>
      <c r="C502" s="152"/>
      <c r="D502" s="152"/>
      <c r="E502" s="152"/>
      <c r="F502" s="152"/>
      <c r="G502" s="152"/>
      <c r="H502" s="152"/>
      <c r="I502" s="152"/>
      <c r="J502" s="152"/>
      <c r="K502" s="152"/>
      <c r="L502" s="152"/>
      <c r="M502" s="153"/>
      <c r="N502" s="153"/>
      <c r="O502" s="153"/>
      <c r="P502" s="153"/>
      <c r="Q502" s="153"/>
      <c r="R502" s="153"/>
      <c r="S502" s="153"/>
      <c r="T502" s="153"/>
      <c r="U502" s="153"/>
      <c r="V502" s="153"/>
      <c r="W502" s="153"/>
      <c r="X502" s="165"/>
      <c r="Y502" s="165"/>
      <c r="Z502" s="165"/>
      <c r="AA502" s="165"/>
      <c r="AB502" s="165"/>
      <c r="AC502" s="165"/>
      <c r="AD502" s="165"/>
      <c r="AE502" s="165"/>
      <c r="AF502" s="165"/>
      <c r="AG502" s="165"/>
      <c r="AH502" s="165"/>
      <c r="AI502" s="165"/>
      <c r="AJ502" s="165"/>
      <c r="AK502" s="154" t="str">
        <f t="shared" si="6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44"/>
      <c r="AX502" s="144"/>
      <c r="AY502" s="144"/>
      <c r="AZ502" s="144"/>
      <c r="BA502" s="144"/>
      <c r="BB502" s="144"/>
      <c r="BC502" s="144"/>
      <c r="BD502" s="144"/>
      <c r="BE502" s="144"/>
      <c r="BF502" s="144"/>
      <c r="BG502" s="144"/>
      <c r="BH502" s="144"/>
      <c r="BI502" s="144"/>
      <c r="BJ502" s="144"/>
      <c r="BK502" s="144"/>
      <c r="BL502" s="144"/>
      <c r="BM502" s="144"/>
      <c r="BN502" s="144"/>
      <c r="BO502" s="145" t="str">
        <f t="shared" si="70"/>
        <v/>
      </c>
      <c r="BP502" s="145"/>
      <c r="BQ502" s="145"/>
      <c r="BR502" s="145"/>
      <c r="BS502" s="145"/>
      <c r="BT502" s="145"/>
      <c r="BU502" s="145"/>
      <c r="BV502" s="145"/>
      <c r="BW502" s="145"/>
      <c r="BX502" s="145"/>
      <c r="BY502" s="145"/>
      <c r="BZ502" s="145"/>
      <c r="CA502" s="49"/>
      <c r="CB502" s="27" t="str">
        <f t="shared" si="55"/>
        <v>Riadok bude skrytý.</v>
      </c>
      <c r="CC502" s="31" t="s">
        <v>10</v>
      </c>
      <c r="CW502" s="3">
        <f t="shared" si="68"/>
        <v>0</v>
      </c>
      <c r="CX502" s="3">
        <f t="shared" si="71"/>
        <v>0</v>
      </c>
      <c r="CZ502" s="3">
        <f t="shared" si="56"/>
        <v>1</v>
      </c>
      <c r="DA502" s="39">
        <f t="shared" si="72"/>
        <v>0</v>
      </c>
      <c r="DZ502" s="10"/>
    </row>
    <row r="503" spans="1:130" hidden="1" x14ac:dyDescent="0.25">
      <c r="A503" s="7"/>
      <c r="B503" s="152"/>
      <c r="C503" s="152"/>
      <c r="D503" s="152"/>
      <c r="E503" s="152"/>
      <c r="F503" s="152"/>
      <c r="G503" s="152"/>
      <c r="H503" s="152"/>
      <c r="I503" s="152"/>
      <c r="J503" s="152"/>
      <c r="K503" s="152"/>
      <c r="L503" s="152"/>
      <c r="M503" s="153"/>
      <c r="N503" s="153"/>
      <c r="O503" s="153"/>
      <c r="P503" s="153"/>
      <c r="Q503" s="153"/>
      <c r="R503" s="153"/>
      <c r="S503" s="153"/>
      <c r="T503" s="153"/>
      <c r="U503" s="153"/>
      <c r="V503" s="153"/>
      <c r="W503" s="153"/>
      <c r="X503" s="165"/>
      <c r="Y503" s="165"/>
      <c r="Z503" s="165"/>
      <c r="AA503" s="165"/>
      <c r="AB503" s="165"/>
      <c r="AC503" s="165"/>
      <c r="AD503" s="165"/>
      <c r="AE503" s="165"/>
      <c r="AF503" s="165"/>
      <c r="AG503" s="165"/>
      <c r="AH503" s="165"/>
      <c r="AI503" s="165"/>
      <c r="AJ503" s="165"/>
      <c r="AK503" s="154" t="str">
        <f t="shared" si="6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44"/>
      <c r="AX503" s="144"/>
      <c r="AY503" s="144"/>
      <c r="AZ503" s="144"/>
      <c r="BA503" s="144"/>
      <c r="BB503" s="144"/>
      <c r="BC503" s="144"/>
      <c r="BD503" s="144"/>
      <c r="BE503" s="144"/>
      <c r="BF503" s="144"/>
      <c r="BG503" s="144"/>
      <c r="BH503" s="144"/>
      <c r="BI503" s="144"/>
      <c r="BJ503" s="144"/>
      <c r="BK503" s="144"/>
      <c r="BL503" s="144"/>
      <c r="BM503" s="144"/>
      <c r="BN503" s="144"/>
      <c r="BO503" s="145" t="str">
        <f t="shared" si="70"/>
        <v/>
      </c>
      <c r="BP503" s="145"/>
      <c r="BQ503" s="145"/>
      <c r="BR503" s="145"/>
      <c r="BS503" s="145"/>
      <c r="BT503" s="145"/>
      <c r="BU503" s="145"/>
      <c r="BV503" s="145"/>
      <c r="BW503" s="145"/>
      <c r="BX503" s="145"/>
      <c r="BY503" s="145"/>
      <c r="BZ503" s="145"/>
      <c r="CA503" s="49"/>
      <c r="CB503" s="27" t="str">
        <f t="shared" si="55"/>
        <v>Riadok bude skrytý.</v>
      </c>
      <c r="CC503" s="31" t="s">
        <v>10</v>
      </c>
      <c r="CW503" s="3">
        <f t="shared" si="68"/>
        <v>0</v>
      </c>
      <c r="CX503" s="3">
        <f t="shared" si="71"/>
        <v>0</v>
      </c>
      <c r="CZ503" s="3">
        <f t="shared" si="56"/>
        <v>1</v>
      </c>
      <c r="DA503" s="39">
        <f t="shared" si="72"/>
        <v>0</v>
      </c>
      <c r="DZ503" s="10"/>
    </row>
    <row r="504" spans="1:130" hidden="1" x14ac:dyDescent="0.25">
      <c r="A504" s="7"/>
      <c r="B504" s="152"/>
      <c r="C504" s="152"/>
      <c r="D504" s="152"/>
      <c r="E504" s="152"/>
      <c r="F504" s="152"/>
      <c r="G504" s="152"/>
      <c r="H504" s="152"/>
      <c r="I504" s="152"/>
      <c r="J504" s="152"/>
      <c r="K504" s="152"/>
      <c r="L504" s="152"/>
      <c r="M504" s="153"/>
      <c r="N504" s="153"/>
      <c r="O504" s="153"/>
      <c r="P504" s="153"/>
      <c r="Q504" s="153"/>
      <c r="R504" s="153"/>
      <c r="S504" s="153"/>
      <c r="T504" s="153"/>
      <c r="U504" s="153"/>
      <c r="V504" s="153"/>
      <c r="W504" s="153"/>
      <c r="X504" s="165"/>
      <c r="Y504" s="165"/>
      <c r="Z504" s="165"/>
      <c r="AA504" s="165"/>
      <c r="AB504" s="165"/>
      <c r="AC504" s="165"/>
      <c r="AD504" s="165"/>
      <c r="AE504" s="165"/>
      <c r="AF504" s="165"/>
      <c r="AG504" s="165"/>
      <c r="AH504" s="165"/>
      <c r="AI504" s="165"/>
      <c r="AJ504" s="165"/>
      <c r="AK504" s="154" t="str">
        <f t="shared" si="6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44"/>
      <c r="AX504" s="144"/>
      <c r="AY504" s="144"/>
      <c r="AZ504" s="144"/>
      <c r="BA504" s="144"/>
      <c r="BB504" s="144"/>
      <c r="BC504" s="144"/>
      <c r="BD504" s="144"/>
      <c r="BE504" s="144"/>
      <c r="BF504" s="144"/>
      <c r="BG504" s="144"/>
      <c r="BH504" s="144"/>
      <c r="BI504" s="144"/>
      <c r="BJ504" s="144"/>
      <c r="BK504" s="144"/>
      <c r="BL504" s="144"/>
      <c r="BM504" s="144"/>
      <c r="BN504" s="144"/>
      <c r="BO504" s="145" t="str">
        <f t="shared" si="70"/>
        <v/>
      </c>
      <c r="BP504" s="145"/>
      <c r="BQ504" s="145"/>
      <c r="BR504" s="145"/>
      <c r="BS504" s="145"/>
      <c r="BT504" s="145"/>
      <c r="BU504" s="145"/>
      <c r="BV504" s="145"/>
      <c r="BW504" s="145"/>
      <c r="BX504" s="145"/>
      <c r="BY504" s="145"/>
      <c r="BZ504" s="145"/>
      <c r="CA504" s="49"/>
      <c r="CB504" s="27" t="str">
        <f t="shared" si="55"/>
        <v>Riadok bude skrytý.</v>
      </c>
      <c r="CC504" s="31" t="s">
        <v>10</v>
      </c>
      <c r="CW504" s="3">
        <f t="shared" si="68"/>
        <v>0</v>
      </c>
      <c r="CX504" s="3">
        <f t="shared" si="71"/>
        <v>0</v>
      </c>
      <c r="CZ504" s="3">
        <f t="shared" si="56"/>
        <v>1</v>
      </c>
      <c r="DA504" s="39">
        <f t="shared" si="72"/>
        <v>0</v>
      </c>
      <c r="DZ504" s="10"/>
    </row>
    <row r="505" spans="1:130" hidden="1" x14ac:dyDescent="0.25">
      <c r="A505" s="7"/>
      <c r="B505" s="152"/>
      <c r="C505" s="152"/>
      <c r="D505" s="152"/>
      <c r="E505" s="152"/>
      <c r="F505" s="152"/>
      <c r="G505" s="152"/>
      <c r="H505" s="152"/>
      <c r="I505" s="152"/>
      <c r="J505" s="152"/>
      <c r="K505" s="152"/>
      <c r="L505" s="152"/>
      <c r="M505" s="153"/>
      <c r="N505" s="153"/>
      <c r="O505" s="153"/>
      <c r="P505" s="153"/>
      <c r="Q505" s="153"/>
      <c r="R505" s="153"/>
      <c r="S505" s="153"/>
      <c r="T505" s="153"/>
      <c r="U505" s="153"/>
      <c r="V505" s="153"/>
      <c r="W505" s="153"/>
      <c r="X505" s="165"/>
      <c r="Y505" s="165"/>
      <c r="Z505" s="165"/>
      <c r="AA505" s="165"/>
      <c r="AB505" s="165"/>
      <c r="AC505" s="165"/>
      <c r="AD505" s="165"/>
      <c r="AE505" s="165"/>
      <c r="AF505" s="165"/>
      <c r="AG505" s="165"/>
      <c r="AH505" s="165"/>
      <c r="AI505" s="165"/>
      <c r="AJ505" s="165"/>
      <c r="AK505" s="154" t="str">
        <f t="shared" si="6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44"/>
      <c r="AX505" s="144"/>
      <c r="AY505" s="144"/>
      <c r="AZ505" s="144"/>
      <c r="BA505" s="144"/>
      <c r="BB505" s="144"/>
      <c r="BC505" s="144"/>
      <c r="BD505" s="144"/>
      <c r="BE505" s="144"/>
      <c r="BF505" s="144"/>
      <c r="BG505" s="144"/>
      <c r="BH505" s="144"/>
      <c r="BI505" s="144"/>
      <c r="BJ505" s="144"/>
      <c r="BK505" s="144"/>
      <c r="BL505" s="144"/>
      <c r="BM505" s="144"/>
      <c r="BN505" s="144"/>
      <c r="BO505" s="145" t="str">
        <f t="shared" si="70"/>
        <v/>
      </c>
      <c r="BP505" s="145"/>
      <c r="BQ505" s="145"/>
      <c r="BR505" s="145"/>
      <c r="BS505" s="145"/>
      <c r="BT505" s="145"/>
      <c r="BU505" s="145"/>
      <c r="BV505" s="145"/>
      <c r="BW505" s="145"/>
      <c r="BX505" s="145"/>
      <c r="BY505" s="145"/>
      <c r="BZ505" s="145"/>
      <c r="CA505" s="49"/>
      <c r="CB505" s="27" t="str">
        <f t="shared" si="55"/>
        <v>Riadok bude skrytý.</v>
      </c>
      <c r="CC505" s="31" t="s">
        <v>10</v>
      </c>
      <c r="CW505" s="3">
        <f t="shared" si="68"/>
        <v>0</v>
      </c>
      <c r="CX505" s="3">
        <f t="shared" si="71"/>
        <v>0</v>
      </c>
      <c r="CZ505" s="3">
        <f t="shared" si="56"/>
        <v>1</v>
      </c>
      <c r="DA505" s="39">
        <f t="shared" si="72"/>
        <v>0</v>
      </c>
      <c r="DZ505" s="10"/>
    </row>
    <row r="506" spans="1:130" hidden="1" x14ac:dyDescent="0.25">
      <c r="A506" s="7"/>
      <c r="B506" s="152"/>
      <c r="C506" s="152"/>
      <c r="D506" s="152"/>
      <c r="E506" s="152"/>
      <c r="F506" s="152"/>
      <c r="G506" s="152"/>
      <c r="H506" s="152"/>
      <c r="I506" s="152"/>
      <c r="J506" s="152"/>
      <c r="K506" s="152"/>
      <c r="L506" s="152"/>
      <c r="M506" s="153"/>
      <c r="N506" s="153"/>
      <c r="O506" s="153"/>
      <c r="P506" s="153"/>
      <c r="Q506" s="153"/>
      <c r="R506" s="153"/>
      <c r="S506" s="153"/>
      <c r="T506" s="153"/>
      <c r="U506" s="153"/>
      <c r="V506" s="153"/>
      <c r="W506" s="153"/>
      <c r="X506" s="165"/>
      <c r="Y506" s="165"/>
      <c r="Z506" s="165"/>
      <c r="AA506" s="165"/>
      <c r="AB506" s="165"/>
      <c r="AC506" s="165"/>
      <c r="AD506" s="165"/>
      <c r="AE506" s="165"/>
      <c r="AF506" s="165"/>
      <c r="AG506" s="165"/>
      <c r="AH506" s="165"/>
      <c r="AI506" s="165"/>
      <c r="AJ506" s="165"/>
      <c r="AK506" s="154" t="str">
        <f t="shared" si="6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44"/>
      <c r="AX506" s="144"/>
      <c r="AY506" s="144"/>
      <c r="AZ506" s="144"/>
      <c r="BA506" s="144"/>
      <c r="BB506" s="144"/>
      <c r="BC506" s="144"/>
      <c r="BD506" s="144"/>
      <c r="BE506" s="144"/>
      <c r="BF506" s="144"/>
      <c r="BG506" s="144"/>
      <c r="BH506" s="144"/>
      <c r="BI506" s="144"/>
      <c r="BJ506" s="144"/>
      <c r="BK506" s="144"/>
      <c r="BL506" s="144"/>
      <c r="BM506" s="144"/>
      <c r="BN506" s="144"/>
      <c r="BO506" s="145" t="str">
        <f t="shared" si="70"/>
        <v/>
      </c>
      <c r="BP506" s="145"/>
      <c r="BQ506" s="145"/>
      <c r="BR506" s="145"/>
      <c r="BS506" s="145"/>
      <c r="BT506" s="145"/>
      <c r="BU506" s="145"/>
      <c r="BV506" s="145"/>
      <c r="BW506" s="145"/>
      <c r="BX506" s="145"/>
      <c r="BY506" s="145"/>
      <c r="BZ506" s="145"/>
      <c r="CA506" s="49"/>
      <c r="CB506" s="27" t="str">
        <f t="shared" si="55"/>
        <v>Riadok bude skrytý.</v>
      </c>
      <c r="CC506" s="31" t="s">
        <v>10</v>
      </c>
      <c r="CW506" s="3">
        <f t="shared" si="68"/>
        <v>0</v>
      </c>
      <c r="CX506" s="3">
        <f t="shared" si="71"/>
        <v>0</v>
      </c>
      <c r="CZ506" s="3">
        <f t="shared" si="56"/>
        <v>1</v>
      </c>
      <c r="DA506" s="39">
        <f t="shared" si="72"/>
        <v>0</v>
      </c>
      <c r="DZ506" s="10"/>
    </row>
    <row r="507" spans="1:130" hidden="1" x14ac:dyDescent="0.25">
      <c r="A507" s="7"/>
      <c r="B507" s="152"/>
      <c r="C507" s="152"/>
      <c r="D507" s="152"/>
      <c r="E507" s="152"/>
      <c r="F507" s="152"/>
      <c r="G507" s="152"/>
      <c r="H507" s="152"/>
      <c r="I507" s="152"/>
      <c r="J507" s="152"/>
      <c r="K507" s="152"/>
      <c r="L507" s="152"/>
      <c r="M507" s="153"/>
      <c r="N507" s="153"/>
      <c r="O507" s="153"/>
      <c r="P507" s="153"/>
      <c r="Q507" s="153"/>
      <c r="R507" s="153"/>
      <c r="S507" s="153"/>
      <c r="T507" s="153"/>
      <c r="U507" s="153"/>
      <c r="V507" s="153"/>
      <c r="W507" s="153"/>
      <c r="X507" s="165"/>
      <c r="Y507" s="165"/>
      <c r="Z507" s="165"/>
      <c r="AA507" s="165"/>
      <c r="AB507" s="165"/>
      <c r="AC507" s="165"/>
      <c r="AD507" s="165"/>
      <c r="AE507" s="165"/>
      <c r="AF507" s="165"/>
      <c r="AG507" s="165"/>
      <c r="AH507" s="165"/>
      <c r="AI507" s="165"/>
      <c r="AJ507" s="165"/>
      <c r="AK507" s="154" t="str">
        <f t="shared" si="6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44"/>
      <c r="AX507" s="144"/>
      <c r="AY507" s="144"/>
      <c r="AZ507" s="144"/>
      <c r="BA507" s="144"/>
      <c r="BB507" s="144"/>
      <c r="BC507" s="144"/>
      <c r="BD507" s="144"/>
      <c r="BE507" s="144"/>
      <c r="BF507" s="144"/>
      <c r="BG507" s="144"/>
      <c r="BH507" s="144"/>
      <c r="BI507" s="144"/>
      <c r="BJ507" s="144"/>
      <c r="BK507" s="144"/>
      <c r="BL507" s="144"/>
      <c r="BM507" s="144"/>
      <c r="BN507" s="144"/>
      <c r="BO507" s="145" t="str">
        <f t="shared" si="70"/>
        <v/>
      </c>
      <c r="BP507" s="145"/>
      <c r="BQ507" s="145"/>
      <c r="BR507" s="145"/>
      <c r="BS507" s="145"/>
      <c r="BT507" s="145"/>
      <c r="BU507" s="145"/>
      <c r="BV507" s="145"/>
      <c r="BW507" s="145"/>
      <c r="BX507" s="145"/>
      <c r="BY507" s="145"/>
      <c r="BZ507" s="145"/>
      <c r="CA507" s="49"/>
      <c r="CB507" s="27" t="str">
        <f t="shared" si="55"/>
        <v>Riadok bude skrytý.</v>
      </c>
      <c r="CC507" s="31" t="s">
        <v>10</v>
      </c>
      <c r="CW507" s="3">
        <f t="shared" si="68"/>
        <v>0</v>
      </c>
      <c r="CX507" s="3">
        <f t="shared" si="71"/>
        <v>0</v>
      </c>
      <c r="CZ507" s="3">
        <f t="shared" si="56"/>
        <v>1</v>
      </c>
      <c r="DA507" s="39">
        <f t="shared" si="72"/>
        <v>0</v>
      </c>
      <c r="DZ507" s="10"/>
    </row>
    <row r="508" spans="1:130" hidden="1" x14ac:dyDescent="0.25">
      <c r="A508" s="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6"/>
      <c r="AK508" s="159" t="str">
        <f t="shared" si="69"/>
        <v/>
      </c>
      <c r="AL508" s="159"/>
      <c r="AM508" s="159"/>
      <c r="AN508" s="159"/>
      <c r="AO508" s="159"/>
      <c r="AP508" s="159"/>
      <c r="AQ508" s="159"/>
      <c r="AR508" s="159"/>
      <c r="AS508" s="159"/>
      <c r="AT508" s="159"/>
      <c r="AU508" s="159"/>
      <c r="AV508" s="15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  <c r="BI508" s="149"/>
      <c r="BJ508" s="149"/>
      <c r="BK508" s="149"/>
      <c r="BL508" s="149"/>
      <c r="BM508" s="149"/>
      <c r="BN508" s="149"/>
      <c r="BO508" s="150" t="str">
        <f t="shared" si="70"/>
        <v/>
      </c>
      <c r="BP508" s="150"/>
      <c r="BQ508" s="150"/>
      <c r="BR508" s="150"/>
      <c r="BS508" s="150"/>
      <c r="BT508" s="150"/>
      <c r="BU508" s="150"/>
      <c r="BV508" s="150"/>
      <c r="BW508" s="150"/>
      <c r="BX508" s="150"/>
      <c r="BY508" s="150"/>
      <c r="BZ508" s="150"/>
      <c r="CA508" s="49"/>
      <c r="CB508" s="27" t="str">
        <f t="shared" si="55"/>
        <v>Riadok bude skrytý.</v>
      </c>
      <c r="CC508" s="31" t="s">
        <v>10</v>
      </c>
      <c r="CW508" s="3">
        <f t="shared" si="68"/>
        <v>0</v>
      </c>
      <c r="CX508" s="3">
        <f>+IF(SUM(CX499:CX507)=0,0,1)</f>
        <v>0</v>
      </c>
      <c r="CZ508" s="3">
        <f t="shared" si="56"/>
        <v>1</v>
      </c>
      <c r="DA508" s="39">
        <f t="shared" si="72"/>
        <v>0</v>
      </c>
      <c r="DZ508" s="10"/>
    </row>
    <row r="509" spans="1:130" hidden="1" x14ac:dyDescent="0.25">
      <c r="A509" s="7"/>
      <c r="CA509" s="49"/>
      <c r="CB509" s="27" t="str">
        <f t="shared" si="55"/>
        <v>Riadok bude skrytý.</v>
      </c>
      <c r="CC509" s="31" t="s">
        <v>10</v>
      </c>
      <c r="CW509" s="3">
        <f>+IF(CW512+CW551+CW572+CW594=0,0,1)</f>
        <v>0</v>
      </c>
      <c r="CZ509" s="3">
        <f t="shared" si="56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30" t="s">
        <v>146</v>
      </c>
      <c r="C510" s="34"/>
      <c r="D510" s="34"/>
      <c r="E510" s="34"/>
      <c r="F510" s="34"/>
      <c r="CA510" s="36" t="s">
        <v>4</v>
      </c>
      <c r="CB510" s="27" t="str">
        <f t="shared" si="55"/>
        <v>Riadok bude skrytý.</v>
      </c>
      <c r="CC510" s="31" t="s">
        <v>10</v>
      </c>
      <c r="CW510" s="3">
        <f>+IF(CW512+CW551+CW572+CW594=0,0,1)</f>
        <v>0</v>
      </c>
      <c r="CZ510" s="3">
        <f t="shared" si="56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7" t="str">
        <f t="shared" si="55"/>
        <v>Riadok bude skrytý.</v>
      </c>
      <c r="CC511" s="31" t="s">
        <v>10</v>
      </c>
      <c r="CW511" s="3">
        <f>+IF(CW512+CW551+CW572+CW594=0,0,1)</f>
        <v>0</v>
      </c>
      <c r="CZ511" s="3">
        <f t="shared" si="56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4" t="s">
        <v>107</v>
      </c>
      <c r="C512" s="34"/>
      <c r="D512" s="34"/>
      <c r="E512" s="34"/>
      <c r="F512" s="34"/>
      <c r="G512" s="34"/>
      <c r="H512" s="34"/>
      <c r="I512" s="34"/>
      <c r="J512" s="73" t="s">
        <v>108</v>
      </c>
      <c r="K512" s="73"/>
      <c r="L512" s="73"/>
      <c r="M512" s="73"/>
      <c r="N512" s="73"/>
      <c r="O512" s="73"/>
      <c r="P512" s="73"/>
      <c r="Q512" s="73"/>
      <c r="R512" s="1" t="s">
        <v>147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55"/>
        <v>Riadok bude skrytý.</v>
      </c>
      <c r="CC512" s="31" t="s">
        <v>10</v>
      </c>
      <c r="CF512" s="38"/>
      <c r="CW512" s="3">
        <f t="shared" ref="CW512:CW550" si="73">+IF($J$512="neeviduje",0,1)</f>
        <v>0</v>
      </c>
      <c r="CZ512" s="3">
        <f t="shared" si="56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55"/>
        <v>Riadok bude skrytý.</v>
      </c>
      <c r="CC513" s="31" t="s">
        <v>10</v>
      </c>
      <c r="CW513" s="3">
        <f t="shared" si="73"/>
        <v>0</v>
      </c>
      <c r="CX513" s="3">
        <f>+IF(SUM(CX514:CX533)=0,0,1)</f>
        <v>0</v>
      </c>
      <c r="CZ513" s="3">
        <f t="shared" si="56"/>
        <v>1</v>
      </c>
      <c r="DA513" s="39">
        <f t="shared" ref="DA513:DA550" si="74">+IF(CW513*CX513=0,0,IF(CZ513=0,0,1))</f>
        <v>0</v>
      </c>
      <c r="DZ513" s="10"/>
    </row>
    <row r="514" spans="1:130" hidden="1" x14ac:dyDescent="0.25">
      <c r="A514" s="7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36"/>
      <c r="CB514" s="27" t="str">
        <f t="shared" si="55"/>
        <v>Riadok bude skrytý.</v>
      </c>
      <c r="CC514" s="31" t="s">
        <v>10</v>
      </c>
      <c r="CW514" s="3">
        <f t="shared" si="73"/>
        <v>0</v>
      </c>
      <c r="CX514" s="3">
        <f t="shared" ref="CX514:CX533" si="75">+IF(B514="",0,1)</f>
        <v>0</v>
      </c>
      <c r="CZ514" s="3">
        <f t="shared" si="56"/>
        <v>1</v>
      </c>
      <c r="DA514" s="39">
        <f t="shared" si="74"/>
        <v>0</v>
      </c>
      <c r="DZ514" s="10"/>
    </row>
    <row r="515" spans="1:130" hidden="1" x14ac:dyDescent="0.25">
      <c r="A515" s="7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36"/>
      <c r="CB515" s="27" t="str">
        <f t="shared" si="55"/>
        <v>Riadok bude skrytý.</v>
      </c>
      <c r="CC515" s="31" t="s">
        <v>10</v>
      </c>
      <c r="CW515" s="3">
        <f t="shared" si="73"/>
        <v>0</v>
      </c>
      <c r="CX515" s="3">
        <f t="shared" si="75"/>
        <v>0</v>
      </c>
      <c r="CZ515" s="3">
        <f t="shared" si="56"/>
        <v>1</v>
      </c>
      <c r="DA515" s="39">
        <f t="shared" si="74"/>
        <v>0</v>
      </c>
      <c r="DZ515" s="10"/>
    </row>
    <row r="516" spans="1:130" hidden="1" x14ac:dyDescent="0.25">
      <c r="A516" s="7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36"/>
      <c r="CB516" s="27" t="str">
        <f t="shared" si="55"/>
        <v>Riadok bude skrytý.</v>
      </c>
      <c r="CC516" s="31" t="s">
        <v>10</v>
      </c>
      <c r="CW516" s="3">
        <f t="shared" si="73"/>
        <v>0</v>
      </c>
      <c r="CX516" s="3">
        <f t="shared" si="75"/>
        <v>0</v>
      </c>
      <c r="CZ516" s="3">
        <f t="shared" si="56"/>
        <v>1</v>
      </c>
      <c r="DA516" s="39">
        <f t="shared" si="74"/>
        <v>0</v>
      </c>
      <c r="DZ516" s="10"/>
    </row>
    <row r="517" spans="1:130" hidden="1" x14ac:dyDescent="0.25">
      <c r="A517" s="7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36"/>
      <c r="CB517" s="27" t="str">
        <f t="shared" ref="CB517:CB580" si="76">+IF(DA517=0,"Riadok bude skrytý.","Riadok bude vidieť.")</f>
        <v>Riadok bude skrytý.</v>
      </c>
      <c r="CC517" s="31" t="s">
        <v>10</v>
      </c>
      <c r="CW517" s="3">
        <f t="shared" si="73"/>
        <v>0</v>
      </c>
      <c r="CX517" s="3">
        <f t="shared" si="75"/>
        <v>0</v>
      </c>
      <c r="CZ517" s="3">
        <f t="shared" ref="CZ517:CZ580" si="77">IF(CC517="",1,IF(CC517="Chcem skryť riadok.",0,1))</f>
        <v>1</v>
      </c>
      <c r="DA517" s="39">
        <f t="shared" si="74"/>
        <v>0</v>
      </c>
      <c r="DZ517" s="10"/>
    </row>
    <row r="518" spans="1:130" hidden="1" x14ac:dyDescent="0.25">
      <c r="A518" s="7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36"/>
      <c r="CB518" s="27" t="str">
        <f t="shared" si="76"/>
        <v>Riadok bude skrytý.</v>
      </c>
      <c r="CC518" s="31" t="s">
        <v>10</v>
      </c>
      <c r="CW518" s="3">
        <f t="shared" si="73"/>
        <v>0</v>
      </c>
      <c r="CX518" s="3">
        <f t="shared" si="75"/>
        <v>0</v>
      </c>
      <c r="CZ518" s="3">
        <f t="shared" si="77"/>
        <v>1</v>
      </c>
      <c r="DA518" s="39">
        <f t="shared" si="74"/>
        <v>0</v>
      </c>
      <c r="DZ518" s="10"/>
    </row>
    <row r="519" spans="1:130" hidden="1" x14ac:dyDescent="0.25">
      <c r="A519" s="7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36"/>
      <c r="CB519" s="27" t="str">
        <f t="shared" si="76"/>
        <v>Riadok bude skrytý.</v>
      </c>
      <c r="CC519" s="31" t="s">
        <v>10</v>
      </c>
      <c r="CW519" s="3">
        <f t="shared" si="73"/>
        <v>0</v>
      </c>
      <c r="CX519" s="3">
        <f t="shared" si="75"/>
        <v>0</v>
      </c>
      <c r="CZ519" s="3">
        <f t="shared" si="77"/>
        <v>1</v>
      </c>
      <c r="DA519" s="39">
        <f t="shared" si="74"/>
        <v>0</v>
      </c>
      <c r="DZ519" s="10"/>
    </row>
    <row r="520" spans="1:130" hidden="1" x14ac:dyDescent="0.25">
      <c r="A520" s="7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36"/>
      <c r="CB520" s="27" t="str">
        <f t="shared" si="76"/>
        <v>Riadok bude skrytý.</v>
      </c>
      <c r="CC520" s="31" t="s">
        <v>10</v>
      </c>
      <c r="CW520" s="3">
        <f t="shared" si="73"/>
        <v>0</v>
      </c>
      <c r="CX520" s="3">
        <f t="shared" si="75"/>
        <v>0</v>
      </c>
      <c r="CZ520" s="3">
        <f t="shared" si="77"/>
        <v>1</v>
      </c>
      <c r="DA520" s="39">
        <f t="shared" si="74"/>
        <v>0</v>
      </c>
      <c r="DZ520" s="10"/>
    </row>
    <row r="521" spans="1:130" hidden="1" x14ac:dyDescent="0.25">
      <c r="A521" s="7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36"/>
      <c r="CB521" s="27" t="str">
        <f t="shared" si="76"/>
        <v>Riadok bude skrytý.</v>
      </c>
      <c r="CC521" s="31" t="s">
        <v>10</v>
      </c>
      <c r="CW521" s="3">
        <f t="shared" si="73"/>
        <v>0</v>
      </c>
      <c r="CX521" s="3">
        <f t="shared" si="75"/>
        <v>0</v>
      </c>
      <c r="CZ521" s="3">
        <f t="shared" si="77"/>
        <v>1</v>
      </c>
      <c r="DA521" s="39">
        <f t="shared" si="74"/>
        <v>0</v>
      </c>
      <c r="DZ521" s="10"/>
    </row>
    <row r="522" spans="1:130" hidden="1" x14ac:dyDescent="0.25">
      <c r="A522" s="7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36"/>
      <c r="CB522" s="27" t="str">
        <f t="shared" si="76"/>
        <v>Riadok bude skrytý.</v>
      </c>
      <c r="CC522" s="31" t="s">
        <v>10</v>
      </c>
      <c r="CW522" s="3">
        <f t="shared" si="73"/>
        <v>0</v>
      </c>
      <c r="CX522" s="3">
        <f t="shared" si="75"/>
        <v>0</v>
      </c>
      <c r="CZ522" s="3">
        <f t="shared" si="77"/>
        <v>1</v>
      </c>
      <c r="DA522" s="39">
        <f t="shared" si="74"/>
        <v>0</v>
      </c>
      <c r="DZ522" s="10"/>
    </row>
    <row r="523" spans="1:130" hidden="1" x14ac:dyDescent="0.25">
      <c r="A523" s="7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36"/>
      <c r="CB523" s="27" t="str">
        <f t="shared" si="76"/>
        <v>Riadok bude skrytý.</v>
      </c>
      <c r="CC523" s="31" t="s">
        <v>10</v>
      </c>
      <c r="CW523" s="3">
        <f t="shared" si="73"/>
        <v>0</v>
      </c>
      <c r="CX523" s="3">
        <f t="shared" si="75"/>
        <v>0</v>
      </c>
      <c r="CZ523" s="3">
        <f t="shared" si="77"/>
        <v>1</v>
      </c>
      <c r="DA523" s="39">
        <f t="shared" si="74"/>
        <v>0</v>
      </c>
      <c r="DZ523" s="10"/>
    </row>
    <row r="524" spans="1:130" hidden="1" x14ac:dyDescent="0.25">
      <c r="A524" s="7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36"/>
      <c r="CB524" s="27" t="str">
        <f t="shared" si="76"/>
        <v>Riadok bude skrytý.</v>
      </c>
      <c r="CC524" s="31" t="s">
        <v>10</v>
      </c>
      <c r="CW524" s="3">
        <f t="shared" si="73"/>
        <v>0</v>
      </c>
      <c r="CX524" s="3">
        <f t="shared" si="75"/>
        <v>0</v>
      </c>
      <c r="CZ524" s="3">
        <f t="shared" si="77"/>
        <v>1</v>
      </c>
      <c r="DA524" s="39">
        <f t="shared" si="74"/>
        <v>0</v>
      </c>
      <c r="DZ524" s="10"/>
    </row>
    <row r="525" spans="1:130" hidden="1" x14ac:dyDescent="0.25">
      <c r="A525" s="7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8"/>
      <c r="CB525" s="27" t="str">
        <f t="shared" si="76"/>
        <v>Riadok bude skrytý.</v>
      </c>
      <c r="CC525" s="31" t="s">
        <v>10</v>
      </c>
      <c r="CW525" s="3">
        <f t="shared" si="73"/>
        <v>0</v>
      </c>
      <c r="CX525" s="3">
        <f t="shared" si="75"/>
        <v>0</v>
      </c>
      <c r="CZ525" s="3">
        <f t="shared" si="77"/>
        <v>1</v>
      </c>
      <c r="DA525" s="39">
        <f t="shared" si="74"/>
        <v>0</v>
      </c>
      <c r="DZ525" s="10"/>
    </row>
    <row r="526" spans="1:130" hidden="1" x14ac:dyDescent="0.25">
      <c r="A526" s="7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12"/>
      <c r="CB526" s="27" t="str">
        <f t="shared" si="76"/>
        <v>Riadok bude skrytý.</v>
      </c>
      <c r="CC526" s="31" t="s">
        <v>10</v>
      </c>
      <c r="CF526" s="38"/>
      <c r="CW526" s="3">
        <f t="shared" si="73"/>
        <v>0</v>
      </c>
      <c r="CX526" s="3">
        <f t="shared" si="75"/>
        <v>0</v>
      </c>
      <c r="CZ526" s="3">
        <f t="shared" si="77"/>
        <v>1</v>
      </c>
      <c r="DA526" s="39">
        <f t="shared" si="74"/>
        <v>0</v>
      </c>
      <c r="DZ526" s="10"/>
    </row>
    <row r="527" spans="1:130" hidden="1" x14ac:dyDescent="0.25">
      <c r="A527" s="7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36"/>
      <c r="CB527" s="27" t="str">
        <f t="shared" si="76"/>
        <v>Riadok bude skrytý.</v>
      </c>
      <c r="CC527" s="31" t="s">
        <v>10</v>
      </c>
      <c r="CW527" s="3">
        <f t="shared" si="73"/>
        <v>0</v>
      </c>
      <c r="CX527" s="3">
        <f t="shared" si="75"/>
        <v>0</v>
      </c>
      <c r="CZ527" s="3">
        <f t="shared" si="77"/>
        <v>1</v>
      </c>
      <c r="DA527" s="39">
        <f t="shared" si="74"/>
        <v>0</v>
      </c>
      <c r="DZ527" s="10"/>
    </row>
    <row r="528" spans="1:130" hidden="1" x14ac:dyDescent="0.25">
      <c r="A528" s="7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36"/>
      <c r="CB528" s="27" t="str">
        <f t="shared" si="76"/>
        <v>Riadok bude skrytý.</v>
      </c>
      <c r="CC528" s="31" t="s">
        <v>10</v>
      </c>
      <c r="CW528" s="3">
        <f t="shared" si="73"/>
        <v>0</v>
      </c>
      <c r="CX528" s="3">
        <f t="shared" si="75"/>
        <v>0</v>
      </c>
      <c r="CZ528" s="3">
        <f t="shared" si="77"/>
        <v>1</v>
      </c>
      <c r="DA528" s="39">
        <f t="shared" si="74"/>
        <v>0</v>
      </c>
      <c r="DZ528" s="10"/>
    </row>
    <row r="529" spans="1:130" hidden="1" x14ac:dyDescent="0.25">
      <c r="A529" s="7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36"/>
      <c r="CB529" s="27" t="str">
        <f t="shared" si="76"/>
        <v>Riadok bude skrytý.</v>
      </c>
      <c r="CC529" s="31" t="s">
        <v>10</v>
      </c>
      <c r="CW529" s="3">
        <f t="shared" si="73"/>
        <v>0</v>
      </c>
      <c r="CX529" s="3">
        <f t="shared" si="75"/>
        <v>0</v>
      </c>
      <c r="CZ529" s="3">
        <f t="shared" si="77"/>
        <v>1</v>
      </c>
      <c r="DA529" s="39">
        <f t="shared" si="74"/>
        <v>0</v>
      </c>
      <c r="DZ529" s="10"/>
    </row>
    <row r="530" spans="1:130" hidden="1" x14ac:dyDescent="0.25">
      <c r="A530" s="7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36"/>
      <c r="CB530" s="27" t="str">
        <f t="shared" si="76"/>
        <v>Riadok bude skrytý.</v>
      </c>
      <c r="CC530" s="31" t="s">
        <v>10</v>
      </c>
      <c r="CW530" s="3">
        <f t="shared" si="73"/>
        <v>0</v>
      </c>
      <c r="CX530" s="3">
        <f t="shared" si="75"/>
        <v>0</v>
      </c>
      <c r="CZ530" s="3">
        <f t="shared" si="77"/>
        <v>1</v>
      </c>
      <c r="DA530" s="39">
        <f t="shared" si="74"/>
        <v>0</v>
      </c>
      <c r="DZ530" s="10"/>
    </row>
    <row r="531" spans="1:130" hidden="1" x14ac:dyDescent="0.25">
      <c r="A531" s="7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36"/>
      <c r="CB531" s="27" t="str">
        <f t="shared" si="76"/>
        <v>Riadok bude skrytý.</v>
      </c>
      <c r="CC531" s="31" t="s">
        <v>10</v>
      </c>
      <c r="CW531" s="3">
        <f t="shared" si="73"/>
        <v>0</v>
      </c>
      <c r="CX531" s="3">
        <f t="shared" si="75"/>
        <v>0</v>
      </c>
      <c r="CZ531" s="3">
        <f t="shared" si="77"/>
        <v>1</v>
      </c>
      <c r="DA531" s="39">
        <f t="shared" si="74"/>
        <v>0</v>
      </c>
      <c r="DZ531" s="10"/>
    </row>
    <row r="532" spans="1:130" hidden="1" x14ac:dyDescent="0.25">
      <c r="A532" s="7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36"/>
      <c r="CB532" s="27" t="str">
        <f t="shared" si="76"/>
        <v>Riadok bude skrytý.</v>
      </c>
      <c r="CC532" s="31" t="s">
        <v>10</v>
      </c>
      <c r="CW532" s="3">
        <f t="shared" si="73"/>
        <v>0</v>
      </c>
      <c r="CX532" s="3">
        <f t="shared" si="75"/>
        <v>0</v>
      </c>
      <c r="CZ532" s="3">
        <f t="shared" si="77"/>
        <v>1</v>
      </c>
      <c r="DA532" s="39">
        <f t="shared" si="74"/>
        <v>0</v>
      </c>
      <c r="DZ532" s="10"/>
    </row>
    <row r="533" spans="1:130" hidden="1" x14ac:dyDescent="0.25">
      <c r="A533" s="7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72"/>
      <c r="AQ533" s="72"/>
      <c r="AR533" s="72"/>
      <c r="AS533" s="72"/>
      <c r="AT533" s="72"/>
      <c r="AU533" s="72"/>
      <c r="AV533" s="72"/>
      <c r="AW533" s="72"/>
      <c r="AX533" s="72"/>
      <c r="AY533" s="72"/>
      <c r="AZ533" s="72"/>
      <c r="BA533" s="72"/>
      <c r="BB533" s="72"/>
      <c r="BC533" s="72"/>
      <c r="BD533" s="72"/>
      <c r="BE533" s="72"/>
      <c r="BF533" s="72"/>
      <c r="BG533" s="72"/>
      <c r="BH533" s="72"/>
      <c r="BI533" s="72"/>
      <c r="BJ533" s="72"/>
      <c r="BK533" s="72"/>
      <c r="BL533" s="72"/>
      <c r="BM533" s="72"/>
      <c r="BN533" s="72"/>
      <c r="BO533" s="72"/>
      <c r="BP533" s="72"/>
      <c r="BQ533" s="72"/>
      <c r="BR533" s="72"/>
      <c r="BS533" s="72"/>
      <c r="BT533" s="72"/>
      <c r="BU533" s="72"/>
      <c r="BV533" s="72"/>
      <c r="BW533" s="72"/>
      <c r="BX533" s="72"/>
      <c r="BY533" s="72"/>
      <c r="BZ533" s="72"/>
      <c r="CA533" s="36"/>
      <c r="CB533" s="27" t="str">
        <f t="shared" si="76"/>
        <v>Riadok bude skrytý.</v>
      </c>
      <c r="CC533" s="31" t="s">
        <v>10</v>
      </c>
      <c r="CW533" s="3">
        <f t="shared" si="73"/>
        <v>0</v>
      </c>
      <c r="CX533" s="3">
        <f t="shared" si="75"/>
        <v>0</v>
      </c>
      <c r="CZ533" s="3">
        <f t="shared" si="77"/>
        <v>1</v>
      </c>
      <c r="DA533" s="39">
        <f t="shared" si="74"/>
        <v>0</v>
      </c>
      <c r="DZ533" s="10"/>
    </row>
    <row r="534" spans="1:130" hidden="1" x14ac:dyDescent="0.25">
      <c r="A534" s="7"/>
      <c r="CA534" s="36"/>
      <c r="CB534" s="27" t="str">
        <f t="shared" si="76"/>
        <v>Riadok bude skrytý.</v>
      </c>
      <c r="CC534" s="31" t="s">
        <v>10</v>
      </c>
      <c r="CW534" s="3">
        <f t="shared" si="73"/>
        <v>0</v>
      </c>
      <c r="CX534" s="3">
        <f>+IF(SUM(CX540:CX549)=0,0,1)</f>
        <v>0</v>
      </c>
      <c r="CZ534" s="3">
        <f t="shared" si="77"/>
        <v>1</v>
      </c>
      <c r="DA534" s="39">
        <f t="shared" si="74"/>
        <v>0</v>
      </c>
      <c r="DZ534" s="10"/>
    </row>
    <row r="535" spans="1:130" hidden="1" x14ac:dyDescent="0.25">
      <c r="A535" s="7"/>
      <c r="B535" s="1" t="s">
        <v>148</v>
      </c>
      <c r="CA535" s="12" t="s">
        <v>4</v>
      </c>
      <c r="CB535" s="27" t="str">
        <f t="shared" si="76"/>
        <v>Riadok bude skrytý.</v>
      </c>
      <c r="CC535" s="31" t="s">
        <v>10</v>
      </c>
      <c r="CW535" s="3">
        <f t="shared" si="73"/>
        <v>0</v>
      </c>
      <c r="CX535" s="3">
        <f>+IF(SUM(CX540:CX549)=0,0,1)</f>
        <v>0</v>
      </c>
      <c r="CZ535" s="3">
        <f t="shared" si="77"/>
        <v>1</v>
      </c>
      <c r="DA535" s="39">
        <f t="shared" si="74"/>
        <v>0</v>
      </c>
      <c r="DZ535" s="10"/>
    </row>
    <row r="536" spans="1:130" hidden="1" x14ac:dyDescent="0.25">
      <c r="A536" s="7"/>
      <c r="B536" s="1" t="s">
        <v>149</v>
      </c>
      <c r="CA536" s="36"/>
      <c r="CB536" s="27" t="str">
        <f t="shared" si="76"/>
        <v>Riadok bude skrytý.</v>
      </c>
      <c r="CC536" s="31" t="s">
        <v>10</v>
      </c>
      <c r="CW536" s="3">
        <f t="shared" si="73"/>
        <v>0</v>
      </c>
      <c r="CX536" s="3">
        <f>+IF(SUM(CX540:CX549)=0,0,1)</f>
        <v>0</v>
      </c>
      <c r="CZ536" s="3">
        <f t="shared" si="77"/>
        <v>1</v>
      </c>
      <c r="DA536" s="39">
        <f t="shared" si="74"/>
        <v>0</v>
      </c>
      <c r="DZ536" s="10"/>
    </row>
    <row r="537" spans="1:130" hidden="1" x14ac:dyDescent="0.25">
      <c r="A537" s="7"/>
      <c r="CA537" s="36"/>
      <c r="CB537" s="27" t="str">
        <f t="shared" si="76"/>
        <v>Riadok bude skrytý.</v>
      </c>
      <c r="CC537" s="31" t="s">
        <v>10</v>
      </c>
      <c r="CW537" s="3">
        <f t="shared" si="73"/>
        <v>0</v>
      </c>
      <c r="CX537" s="3">
        <f>+IF(SUM(CX540:CX549)=0,0,1)</f>
        <v>0</v>
      </c>
      <c r="CZ537" s="3">
        <f t="shared" si="77"/>
        <v>1</v>
      </c>
      <c r="DA537" s="39">
        <f t="shared" si="74"/>
        <v>0</v>
      </c>
      <c r="DZ537" s="10"/>
    </row>
    <row r="538" spans="1:130" ht="14.85" hidden="1" customHeight="1" x14ac:dyDescent="0.25">
      <c r="A538" s="7"/>
      <c r="B538" s="167" t="s">
        <v>150</v>
      </c>
      <c r="C538" s="167"/>
      <c r="D538" s="167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8" t="s">
        <v>151</v>
      </c>
      <c r="AS538" s="168"/>
      <c r="AT538" s="168"/>
      <c r="AU538" s="168"/>
      <c r="AV538" s="168"/>
      <c r="AW538" s="168"/>
      <c r="AX538" s="168"/>
      <c r="AY538" s="168"/>
      <c r="AZ538" s="168"/>
      <c r="BA538" s="168"/>
      <c r="BB538" s="168"/>
      <c r="BC538" s="168"/>
      <c r="BD538" s="168"/>
      <c r="BE538" s="168"/>
      <c r="BF538" s="168"/>
      <c r="BG538" s="168"/>
      <c r="BH538" s="168"/>
      <c r="BI538" s="168"/>
      <c r="BJ538" s="168"/>
      <c r="BK538" s="168"/>
      <c r="BL538" s="168"/>
      <c r="BM538" s="168"/>
      <c r="BN538" s="168"/>
      <c r="BO538" s="168"/>
      <c r="BP538" s="168"/>
      <c r="BQ538" s="168"/>
      <c r="BR538" s="168"/>
      <c r="BS538" s="168"/>
      <c r="BT538" s="168"/>
      <c r="BU538" s="168"/>
      <c r="BV538" s="168"/>
      <c r="BW538" s="168"/>
      <c r="BX538" s="168"/>
      <c r="BY538" s="168"/>
      <c r="BZ538" s="168"/>
      <c r="CA538" s="12" t="s">
        <v>4</v>
      </c>
      <c r="CB538" s="27" t="str">
        <f t="shared" si="76"/>
        <v>Riadok bude skrytý.</v>
      </c>
      <c r="CC538" s="31" t="s">
        <v>10</v>
      </c>
      <c r="CW538" s="3">
        <f t="shared" si="73"/>
        <v>0</v>
      </c>
      <c r="CX538" s="3">
        <f>+IF(SUM(CX540:CX549)=0,0,1)</f>
        <v>0</v>
      </c>
      <c r="CZ538" s="3">
        <f t="shared" si="77"/>
        <v>1</v>
      </c>
      <c r="DA538" s="39">
        <f t="shared" si="74"/>
        <v>0</v>
      </c>
      <c r="DZ538" s="10"/>
    </row>
    <row r="539" spans="1:130" hidden="1" x14ac:dyDescent="0.25">
      <c r="A539" s="7"/>
      <c r="B539" s="167"/>
      <c r="C539" s="167"/>
      <c r="D539" s="167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8"/>
      <c r="AS539" s="168"/>
      <c r="AT539" s="168"/>
      <c r="AU539" s="168"/>
      <c r="AV539" s="168"/>
      <c r="AW539" s="168"/>
      <c r="AX539" s="168"/>
      <c r="AY539" s="168"/>
      <c r="AZ539" s="168"/>
      <c r="BA539" s="168"/>
      <c r="BB539" s="168"/>
      <c r="BC539" s="168"/>
      <c r="BD539" s="168"/>
      <c r="BE539" s="168"/>
      <c r="BF539" s="168"/>
      <c r="BG539" s="168"/>
      <c r="BH539" s="168"/>
      <c r="BI539" s="168"/>
      <c r="BJ539" s="168"/>
      <c r="BK539" s="168"/>
      <c r="BL539" s="168"/>
      <c r="BM539" s="168"/>
      <c r="BN539" s="168"/>
      <c r="BO539" s="168"/>
      <c r="BP539" s="168"/>
      <c r="BQ539" s="168"/>
      <c r="BR539" s="168"/>
      <c r="BS539" s="168"/>
      <c r="BT539" s="168"/>
      <c r="BU539" s="168"/>
      <c r="BV539" s="168"/>
      <c r="BW539" s="168"/>
      <c r="BX539" s="168"/>
      <c r="BY539" s="168"/>
      <c r="BZ539" s="168"/>
      <c r="CA539" s="8"/>
      <c r="CB539" s="27" t="str">
        <f t="shared" si="76"/>
        <v>Riadok bude skrytý.</v>
      </c>
      <c r="CC539" s="31" t="s">
        <v>10</v>
      </c>
      <c r="CW539" s="3">
        <f t="shared" si="73"/>
        <v>0</v>
      </c>
      <c r="CX539" s="3">
        <f>+IF(SUM(CX540:CX549)=0,0,1)</f>
        <v>0</v>
      </c>
      <c r="CZ539" s="3">
        <f t="shared" si="77"/>
        <v>1</v>
      </c>
      <c r="DA539" s="39">
        <f t="shared" si="74"/>
        <v>0</v>
      </c>
      <c r="DZ539" s="10"/>
    </row>
    <row r="540" spans="1:130" ht="15" hidden="1" customHeight="1" x14ac:dyDescent="0.25">
      <c r="A540" s="7"/>
      <c r="B540" s="169" t="s">
        <v>152</v>
      </c>
      <c r="C540" s="169"/>
      <c r="D540" s="169"/>
      <c r="E540" s="169"/>
      <c r="F540" s="169"/>
      <c r="G540" s="169"/>
      <c r="H540" s="169"/>
      <c r="I540" s="169"/>
      <c r="J540" s="169"/>
      <c r="K540" s="169"/>
      <c r="L540" s="169"/>
      <c r="M540" s="169"/>
      <c r="N540" s="169"/>
      <c r="O540" s="169"/>
      <c r="P540" s="169"/>
      <c r="Q540" s="169"/>
      <c r="R540" s="169"/>
      <c r="S540" s="169"/>
      <c r="T540" s="169"/>
      <c r="U540" s="169"/>
      <c r="V540" s="169"/>
      <c r="W540" s="169"/>
      <c r="X540" s="169"/>
      <c r="Y540" s="169"/>
      <c r="Z540" s="169"/>
      <c r="AA540" s="169"/>
      <c r="AB540" s="169"/>
      <c r="AC540" s="169"/>
      <c r="AD540" s="169"/>
      <c r="AE540" s="169"/>
      <c r="AF540" s="169"/>
      <c r="AG540" s="169"/>
      <c r="AH540" s="169"/>
      <c r="AI540" s="169"/>
      <c r="AJ540" s="169"/>
      <c r="AK540" s="169"/>
      <c r="AL540" s="169"/>
      <c r="AM540" s="169"/>
      <c r="AN540" s="169"/>
      <c r="AO540" s="169"/>
      <c r="AP540" s="169"/>
      <c r="AQ540" s="169"/>
      <c r="AR540" s="115"/>
      <c r="AS540" s="115"/>
      <c r="AT540" s="115"/>
      <c r="AU540" s="115"/>
      <c r="AV540" s="115"/>
      <c r="AW540" s="115"/>
      <c r="AX540" s="115"/>
      <c r="AY540" s="115"/>
      <c r="AZ540" s="115"/>
      <c r="BA540" s="115"/>
      <c r="BB540" s="115"/>
      <c r="BC540" s="115"/>
      <c r="BD540" s="115"/>
      <c r="BE540" s="115"/>
      <c r="BF540" s="115"/>
      <c r="BG540" s="115"/>
      <c r="BH540" s="115"/>
      <c r="BI540" s="115"/>
      <c r="BJ540" s="115"/>
      <c r="BK540" s="115"/>
      <c r="BL540" s="115"/>
      <c r="BM540" s="115"/>
      <c r="BN540" s="115"/>
      <c r="BO540" s="115"/>
      <c r="BP540" s="115"/>
      <c r="BQ540" s="115"/>
      <c r="BR540" s="115"/>
      <c r="BS540" s="115"/>
      <c r="BT540" s="115"/>
      <c r="BU540" s="115"/>
      <c r="BV540" s="115"/>
      <c r="BW540" s="115"/>
      <c r="BX540" s="115"/>
      <c r="BY540" s="115"/>
      <c r="BZ540" s="115"/>
      <c r="CA540" s="12"/>
      <c r="CB540" s="27" t="str">
        <f t="shared" si="76"/>
        <v>Riadok bude skrytý.</v>
      </c>
      <c r="CC540" s="31" t="s">
        <v>10</v>
      </c>
      <c r="CF540" s="38"/>
      <c r="CW540" s="3">
        <f t="shared" si="73"/>
        <v>0</v>
      </c>
      <c r="CX540" s="3">
        <f>+IF(AR540="",0,1)</f>
        <v>0</v>
      </c>
      <c r="CZ540" s="3">
        <f t="shared" si="77"/>
        <v>1</v>
      </c>
      <c r="DA540" s="39">
        <f t="shared" si="74"/>
        <v>0</v>
      </c>
      <c r="DZ540" s="10"/>
    </row>
    <row r="541" spans="1:130" ht="15" hidden="1" customHeight="1" x14ac:dyDescent="0.25">
      <c r="A541" s="7"/>
      <c r="B541" s="170" t="s">
        <v>153</v>
      </c>
      <c r="C541" s="170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0"/>
      <c r="R541" s="170"/>
      <c r="S541" s="170"/>
      <c r="T541" s="170"/>
      <c r="U541" s="170"/>
      <c r="V541" s="170"/>
      <c r="W541" s="170"/>
      <c r="X541" s="170"/>
      <c r="Y541" s="170"/>
      <c r="Z541" s="170"/>
      <c r="AA541" s="170"/>
      <c r="AB541" s="170"/>
      <c r="AC541" s="170"/>
      <c r="AD541" s="170"/>
      <c r="AE541" s="170"/>
      <c r="AF541" s="170"/>
      <c r="AG541" s="170"/>
      <c r="AH541" s="170"/>
      <c r="AI541" s="170"/>
      <c r="AJ541" s="170"/>
      <c r="AK541" s="170"/>
      <c r="AL541" s="170"/>
      <c r="AM541" s="170"/>
      <c r="AN541" s="170"/>
      <c r="AO541" s="170"/>
      <c r="AP541" s="170"/>
      <c r="AQ541" s="170"/>
      <c r="AR541" s="171"/>
      <c r="AS541" s="171"/>
      <c r="AT541" s="171"/>
      <c r="AU541" s="171"/>
      <c r="AV541" s="171"/>
      <c r="AW541" s="171"/>
      <c r="AX541" s="171"/>
      <c r="AY541" s="171"/>
      <c r="AZ541" s="171"/>
      <c r="BA541" s="171"/>
      <c r="BB541" s="171"/>
      <c r="BC541" s="171"/>
      <c r="BD541" s="171"/>
      <c r="BE541" s="171"/>
      <c r="BF541" s="171"/>
      <c r="BG541" s="171"/>
      <c r="BH541" s="171"/>
      <c r="BI541" s="171"/>
      <c r="BJ541" s="171"/>
      <c r="BK541" s="171"/>
      <c r="BL541" s="171"/>
      <c r="BM541" s="171"/>
      <c r="BN541" s="171"/>
      <c r="BO541" s="171"/>
      <c r="BP541" s="171"/>
      <c r="BQ541" s="171"/>
      <c r="BR541" s="171"/>
      <c r="BS541" s="171"/>
      <c r="BT541" s="171"/>
      <c r="BU541" s="171"/>
      <c r="BV541" s="171"/>
      <c r="BW541" s="171"/>
      <c r="BX541" s="171"/>
      <c r="BY541" s="171"/>
      <c r="BZ541" s="171"/>
      <c r="CA541" s="36"/>
      <c r="CB541" s="27" t="str">
        <f t="shared" si="76"/>
        <v>Riadok bude skrytý.</v>
      </c>
      <c r="CC541" s="31" t="s">
        <v>10</v>
      </c>
      <c r="CW541" s="3">
        <f t="shared" si="73"/>
        <v>0</v>
      </c>
      <c r="CX541" s="3">
        <f>+IF(AR541="",0,1)</f>
        <v>0</v>
      </c>
      <c r="CZ541" s="3">
        <f t="shared" si="77"/>
        <v>1</v>
      </c>
      <c r="DA541" s="39">
        <f t="shared" si="74"/>
        <v>0</v>
      </c>
      <c r="DZ541" s="10"/>
    </row>
    <row r="542" spans="1:130" ht="15" hidden="1" customHeight="1" x14ac:dyDescent="0.25">
      <c r="A542" s="7"/>
      <c r="B542" s="170" t="s">
        <v>154</v>
      </c>
      <c r="C542" s="170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0"/>
      <c r="R542" s="170"/>
      <c r="S542" s="170"/>
      <c r="T542" s="170"/>
      <c r="U542" s="170"/>
      <c r="V542" s="170"/>
      <c r="W542" s="170"/>
      <c r="X542" s="170"/>
      <c r="Y542" s="170"/>
      <c r="Z542" s="170"/>
      <c r="AA542" s="170"/>
      <c r="AB542" s="170"/>
      <c r="AC542" s="170"/>
      <c r="AD542" s="170"/>
      <c r="AE542" s="170"/>
      <c r="AF542" s="170"/>
      <c r="AG542" s="170"/>
      <c r="AH542" s="170"/>
      <c r="AI542" s="170"/>
      <c r="AJ542" s="170"/>
      <c r="AK542" s="170"/>
      <c r="AL542" s="170"/>
      <c r="AM542" s="170"/>
      <c r="AN542" s="170"/>
      <c r="AO542" s="170"/>
      <c r="AP542" s="170"/>
      <c r="AQ542" s="170"/>
      <c r="AR542" s="171"/>
      <c r="AS542" s="171"/>
      <c r="AT542" s="171"/>
      <c r="AU542" s="171"/>
      <c r="AV542" s="171"/>
      <c r="AW542" s="171"/>
      <c r="AX542" s="171"/>
      <c r="AY542" s="171"/>
      <c r="AZ542" s="171"/>
      <c r="BA542" s="171"/>
      <c r="BB542" s="171"/>
      <c r="BC542" s="171"/>
      <c r="BD542" s="171"/>
      <c r="BE542" s="171"/>
      <c r="BF542" s="171"/>
      <c r="BG542" s="171"/>
      <c r="BH542" s="171"/>
      <c r="BI542" s="171"/>
      <c r="BJ542" s="171"/>
      <c r="BK542" s="171"/>
      <c r="BL542" s="171"/>
      <c r="BM542" s="171"/>
      <c r="BN542" s="171"/>
      <c r="BO542" s="171"/>
      <c r="BP542" s="171"/>
      <c r="BQ542" s="171"/>
      <c r="BR542" s="171"/>
      <c r="BS542" s="171"/>
      <c r="BT542" s="171"/>
      <c r="BU542" s="171"/>
      <c r="BV542" s="171"/>
      <c r="BW542" s="171"/>
      <c r="BX542" s="171"/>
      <c r="BY542" s="171"/>
      <c r="BZ542" s="171"/>
      <c r="CA542" s="36"/>
      <c r="CB542" s="27" t="str">
        <f t="shared" si="76"/>
        <v>Riadok bude skrytý.</v>
      </c>
      <c r="CC542" s="31" t="s">
        <v>10</v>
      </c>
      <c r="CW542" s="3">
        <f t="shared" si="73"/>
        <v>0</v>
      </c>
      <c r="CX542" s="3">
        <f>+IF(AR542="",0,1)</f>
        <v>0</v>
      </c>
      <c r="CZ542" s="3">
        <f t="shared" si="77"/>
        <v>1</v>
      </c>
      <c r="DA542" s="39">
        <f t="shared" si="74"/>
        <v>0</v>
      </c>
      <c r="DZ542" s="10"/>
    </row>
    <row r="543" spans="1:130" ht="15" hidden="1" customHeight="1" x14ac:dyDescent="0.25">
      <c r="A543" s="7"/>
      <c r="B543" s="170" t="s">
        <v>155</v>
      </c>
      <c r="C543" s="170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0"/>
      <c r="R543" s="170"/>
      <c r="S543" s="170"/>
      <c r="T543" s="170"/>
      <c r="U543" s="170"/>
      <c r="V543" s="170"/>
      <c r="W543" s="170"/>
      <c r="X543" s="170"/>
      <c r="Y543" s="170"/>
      <c r="Z543" s="170"/>
      <c r="AA543" s="170"/>
      <c r="AB543" s="170"/>
      <c r="AC543" s="170"/>
      <c r="AD543" s="170"/>
      <c r="AE543" s="170"/>
      <c r="AF543" s="170"/>
      <c r="AG543" s="170"/>
      <c r="AH543" s="170"/>
      <c r="AI543" s="170"/>
      <c r="AJ543" s="170"/>
      <c r="AK543" s="170"/>
      <c r="AL543" s="170"/>
      <c r="AM543" s="170"/>
      <c r="AN543" s="170"/>
      <c r="AO543" s="170"/>
      <c r="AP543" s="170"/>
      <c r="AQ543" s="170"/>
      <c r="AR543" s="171"/>
      <c r="AS543" s="171"/>
      <c r="AT543" s="171"/>
      <c r="AU543" s="171"/>
      <c r="AV543" s="171"/>
      <c r="AW543" s="171"/>
      <c r="AX543" s="171"/>
      <c r="AY543" s="171"/>
      <c r="AZ543" s="171"/>
      <c r="BA543" s="171"/>
      <c r="BB543" s="171"/>
      <c r="BC543" s="171"/>
      <c r="BD543" s="171"/>
      <c r="BE543" s="171"/>
      <c r="BF543" s="171"/>
      <c r="BG543" s="171"/>
      <c r="BH543" s="171"/>
      <c r="BI543" s="171"/>
      <c r="BJ543" s="171"/>
      <c r="BK543" s="171"/>
      <c r="BL543" s="171"/>
      <c r="BM543" s="171"/>
      <c r="BN543" s="171"/>
      <c r="BO543" s="171"/>
      <c r="BP543" s="171"/>
      <c r="BQ543" s="171"/>
      <c r="BR543" s="171"/>
      <c r="BS543" s="171"/>
      <c r="BT543" s="171"/>
      <c r="BU543" s="171"/>
      <c r="BV543" s="171"/>
      <c r="BW543" s="171"/>
      <c r="BX543" s="171"/>
      <c r="BY543" s="171"/>
      <c r="BZ543" s="171"/>
      <c r="CA543" s="36"/>
      <c r="CB543" s="27" t="str">
        <f t="shared" si="76"/>
        <v>Riadok bude skrytý.</v>
      </c>
      <c r="CC543" s="31" t="s">
        <v>10</v>
      </c>
      <c r="CW543" s="3">
        <f t="shared" si="73"/>
        <v>0</v>
      </c>
      <c r="CX543" s="3">
        <f>+IF(AR543="",0,1)</f>
        <v>0</v>
      </c>
      <c r="CZ543" s="3">
        <f t="shared" si="77"/>
        <v>1</v>
      </c>
      <c r="DA543" s="39">
        <f t="shared" si="74"/>
        <v>0</v>
      </c>
      <c r="DZ543" s="10"/>
    </row>
    <row r="544" spans="1:130" hidden="1" x14ac:dyDescent="0.25">
      <c r="A544" s="7"/>
      <c r="B544" s="107"/>
      <c r="C544" s="107"/>
      <c r="D544" s="107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71"/>
      <c r="AS544" s="171"/>
      <c r="AT544" s="171"/>
      <c r="AU544" s="171"/>
      <c r="AV544" s="171"/>
      <c r="AW544" s="171"/>
      <c r="AX544" s="171"/>
      <c r="AY544" s="171"/>
      <c r="AZ544" s="171"/>
      <c r="BA544" s="171"/>
      <c r="BB544" s="171"/>
      <c r="BC544" s="171"/>
      <c r="BD544" s="171"/>
      <c r="BE544" s="171"/>
      <c r="BF544" s="171"/>
      <c r="BG544" s="171"/>
      <c r="BH544" s="171"/>
      <c r="BI544" s="171"/>
      <c r="BJ544" s="171"/>
      <c r="BK544" s="171"/>
      <c r="BL544" s="171"/>
      <c r="BM544" s="171"/>
      <c r="BN544" s="171"/>
      <c r="BO544" s="171"/>
      <c r="BP544" s="171"/>
      <c r="BQ544" s="171"/>
      <c r="BR544" s="171"/>
      <c r="BS544" s="171"/>
      <c r="BT544" s="171"/>
      <c r="BU544" s="171"/>
      <c r="BV544" s="171"/>
      <c r="BW544" s="171"/>
      <c r="BX544" s="171"/>
      <c r="BY544" s="171"/>
      <c r="BZ544" s="171"/>
      <c r="CA544" s="36"/>
      <c r="CB544" s="27" t="str">
        <f t="shared" si="76"/>
        <v>Riadok bude skrytý.</v>
      </c>
      <c r="CC544" s="31" t="s">
        <v>10</v>
      </c>
      <c r="CW544" s="3">
        <f t="shared" si="73"/>
        <v>0</v>
      </c>
      <c r="CX544" s="3">
        <f>+IF(B544="",IF(AR544="",0,1),1)</f>
        <v>0</v>
      </c>
      <c r="CZ544" s="3">
        <f t="shared" si="77"/>
        <v>1</v>
      </c>
      <c r="DA544" s="39">
        <f t="shared" si="74"/>
        <v>0</v>
      </c>
      <c r="DZ544" s="10"/>
    </row>
    <row r="545" spans="1:130" hidden="1" x14ac:dyDescent="0.25">
      <c r="A545" s="7"/>
      <c r="B545" s="107"/>
      <c r="C545" s="107"/>
      <c r="D545" s="107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71"/>
      <c r="AS545" s="171"/>
      <c r="AT545" s="171"/>
      <c r="AU545" s="171"/>
      <c r="AV545" s="171"/>
      <c r="AW545" s="171"/>
      <c r="AX545" s="171"/>
      <c r="AY545" s="171"/>
      <c r="AZ545" s="171"/>
      <c r="BA545" s="171"/>
      <c r="BB545" s="171"/>
      <c r="BC545" s="171"/>
      <c r="BD545" s="171"/>
      <c r="BE545" s="171"/>
      <c r="BF545" s="171"/>
      <c r="BG545" s="171"/>
      <c r="BH545" s="171"/>
      <c r="BI545" s="171"/>
      <c r="BJ545" s="171"/>
      <c r="BK545" s="171"/>
      <c r="BL545" s="171"/>
      <c r="BM545" s="171"/>
      <c r="BN545" s="171"/>
      <c r="BO545" s="171"/>
      <c r="BP545" s="171"/>
      <c r="BQ545" s="171"/>
      <c r="BR545" s="171"/>
      <c r="BS545" s="171"/>
      <c r="BT545" s="171"/>
      <c r="BU545" s="171"/>
      <c r="BV545" s="171"/>
      <c r="BW545" s="171"/>
      <c r="BX545" s="171"/>
      <c r="BY545" s="171"/>
      <c r="BZ545" s="171"/>
      <c r="CA545" s="36"/>
      <c r="CB545" s="27" t="str">
        <f t="shared" si="76"/>
        <v>Riadok bude skrytý.</v>
      </c>
      <c r="CC545" s="31" t="s">
        <v>10</v>
      </c>
      <c r="CW545" s="3">
        <f t="shared" si="73"/>
        <v>0</v>
      </c>
      <c r="CX545" s="3">
        <f>+IF(B545="",IF(AR545="",0,1),1)</f>
        <v>0</v>
      </c>
      <c r="CZ545" s="3">
        <f t="shared" si="77"/>
        <v>1</v>
      </c>
      <c r="DA545" s="39">
        <f t="shared" si="74"/>
        <v>0</v>
      </c>
      <c r="DZ545" s="10"/>
    </row>
    <row r="546" spans="1:130" hidden="1" x14ac:dyDescent="0.25">
      <c r="A546" s="7"/>
      <c r="B546" s="107"/>
      <c r="C546" s="107"/>
      <c r="D546" s="107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71"/>
      <c r="AS546" s="171"/>
      <c r="AT546" s="171"/>
      <c r="AU546" s="171"/>
      <c r="AV546" s="171"/>
      <c r="AW546" s="171"/>
      <c r="AX546" s="171"/>
      <c r="AY546" s="171"/>
      <c r="AZ546" s="171"/>
      <c r="BA546" s="171"/>
      <c r="BB546" s="171"/>
      <c r="BC546" s="171"/>
      <c r="BD546" s="171"/>
      <c r="BE546" s="171"/>
      <c r="BF546" s="171"/>
      <c r="BG546" s="171"/>
      <c r="BH546" s="171"/>
      <c r="BI546" s="171"/>
      <c r="BJ546" s="171"/>
      <c r="BK546" s="171"/>
      <c r="BL546" s="171"/>
      <c r="BM546" s="171"/>
      <c r="BN546" s="171"/>
      <c r="BO546" s="171"/>
      <c r="BP546" s="171"/>
      <c r="BQ546" s="171"/>
      <c r="BR546" s="171"/>
      <c r="BS546" s="171"/>
      <c r="BT546" s="171"/>
      <c r="BU546" s="171"/>
      <c r="BV546" s="171"/>
      <c r="BW546" s="171"/>
      <c r="BX546" s="171"/>
      <c r="BY546" s="171"/>
      <c r="BZ546" s="171"/>
      <c r="CA546" s="36"/>
      <c r="CB546" s="27" t="str">
        <f t="shared" si="76"/>
        <v>Riadok bude skrytý.</v>
      </c>
      <c r="CC546" s="31" t="s">
        <v>10</v>
      </c>
      <c r="CW546" s="3">
        <f t="shared" si="73"/>
        <v>0</v>
      </c>
      <c r="CX546" s="3">
        <f>+IF(B546="",IF(AR546="",0,1),1)</f>
        <v>0</v>
      </c>
      <c r="CZ546" s="3">
        <f t="shared" si="77"/>
        <v>1</v>
      </c>
      <c r="DA546" s="39">
        <f t="shared" si="74"/>
        <v>0</v>
      </c>
      <c r="DZ546" s="10"/>
    </row>
    <row r="547" spans="1:130" hidden="1" x14ac:dyDescent="0.25">
      <c r="A547" s="7"/>
      <c r="B547" s="107"/>
      <c r="C547" s="107"/>
      <c r="D547" s="107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71"/>
      <c r="AS547" s="171"/>
      <c r="AT547" s="171"/>
      <c r="AU547" s="171"/>
      <c r="AV547" s="171"/>
      <c r="AW547" s="171"/>
      <c r="AX547" s="171"/>
      <c r="AY547" s="171"/>
      <c r="AZ547" s="171"/>
      <c r="BA547" s="171"/>
      <c r="BB547" s="171"/>
      <c r="BC547" s="171"/>
      <c r="BD547" s="171"/>
      <c r="BE547" s="171"/>
      <c r="BF547" s="171"/>
      <c r="BG547" s="171"/>
      <c r="BH547" s="171"/>
      <c r="BI547" s="171"/>
      <c r="BJ547" s="171"/>
      <c r="BK547" s="171"/>
      <c r="BL547" s="171"/>
      <c r="BM547" s="171"/>
      <c r="BN547" s="171"/>
      <c r="BO547" s="171"/>
      <c r="BP547" s="171"/>
      <c r="BQ547" s="171"/>
      <c r="BR547" s="171"/>
      <c r="BS547" s="171"/>
      <c r="BT547" s="171"/>
      <c r="BU547" s="171"/>
      <c r="BV547" s="171"/>
      <c r="BW547" s="171"/>
      <c r="BX547" s="171"/>
      <c r="BY547" s="171"/>
      <c r="BZ547" s="171"/>
      <c r="CA547" s="36"/>
      <c r="CB547" s="27" t="str">
        <f t="shared" si="76"/>
        <v>Riadok bude skrytý.</v>
      </c>
      <c r="CC547" s="31" t="s">
        <v>10</v>
      </c>
      <c r="CW547" s="3">
        <f t="shared" si="73"/>
        <v>0</v>
      </c>
      <c r="CX547" s="3">
        <f>+IF(B547="",IF(AR547="",0,1),1)</f>
        <v>0</v>
      </c>
      <c r="CZ547" s="3">
        <f t="shared" si="77"/>
        <v>1</v>
      </c>
      <c r="DA547" s="39">
        <f t="shared" si="74"/>
        <v>0</v>
      </c>
      <c r="DZ547" s="10"/>
    </row>
    <row r="548" spans="1:130" hidden="1" x14ac:dyDescent="0.25">
      <c r="A548" s="7"/>
      <c r="B548" s="107"/>
      <c r="C548" s="107"/>
      <c r="D548" s="107"/>
      <c r="E548" s="107"/>
      <c r="F548" s="107"/>
      <c r="G548" s="107"/>
      <c r="H548" s="107"/>
      <c r="I548" s="107"/>
      <c r="J548" s="107"/>
      <c r="K548" s="107"/>
      <c r="L548" s="107"/>
      <c r="M548" s="107"/>
      <c r="N548" s="107"/>
      <c r="O548" s="107"/>
      <c r="P548" s="107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  <c r="AA548" s="107"/>
      <c r="AB548" s="107"/>
      <c r="AC548" s="107"/>
      <c r="AD548" s="107"/>
      <c r="AE548" s="107"/>
      <c r="AF548" s="107"/>
      <c r="AG548" s="107"/>
      <c r="AH548" s="107"/>
      <c r="AI548" s="107"/>
      <c r="AJ548" s="107"/>
      <c r="AK548" s="107"/>
      <c r="AL548" s="107"/>
      <c r="AM548" s="107"/>
      <c r="AN548" s="107"/>
      <c r="AO548" s="107"/>
      <c r="AP548" s="107"/>
      <c r="AQ548" s="107"/>
      <c r="AR548" s="171"/>
      <c r="AS548" s="171"/>
      <c r="AT548" s="171"/>
      <c r="AU548" s="171"/>
      <c r="AV548" s="171"/>
      <c r="AW548" s="171"/>
      <c r="AX548" s="171"/>
      <c r="AY548" s="171"/>
      <c r="AZ548" s="171"/>
      <c r="BA548" s="171"/>
      <c r="BB548" s="171"/>
      <c r="BC548" s="171"/>
      <c r="BD548" s="171"/>
      <c r="BE548" s="171"/>
      <c r="BF548" s="171"/>
      <c r="BG548" s="171"/>
      <c r="BH548" s="171"/>
      <c r="BI548" s="171"/>
      <c r="BJ548" s="171"/>
      <c r="BK548" s="171"/>
      <c r="BL548" s="171"/>
      <c r="BM548" s="171"/>
      <c r="BN548" s="171"/>
      <c r="BO548" s="171"/>
      <c r="BP548" s="171"/>
      <c r="BQ548" s="171"/>
      <c r="BR548" s="171"/>
      <c r="BS548" s="171"/>
      <c r="BT548" s="171"/>
      <c r="BU548" s="171"/>
      <c r="BV548" s="171"/>
      <c r="BW548" s="171"/>
      <c r="BX548" s="171"/>
      <c r="BY548" s="171"/>
      <c r="BZ548" s="171"/>
      <c r="CA548" s="36"/>
      <c r="CB548" s="27" t="str">
        <f t="shared" si="76"/>
        <v>Riadok bude skrytý.</v>
      </c>
      <c r="CC548" s="31" t="s">
        <v>10</v>
      </c>
      <c r="CW548" s="3">
        <f t="shared" si="73"/>
        <v>0</v>
      </c>
      <c r="CX548" s="3">
        <f>+IF(B548="",IF(AR548="",0,1),1)</f>
        <v>0</v>
      </c>
      <c r="CZ548" s="3">
        <f t="shared" si="77"/>
        <v>1</v>
      </c>
      <c r="DA548" s="39">
        <f t="shared" si="74"/>
        <v>0</v>
      </c>
      <c r="DZ548" s="10"/>
    </row>
    <row r="549" spans="1:130" hidden="1" x14ac:dyDescent="0.25">
      <c r="A549" s="7"/>
      <c r="B549" s="108"/>
      <c r="C549" s="108"/>
      <c r="D549" s="108"/>
      <c r="E549" s="108"/>
      <c r="F549" s="108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  <c r="AF549" s="108"/>
      <c r="AG549" s="108"/>
      <c r="AH549" s="108"/>
      <c r="AI549" s="108"/>
      <c r="AJ549" s="108"/>
      <c r="AK549" s="108"/>
      <c r="AL549" s="108"/>
      <c r="AM549" s="108"/>
      <c r="AN549" s="108"/>
      <c r="AO549" s="108"/>
      <c r="AP549" s="108"/>
      <c r="AQ549" s="108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8"/>
      <c r="CB549" s="27" t="str">
        <f t="shared" si="76"/>
        <v>Riadok bude skrytý.</v>
      </c>
      <c r="CC549" s="31" t="s">
        <v>10</v>
      </c>
      <c r="CW549" s="3">
        <f t="shared" si="73"/>
        <v>0</v>
      </c>
      <c r="CX549" s="3">
        <f>+IF(SUM(CX540:CX548)=0,0,1)</f>
        <v>0</v>
      </c>
      <c r="CZ549" s="3">
        <f t="shared" si="77"/>
        <v>1</v>
      </c>
      <c r="DA549" s="39">
        <f t="shared" si="74"/>
        <v>0</v>
      </c>
      <c r="DZ549" s="10"/>
    </row>
    <row r="550" spans="1:130" hidden="1" x14ac:dyDescent="0.25">
      <c r="A550" s="7"/>
      <c r="CA550" s="8"/>
      <c r="CB550" s="27" t="str">
        <f t="shared" si="76"/>
        <v>Riadok bude skrytý.</v>
      </c>
      <c r="CC550" s="31" t="s">
        <v>10</v>
      </c>
      <c r="CW550" s="3">
        <f t="shared" si="73"/>
        <v>0</v>
      </c>
      <c r="CZ550" s="3">
        <f t="shared" si="77"/>
        <v>1</v>
      </c>
      <c r="DA550" s="39">
        <f t="shared" si="74"/>
        <v>0</v>
      </c>
      <c r="DZ550" s="10"/>
    </row>
    <row r="551" spans="1:130" hidden="1" x14ac:dyDescent="0.25">
      <c r="A551" s="7"/>
      <c r="B551" s="1" t="s">
        <v>107</v>
      </c>
      <c r="J551" s="73" t="s">
        <v>108</v>
      </c>
      <c r="K551" s="73"/>
      <c r="L551" s="73"/>
      <c r="M551" s="73"/>
      <c r="N551" s="73"/>
      <c r="O551" s="73"/>
      <c r="P551" s="73"/>
      <c r="Q551" s="73"/>
      <c r="R551" s="73"/>
      <c r="S551" s="1" t="s">
        <v>156</v>
      </c>
      <c r="T551" s="35"/>
      <c r="CA551" s="12" t="s">
        <v>4</v>
      </c>
      <c r="CB551" s="27" t="str">
        <f t="shared" si="76"/>
        <v>Riadok bude skrytý.</v>
      </c>
      <c r="CC551" s="31" t="s">
        <v>10</v>
      </c>
      <c r="CD551" s="55"/>
      <c r="CF551" s="38"/>
      <c r="CW551" s="3">
        <f t="shared" ref="CW551:CW571" si="78">+IF($J$551="neeviduje",0,1)</f>
        <v>0</v>
      </c>
      <c r="CZ551" s="3">
        <f t="shared" si="77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76"/>
        <v>Riadok bude skrytý.</v>
      </c>
      <c r="CC552" s="31" t="s">
        <v>10</v>
      </c>
      <c r="CW552" s="3">
        <f t="shared" si="78"/>
        <v>0</v>
      </c>
      <c r="CX552" s="3">
        <f>+IF(SUM(CX556:CX570)=0,0,1)</f>
        <v>0</v>
      </c>
      <c r="CZ552" s="3">
        <f t="shared" si="77"/>
        <v>1</v>
      </c>
      <c r="DA552" s="39">
        <f t="shared" ref="DA552:DA592" si="79">+IF(CW552*CX552=0,0,IF(CZ552=0,0,1))</f>
        <v>0</v>
      </c>
      <c r="DZ552" s="10"/>
    </row>
    <row r="553" spans="1:130" hidden="1" x14ac:dyDescent="0.25">
      <c r="A553" s="7"/>
      <c r="CA553" s="36"/>
      <c r="CB553" s="27" t="str">
        <f t="shared" si="76"/>
        <v>Riadok bude skrytý.</v>
      </c>
      <c r="CC553" s="31" t="s">
        <v>10</v>
      </c>
      <c r="CW553" s="3">
        <f t="shared" si="78"/>
        <v>0</v>
      </c>
      <c r="CX553" s="3">
        <f>+IF(SUM(CX556:CX570)=0,0,1)</f>
        <v>0</v>
      </c>
      <c r="CZ553" s="3">
        <f t="shared" si="77"/>
        <v>1</v>
      </c>
      <c r="DA553" s="39">
        <f t="shared" si="79"/>
        <v>0</v>
      </c>
      <c r="DZ553" s="10"/>
    </row>
    <row r="554" spans="1:130" hidden="1" x14ac:dyDescent="0.25">
      <c r="A554" s="7"/>
      <c r="B554" s="172" t="s">
        <v>157</v>
      </c>
      <c r="C554" s="172"/>
      <c r="D554" s="172"/>
      <c r="E554" s="172"/>
      <c r="F554" s="172"/>
      <c r="G554" s="172"/>
      <c r="H554" s="172"/>
      <c r="I554" s="172"/>
      <c r="J554" s="172"/>
      <c r="K554" s="172"/>
      <c r="L554" s="172"/>
      <c r="M554" s="172"/>
      <c r="N554" s="172"/>
      <c r="O554" s="172"/>
      <c r="P554" s="172"/>
      <c r="Q554" s="172"/>
      <c r="R554" s="172"/>
      <c r="S554" s="172"/>
      <c r="T554" s="172"/>
      <c r="U554" s="172"/>
      <c r="V554" s="172"/>
      <c r="W554" s="172"/>
      <c r="X554" s="172"/>
      <c r="Y554" s="172"/>
      <c r="Z554" s="172"/>
      <c r="AA554" s="172"/>
      <c r="AB554" s="172"/>
      <c r="AC554" s="172"/>
      <c r="AD554" s="172"/>
      <c r="AE554" s="172"/>
      <c r="AF554" s="172"/>
      <c r="AG554" s="173" t="s">
        <v>158</v>
      </c>
      <c r="AH554" s="173"/>
      <c r="AI554" s="173"/>
      <c r="AJ554" s="173"/>
      <c r="AK554" s="173"/>
      <c r="AL554" s="173"/>
      <c r="AM554" s="173"/>
      <c r="AN554" s="173"/>
      <c r="AO554" s="173"/>
      <c r="AP554" s="173"/>
      <c r="AQ554" s="173"/>
      <c r="AR554" s="173"/>
      <c r="AS554" s="173"/>
      <c r="AT554" s="173"/>
      <c r="AU554" s="173"/>
      <c r="AV554" s="173"/>
      <c r="AW554" s="173"/>
      <c r="AX554" s="173"/>
      <c r="AY554" s="173"/>
      <c r="AZ554" s="173"/>
      <c r="BA554" s="173"/>
      <c r="BB554" s="173"/>
      <c r="BC554" s="173"/>
      <c r="BD554" s="173"/>
      <c r="BE554" s="173"/>
      <c r="BF554" s="173"/>
      <c r="BG554" s="173"/>
      <c r="BH554" s="173"/>
      <c r="BI554" s="173"/>
      <c r="BJ554" s="173"/>
      <c r="BK554" s="173"/>
      <c r="BL554" s="173"/>
      <c r="BM554" s="173"/>
      <c r="BN554" s="173"/>
      <c r="BO554" s="173"/>
      <c r="BP554" s="173"/>
      <c r="BQ554" s="173"/>
      <c r="BR554" s="173"/>
      <c r="BS554" s="173"/>
      <c r="BT554" s="173"/>
      <c r="BU554" s="173"/>
      <c r="BV554" s="173"/>
      <c r="BW554" s="173"/>
      <c r="BX554" s="173"/>
      <c r="BY554" s="173"/>
      <c r="BZ554" s="173"/>
      <c r="CA554" s="12" t="s">
        <v>4</v>
      </c>
      <c r="CB554" s="27" t="str">
        <f t="shared" si="76"/>
        <v>Riadok bude skrytý.</v>
      </c>
      <c r="CC554" s="31" t="s">
        <v>10</v>
      </c>
      <c r="CW554" s="3">
        <f t="shared" si="78"/>
        <v>0</v>
      </c>
      <c r="CX554" s="3">
        <f>+IF(SUM(CX556:CX570)=0,0,1)</f>
        <v>0</v>
      </c>
      <c r="CZ554" s="3">
        <f t="shared" si="77"/>
        <v>1</v>
      </c>
      <c r="DA554" s="39">
        <f t="shared" si="79"/>
        <v>0</v>
      </c>
      <c r="DZ554" s="10"/>
    </row>
    <row r="555" spans="1:130" ht="15" hidden="1" customHeight="1" x14ac:dyDescent="0.25">
      <c r="A555" s="7"/>
      <c r="B555" s="172"/>
      <c r="C555" s="172"/>
      <c r="D555" s="172"/>
      <c r="E555" s="172"/>
      <c r="F555" s="172"/>
      <c r="G555" s="172"/>
      <c r="H555" s="172"/>
      <c r="I555" s="172"/>
      <c r="J555" s="172"/>
      <c r="K555" s="172"/>
      <c r="L555" s="172"/>
      <c r="M555" s="172"/>
      <c r="N555" s="172"/>
      <c r="O555" s="172"/>
      <c r="P555" s="172"/>
      <c r="Q555" s="172"/>
      <c r="R555" s="172"/>
      <c r="S555" s="172"/>
      <c r="T555" s="172"/>
      <c r="U555" s="172"/>
      <c r="V555" s="172"/>
      <c r="W555" s="172"/>
      <c r="X555" s="172"/>
      <c r="Y555" s="172"/>
      <c r="Z555" s="172"/>
      <c r="AA555" s="172"/>
      <c r="AB555" s="172"/>
      <c r="AC555" s="172"/>
      <c r="AD555" s="172"/>
      <c r="AE555" s="172"/>
      <c r="AF555" s="172"/>
      <c r="AG555" s="174" t="s">
        <v>159</v>
      </c>
      <c r="AH555" s="174"/>
      <c r="AI555" s="174"/>
      <c r="AJ555" s="174"/>
      <c r="AK555" s="174"/>
      <c r="AL555" s="174"/>
      <c r="AM555" s="174"/>
      <c r="AN555" s="174"/>
      <c r="AO555" s="174"/>
      <c r="AP555" s="174"/>
      <c r="AQ555" s="174"/>
      <c r="AR555" s="174"/>
      <c r="AS555" s="174"/>
      <c r="AT555" s="174"/>
      <c r="AU555" s="175" t="s">
        <v>160</v>
      </c>
      <c r="AV555" s="175"/>
      <c r="AW555" s="175"/>
      <c r="AX555" s="175"/>
      <c r="AY555" s="175"/>
      <c r="AZ555" s="175"/>
      <c r="BA555" s="175"/>
      <c r="BB555" s="175"/>
      <c r="BC555" s="175"/>
      <c r="BD555" s="175"/>
      <c r="BE555" s="175"/>
      <c r="BF555" s="175"/>
      <c r="BG555" s="175"/>
      <c r="BH555" s="175"/>
      <c r="BI555" s="175"/>
      <c r="BJ555" s="175"/>
      <c r="BK555" s="176" t="s">
        <v>161</v>
      </c>
      <c r="BL555" s="176"/>
      <c r="BM555" s="176"/>
      <c r="BN555" s="176"/>
      <c r="BO555" s="176"/>
      <c r="BP555" s="176"/>
      <c r="BQ555" s="176"/>
      <c r="BR555" s="176"/>
      <c r="BS555" s="176"/>
      <c r="BT555" s="176"/>
      <c r="BU555" s="176"/>
      <c r="BV555" s="176"/>
      <c r="BW555" s="176"/>
      <c r="BX555" s="176"/>
      <c r="BY555" s="176"/>
      <c r="BZ555" s="176"/>
      <c r="CA555" s="36"/>
      <c r="CB555" s="27" t="str">
        <f t="shared" si="76"/>
        <v>Riadok bude skrytý.</v>
      </c>
      <c r="CC555" s="31" t="s">
        <v>10</v>
      </c>
      <c r="CW555" s="3">
        <f t="shared" si="78"/>
        <v>0</v>
      </c>
      <c r="CX555" s="3">
        <f>+IF(SUM(CX556:CX570)=0,0,1)</f>
        <v>0</v>
      </c>
      <c r="CZ555" s="3">
        <f t="shared" si="77"/>
        <v>1</v>
      </c>
      <c r="DA555" s="39">
        <f t="shared" si="79"/>
        <v>0</v>
      </c>
      <c r="DZ555" s="10"/>
    </row>
    <row r="556" spans="1:130" hidden="1" x14ac:dyDescent="0.25">
      <c r="A556" s="7"/>
      <c r="B556" s="177" t="s">
        <v>162</v>
      </c>
      <c r="C556" s="177"/>
      <c r="D556" s="177"/>
      <c r="E556" s="177"/>
      <c r="F556" s="177"/>
      <c r="G556" s="177"/>
      <c r="H556" s="177"/>
      <c r="I556" s="177"/>
      <c r="J556" s="177"/>
      <c r="K556" s="177"/>
      <c r="L556" s="177"/>
      <c r="M556" s="177"/>
      <c r="N556" s="177"/>
      <c r="O556" s="177"/>
      <c r="P556" s="177"/>
      <c r="Q556" s="177"/>
      <c r="R556" s="177"/>
      <c r="S556" s="177"/>
      <c r="T556" s="177"/>
      <c r="U556" s="177"/>
      <c r="V556" s="177"/>
      <c r="W556" s="177"/>
      <c r="X556" s="177"/>
      <c r="Y556" s="177"/>
      <c r="Z556" s="177"/>
      <c r="AA556" s="177"/>
      <c r="AB556" s="177"/>
      <c r="AC556" s="177"/>
      <c r="AD556" s="177"/>
      <c r="AE556" s="177"/>
      <c r="AF556" s="177"/>
      <c r="AG556" s="178"/>
      <c r="AH556" s="178"/>
      <c r="AI556" s="178"/>
      <c r="AJ556" s="178"/>
      <c r="AK556" s="178"/>
      <c r="AL556" s="178"/>
      <c r="AM556" s="178"/>
      <c r="AN556" s="178"/>
      <c r="AO556" s="178"/>
      <c r="AP556" s="178"/>
      <c r="AQ556" s="178"/>
      <c r="AR556" s="178"/>
      <c r="AS556" s="178"/>
      <c r="AT556" s="178"/>
      <c r="AU556" s="179"/>
      <c r="AV556" s="179"/>
      <c r="AW556" s="179"/>
      <c r="AX556" s="179"/>
      <c r="AY556" s="179"/>
      <c r="AZ556" s="179"/>
      <c r="BA556" s="179"/>
      <c r="BB556" s="179"/>
      <c r="BC556" s="179"/>
      <c r="BD556" s="179"/>
      <c r="BE556" s="179"/>
      <c r="BF556" s="179"/>
      <c r="BG556" s="179"/>
      <c r="BH556" s="179"/>
      <c r="BI556" s="179"/>
      <c r="BJ556" s="179"/>
      <c r="BK556" s="180"/>
      <c r="BL556" s="180"/>
      <c r="BM556" s="180"/>
      <c r="BN556" s="180"/>
      <c r="BO556" s="180"/>
      <c r="BP556" s="180"/>
      <c r="BQ556" s="180"/>
      <c r="BR556" s="180"/>
      <c r="BS556" s="180"/>
      <c r="BT556" s="180"/>
      <c r="BU556" s="180"/>
      <c r="BV556" s="180"/>
      <c r="BW556" s="180"/>
      <c r="BX556" s="180"/>
      <c r="BY556" s="180"/>
      <c r="BZ556" s="180"/>
      <c r="CA556" s="36"/>
      <c r="CB556" s="27" t="str">
        <f t="shared" si="76"/>
        <v>Riadok bude skrytý.</v>
      </c>
      <c r="CC556" s="31" t="s">
        <v>10</v>
      </c>
      <c r="CW556" s="3">
        <f t="shared" si="78"/>
        <v>0</v>
      </c>
      <c r="CX556" s="3">
        <f>+IF(AG556="",IF(AU556="",IF(BK556="",0,1),1),1)</f>
        <v>0</v>
      </c>
      <c r="CZ556" s="3">
        <f t="shared" si="77"/>
        <v>1</v>
      </c>
      <c r="DA556" s="39">
        <f t="shared" si="79"/>
        <v>0</v>
      </c>
      <c r="DZ556" s="10"/>
    </row>
    <row r="557" spans="1:130" hidden="1" x14ac:dyDescent="0.25">
      <c r="A557" s="7"/>
      <c r="B557" s="181" t="s">
        <v>163</v>
      </c>
      <c r="C557" s="181"/>
      <c r="D557" s="181"/>
      <c r="E557" s="181"/>
      <c r="F557" s="181"/>
      <c r="G557" s="181"/>
      <c r="H557" s="181"/>
      <c r="I557" s="181"/>
      <c r="J557" s="181"/>
      <c r="K557" s="181"/>
      <c r="L557" s="181"/>
      <c r="M557" s="181"/>
      <c r="N557" s="181"/>
      <c r="O557" s="181"/>
      <c r="P557" s="181"/>
      <c r="Q557" s="181"/>
      <c r="R557" s="181"/>
      <c r="S557" s="181"/>
      <c r="T557" s="181"/>
      <c r="U557" s="181"/>
      <c r="V557" s="181"/>
      <c r="W557" s="181"/>
      <c r="X557" s="181"/>
      <c r="Y557" s="181"/>
      <c r="Z557" s="181"/>
      <c r="AA557" s="181"/>
      <c r="AB557" s="181"/>
      <c r="AC557" s="181"/>
      <c r="AD557" s="181"/>
      <c r="AE557" s="181"/>
      <c r="AF557" s="181"/>
      <c r="AG557" s="182"/>
      <c r="AH557" s="182"/>
      <c r="AI557" s="182"/>
      <c r="AJ557" s="182"/>
      <c r="AK557" s="182"/>
      <c r="AL557" s="182"/>
      <c r="AM557" s="182"/>
      <c r="AN557" s="182"/>
      <c r="AO557" s="182"/>
      <c r="AP557" s="182"/>
      <c r="AQ557" s="182"/>
      <c r="AR557" s="182"/>
      <c r="AS557" s="182"/>
      <c r="AT557" s="182"/>
      <c r="AU557" s="183"/>
      <c r="AV557" s="183"/>
      <c r="AW557" s="183"/>
      <c r="AX557" s="183"/>
      <c r="AY557" s="183"/>
      <c r="AZ557" s="183"/>
      <c r="BA557" s="183"/>
      <c r="BB557" s="183"/>
      <c r="BC557" s="183"/>
      <c r="BD557" s="183"/>
      <c r="BE557" s="183"/>
      <c r="BF557" s="183"/>
      <c r="BG557" s="183"/>
      <c r="BH557" s="183"/>
      <c r="BI557" s="183"/>
      <c r="BJ557" s="183"/>
      <c r="BK557" s="184"/>
      <c r="BL557" s="184"/>
      <c r="BM557" s="184"/>
      <c r="BN557" s="184"/>
      <c r="BO557" s="184"/>
      <c r="BP557" s="184"/>
      <c r="BQ557" s="184"/>
      <c r="BR557" s="184"/>
      <c r="BS557" s="184"/>
      <c r="BT557" s="184"/>
      <c r="BU557" s="184"/>
      <c r="BV557" s="184"/>
      <c r="BW557" s="184"/>
      <c r="BX557" s="184"/>
      <c r="BY557" s="184"/>
      <c r="BZ557" s="184"/>
      <c r="CA557" s="36"/>
      <c r="CB557" s="27" t="str">
        <f t="shared" si="76"/>
        <v>Riadok bude skrytý.</v>
      </c>
      <c r="CC557" s="31" t="s">
        <v>10</v>
      </c>
      <c r="CW557" s="3">
        <f t="shared" si="78"/>
        <v>0</v>
      </c>
      <c r="CX557" s="3">
        <f>+IF(AG557="",IF(AU557="",IF(BK557="",0,1),1),1)</f>
        <v>0</v>
      </c>
      <c r="CZ557" s="3">
        <f t="shared" si="77"/>
        <v>1</v>
      </c>
      <c r="DA557" s="39">
        <f t="shared" si="79"/>
        <v>0</v>
      </c>
      <c r="DZ557" s="10"/>
    </row>
    <row r="558" spans="1:130" hidden="1" x14ac:dyDescent="0.25">
      <c r="A558" s="7"/>
      <c r="B558" s="181" t="s">
        <v>164</v>
      </c>
      <c r="C558" s="181"/>
      <c r="D558" s="181"/>
      <c r="E558" s="181"/>
      <c r="F558" s="181"/>
      <c r="G558" s="181"/>
      <c r="H558" s="181"/>
      <c r="I558" s="181"/>
      <c r="J558" s="181"/>
      <c r="K558" s="181"/>
      <c r="L558" s="181"/>
      <c r="M558" s="181"/>
      <c r="N558" s="181"/>
      <c r="O558" s="181"/>
      <c r="P558" s="181"/>
      <c r="Q558" s="181"/>
      <c r="R558" s="181"/>
      <c r="S558" s="181"/>
      <c r="T558" s="181"/>
      <c r="U558" s="181"/>
      <c r="V558" s="181"/>
      <c r="W558" s="181"/>
      <c r="X558" s="181"/>
      <c r="Y558" s="181"/>
      <c r="Z558" s="181"/>
      <c r="AA558" s="181"/>
      <c r="AB558" s="181"/>
      <c r="AC558" s="181"/>
      <c r="AD558" s="181"/>
      <c r="AE558" s="181"/>
      <c r="AF558" s="181"/>
      <c r="AG558" s="182"/>
      <c r="AH558" s="182"/>
      <c r="AI558" s="182"/>
      <c r="AJ558" s="182"/>
      <c r="AK558" s="182"/>
      <c r="AL558" s="182"/>
      <c r="AM558" s="182"/>
      <c r="AN558" s="182"/>
      <c r="AO558" s="182"/>
      <c r="AP558" s="182"/>
      <c r="AQ558" s="182"/>
      <c r="AR558" s="182"/>
      <c r="AS558" s="182"/>
      <c r="AT558" s="182"/>
      <c r="AU558" s="183"/>
      <c r="AV558" s="183"/>
      <c r="AW558" s="183"/>
      <c r="AX558" s="183"/>
      <c r="AY558" s="183"/>
      <c r="AZ558" s="183"/>
      <c r="BA558" s="183"/>
      <c r="BB558" s="183"/>
      <c r="BC558" s="183"/>
      <c r="BD558" s="183"/>
      <c r="BE558" s="183"/>
      <c r="BF558" s="183"/>
      <c r="BG558" s="183"/>
      <c r="BH558" s="183"/>
      <c r="BI558" s="183"/>
      <c r="BJ558" s="183"/>
      <c r="BK558" s="184"/>
      <c r="BL558" s="184"/>
      <c r="BM558" s="184"/>
      <c r="BN558" s="184"/>
      <c r="BO558" s="184"/>
      <c r="BP558" s="184"/>
      <c r="BQ558" s="184"/>
      <c r="BR558" s="184"/>
      <c r="BS558" s="184"/>
      <c r="BT558" s="184"/>
      <c r="BU558" s="184"/>
      <c r="BV558" s="184"/>
      <c r="BW558" s="184"/>
      <c r="BX558" s="184"/>
      <c r="BY558" s="184"/>
      <c r="BZ558" s="184"/>
      <c r="CA558" s="36"/>
      <c r="CB558" s="27" t="str">
        <f t="shared" si="76"/>
        <v>Riadok bude skrytý.</v>
      </c>
      <c r="CC558" s="31" t="s">
        <v>10</v>
      </c>
      <c r="CW558" s="3">
        <f t="shared" si="78"/>
        <v>0</v>
      </c>
      <c r="CX558" s="3">
        <f>+IF(AG558="",IF(AU558="",IF(BK558="",0,1),1),1)</f>
        <v>0</v>
      </c>
      <c r="CZ558" s="3">
        <f t="shared" si="77"/>
        <v>1</v>
      </c>
      <c r="DA558" s="39">
        <f t="shared" si="79"/>
        <v>0</v>
      </c>
      <c r="DZ558" s="10"/>
    </row>
    <row r="559" spans="1:130" hidden="1" x14ac:dyDescent="0.25">
      <c r="A559" s="7"/>
      <c r="B559" s="181" t="s">
        <v>165</v>
      </c>
      <c r="C559" s="181"/>
      <c r="D559" s="181"/>
      <c r="E559" s="181"/>
      <c r="F559" s="181"/>
      <c r="G559" s="181"/>
      <c r="H559" s="181"/>
      <c r="I559" s="181"/>
      <c r="J559" s="181"/>
      <c r="K559" s="181"/>
      <c r="L559" s="181"/>
      <c r="M559" s="181"/>
      <c r="N559" s="181"/>
      <c r="O559" s="181"/>
      <c r="P559" s="181"/>
      <c r="Q559" s="181"/>
      <c r="R559" s="181"/>
      <c r="S559" s="181"/>
      <c r="T559" s="181"/>
      <c r="U559" s="181"/>
      <c r="V559" s="181"/>
      <c r="W559" s="181"/>
      <c r="X559" s="181"/>
      <c r="Y559" s="181"/>
      <c r="Z559" s="181"/>
      <c r="AA559" s="181"/>
      <c r="AB559" s="181"/>
      <c r="AC559" s="181"/>
      <c r="AD559" s="181"/>
      <c r="AE559" s="181"/>
      <c r="AF559" s="181"/>
      <c r="AG559" s="182"/>
      <c r="AH559" s="182"/>
      <c r="AI559" s="182"/>
      <c r="AJ559" s="182"/>
      <c r="AK559" s="182"/>
      <c r="AL559" s="182"/>
      <c r="AM559" s="182"/>
      <c r="AN559" s="182"/>
      <c r="AO559" s="182"/>
      <c r="AP559" s="182"/>
      <c r="AQ559" s="182"/>
      <c r="AR559" s="182"/>
      <c r="AS559" s="182"/>
      <c r="AT559" s="182"/>
      <c r="AU559" s="183"/>
      <c r="AV559" s="183"/>
      <c r="AW559" s="183"/>
      <c r="AX559" s="183"/>
      <c r="AY559" s="183"/>
      <c r="AZ559" s="183"/>
      <c r="BA559" s="183"/>
      <c r="BB559" s="183"/>
      <c r="BC559" s="183"/>
      <c r="BD559" s="183"/>
      <c r="BE559" s="183"/>
      <c r="BF559" s="183"/>
      <c r="BG559" s="183"/>
      <c r="BH559" s="183"/>
      <c r="BI559" s="183"/>
      <c r="BJ559" s="183"/>
      <c r="BK559" s="184"/>
      <c r="BL559" s="184"/>
      <c r="BM559" s="184"/>
      <c r="BN559" s="184"/>
      <c r="BO559" s="184"/>
      <c r="BP559" s="184"/>
      <c r="BQ559" s="184"/>
      <c r="BR559" s="184"/>
      <c r="BS559" s="184"/>
      <c r="BT559" s="184"/>
      <c r="BU559" s="184"/>
      <c r="BV559" s="184"/>
      <c r="BW559" s="184"/>
      <c r="BX559" s="184"/>
      <c r="BY559" s="184"/>
      <c r="BZ559" s="184"/>
      <c r="CA559" s="36"/>
      <c r="CB559" s="27" t="str">
        <f t="shared" si="76"/>
        <v>Riadok bude skrytý.</v>
      </c>
      <c r="CC559" s="31" t="s">
        <v>10</v>
      </c>
      <c r="CW559" s="3">
        <f t="shared" si="78"/>
        <v>0</v>
      </c>
      <c r="CX559" s="3">
        <f>+IF(AG559="",IF(AU559="",IF(BK559="",0,1),1),1)</f>
        <v>0</v>
      </c>
      <c r="CZ559" s="3">
        <f t="shared" si="77"/>
        <v>1</v>
      </c>
      <c r="DA559" s="39">
        <f t="shared" si="79"/>
        <v>0</v>
      </c>
      <c r="DZ559" s="10"/>
    </row>
    <row r="560" spans="1:130" hidden="1" x14ac:dyDescent="0.25">
      <c r="A560" s="7"/>
      <c r="B560" s="181" t="s">
        <v>166</v>
      </c>
      <c r="C560" s="181"/>
      <c r="D560" s="181"/>
      <c r="E560" s="181"/>
      <c r="F560" s="181"/>
      <c r="G560" s="181"/>
      <c r="H560" s="181"/>
      <c r="I560" s="181"/>
      <c r="J560" s="181"/>
      <c r="K560" s="181"/>
      <c r="L560" s="181"/>
      <c r="M560" s="181"/>
      <c r="N560" s="181"/>
      <c r="O560" s="181"/>
      <c r="P560" s="181"/>
      <c r="Q560" s="181"/>
      <c r="R560" s="181"/>
      <c r="S560" s="181"/>
      <c r="T560" s="181"/>
      <c r="U560" s="181"/>
      <c r="V560" s="181"/>
      <c r="W560" s="181"/>
      <c r="X560" s="181"/>
      <c r="Y560" s="181"/>
      <c r="Z560" s="181"/>
      <c r="AA560" s="181"/>
      <c r="AB560" s="181"/>
      <c r="AC560" s="181"/>
      <c r="AD560" s="181"/>
      <c r="AE560" s="181"/>
      <c r="AF560" s="181"/>
      <c r="AG560" s="182"/>
      <c r="AH560" s="182"/>
      <c r="AI560" s="182"/>
      <c r="AJ560" s="182"/>
      <c r="AK560" s="182"/>
      <c r="AL560" s="182"/>
      <c r="AM560" s="182"/>
      <c r="AN560" s="182"/>
      <c r="AO560" s="182"/>
      <c r="AP560" s="182"/>
      <c r="AQ560" s="182"/>
      <c r="AR560" s="182"/>
      <c r="AS560" s="182"/>
      <c r="AT560" s="182"/>
      <c r="AU560" s="183"/>
      <c r="AV560" s="183"/>
      <c r="AW560" s="183"/>
      <c r="AX560" s="183"/>
      <c r="AY560" s="183"/>
      <c r="AZ560" s="183"/>
      <c r="BA560" s="183"/>
      <c r="BB560" s="183"/>
      <c r="BC560" s="183"/>
      <c r="BD560" s="183"/>
      <c r="BE560" s="183"/>
      <c r="BF560" s="183"/>
      <c r="BG560" s="183"/>
      <c r="BH560" s="183"/>
      <c r="BI560" s="183"/>
      <c r="BJ560" s="183"/>
      <c r="BK560" s="184"/>
      <c r="BL560" s="184"/>
      <c r="BM560" s="184"/>
      <c r="BN560" s="184"/>
      <c r="BO560" s="184"/>
      <c r="BP560" s="184"/>
      <c r="BQ560" s="184"/>
      <c r="BR560" s="184"/>
      <c r="BS560" s="184"/>
      <c r="BT560" s="184"/>
      <c r="BU560" s="184"/>
      <c r="BV560" s="184"/>
      <c r="BW560" s="184"/>
      <c r="BX560" s="184"/>
      <c r="BY560" s="184"/>
      <c r="BZ560" s="184"/>
      <c r="CA560" s="36"/>
      <c r="CB560" s="27" t="str">
        <f t="shared" si="76"/>
        <v>Riadok bude skrytý.</v>
      </c>
      <c r="CC560" s="31" t="s">
        <v>10</v>
      </c>
      <c r="CW560" s="3">
        <f t="shared" si="78"/>
        <v>0</v>
      </c>
      <c r="CX560" s="3">
        <f>+IF(AG560="",IF(AU560="",IF(BK560="",0,1),1),1)</f>
        <v>0</v>
      </c>
      <c r="CZ560" s="3">
        <f t="shared" si="77"/>
        <v>1</v>
      </c>
      <c r="DA560" s="39">
        <f t="shared" si="79"/>
        <v>0</v>
      </c>
      <c r="DZ560" s="10"/>
    </row>
    <row r="561" spans="1:130" hidden="1" x14ac:dyDescent="0.25">
      <c r="A561" s="7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  <c r="AC561" s="68"/>
      <c r="AD561" s="68"/>
      <c r="AE561" s="68"/>
      <c r="AF561" s="68"/>
      <c r="AG561" s="182"/>
      <c r="AH561" s="182"/>
      <c r="AI561" s="182"/>
      <c r="AJ561" s="182"/>
      <c r="AK561" s="182"/>
      <c r="AL561" s="182"/>
      <c r="AM561" s="182"/>
      <c r="AN561" s="182"/>
      <c r="AO561" s="182"/>
      <c r="AP561" s="182"/>
      <c r="AQ561" s="182"/>
      <c r="AR561" s="182"/>
      <c r="AS561" s="182"/>
      <c r="AT561" s="182"/>
      <c r="AU561" s="183"/>
      <c r="AV561" s="183"/>
      <c r="AW561" s="183"/>
      <c r="AX561" s="183"/>
      <c r="AY561" s="183"/>
      <c r="AZ561" s="183"/>
      <c r="BA561" s="183"/>
      <c r="BB561" s="183"/>
      <c r="BC561" s="183"/>
      <c r="BD561" s="183"/>
      <c r="BE561" s="183"/>
      <c r="BF561" s="183"/>
      <c r="BG561" s="183"/>
      <c r="BH561" s="183"/>
      <c r="BI561" s="183"/>
      <c r="BJ561" s="183"/>
      <c r="BK561" s="184"/>
      <c r="BL561" s="184"/>
      <c r="BM561" s="184"/>
      <c r="BN561" s="184"/>
      <c r="BO561" s="184"/>
      <c r="BP561" s="184"/>
      <c r="BQ561" s="184"/>
      <c r="BR561" s="184"/>
      <c r="BS561" s="184"/>
      <c r="BT561" s="184"/>
      <c r="BU561" s="184"/>
      <c r="BV561" s="184"/>
      <c r="BW561" s="184"/>
      <c r="BX561" s="184"/>
      <c r="BY561" s="184"/>
      <c r="BZ561" s="184"/>
      <c r="CA561" s="36"/>
      <c r="CB561" s="27" t="str">
        <f t="shared" si="76"/>
        <v>Riadok bude skrytý.</v>
      </c>
      <c r="CC561" s="31" t="s">
        <v>10</v>
      </c>
      <c r="CW561" s="3">
        <f t="shared" si="78"/>
        <v>0</v>
      </c>
      <c r="CX561" s="3">
        <f t="shared" ref="CX561:CX569" si="80">+IF(B561="",IF(AG561="",IF(AU561="",IF(BK561="",0,1),1),1),1)</f>
        <v>0</v>
      </c>
      <c r="CZ561" s="3">
        <f t="shared" si="77"/>
        <v>1</v>
      </c>
      <c r="DA561" s="39">
        <f t="shared" si="79"/>
        <v>0</v>
      </c>
      <c r="DZ561" s="10"/>
    </row>
    <row r="562" spans="1:130" hidden="1" x14ac:dyDescent="0.25">
      <c r="A562" s="7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  <c r="AC562" s="68"/>
      <c r="AD562" s="68"/>
      <c r="AE562" s="68"/>
      <c r="AF562" s="68"/>
      <c r="AG562" s="182"/>
      <c r="AH562" s="182"/>
      <c r="AI562" s="182"/>
      <c r="AJ562" s="182"/>
      <c r="AK562" s="182"/>
      <c r="AL562" s="182"/>
      <c r="AM562" s="182"/>
      <c r="AN562" s="182"/>
      <c r="AO562" s="182"/>
      <c r="AP562" s="182"/>
      <c r="AQ562" s="182"/>
      <c r="AR562" s="182"/>
      <c r="AS562" s="182"/>
      <c r="AT562" s="182"/>
      <c r="AU562" s="183"/>
      <c r="AV562" s="183"/>
      <c r="AW562" s="183"/>
      <c r="AX562" s="183"/>
      <c r="AY562" s="183"/>
      <c r="AZ562" s="183"/>
      <c r="BA562" s="183"/>
      <c r="BB562" s="183"/>
      <c r="BC562" s="183"/>
      <c r="BD562" s="183"/>
      <c r="BE562" s="183"/>
      <c r="BF562" s="183"/>
      <c r="BG562" s="183"/>
      <c r="BH562" s="183"/>
      <c r="BI562" s="183"/>
      <c r="BJ562" s="183"/>
      <c r="BK562" s="184"/>
      <c r="BL562" s="184"/>
      <c r="BM562" s="184"/>
      <c r="BN562" s="184"/>
      <c r="BO562" s="184"/>
      <c r="BP562" s="184"/>
      <c r="BQ562" s="184"/>
      <c r="BR562" s="184"/>
      <c r="BS562" s="184"/>
      <c r="BT562" s="184"/>
      <c r="BU562" s="184"/>
      <c r="BV562" s="184"/>
      <c r="BW562" s="184"/>
      <c r="BX562" s="184"/>
      <c r="BY562" s="184"/>
      <c r="BZ562" s="184"/>
      <c r="CA562" s="36"/>
      <c r="CB562" s="27" t="str">
        <f t="shared" si="76"/>
        <v>Riadok bude skrytý.</v>
      </c>
      <c r="CC562" s="31" t="s">
        <v>10</v>
      </c>
      <c r="CW562" s="3">
        <f t="shared" si="78"/>
        <v>0</v>
      </c>
      <c r="CX562" s="3">
        <f t="shared" si="80"/>
        <v>0</v>
      </c>
      <c r="CZ562" s="3">
        <f t="shared" si="77"/>
        <v>1</v>
      </c>
      <c r="DA562" s="39">
        <f t="shared" si="79"/>
        <v>0</v>
      </c>
      <c r="DZ562" s="10"/>
    </row>
    <row r="563" spans="1:130" hidden="1" x14ac:dyDescent="0.25">
      <c r="A563" s="7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182"/>
      <c r="AH563" s="182"/>
      <c r="AI563" s="182"/>
      <c r="AJ563" s="182"/>
      <c r="AK563" s="182"/>
      <c r="AL563" s="182"/>
      <c r="AM563" s="182"/>
      <c r="AN563" s="182"/>
      <c r="AO563" s="182"/>
      <c r="AP563" s="182"/>
      <c r="AQ563" s="182"/>
      <c r="AR563" s="182"/>
      <c r="AS563" s="182"/>
      <c r="AT563" s="182"/>
      <c r="AU563" s="183"/>
      <c r="AV563" s="183"/>
      <c r="AW563" s="183"/>
      <c r="AX563" s="183"/>
      <c r="AY563" s="183"/>
      <c r="AZ563" s="183"/>
      <c r="BA563" s="183"/>
      <c r="BB563" s="183"/>
      <c r="BC563" s="183"/>
      <c r="BD563" s="183"/>
      <c r="BE563" s="183"/>
      <c r="BF563" s="183"/>
      <c r="BG563" s="183"/>
      <c r="BH563" s="183"/>
      <c r="BI563" s="183"/>
      <c r="BJ563" s="183"/>
      <c r="BK563" s="184"/>
      <c r="BL563" s="184"/>
      <c r="BM563" s="184"/>
      <c r="BN563" s="184"/>
      <c r="BO563" s="184"/>
      <c r="BP563" s="184"/>
      <c r="BQ563" s="184"/>
      <c r="BR563" s="184"/>
      <c r="BS563" s="184"/>
      <c r="BT563" s="184"/>
      <c r="BU563" s="184"/>
      <c r="BV563" s="184"/>
      <c r="BW563" s="184"/>
      <c r="BX563" s="184"/>
      <c r="BY563" s="184"/>
      <c r="BZ563" s="184"/>
      <c r="CA563" s="36"/>
      <c r="CB563" s="27" t="str">
        <f t="shared" si="76"/>
        <v>Riadok bude skrytý.</v>
      </c>
      <c r="CC563" s="31" t="s">
        <v>10</v>
      </c>
      <c r="CW563" s="3">
        <f t="shared" si="78"/>
        <v>0</v>
      </c>
      <c r="CX563" s="3">
        <f t="shared" si="80"/>
        <v>0</v>
      </c>
      <c r="CZ563" s="3">
        <f t="shared" si="77"/>
        <v>1</v>
      </c>
      <c r="DA563" s="39">
        <f t="shared" si="79"/>
        <v>0</v>
      </c>
      <c r="DZ563" s="10"/>
    </row>
    <row r="564" spans="1:130" hidden="1" x14ac:dyDescent="0.25">
      <c r="A564" s="7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182"/>
      <c r="AH564" s="182"/>
      <c r="AI564" s="182"/>
      <c r="AJ564" s="182"/>
      <c r="AK564" s="182"/>
      <c r="AL564" s="182"/>
      <c r="AM564" s="182"/>
      <c r="AN564" s="182"/>
      <c r="AO564" s="182"/>
      <c r="AP564" s="182"/>
      <c r="AQ564" s="182"/>
      <c r="AR564" s="182"/>
      <c r="AS564" s="182"/>
      <c r="AT564" s="182"/>
      <c r="AU564" s="183"/>
      <c r="AV564" s="183"/>
      <c r="AW564" s="183"/>
      <c r="AX564" s="183"/>
      <c r="AY564" s="183"/>
      <c r="AZ564" s="183"/>
      <c r="BA564" s="183"/>
      <c r="BB564" s="183"/>
      <c r="BC564" s="183"/>
      <c r="BD564" s="183"/>
      <c r="BE564" s="183"/>
      <c r="BF564" s="183"/>
      <c r="BG564" s="183"/>
      <c r="BH564" s="183"/>
      <c r="BI564" s="183"/>
      <c r="BJ564" s="183"/>
      <c r="BK564" s="184"/>
      <c r="BL564" s="184"/>
      <c r="BM564" s="184"/>
      <c r="BN564" s="184"/>
      <c r="BO564" s="184"/>
      <c r="BP564" s="184"/>
      <c r="BQ564" s="184"/>
      <c r="BR564" s="184"/>
      <c r="BS564" s="184"/>
      <c r="BT564" s="184"/>
      <c r="BU564" s="184"/>
      <c r="BV564" s="184"/>
      <c r="BW564" s="184"/>
      <c r="BX564" s="184"/>
      <c r="BY564" s="184"/>
      <c r="BZ564" s="184"/>
      <c r="CA564" s="36"/>
      <c r="CB564" s="27" t="str">
        <f t="shared" si="76"/>
        <v>Riadok bude skrytý.</v>
      </c>
      <c r="CC564" s="31" t="s">
        <v>10</v>
      </c>
      <c r="CD564" s="33"/>
      <c r="CW564" s="3">
        <f t="shared" si="78"/>
        <v>0</v>
      </c>
      <c r="CX564" s="3">
        <f t="shared" si="80"/>
        <v>0</v>
      </c>
      <c r="CZ564" s="3">
        <f t="shared" si="77"/>
        <v>1</v>
      </c>
      <c r="DA564" s="39">
        <f t="shared" si="79"/>
        <v>0</v>
      </c>
      <c r="DZ564" s="10"/>
    </row>
    <row r="565" spans="1:130" hidden="1" x14ac:dyDescent="0.25">
      <c r="A565" s="7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  <c r="AC565" s="68"/>
      <c r="AD565" s="68"/>
      <c r="AE565" s="68"/>
      <c r="AF565" s="68"/>
      <c r="AG565" s="182"/>
      <c r="AH565" s="182"/>
      <c r="AI565" s="182"/>
      <c r="AJ565" s="182"/>
      <c r="AK565" s="182"/>
      <c r="AL565" s="182"/>
      <c r="AM565" s="182"/>
      <c r="AN565" s="182"/>
      <c r="AO565" s="182"/>
      <c r="AP565" s="182"/>
      <c r="AQ565" s="182"/>
      <c r="AR565" s="182"/>
      <c r="AS565" s="182"/>
      <c r="AT565" s="182"/>
      <c r="AU565" s="183"/>
      <c r="AV565" s="183"/>
      <c r="AW565" s="183"/>
      <c r="AX565" s="183"/>
      <c r="AY565" s="183"/>
      <c r="AZ565" s="183"/>
      <c r="BA565" s="183"/>
      <c r="BB565" s="183"/>
      <c r="BC565" s="183"/>
      <c r="BD565" s="183"/>
      <c r="BE565" s="183"/>
      <c r="BF565" s="183"/>
      <c r="BG565" s="183"/>
      <c r="BH565" s="183"/>
      <c r="BI565" s="183"/>
      <c r="BJ565" s="183"/>
      <c r="BK565" s="184"/>
      <c r="BL565" s="184"/>
      <c r="BM565" s="184"/>
      <c r="BN565" s="184"/>
      <c r="BO565" s="184"/>
      <c r="BP565" s="184"/>
      <c r="BQ565" s="184"/>
      <c r="BR565" s="184"/>
      <c r="BS565" s="184"/>
      <c r="BT565" s="184"/>
      <c r="BU565" s="184"/>
      <c r="BV565" s="184"/>
      <c r="BW565" s="184"/>
      <c r="BX565" s="184"/>
      <c r="BY565" s="184"/>
      <c r="BZ565" s="184"/>
      <c r="CA565" s="36"/>
      <c r="CB565" s="27" t="str">
        <f t="shared" si="76"/>
        <v>Riadok bude skrytý.</v>
      </c>
      <c r="CC565" s="31" t="s">
        <v>10</v>
      </c>
      <c r="CW565" s="3">
        <f t="shared" si="78"/>
        <v>0</v>
      </c>
      <c r="CX565" s="3">
        <f t="shared" si="80"/>
        <v>0</v>
      </c>
      <c r="CZ565" s="3">
        <f t="shared" si="77"/>
        <v>1</v>
      </c>
      <c r="DA565" s="39">
        <f t="shared" si="79"/>
        <v>0</v>
      </c>
      <c r="DZ565" s="10"/>
    </row>
    <row r="566" spans="1:130" hidden="1" x14ac:dyDescent="0.25">
      <c r="A566" s="7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  <c r="AC566" s="68"/>
      <c r="AD566" s="68"/>
      <c r="AE566" s="68"/>
      <c r="AF566" s="68"/>
      <c r="AG566" s="182"/>
      <c r="AH566" s="182"/>
      <c r="AI566" s="182"/>
      <c r="AJ566" s="182"/>
      <c r="AK566" s="182"/>
      <c r="AL566" s="182"/>
      <c r="AM566" s="182"/>
      <c r="AN566" s="182"/>
      <c r="AO566" s="182"/>
      <c r="AP566" s="182"/>
      <c r="AQ566" s="182"/>
      <c r="AR566" s="182"/>
      <c r="AS566" s="182"/>
      <c r="AT566" s="182"/>
      <c r="AU566" s="183"/>
      <c r="AV566" s="183"/>
      <c r="AW566" s="183"/>
      <c r="AX566" s="183"/>
      <c r="AY566" s="183"/>
      <c r="AZ566" s="183"/>
      <c r="BA566" s="183"/>
      <c r="BB566" s="183"/>
      <c r="BC566" s="183"/>
      <c r="BD566" s="183"/>
      <c r="BE566" s="183"/>
      <c r="BF566" s="183"/>
      <c r="BG566" s="183"/>
      <c r="BH566" s="183"/>
      <c r="BI566" s="183"/>
      <c r="BJ566" s="183"/>
      <c r="BK566" s="184"/>
      <c r="BL566" s="184"/>
      <c r="BM566" s="184"/>
      <c r="BN566" s="184"/>
      <c r="BO566" s="184"/>
      <c r="BP566" s="184"/>
      <c r="BQ566" s="184"/>
      <c r="BR566" s="184"/>
      <c r="BS566" s="184"/>
      <c r="BT566" s="184"/>
      <c r="BU566" s="184"/>
      <c r="BV566" s="184"/>
      <c r="BW566" s="184"/>
      <c r="BX566" s="184"/>
      <c r="BY566" s="184"/>
      <c r="BZ566" s="184"/>
      <c r="CA566" s="36"/>
      <c r="CB566" s="27" t="str">
        <f t="shared" si="76"/>
        <v>Riadok bude skrytý.</v>
      </c>
      <c r="CC566" s="31" t="s">
        <v>10</v>
      </c>
      <c r="CW566" s="3">
        <f t="shared" si="78"/>
        <v>0</v>
      </c>
      <c r="CX566" s="3">
        <f t="shared" si="80"/>
        <v>0</v>
      </c>
      <c r="CZ566" s="3">
        <f t="shared" si="77"/>
        <v>1</v>
      </c>
      <c r="DA566" s="39">
        <f t="shared" si="79"/>
        <v>0</v>
      </c>
      <c r="DZ566" s="10"/>
    </row>
    <row r="567" spans="1:130" hidden="1" x14ac:dyDescent="0.25">
      <c r="A567" s="7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  <c r="AC567" s="68"/>
      <c r="AD567" s="68"/>
      <c r="AE567" s="68"/>
      <c r="AF567" s="68"/>
      <c r="AG567" s="182"/>
      <c r="AH567" s="182"/>
      <c r="AI567" s="182"/>
      <c r="AJ567" s="182"/>
      <c r="AK567" s="182"/>
      <c r="AL567" s="182"/>
      <c r="AM567" s="182"/>
      <c r="AN567" s="182"/>
      <c r="AO567" s="182"/>
      <c r="AP567" s="182"/>
      <c r="AQ567" s="182"/>
      <c r="AR567" s="182"/>
      <c r="AS567" s="182"/>
      <c r="AT567" s="182"/>
      <c r="AU567" s="183"/>
      <c r="AV567" s="183"/>
      <c r="AW567" s="183"/>
      <c r="AX567" s="183"/>
      <c r="AY567" s="183"/>
      <c r="AZ567" s="183"/>
      <c r="BA567" s="183"/>
      <c r="BB567" s="183"/>
      <c r="BC567" s="183"/>
      <c r="BD567" s="183"/>
      <c r="BE567" s="183"/>
      <c r="BF567" s="183"/>
      <c r="BG567" s="183"/>
      <c r="BH567" s="183"/>
      <c r="BI567" s="183"/>
      <c r="BJ567" s="183"/>
      <c r="BK567" s="184"/>
      <c r="BL567" s="184"/>
      <c r="BM567" s="184"/>
      <c r="BN567" s="184"/>
      <c r="BO567" s="184"/>
      <c r="BP567" s="184"/>
      <c r="BQ567" s="184"/>
      <c r="BR567" s="184"/>
      <c r="BS567" s="184"/>
      <c r="BT567" s="184"/>
      <c r="BU567" s="184"/>
      <c r="BV567" s="184"/>
      <c r="BW567" s="184"/>
      <c r="BX567" s="184"/>
      <c r="BY567" s="184"/>
      <c r="BZ567" s="184"/>
      <c r="CA567" s="36"/>
      <c r="CB567" s="27" t="str">
        <f t="shared" si="76"/>
        <v>Riadok bude skrytý.</v>
      </c>
      <c r="CC567" s="31" t="s">
        <v>10</v>
      </c>
      <c r="CW567" s="3">
        <f t="shared" si="78"/>
        <v>0</v>
      </c>
      <c r="CX567" s="3">
        <f t="shared" si="80"/>
        <v>0</v>
      </c>
      <c r="CZ567" s="3">
        <f t="shared" si="77"/>
        <v>1</v>
      </c>
      <c r="DA567" s="39">
        <f t="shared" si="79"/>
        <v>0</v>
      </c>
      <c r="DZ567" s="10"/>
    </row>
    <row r="568" spans="1:130" hidden="1" x14ac:dyDescent="0.25">
      <c r="A568" s="7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  <c r="AC568" s="68"/>
      <c r="AD568" s="68"/>
      <c r="AE568" s="68"/>
      <c r="AF568" s="68"/>
      <c r="AG568" s="182"/>
      <c r="AH568" s="182"/>
      <c r="AI568" s="182"/>
      <c r="AJ568" s="182"/>
      <c r="AK568" s="182"/>
      <c r="AL568" s="182"/>
      <c r="AM568" s="182"/>
      <c r="AN568" s="182"/>
      <c r="AO568" s="182"/>
      <c r="AP568" s="182"/>
      <c r="AQ568" s="182"/>
      <c r="AR568" s="182"/>
      <c r="AS568" s="182"/>
      <c r="AT568" s="182"/>
      <c r="AU568" s="183"/>
      <c r="AV568" s="183"/>
      <c r="AW568" s="183"/>
      <c r="AX568" s="183"/>
      <c r="AY568" s="183"/>
      <c r="AZ568" s="183"/>
      <c r="BA568" s="183"/>
      <c r="BB568" s="183"/>
      <c r="BC568" s="183"/>
      <c r="BD568" s="183"/>
      <c r="BE568" s="183"/>
      <c r="BF568" s="183"/>
      <c r="BG568" s="183"/>
      <c r="BH568" s="183"/>
      <c r="BI568" s="183"/>
      <c r="BJ568" s="183"/>
      <c r="BK568" s="184"/>
      <c r="BL568" s="184"/>
      <c r="BM568" s="184"/>
      <c r="BN568" s="184"/>
      <c r="BO568" s="184"/>
      <c r="BP568" s="184"/>
      <c r="BQ568" s="184"/>
      <c r="BR568" s="184"/>
      <c r="BS568" s="184"/>
      <c r="BT568" s="184"/>
      <c r="BU568" s="184"/>
      <c r="BV568" s="184"/>
      <c r="BW568" s="184"/>
      <c r="BX568" s="184"/>
      <c r="BY568" s="184"/>
      <c r="BZ568" s="184"/>
      <c r="CA568" s="36"/>
      <c r="CB568" s="27" t="str">
        <f t="shared" si="76"/>
        <v>Riadok bude skrytý.</v>
      </c>
      <c r="CC568" s="31" t="s">
        <v>10</v>
      </c>
      <c r="CW568" s="3">
        <f t="shared" si="78"/>
        <v>0</v>
      </c>
      <c r="CX568" s="3">
        <f t="shared" si="80"/>
        <v>0</v>
      </c>
      <c r="CZ568" s="3">
        <f t="shared" si="77"/>
        <v>1</v>
      </c>
      <c r="DA568" s="39">
        <f t="shared" si="79"/>
        <v>0</v>
      </c>
      <c r="DZ568" s="10"/>
    </row>
    <row r="569" spans="1:130" hidden="1" x14ac:dyDescent="0.25">
      <c r="A569" s="7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  <c r="AC569" s="68"/>
      <c r="AD569" s="68"/>
      <c r="AE569" s="68"/>
      <c r="AF569" s="68"/>
      <c r="AG569" s="182"/>
      <c r="AH569" s="182"/>
      <c r="AI569" s="182"/>
      <c r="AJ569" s="182"/>
      <c r="AK569" s="182"/>
      <c r="AL569" s="182"/>
      <c r="AM569" s="182"/>
      <c r="AN569" s="182"/>
      <c r="AO569" s="182"/>
      <c r="AP569" s="182"/>
      <c r="AQ569" s="182"/>
      <c r="AR569" s="182"/>
      <c r="AS569" s="182"/>
      <c r="AT569" s="182"/>
      <c r="AU569" s="183"/>
      <c r="AV569" s="183"/>
      <c r="AW569" s="183"/>
      <c r="AX569" s="183"/>
      <c r="AY569" s="183"/>
      <c r="AZ569" s="183"/>
      <c r="BA569" s="183"/>
      <c r="BB569" s="183"/>
      <c r="BC569" s="183"/>
      <c r="BD569" s="183"/>
      <c r="BE569" s="183"/>
      <c r="BF569" s="183"/>
      <c r="BG569" s="183"/>
      <c r="BH569" s="183"/>
      <c r="BI569" s="183"/>
      <c r="BJ569" s="183"/>
      <c r="BK569" s="184"/>
      <c r="BL569" s="184"/>
      <c r="BM569" s="184"/>
      <c r="BN569" s="184"/>
      <c r="BO569" s="184"/>
      <c r="BP569" s="184"/>
      <c r="BQ569" s="184"/>
      <c r="BR569" s="184"/>
      <c r="BS569" s="184"/>
      <c r="BT569" s="184"/>
      <c r="BU569" s="184"/>
      <c r="BV569" s="184"/>
      <c r="BW569" s="184"/>
      <c r="BX569" s="184"/>
      <c r="BY569" s="184"/>
      <c r="BZ569" s="184"/>
      <c r="CA569" s="36"/>
      <c r="CB569" s="27" t="str">
        <f t="shared" si="76"/>
        <v>Riadok bude skrytý.</v>
      </c>
      <c r="CC569" s="31" t="s">
        <v>10</v>
      </c>
      <c r="CW569" s="3">
        <f t="shared" si="78"/>
        <v>0</v>
      </c>
      <c r="CX569" s="3">
        <f t="shared" si="80"/>
        <v>0</v>
      </c>
      <c r="CZ569" s="3">
        <f t="shared" si="77"/>
        <v>1</v>
      </c>
      <c r="DA569" s="39">
        <f t="shared" si="79"/>
        <v>0</v>
      </c>
      <c r="DZ569" s="10"/>
    </row>
    <row r="570" spans="1:130" hidden="1" x14ac:dyDescent="0.25">
      <c r="A570" s="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  <c r="AA570" s="77"/>
      <c r="AB570" s="77"/>
      <c r="AC570" s="77"/>
      <c r="AD570" s="77"/>
      <c r="AE570" s="77"/>
      <c r="AF570" s="77"/>
      <c r="AG570" s="185"/>
      <c r="AH570" s="185"/>
      <c r="AI570" s="185"/>
      <c r="AJ570" s="185"/>
      <c r="AK570" s="185"/>
      <c r="AL570" s="185"/>
      <c r="AM570" s="185"/>
      <c r="AN570" s="185"/>
      <c r="AO570" s="185"/>
      <c r="AP570" s="185"/>
      <c r="AQ570" s="185"/>
      <c r="AR570" s="185"/>
      <c r="AS570" s="185"/>
      <c r="AT570" s="185"/>
      <c r="AU570" s="186"/>
      <c r="AV570" s="186"/>
      <c r="AW570" s="186"/>
      <c r="AX570" s="186"/>
      <c r="AY570" s="186"/>
      <c r="AZ570" s="186"/>
      <c r="BA570" s="186"/>
      <c r="BB570" s="186"/>
      <c r="BC570" s="186"/>
      <c r="BD570" s="186"/>
      <c r="BE570" s="186"/>
      <c r="BF570" s="186"/>
      <c r="BG570" s="186"/>
      <c r="BH570" s="186"/>
      <c r="BI570" s="186"/>
      <c r="BJ570" s="186"/>
      <c r="BK570" s="187"/>
      <c r="BL570" s="187"/>
      <c r="BM570" s="187"/>
      <c r="BN570" s="187"/>
      <c r="BO570" s="187"/>
      <c r="BP570" s="187"/>
      <c r="BQ570" s="187"/>
      <c r="BR570" s="187"/>
      <c r="BS570" s="187"/>
      <c r="BT570" s="187"/>
      <c r="BU570" s="187"/>
      <c r="BV570" s="187"/>
      <c r="BW570" s="187"/>
      <c r="BX570" s="187"/>
      <c r="BY570" s="187"/>
      <c r="BZ570" s="187"/>
      <c r="CA570" s="36"/>
      <c r="CB570" s="27" t="str">
        <f t="shared" si="76"/>
        <v>Riadok bude skrytý.</v>
      </c>
      <c r="CC570" s="31" t="s">
        <v>10</v>
      </c>
      <c r="CW570" s="3">
        <f t="shared" si="78"/>
        <v>0</v>
      </c>
      <c r="CX570" s="3">
        <f>+IF(SUM(CX556:CX569)=0,0,1)</f>
        <v>0</v>
      </c>
      <c r="CZ570" s="3">
        <f t="shared" si="77"/>
        <v>1</v>
      </c>
      <c r="DA570" s="39">
        <f t="shared" si="79"/>
        <v>0</v>
      </c>
      <c r="DZ570" s="10"/>
    </row>
    <row r="571" spans="1:130" hidden="1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76"/>
        <v>Riadok bude skrytý.</v>
      </c>
      <c r="CC571" s="31" t="s">
        <v>10</v>
      </c>
      <c r="CW571" s="3">
        <f t="shared" si="78"/>
        <v>0</v>
      </c>
      <c r="CX571" s="3">
        <f>+IF(SUM(CX573:CX592)=0,0,1)</f>
        <v>0</v>
      </c>
      <c r="CZ571" s="3">
        <f t="shared" si="77"/>
        <v>1</v>
      </c>
      <c r="DA571" s="39">
        <f t="shared" si="79"/>
        <v>0</v>
      </c>
      <c r="DZ571" s="10"/>
    </row>
    <row r="572" spans="1:130" hidden="1" x14ac:dyDescent="0.25">
      <c r="A572" s="7"/>
      <c r="B572" s="1" t="s">
        <v>167</v>
      </c>
      <c r="C572" s="41"/>
      <c r="D572" s="41"/>
      <c r="E572" s="41"/>
      <c r="F572" s="41"/>
      <c r="CA572" s="12" t="s">
        <v>4</v>
      </c>
      <c r="CB572" s="27" t="str">
        <f t="shared" si="76"/>
        <v>Riadok bude skrytý.</v>
      </c>
      <c r="CC572" s="31" t="s">
        <v>10</v>
      </c>
      <c r="CW572" s="3">
        <f>+IF(CW551+CW512=0,0,1)</f>
        <v>0</v>
      </c>
      <c r="CX572" s="3">
        <f>+IF(SUM(CX573:CX592)=0,0,1)</f>
        <v>0</v>
      </c>
      <c r="CZ572" s="3">
        <f t="shared" si="77"/>
        <v>1</v>
      </c>
      <c r="DA572" s="39">
        <f t="shared" si="79"/>
        <v>0</v>
      </c>
      <c r="DZ572" s="10"/>
    </row>
    <row r="573" spans="1:130" hidden="1" x14ac:dyDescent="0.25">
      <c r="A573" s="7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36"/>
      <c r="CB573" s="27" t="str">
        <f t="shared" si="76"/>
        <v>Riadok bude skrytý.</v>
      </c>
      <c r="CC573" s="31" t="s">
        <v>10</v>
      </c>
      <c r="CW573" s="3">
        <f>+IF(CW551+CW512=0,0,1)</f>
        <v>0</v>
      </c>
      <c r="CX573" s="3">
        <f t="shared" ref="CX573:CX592" si="81">+IF(B573="",0,1)</f>
        <v>0</v>
      </c>
      <c r="CZ573" s="3">
        <f t="shared" si="77"/>
        <v>1</v>
      </c>
      <c r="DA573" s="39">
        <f t="shared" si="79"/>
        <v>0</v>
      </c>
      <c r="DZ573" s="10"/>
    </row>
    <row r="574" spans="1:130" hidden="1" x14ac:dyDescent="0.25">
      <c r="A574" s="7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36"/>
      <c r="CB574" s="27" t="str">
        <f t="shared" si="76"/>
        <v>Riadok bude skrytý.</v>
      </c>
      <c r="CC574" s="31" t="s">
        <v>10</v>
      </c>
      <c r="CW574" s="3">
        <f>+IF(CW551+CW512=0,0,1)</f>
        <v>0</v>
      </c>
      <c r="CX574" s="3">
        <f t="shared" si="81"/>
        <v>0</v>
      </c>
      <c r="CZ574" s="3">
        <f t="shared" si="77"/>
        <v>1</v>
      </c>
      <c r="DA574" s="39">
        <f t="shared" si="79"/>
        <v>0</v>
      </c>
      <c r="DZ574" s="10"/>
    </row>
    <row r="575" spans="1:130" hidden="1" x14ac:dyDescent="0.25">
      <c r="A575" s="7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36"/>
      <c r="CB575" s="27" t="str">
        <f t="shared" si="76"/>
        <v>Riadok bude skrytý.</v>
      </c>
      <c r="CC575" s="31" t="s">
        <v>10</v>
      </c>
      <c r="CW575" s="3">
        <f>+IF(CW551+CW512=0,0,1)</f>
        <v>0</v>
      </c>
      <c r="CX575" s="3">
        <f t="shared" si="81"/>
        <v>0</v>
      </c>
      <c r="CZ575" s="3">
        <f t="shared" si="77"/>
        <v>1</v>
      </c>
      <c r="DA575" s="39">
        <f t="shared" si="79"/>
        <v>0</v>
      </c>
      <c r="DZ575" s="10"/>
    </row>
    <row r="576" spans="1:130" ht="15" hidden="1" customHeight="1" x14ac:dyDescent="0.25">
      <c r="A576" s="7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36"/>
      <c r="CB576" s="27" t="str">
        <f t="shared" si="76"/>
        <v>Riadok bude skrytý.</v>
      </c>
      <c r="CC576" s="31" t="s">
        <v>10</v>
      </c>
      <c r="CW576" s="3">
        <f>+IF(CW551+CW512=0,0,1)</f>
        <v>0</v>
      </c>
      <c r="CX576" s="3">
        <f t="shared" si="81"/>
        <v>0</v>
      </c>
      <c r="CZ576" s="3">
        <f t="shared" si="77"/>
        <v>1</v>
      </c>
      <c r="DA576" s="39">
        <f t="shared" si="79"/>
        <v>0</v>
      </c>
      <c r="DZ576" s="10"/>
    </row>
    <row r="577" spans="1:130" ht="15" hidden="1" customHeight="1" x14ac:dyDescent="0.25">
      <c r="A577" s="7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36"/>
      <c r="CB577" s="27" t="str">
        <f t="shared" si="76"/>
        <v>Riadok bude skrytý.</v>
      </c>
      <c r="CC577" s="31" t="s">
        <v>10</v>
      </c>
      <c r="CW577" s="3">
        <f>+IF(CW551+CW512=0,0,1)</f>
        <v>0</v>
      </c>
      <c r="CX577" s="3">
        <f t="shared" si="81"/>
        <v>0</v>
      </c>
      <c r="CZ577" s="3">
        <f t="shared" si="77"/>
        <v>1</v>
      </c>
      <c r="DA577" s="39">
        <f t="shared" si="79"/>
        <v>0</v>
      </c>
      <c r="DZ577" s="10"/>
    </row>
    <row r="578" spans="1:130" hidden="1" x14ac:dyDescent="0.25">
      <c r="A578" s="7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36"/>
      <c r="CB578" s="27" t="str">
        <f t="shared" si="76"/>
        <v>Riadok bude skrytý.</v>
      </c>
      <c r="CC578" s="31" t="s">
        <v>10</v>
      </c>
      <c r="CW578" s="3">
        <f>+IF(CW551+CW512=0,0,1)</f>
        <v>0</v>
      </c>
      <c r="CX578" s="3">
        <f t="shared" si="81"/>
        <v>0</v>
      </c>
      <c r="CZ578" s="3">
        <f t="shared" si="77"/>
        <v>1</v>
      </c>
      <c r="DA578" s="39">
        <f t="shared" si="79"/>
        <v>0</v>
      </c>
      <c r="DZ578" s="10"/>
    </row>
    <row r="579" spans="1:130" hidden="1" x14ac:dyDescent="0.25">
      <c r="A579" s="7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12"/>
      <c r="CB579" s="27" t="str">
        <f t="shared" si="76"/>
        <v>Riadok bude skrytý.</v>
      </c>
      <c r="CC579" s="31" t="s">
        <v>10</v>
      </c>
      <c r="CW579" s="3">
        <f>+IF(CW551+CW512=0,0,1)</f>
        <v>0</v>
      </c>
      <c r="CX579" s="3">
        <f t="shared" si="81"/>
        <v>0</v>
      </c>
      <c r="CZ579" s="3">
        <f t="shared" si="77"/>
        <v>1</v>
      </c>
      <c r="DA579" s="39">
        <f t="shared" si="79"/>
        <v>0</v>
      </c>
      <c r="DZ579" s="10"/>
    </row>
    <row r="580" spans="1:130" hidden="1" x14ac:dyDescent="0.25">
      <c r="A580" s="7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8"/>
      <c r="CB580" s="27" t="str">
        <f t="shared" si="76"/>
        <v>Riadok bude skrytý.</v>
      </c>
      <c r="CC580" s="31" t="s">
        <v>10</v>
      </c>
      <c r="CW580" s="3">
        <f>+IF(CW551+CW512=0,0,1)</f>
        <v>0</v>
      </c>
      <c r="CX580" s="3">
        <f t="shared" si="81"/>
        <v>0</v>
      </c>
      <c r="CZ580" s="3">
        <f t="shared" si="77"/>
        <v>1</v>
      </c>
      <c r="DA580" s="39">
        <f t="shared" si="79"/>
        <v>0</v>
      </c>
      <c r="DZ580" s="10"/>
    </row>
    <row r="581" spans="1:130" hidden="1" x14ac:dyDescent="0.25">
      <c r="A581" s="7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8"/>
      <c r="CB581" s="27" t="str">
        <f t="shared" ref="CB581:CB644" si="82">+IF(DA581=0,"Riadok bude skrytý.","Riadok bude vidieť.")</f>
        <v>Riadok bude skrytý.</v>
      </c>
      <c r="CC581" s="31" t="s">
        <v>10</v>
      </c>
      <c r="CF581" s="38"/>
      <c r="CW581" s="3">
        <f>+IF(CW551+CW512=0,0,1)</f>
        <v>0</v>
      </c>
      <c r="CX581" s="3">
        <f t="shared" si="81"/>
        <v>0</v>
      </c>
      <c r="CZ581" s="3">
        <f t="shared" ref="CZ581:CZ644" si="83">IF(CC581="",1,IF(CC581="Chcem skryť riadok.",0,1))</f>
        <v>1</v>
      </c>
      <c r="DA581" s="39">
        <f t="shared" si="79"/>
        <v>0</v>
      </c>
      <c r="DZ581" s="10"/>
    </row>
    <row r="582" spans="1:130" hidden="1" x14ac:dyDescent="0.25">
      <c r="A582" s="7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8"/>
      <c r="CB582" s="27" t="str">
        <f t="shared" si="82"/>
        <v>Riadok bude skrytý.</v>
      </c>
      <c r="CC582" s="31" t="s">
        <v>10</v>
      </c>
      <c r="CW582" s="3">
        <f>+IF(CW551+CW512=0,0,1)</f>
        <v>0</v>
      </c>
      <c r="CX582" s="3">
        <f t="shared" si="81"/>
        <v>0</v>
      </c>
      <c r="CZ582" s="3">
        <f t="shared" si="83"/>
        <v>1</v>
      </c>
      <c r="DA582" s="39">
        <f t="shared" si="79"/>
        <v>0</v>
      </c>
      <c r="DZ582" s="10"/>
    </row>
    <row r="583" spans="1:130" hidden="1" x14ac:dyDescent="0.25">
      <c r="A583" s="7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36"/>
      <c r="CB583" s="27" t="str">
        <f t="shared" si="82"/>
        <v>Riadok bude skrytý.</v>
      </c>
      <c r="CC583" s="31" t="s">
        <v>10</v>
      </c>
      <c r="CW583" s="3">
        <f>+IF(CW551+CW512=0,0,1)</f>
        <v>0</v>
      </c>
      <c r="CX583" s="3">
        <f t="shared" si="81"/>
        <v>0</v>
      </c>
      <c r="CZ583" s="3">
        <f t="shared" si="83"/>
        <v>1</v>
      </c>
      <c r="DA583" s="39">
        <f t="shared" si="79"/>
        <v>0</v>
      </c>
      <c r="DZ583" s="10"/>
    </row>
    <row r="584" spans="1:130" hidden="1" x14ac:dyDescent="0.25">
      <c r="A584" s="7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49"/>
      <c r="CB584" s="27" t="str">
        <f t="shared" si="82"/>
        <v>Riadok bude skrytý.</v>
      </c>
      <c r="CC584" s="31" t="s">
        <v>10</v>
      </c>
      <c r="CW584" s="3">
        <f>+IF(CW551+CW512=0,0,1)</f>
        <v>0</v>
      </c>
      <c r="CX584" s="3">
        <f t="shared" si="81"/>
        <v>0</v>
      </c>
      <c r="CZ584" s="3">
        <f t="shared" si="83"/>
        <v>1</v>
      </c>
      <c r="DA584" s="39">
        <f t="shared" si="79"/>
        <v>0</v>
      </c>
      <c r="DZ584" s="10"/>
    </row>
    <row r="585" spans="1:130" hidden="1" x14ac:dyDescent="0.25">
      <c r="A585" s="7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36"/>
      <c r="CB585" s="27" t="str">
        <f t="shared" si="82"/>
        <v>Riadok bude skrytý.</v>
      </c>
      <c r="CC585" s="31" t="s">
        <v>10</v>
      </c>
      <c r="CW585" s="3">
        <f>+IF(CW551+CW512=0,0,1)</f>
        <v>0</v>
      </c>
      <c r="CX585" s="3">
        <f t="shared" si="81"/>
        <v>0</v>
      </c>
      <c r="CZ585" s="3">
        <f t="shared" si="83"/>
        <v>1</v>
      </c>
      <c r="DA585" s="39">
        <f t="shared" si="79"/>
        <v>0</v>
      </c>
      <c r="DZ585" s="10"/>
    </row>
    <row r="586" spans="1:130" hidden="1" x14ac:dyDescent="0.25">
      <c r="A586" s="7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36"/>
      <c r="CB586" s="27" t="str">
        <f t="shared" si="82"/>
        <v>Riadok bude skrytý.</v>
      </c>
      <c r="CC586" s="31" t="s">
        <v>10</v>
      </c>
      <c r="CW586" s="3">
        <f>+IF(CW551+CW512=0,0,1)</f>
        <v>0</v>
      </c>
      <c r="CX586" s="3">
        <f t="shared" si="81"/>
        <v>0</v>
      </c>
      <c r="CZ586" s="3">
        <f t="shared" si="83"/>
        <v>1</v>
      </c>
      <c r="DA586" s="39">
        <f t="shared" si="79"/>
        <v>0</v>
      </c>
      <c r="DZ586" s="10"/>
    </row>
    <row r="587" spans="1:130" hidden="1" x14ac:dyDescent="0.25">
      <c r="A587" s="7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49"/>
      <c r="CB587" s="27" t="str">
        <f t="shared" si="82"/>
        <v>Riadok bude skrytý.</v>
      </c>
      <c r="CC587" s="31" t="s">
        <v>10</v>
      </c>
      <c r="CW587" s="3">
        <f>+IF(CW551+CW512=0,0,1)</f>
        <v>0</v>
      </c>
      <c r="CX587" s="3">
        <f t="shared" si="81"/>
        <v>0</v>
      </c>
      <c r="CZ587" s="3">
        <f t="shared" si="83"/>
        <v>1</v>
      </c>
      <c r="DA587" s="39">
        <f t="shared" si="79"/>
        <v>0</v>
      </c>
      <c r="DZ587" s="10"/>
    </row>
    <row r="588" spans="1:130" hidden="1" x14ac:dyDescent="0.25">
      <c r="A588" s="7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49"/>
      <c r="CB588" s="27" t="str">
        <f t="shared" si="82"/>
        <v>Riadok bude skrytý.</v>
      </c>
      <c r="CC588" s="31" t="s">
        <v>10</v>
      </c>
      <c r="CW588" s="3">
        <f>+IF(CW551+CW512=0,0,1)</f>
        <v>0</v>
      </c>
      <c r="CX588" s="3">
        <f t="shared" si="81"/>
        <v>0</v>
      </c>
      <c r="CZ588" s="3">
        <f t="shared" si="83"/>
        <v>1</v>
      </c>
      <c r="DA588" s="39">
        <f t="shared" si="79"/>
        <v>0</v>
      </c>
      <c r="DZ588" s="10"/>
    </row>
    <row r="589" spans="1:130" hidden="1" x14ac:dyDescent="0.25">
      <c r="A589" s="7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8"/>
      <c r="CB589" s="27" t="str">
        <f t="shared" si="82"/>
        <v>Riadok bude skrytý.</v>
      </c>
      <c r="CC589" s="31" t="s">
        <v>10</v>
      </c>
      <c r="CW589" s="3">
        <f>+IF(CW551+CW512=0,0,1)</f>
        <v>0</v>
      </c>
      <c r="CX589" s="3">
        <f t="shared" si="81"/>
        <v>0</v>
      </c>
      <c r="CZ589" s="3">
        <f t="shared" si="83"/>
        <v>1</v>
      </c>
      <c r="DA589" s="39">
        <f t="shared" si="79"/>
        <v>0</v>
      </c>
      <c r="DZ589" s="10"/>
    </row>
    <row r="590" spans="1:130" hidden="1" x14ac:dyDescent="0.25">
      <c r="A590" s="7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12"/>
      <c r="CB590" s="27" t="str">
        <f t="shared" si="82"/>
        <v>Riadok bude skrytý.</v>
      </c>
      <c r="CC590" s="31" t="s">
        <v>10</v>
      </c>
      <c r="CW590" s="3">
        <f>+IF(CW551+CW512=0,0,1)</f>
        <v>0</v>
      </c>
      <c r="CX590" s="3">
        <f t="shared" si="81"/>
        <v>0</v>
      </c>
      <c r="CZ590" s="3">
        <f t="shared" si="83"/>
        <v>1</v>
      </c>
      <c r="DA590" s="39">
        <f t="shared" si="79"/>
        <v>0</v>
      </c>
      <c r="DZ590" s="10"/>
    </row>
    <row r="591" spans="1:130" hidden="1" x14ac:dyDescent="0.25">
      <c r="A591" s="7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8"/>
      <c r="CB591" s="27" t="str">
        <f t="shared" si="82"/>
        <v>Riadok bude skrytý.</v>
      </c>
      <c r="CC591" s="31" t="s">
        <v>10</v>
      </c>
      <c r="CW591" s="3">
        <f>+IF(CW551+CW512=0,0,1)</f>
        <v>0</v>
      </c>
      <c r="CX591" s="3">
        <f t="shared" si="81"/>
        <v>0</v>
      </c>
      <c r="CZ591" s="3">
        <f t="shared" si="83"/>
        <v>1</v>
      </c>
      <c r="DA591" s="39">
        <f t="shared" si="79"/>
        <v>0</v>
      </c>
      <c r="DZ591" s="10"/>
    </row>
    <row r="592" spans="1:130" hidden="1" x14ac:dyDescent="0.25">
      <c r="A592" s="7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8"/>
      <c r="CB592" s="27" t="str">
        <f t="shared" si="82"/>
        <v>Riadok bude skrytý.</v>
      </c>
      <c r="CC592" s="31" t="s">
        <v>10</v>
      </c>
      <c r="CF592" s="38"/>
      <c r="CW592" s="3">
        <f>+IF(CW551+CW512=0,0,1)</f>
        <v>0</v>
      </c>
      <c r="CX592" s="3">
        <f t="shared" si="81"/>
        <v>0</v>
      </c>
      <c r="CZ592" s="3">
        <f t="shared" si="83"/>
        <v>1</v>
      </c>
      <c r="DA592" s="39">
        <f t="shared" si="79"/>
        <v>0</v>
      </c>
      <c r="DZ592" s="10"/>
    </row>
    <row r="593" spans="1:130" hidden="1" x14ac:dyDescent="0.25">
      <c r="A593" s="7"/>
      <c r="CA593" s="36"/>
      <c r="CB593" s="27" t="str">
        <f t="shared" si="82"/>
        <v>Riadok bude skrytý.</v>
      </c>
      <c r="CC593" s="31" t="s">
        <v>10</v>
      </c>
      <c r="CW593" s="3">
        <f>+IF($J$551="neeviduje",0,1)</f>
        <v>0</v>
      </c>
      <c r="CZ593" s="3">
        <f t="shared" si="83"/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115</v>
      </c>
      <c r="J594" s="73" t="s">
        <v>168</v>
      </c>
      <c r="K594" s="73"/>
      <c r="L594" s="73"/>
      <c r="M594" s="73"/>
      <c r="N594" s="73"/>
      <c r="O594" s="73"/>
      <c r="P594" s="73"/>
      <c r="Q594" s="73"/>
      <c r="R594" s="73"/>
      <c r="S594" s="1" t="s">
        <v>169</v>
      </c>
      <c r="T594" s="35"/>
      <c r="CA594" s="12" t="s">
        <v>4</v>
      </c>
      <c r="CB594" s="27" t="str">
        <f t="shared" si="82"/>
        <v>Riadok bude skrytý.</v>
      </c>
      <c r="CC594" s="31" t="s">
        <v>10</v>
      </c>
      <c r="CF594" s="38"/>
      <c r="CW594" s="3">
        <f t="shared" ref="CW594:CW615" si="84">+IF($J$594="neposkytla",0,1)</f>
        <v>0</v>
      </c>
      <c r="CZ594" s="3">
        <f t="shared" si="83"/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170</v>
      </c>
      <c r="CA595" s="36"/>
      <c r="CB595" s="27" t="str">
        <f t="shared" si="82"/>
        <v>Riadok bude skrytý.</v>
      </c>
      <c r="CC595" s="31" t="s">
        <v>10</v>
      </c>
      <c r="CW595" s="3">
        <f t="shared" si="84"/>
        <v>0</v>
      </c>
      <c r="CX595" s="3">
        <f>+IF(SUM(CX596:CX615)=0,0,1)</f>
        <v>0</v>
      </c>
      <c r="CZ595" s="3">
        <f t="shared" si="83"/>
        <v>1</v>
      </c>
      <c r="DA595" s="39">
        <f t="shared" ref="DA595:DA615" si="85">+IF(CW595*CX595=0,0,IF(CZ595=0,0,1))</f>
        <v>0</v>
      </c>
      <c r="DZ595" s="10"/>
    </row>
    <row r="596" spans="1:130" hidden="1" x14ac:dyDescent="0.25">
      <c r="A596" s="7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49"/>
      <c r="CB596" s="27" t="str">
        <f t="shared" si="82"/>
        <v>Riadok bude skrytý.</v>
      </c>
      <c r="CC596" s="31" t="s">
        <v>10</v>
      </c>
      <c r="CW596" s="3">
        <f t="shared" si="84"/>
        <v>0</v>
      </c>
      <c r="CX596" s="3">
        <f t="shared" ref="CX596:CX615" si="86">+IF(B596="",0,1)</f>
        <v>0</v>
      </c>
      <c r="CZ596" s="3">
        <f t="shared" si="83"/>
        <v>1</v>
      </c>
      <c r="DA596" s="39">
        <f t="shared" si="85"/>
        <v>0</v>
      </c>
      <c r="DZ596" s="10"/>
    </row>
    <row r="597" spans="1:130" hidden="1" x14ac:dyDescent="0.25">
      <c r="A597" s="7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49"/>
      <c r="CB597" s="27" t="str">
        <f t="shared" si="82"/>
        <v>Riadok bude skrytý.</v>
      </c>
      <c r="CC597" s="31" t="s">
        <v>10</v>
      </c>
      <c r="CW597" s="3">
        <f t="shared" si="84"/>
        <v>0</v>
      </c>
      <c r="CX597" s="3">
        <f t="shared" si="86"/>
        <v>0</v>
      </c>
      <c r="CZ597" s="3">
        <f t="shared" si="83"/>
        <v>1</v>
      </c>
      <c r="DA597" s="39">
        <f t="shared" si="85"/>
        <v>0</v>
      </c>
      <c r="DZ597" s="10"/>
    </row>
    <row r="598" spans="1:130" hidden="1" x14ac:dyDescent="0.25">
      <c r="A598" s="7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49"/>
      <c r="CB598" s="27" t="str">
        <f t="shared" si="82"/>
        <v>Riadok bude skrytý.</v>
      </c>
      <c r="CC598" s="31" t="s">
        <v>10</v>
      </c>
      <c r="CW598" s="3">
        <f t="shared" si="84"/>
        <v>0</v>
      </c>
      <c r="CX598" s="3">
        <f t="shared" si="86"/>
        <v>0</v>
      </c>
      <c r="CZ598" s="3">
        <f t="shared" si="83"/>
        <v>1</v>
      </c>
      <c r="DA598" s="39">
        <f t="shared" si="85"/>
        <v>0</v>
      </c>
      <c r="DZ598" s="10"/>
    </row>
    <row r="599" spans="1:130" hidden="1" x14ac:dyDescent="0.25">
      <c r="A599" s="7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49"/>
      <c r="CB599" s="27" t="str">
        <f t="shared" si="82"/>
        <v>Riadok bude skrytý.</v>
      </c>
      <c r="CC599" s="31" t="s">
        <v>10</v>
      </c>
      <c r="CW599" s="3">
        <f t="shared" si="84"/>
        <v>0</v>
      </c>
      <c r="CX599" s="3">
        <f t="shared" si="86"/>
        <v>0</v>
      </c>
      <c r="CZ599" s="3">
        <f t="shared" si="83"/>
        <v>1</v>
      </c>
      <c r="DA599" s="39">
        <f t="shared" si="85"/>
        <v>0</v>
      </c>
      <c r="DZ599" s="10"/>
    </row>
    <row r="600" spans="1:130" hidden="1" x14ac:dyDescent="0.25">
      <c r="A600" s="7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49"/>
      <c r="CB600" s="27" t="str">
        <f t="shared" si="82"/>
        <v>Riadok bude skrytý.</v>
      </c>
      <c r="CC600" s="31" t="s">
        <v>10</v>
      </c>
      <c r="CW600" s="3">
        <f t="shared" si="84"/>
        <v>0</v>
      </c>
      <c r="CX600" s="3">
        <f t="shared" si="86"/>
        <v>0</v>
      </c>
      <c r="CZ600" s="3">
        <f t="shared" si="83"/>
        <v>1</v>
      </c>
      <c r="DA600" s="39">
        <f t="shared" si="85"/>
        <v>0</v>
      </c>
      <c r="DZ600" s="10"/>
    </row>
    <row r="601" spans="1:130" hidden="1" x14ac:dyDescent="0.25">
      <c r="A601" s="7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49"/>
      <c r="CB601" s="27" t="str">
        <f t="shared" si="82"/>
        <v>Riadok bude skrytý.</v>
      </c>
      <c r="CC601" s="31" t="s">
        <v>10</v>
      </c>
      <c r="CW601" s="3">
        <f t="shared" si="84"/>
        <v>0</v>
      </c>
      <c r="CX601" s="3">
        <f t="shared" si="86"/>
        <v>0</v>
      </c>
      <c r="CZ601" s="3">
        <f t="shared" si="83"/>
        <v>1</v>
      </c>
      <c r="DA601" s="39">
        <f t="shared" si="85"/>
        <v>0</v>
      </c>
      <c r="DZ601" s="10"/>
    </row>
    <row r="602" spans="1:130" hidden="1" x14ac:dyDescent="0.25">
      <c r="A602" s="7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49"/>
      <c r="CB602" s="27" t="str">
        <f t="shared" si="82"/>
        <v>Riadok bude skrytý.</v>
      </c>
      <c r="CC602" s="31" t="s">
        <v>10</v>
      </c>
      <c r="CW602" s="3">
        <f t="shared" si="84"/>
        <v>0</v>
      </c>
      <c r="CX602" s="3">
        <f t="shared" si="86"/>
        <v>0</v>
      </c>
      <c r="CZ602" s="3">
        <f t="shared" si="83"/>
        <v>1</v>
      </c>
      <c r="DA602" s="39">
        <f t="shared" si="85"/>
        <v>0</v>
      </c>
      <c r="DZ602" s="10"/>
    </row>
    <row r="603" spans="1:130" hidden="1" x14ac:dyDescent="0.25">
      <c r="A603" s="7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49"/>
      <c r="CB603" s="27" t="str">
        <f t="shared" si="82"/>
        <v>Riadok bude skrytý.</v>
      </c>
      <c r="CC603" s="31" t="s">
        <v>10</v>
      </c>
      <c r="CW603" s="3">
        <f t="shared" si="84"/>
        <v>0</v>
      </c>
      <c r="CX603" s="3">
        <f t="shared" si="86"/>
        <v>0</v>
      </c>
      <c r="CZ603" s="3">
        <f t="shared" si="83"/>
        <v>1</v>
      </c>
      <c r="DA603" s="39">
        <f t="shared" si="85"/>
        <v>0</v>
      </c>
      <c r="DZ603" s="10"/>
    </row>
    <row r="604" spans="1:130" hidden="1" x14ac:dyDescent="0.25">
      <c r="A604" s="7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49"/>
      <c r="CB604" s="27" t="str">
        <f t="shared" si="82"/>
        <v>Riadok bude skrytý.</v>
      </c>
      <c r="CC604" s="31" t="s">
        <v>10</v>
      </c>
      <c r="CW604" s="3">
        <f t="shared" si="84"/>
        <v>0</v>
      </c>
      <c r="CX604" s="3">
        <f t="shared" si="86"/>
        <v>0</v>
      </c>
      <c r="CZ604" s="3">
        <f t="shared" si="83"/>
        <v>1</v>
      </c>
      <c r="DA604" s="39">
        <f t="shared" si="85"/>
        <v>0</v>
      </c>
      <c r="DZ604" s="10"/>
    </row>
    <row r="605" spans="1:130" hidden="1" x14ac:dyDescent="0.25">
      <c r="A605" s="7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49"/>
      <c r="CB605" s="27" t="str">
        <f t="shared" si="82"/>
        <v>Riadok bude skrytý.</v>
      </c>
      <c r="CC605" s="31" t="s">
        <v>10</v>
      </c>
      <c r="CW605" s="3">
        <f t="shared" si="84"/>
        <v>0</v>
      </c>
      <c r="CX605" s="3">
        <f t="shared" si="86"/>
        <v>0</v>
      </c>
      <c r="CZ605" s="3">
        <f t="shared" si="83"/>
        <v>1</v>
      </c>
      <c r="DA605" s="39">
        <f t="shared" si="85"/>
        <v>0</v>
      </c>
      <c r="DZ605" s="10"/>
    </row>
    <row r="606" spans="1:130" hidden="1" x14ac:dyDescent="0.25">
      <c r="A606" s="7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49"/>
      <c r="CB606" s="27" t="str">
        <f t="shared" si="82"/>
        <v>Riadok bude skrytý.</v>
      </c>
      <c r="CC606" s="31" t="s">
        <v>10</v>
      </c>
      <c r="CW606" s="3">
        <f t="shared" si="84"/>
        <v>0</v>
      </c>
      <c r="CX606" s="3">
        <f t="shared" si="86"/>
        <v>0</v>
      </c>
      <c r="CZ606" s="3">
        <f t="shared" si="83"/>
        <v>1</v>
      </c>
      <c r="DA606" s="39">
        <f t="shared" si="85"/>
        <v>0</v>
      </c>
      <c r="DZ606" s="10"/>
    </row>
    <row r="607" spans="1:130" hidden="1" x14ac:dyDescent="0.25">
      <c r="A607" s="7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49"/>
      <c r="CB607" s="27" t="str">
        <f t="shared" si="82"/>
        <v>Riadok bude skrytý.</v>
      </c>
      <c r="CC607" s="31" t="s">
        <v>10</v>
      </c>
      <c r="CW607" s="3">
        <f t="shared" si="84"/>
        <v>0</v>
      </c>
      <c r="CX607" s="3">
        <f t="shared" si="86"/>
        <v>0</v>
      </c>
      <c r="CZ607" s="3">
        <f t="shared" si="83"/>
        <v>1</v>
      </c>
      <c r="DA607" s="39">
        <f t="shared" si="85"/>
        <v>0</v>
      </c>
      <c r="DZ607" s="10"/>
    </row>
    <row r="608" spans="1:130" hidden="1" x14ac:dyDescent="0.25">
      <c r="A608" s="7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49"/>
      <c r="CB608" s="27" t="str">
        <f t="shared" si="82"/>
        <v>Riadok bude skrytý.</v>
      </c>
      <c r="CC608" s="31" t="s">
        <v>10</v>
      </c>
      <c r="CW608" s="3">
        <f t="shared" si="84"/>
        <v>0</v>
      </c>
      <c r="CX608" s="3">
        <f t="shared" si="86"/>
        <v>0</v>
      </c>
      <c r="CZ608" s="3">
        <f t="shared" si="83"/>
        <v>1</v>
      </c>
      <c r="DA608" s="39">
        <f t="shared" si="85"/>
        <v>0</v>
      </c>
      <c r="DZ608" s="10"/>
    </row>
    <row r="609" spans="1:130" hidden="1" x14ac:dyDescent="0.25">
      <c r="A609" s="7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49"/>
      <c r="CB609" s="27" t="str">
        <f t="shared" si="82"/>
        <v>Riadok bude skrytý.</v>
      </c>
      <c r="CC609" s="31" t="s">
        <v>10</v>
      </c>
      <c r="CW609" s="3">
        <f t="shared" si="84"/>
        <v>0</v>
      </c>
      <c r="CX609" s="3">
        <f t="shared" si="86"/>
        <v>0</v>
      </c>
      <c r="CZ609" s="3">
        <f t="shared" si="83"/>
        <v>1</v>
      </c>
      <c r="DA609" s="39">
        <f t="shared" si="85"/>
        <v>0</v>
      </c>
      <c r="DZ609" s="10"/>
    </row>
    <row r="610" spans="1:130" hidden="1" x14ac:dyDescent="0.25">
      <c r="A610" s="7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49"/>
      <c r="CB610" s="27" t="str">
        <f t="shared" si="82"/>
        <v>Riadok bude skrytý.</v>
      </c>
      <c r="CC610" s="31" t="s">
        <v>10</v>
      </c>
      <c r="CW610" s="3">
        <f t="shared" si="84"/>
        <v>0</v>
      </c>
      <c r="CX610" s="3">
        <f t="shared" si="86"/>
        <v>0</v>
      </c>
      <c r="CZ610" s="3">
        <f t="shared" si="83"/>
        <v>1</v>
      </c>
      <c r="DA610" s="39">
        <f t="shared" si="85"/>
        <v>0</v>
      </c>
      <c r="DZ610" s="10"/>
    </row>
    <row r="611" spans="1:130" hidden="1" x14ac:dyDescent="0.25">
      <c r="A611" s="7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49"/>
      <c r="CB611" s="27" t="str">
        <f t="shared" si="82"/>
        <v>Riadok bude skrytý.</v>
      </c>
      <c r="CC611" s="31" t="s">
        <v>10</v>
      </c>
      <c r="CW611" s="3">
        <f t="shared" si="84"/>
        <v>0</v>
      </c>
      <c r="CX611" s="3">
        <f t="shared" si="86"/>
        <v>0</v>
      </c>
      <c r="CZ611" s="3">
        <f t="shared" si="83"/>
        <v>1</v>
      </c>
      <c r="DA611" s="39">
        <f t="shared" si="85"/>
        <v>0</v>
      </c>
      <c r="DZ611" s="10"/>
    </row>
    <row r="612" spans="1:130" hidden="1" x14ac:dyDescent="0.25">
      <c r="A612" s="7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49"/>
      <c r="CB612" s="27" t="str">
        <f t="shared" si="82"/>
        <v>Riadok bude skrytý.</v>
      </c>
      <c r="CC612" s="31" t="s">
        <v>10</v>
      </c>
      <c r="CW612" s="3">
        <f t="shared" si="84"/>
        <v>0</v>
      </c>
      <c r="CX612" s="3">
        <f t="shared" si="86"/>
        <v>0</v>
      </c>
      <c r="CZ612" s="3">
        <f t="shared" si="83"/>
        <v>1</v>
      </c>
      <c r="DA612" s="39">
        <f t="shared" si="85"/>
        <v>0</v>
      </c>
      <c r="DZ612" s="10"/>
    </row>
    <row r="613" spans="1:130" hidden="1" x14ac:dyDescent="0.25">
      <c r="A613" s="7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49"/>
      <c r="CB613" s="27" t="str">
        <f t="shared" si="82"/>
        <v>Riadok bude skrytý.</v>
      </c>
      <c r="CC613" s="31" t="s">
        <v>10</v>
      </c>
      <c r="CW613" s="3">
        <f t="shared" si="84"/>
        <v>0</v>
      </c>
      <c r="CX613" s="3">
        <f t="shared" si="86"/>
        <v>0</v>
      </c>
      <c r="CZ613" s="3">
        <f t="shared" si="83"/>
        <v>1</v>
      </c>
      <c r="DA613" s="39">
        <f t="shared" si="85"/>
        <v>0</v>
      </c>
      <c r="DZ613" s="10"/>
    </row>
    <row r="614" spans="1:130" hidden="1" x14ac:dyDescent="0.25">
      <c r="A614" s="7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72"/>
      <c r="BL614" s="72"/>
      <c r="BM614" s="72"/>
      <c r="BN614" s="72"/>
      <c r="BO614" s="72"/>
      <c r="BP614" s="72"/>
      <c r="BQ614" s="72"/>
      <c r="BR614" s="72"/>
      <c r="BS614" s="72"/>
      <c r="BT614" s="72"/>
      <c r="BU614" s="72"/>
      <c r="BV614" s="72"/>
      <c r="BW614" s="72"/>
      <c r="BX614" s="72"/>
      <c r="BY614" s="72"/>
      <c r="BZ614" s="72"/>
      <c r="CA614" s="49"/>
      <c r="CB614" s="27" t="str">
        <f t="shared" si="82"/>
        <v>Riadok bude skrytý.</v>
      </c>
      <c r="CC614" s="31" t="s">
        <v>10</v>
      </c>
      <c r="CW614" s="3">
        <f t="shared" si="84"/>
        <v>0</v>
      </c>
      <c r="CX614" s="3">
        <f t="shared" si="86"/>
        <v>0</v>
      </c>
      <c r="CZ614" s="3">
        <f t="shared" si="83"/>
        <v>1</v>
      </c>
      <c r="DA614" s="39">
        <f t="shared" si="85"/>
        <v>0</v>
      </c>
      <c r="DZ614" s="10"/>
    </row>
    <row r="615" spans="1:130" hidden="1" x14ac:dyDescent="0.25">
      <c r="A615" s="7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72"/>
      <c r="BL615" s="72"/>
      <c r="BM615" s="72"/>
      <c r="BN615" s="72"/>
      <c r="BO615" s="72"/>
      <c r="BP615" s="72"/>
      <c r="BQ615" s="72"/>
      <c r="BR615" s="72"/>
      <c r="BS615" s="72"/>
      <c r="BT615" s="72"/>
      <c r="BU615" s="72"/>
      <c r="BV615" s="72"/>
      <c r="BW615" s="72"/>
      <c r="BX615" s="72"/>
      <c r="BY615" s="72"/>
      <c r="BZ615" s="72"/>
      <c r="CA615" s="49"/>
      <c r="CB615" s="27" t="str">
        <f t="shared" si="82"/>
        <v>Riadok bude skrytý.</v>
      </c>
      <c r="CC615" s="31" t="s">
        <v>10</v>
      </c>
      <c r="CW615" s="3">
        <f t="shared" si="84"/>
        <v>0</v>
      </c>
      <c r="CX615" s="3">
        <f t="shared" si="86"/>
        <v>0</v>
      </c>
      <c r="CZ615" s="3">
        <f t="shared" si="83"/>
        <v>1</v>
      </c>
      <c r="DA615" s="39">
        <f t="shared" si="85"/>
        <v>0</v>
      </c>
      <c r="DZ615" s="10"/>
    </row>
    <row r="616" spans="1:130" ht="15.75" hidden="1" x14ac:dyDescent="0.25">
      <c r="A616" s="7"/>
      <c r="G616" s="58"/>
      <c r="H616" s="58"/>
      <c r="CA616" s="8"/>
      <c r="CB616" s="27" t="str">
        <f t="shared" si="82"/>
        <v>Riadok bude skrytý.</v>
      </c>
      <c r="CC616" s="31" t="s">
        <v>10</v>
      </c>
      <c r="CW616" s="3">
        <f t="shared" ref="CW616:CW662" si="87">+IF($J$619="neposkytla",0,1)</f>
        <v>0</v>
      </c>
      <c r="CZ616" s="3">
        <f t="shared" si="83"/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41" t="s">
        <v>171</v>
      </c>
      <c r="CA617" s="12" t="s">
        <v>4</v>
      </c>
      <c r="CB617" s="27" t="str">
        <f t="shared" si="82"/>
        <v>Riadok bude skrytý.</v>
      </c>
      <c r="CC617" s="31" t="s">
        <v>10</v>
      </c>
      <c r="CW617" s="3">
        <f t="shared" si="87"/>
        <v>0</v>
      </c>
      <c r="CZ617" s="3">
        <f t="shared" si="83"/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7" t="str">
        <f t="shared" si="82"/>
        <v>Riadok bude skrytý.</v>
      </c>
      <c r="CC618" s="31" t="s">
        <v>10</v>
      </c>
      <c r="CW618" s="3">
        <f t="shared" si="87"/>
        <v>0</v>
      </c>
      <c r="CZ618" s="3">
        <f t="shared" si="83"/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115</v>
      </c>
      <c r="J619" s="73" t="s">
        <v>168</v>
      </c>
      <c r="K619" s="73"/>
      <c r="L619" s="73"/>
      <c r="M619" s="73"/>
      <c r="N619" s="73"/>
      <c r="O619" s="73"/>
      <c r="P619" s="73"/>
      <c r="Q619" s="73"/>
      <c r="R619" s="73"/>
      <c r="S619" s="1" t="s">
        <v>172</v>
      </c>
      <c r="T619" s="35"/>
      <c r="CA619" s="12" t="s">
        <v>4</v>
      </c>
      <c r="CB619" s="27" t="str">
        <f t="shared" si="82"/>
        <v>Riadok bude skrytý.</v>
      </c>
      <c r="CC619" s="31" t="s">
        <v>10</v>
      </c>
      <c r="CW619" s="3">
        <f t="shared" si="87"/>
        <v>0</v>
      </c>
      <c r="CZ619" s="3">
        <f t="shared" si="83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82"/>
        <v>Riadok bude skrytý.</v>
      </c>
      <c r="CC620" s="31" t="s">
        <v>10</v>
      </c>
      <c r="CW620" s="3">
        <f t="shared" si="87"/>
        <v>0</v>
      </c>
      <c r="CX620" s="3">
        <f>+IF(SUM(CX621:CX640)=0,0,1)</f>
        <v>0</v>
      </c>
      <c r="CZ620" s="3">
        <f t="shared" si="83"/>
        <v>1</v>
      </c>
      <c r="DA620" s="39">
        <f t="shared" ref="DA620:DA661" si="88">+IF(CW620*CX620=0,0,IF(CZ620=0,0,1))</f>
        <v>0</v>
      </c>
      <c r="DZ620" s="10"/>
    </row>
    <row r="621" spans="1:130" hidden="1" x14ac:dyDescent="0.25">
      <c r="A621" s="7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8"/>
      <c r="CB621" s="27" t="str">
        <f t="shared" si="82"/>
        <v>Riadok bude skrytý.</v>
      </c>
      <c r="CC621" s="31" t="s">
        <v>10</v>
      </c>
      <c r="CW621" s="3">
        <f t="shared" si="87"/>
        <v>0</v>
      </c>
      <c r="CX621" s="3">
        <f t="shared" ref="CX621:CX640" si="89">+IF(B621="",0,1)</f>
        <v>0</v>
      </c>
      <c r="CZ621" s="3">
        <f t="shared" si="83"/>
        <v>1</v>
      </c>
      <c r="DA621" s="39">
        <f t="shared" si="88"/>
        <v>0</v>
      </c>
      <c r="DZ621" s="10"/>
    </row>
    <row r="622" spans="1:130" hidden="1" x14ac:dyDescent="0.25">
      <c r="A622" s="7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8"/>
      <c r="CB622" s="27" t="str">
        <f t="shared" si="82"/>
        <v>Riadok bude skrytý.</v>
      </c>
      <c r="CC622" s="31" t="s">
        <v>10</v>
      </c>
      <c r="CW622" s="3">
        <f t="shared" si="87"/>
        <v>0</v>
      </c>
      <c r="CX622" s="3">
        <f t="shared" si="89"/>
        <v>0</v>
      </c>
      <c r="CZ622" s="3">
        <f t="shared" si="83"/>
        <v>1</v>
      </c>
      <c r="DA622" s="39">
        <f t="shared" si="88"/>
        <v>0</v>
      </c>
      <c r="DZ622" s="10"/>
    </row>
    <row r="623" spans="1:130" hidden="1" x14ac:dyDescent="0.25">
      <c r="A623" s="7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8"/>
      <c r="CB623" s="27" t="str">
        <f t="shared" si="82"/>
        <v>Riadok bude skrytý.</v>
      </c>
      <c r="CC623" s="31" t="s">
        <v>10</v>
      </c>
      <c r="CW623" s="3">
        <f t="shared" si="87"/>
        <v>0</v>
      </c>
      <c r="CX623" s="3">
        <f t="shared" si="89"/>
        <v>0</v>
      </c>
      <c r="CZ623" s="3">
        <f t="shared" si="83"/>
        <v>1</v>
      </c>
      <c r="DA623" s="39">
        <f t="shared" si="88"/>
        <v>0</v>
      </c>
      <c r="DZ623" s="10"/>
    </row>
    <row r="624" spans="1:130" hidden="1" x14ac:dyDescent="0.25">
      <c r="A624" s="7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8"/>
      <c r="CB624" s="27" t="str">
        <f t="shared" si="82"/>
        <v>Riadok bude skrytý.</v>
      </c>
      <c r="CC624" s="31" t="s">
        <v>10</v>
      </c>
      <c r="CW624" s="3">
        <f t="shared" si="87"/>
        <v>0</v>
      </c>
      <c r="CX624" s="3">
        <f t="shared" si="89"/>
        <v>0</v>
      </c>
      <c r="CZ624" s="3">
        <f t="shared" si="83"/>
        <v>1</v>
      </c>
      <c r="DA624" s="39">
        <f t="shared" si="88"/>
        <v>0</v>
      </c>
      <c r="DZ624" s="10"/>
    </row>
    <row r="625" spans="1:130" hidden="1" x14ac:dyDescent="0.25">
      <c r="A625" s="7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8"/>
      <c r="CB625" s="27" t="str">
        <f t="shared" si="82"/>
        <v>Riadok bude skrytý.</v>
      </c>
      <c r="CC625" s="31" t="s">
        <v>10</v>
      </c>
      <c r="CW625" s="3">
        <f t="shared" si="87"/>
        <v>0</v>
      </c>
      <c r="CX625" s="3">
        <f t="shared" si="89"/>
        <v>0</v>
      </c>
      <c r="CZ625" s="3">
        <f t="shared" si="83"/>
        <v>1</v>
      </c>
      <c r="DA625" s="39">
        <f t="shared" si="88"/>
        <v>0</v>
      </c>
      <c r="DZ625" s="10"/>
    </row>
    <row r="626" spans="1:130" hidden="1" x14ac:dyDescent="0.25">
      <c r="A626" s="7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8"/>
      <c r="CB626" s="27" t="str">
        <f t="shared" si="82"/>
        <v>Riadok bude skrytý.</v>
      </c>
      <c r="CC626" s="31" t="s">
        <v>10</v>
      </c>
      <c r="CW626" s="3">
        <f t="shared" si="87"/>
        <v>0</v>
      </c>
      <c r="CX626" s="3">
        <f t="shared" si="89"/>
        <v>0</v>
      </c>
      <c r="CZ626" s="3">
        <f t="shared" si="83"/>
        <v>1</v>
      </c>
      <c r="DA626" s="39">
        <f t="shared" si="88"/>
        <v>0</v>
      </c>
      <c r="DZ626" s="10"/>
    </row>
    <row r="627" spans="1:130" hidden="1" x14ac:dyDescent="0.25">
      <c r="A627" s="7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72"/>
      <c r="AQ627" s="72"/>
      <c r="AR627" s="72"/>
      <c r="AS627" s="72"/>
      <c r="AT627" s="72"/>
      <c r="AU627" s="72"/>
      <c r="AV627" s="72"/>
      <c r="AW627" s="72"/>
      <c r="AX627" s="72"/>
      <c r="AY627" s="72"/>
      <c r="AZ627" s="72"/>
      <c r="BA627" s="72"/>
      <c r="BB627" s="72"/>
      <c r="BC627" s="72"/>
      <c r="BD627" s="72"/>
      <c r="BE627" s="72"/>
      <c r="BF627" s="72"/>
      <c r="BG627" s="72"/>
      <c r="BH627" s="72"/>
      <c r="BI627" s="72"/>
      <c r="BJ627" s="72"/>
      <c r="BK627" s="72"/>
      <c r="BL627" s="72"/>
      <c r="BM627" s="72"/>
      <c r="BN627" s="72"/>
      <c r="BO627" s="72"/>
      <c r="BP627" s="72"/>
      <c r="BQ627" s="72"/>
      <c r="BR627" s="72"/>
      <c r="BS627" s="72"/>
      <c r="BT627" s="72"/>
      <c r="BU627" s="72"/>
      <c r="BV627" s="72"/>
      <c r="BW627" s="72"/>
      <c r="BX627" s="72"/>
      <c r="BY627" s="72"/>
      <c r="BZ627" s="72"/>
      <c r="CA627" s="8"/>
      <c r="CB627" s="27" t="str">
        <f t="shared" si="82"/>
        <v>Riadok bude skrytý.</v>
      </c>
      <c r="CC627" s="31" t="s">
        <v>10</v>
      </c>
      <c r="CW627" s="3">
        <f t="shared" si="87"/>
        <v>0</v>
      </c>
      <c r="CX627" s="3">
        <f t="shared" si="89"/>
        <v>0</v>
      </c>
      <c r="CZ627" s="3">
        <f t="shared" si="83"/>
        <v>1</v>
      </c>
      <c r="DA627" s="39">
        <f t="shared" si="88"/>
        <v>0</v>
      </c>
      <c r="DZ627" s="10"/>
    </row>
    <row r="628" spans="1:130" hidden="1" x14ac:dyDescent="0.25">
      <c r="A628" s="7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72"/>
      <c r="AQ628" s="72"/>
      <c r="AR628" s="72"/>
      <c r="AS628" s="72"/>
      <c r="AT628" s="72"/>
      <c r="AU628" s="72"/>
      <c r="AV628" s="72"/>
      <c r="AW628" s="72"/>
      <c r="AX628" s="72"/>
      <c r="AY628" s="72"/>
      <c r="AZ628" s="72"/>
      <c r="BA628" s="72"/>
      <c r="BB628" s="72"/>
      <c r="BC628" s="72"/>
      <c r="BD628" s="72"/>
      <c r="BE628" s="72"/>
      <c r="BF628" s="72"/>
      <c r="BG628" s="72"/>
      <c r="BH628" s="72"/>
      <c r="BI628" s="72"/>
      <c r="BJ628" s="72"/>
      <c r="BK628" s="72"/>
      <c r="BL628" s="72"/>
      <c r="BM628" s="72"/>
      <c r="BN628" s="72"/>
      <c r="BO628" s="72"/>
      <c r="BP628" s="72"/>
      <c r="BQ628" s="72"/>
      <c r="BR628" s="72"/>
      <c r="BS628" s="72"/>
      <c r="BT628" s="72"/>
      <c r="BU628" s="72"/>
      <c r="BV628" s="72"/>
      <c r="BW628" s="72"/>
      <c r="BX628" s="72"/>
      <c r="BY628" s="72"/>
      <c r="BZ628" s="72"/>
      <c r="CA628" s="8"/>
      <c r="CB628" s="27" t="str">
        <f t="shared" si="82"/>
        <v>Riadok bude skrytý.</v>
      </c>
      <c r="CC628" s="31" t="s">
        <v>10</v>
      </c>
      <c r="CW628" s="3">
        <f t="shared" si="87"/>
        <v>0</v>
      </c>
      <c r="CX628" s="3">
        <f t="shared" si="89"/>
        <v>0</v>
      </c>
      <c r="CZ628" s="3">
        <f t="shared" si="83"/>
        <v>1</v>
      </c>
      <c r="DA628" s="39">
        <f t="shared" si="88"/>
        <v>0</v>
      </c>
      <c r="DZ628" s="10"/>
    </row>
    <row r="629" spans="1:130" hidden="1" x14ac:dyDescent="0.25">
      <c r="A629" s="7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72"/>
      <c r="AQ629" s="72"/>
      <c r="AR629" s="72"/>
      <c r="AS629" s="72"/>
      <c r="AT629" s="72"/>
      <c r="AU629" s="72"/>
      <c r="AV629" s="72"/>
      <c r="AW629" s="72"/>
      <c r="AX629" s="72"/>
      <c r="AY629" s="72"/>
      <c r="AZ629" s="72"/>
      <c r="BA629" s="72"/>
      <c r="BB629" s="72"/>
      <c r="BC629" s="72"/>
      <c r="BD629" s="72"/>
      <c r="BE629" s="72"/>
      <c r="BF629" s="72"/>
      <c r="BG629" s="72"/>
      <c r="BH629" s="72"/>
      <c r="BI629" s="72"/>
      <c r="BJ629" s="72"/>
      <c r="BK629" s="72"/>
      <c r="BL629" s="72"/>
      <c r="BM629" s="72"/>
      <c r="BN629" s="72"/>
      <c r="BO629" s="72"/>
      <c r="BP629" s="72"/>
      <c r="BQ629" s="72"/>
      <c r="BR629" s="72"/>
      <c r="BS629" s="72"/>
      <c r="BT629" s="72"/>
      <c r="BU629" s="72"/>
      <c r="BV629" s="72"/>
      <c r="BW629" s="72"/>
      <c r="BX629" s="72"/>
      <c r="BY629" s="72"/>
      <c r="BZ629" s="72"/>
      <c r="CA629" s="8"/>
      <c r="CB629" s="27" t="str">
        <f t="shared" si="82"/>
        <v>Riadok bude skrytý.</v>
      </c>
      <c r="CC629" s="31" t="s">
        <v>10</v>
      </c>
      <c r="CW629" s="3">
        <f t="shared" si="87"/>
        <v>0</v>
      </c>
      <c r="CX629" s="3">
        <f t="shared" si="89"/>
        <v>0</v>
      </c>
      <c r="CZ629" s="3">
        <f t="shared" si="83"/>
        <v>1</v>
      </c>
      <c r="DA629" s="39">
        <f t="shared" si="88"/>
        <v>0</v>
      </c>
      <c r="DZ629" s="10"/>
    </row>
    <row r="630" spans="1:130" hidden="1" x14ac:dyDescent="0.25">
      <c r="A630" s="7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8"/>
      <c r="CB630" s="27" t="str">
        <f t="shared" si="82"/>
        <v>Riadok bude skrytý.</v>
      </c>
      <c r="CC630" s="31" t="s">
        <v>10</v>
      </c>
      <c r="CW630" s="3">
        <f t="shared" si="87"/>
        <v>0</v>
      </c>
      <c r="CX630" s="3">
        <f t="shared" si="89"/>
        <v>0</v>
      </c>
      <c r="CZ630" s="3">
        <f t="shared" si="83"/>
        <v>1</v>
      </c>
      <c r="DA630" s="39">
        <f t="shared" si="88"/>
        <v>0</v>
      </c>
      <c r="DZ630" s="10"/>
    </row>
    <row r="631" spans="1:130" hidden="1" x14ac:dyDescent="0.25">
      <c r="A631" s="7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8"/>
      <c r="CB631" s="27" t="str">
        <f t="shared" si="82"/>
        <v>Riadok bude skrytý.</v>
      </c>
      <c r="CC631" s="31" t="s">
        <v>10</v>
      </c>
      <c r="CW631" s="3">
        <f t="shared" si="87"/>
        <v>0</v>
      </c>
      <c r="CX631" s="3">
        <f t="shared" si="89"/>
        <v>0</v>
      </c>
      <c r="CZ631" s="3">
        <f t="shared" si="83"/>
        <v>1</v>
      </c>
      <c r="DA631" s="39">
        <f t="shared" si="88"/>
        <v>0</v>
      </c>
      <c r="DZ631" s="10"/>
    </row>
    <row r="632" spans="1:130" hidden="1" x14ac:dyDescent="0.25">
      <c r="A632" s="7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8"/>
      <c r="CB632" s="27" t="str">
        <f t="shared" si="82"/>
        <v>Riadok bude skrytý.</v>
      </c>
      <c r="CC632" s="31" t="s">
        <v>10</v>
      </c>
      <c r="CW632" s="3">
        <f t="shared" si="87"/>
        <v>0</v>
      </c>
      <c r="CX632" s="3">
        <f t="shared" si="89"/>
        <v>0</v>
      </c>
      <c r="CZ632" s="3">
        <f t="shared" si="83"/>
        <v>1</v>
      </c>
      <c r="DA632" s="39">
        <f t="shared" si="88"/>
        <v>0</v>
      </c>
      <c r="DZ632" s="10"/>
    </row>
    <row r="633" spans="1:130" hidden="1" x14ac:dyDescent="0.25">
      <c r="A633" s="7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8"/>
      <c r="CB633" s="27" t="str">
        <f t="shared" si="82"/>
        <v>Riadok bude skrytý.</v>
      </c>
      <c r="CC633" s="31" t="s">
        <v>10</v>
      </c>
      <c r="CW633" s="3">
        <f t="shared" si="87"/>
        <v>0</v>
      </c>
      <c r="CX633" s="3">
        <f t="shared" si="89"/>
        <v>0</v>
      </c>
      <c r="CZ633" s="3">
        <f t="shared" si="83"/>
        <v>1</v>
      </c>
      <c r="DA633" s="39">
        <f t="shared" si="88"/>
        <v>0</v>
      </c>
      <c r="DZ633" s="10"/>
    </row>
    <row r="634" spans="1:130" hidden="1" x14ac:dyDescent="0.25">
      <c r="A634" s="7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8"/>
      <c r="CB634" s="27" t="str">
        <f t="shared" si="82"/>
        <v>Riadok bude skrytý.</v>
      </c>
      <c r="CC634" s="31" t="s">
        <v>10</v>
      </c>
      <c r="CW634" s="3">
        <f t="shared" si="87"/>
        <v>0</v>
      </c>
      <c r="CX634" s="3">
        <f t="shared" si="89"/>
        <v>0</v>
      </c>
      <c r="CZ634" s="3">
        <f t="shared" si="83"/>
        <v>1</v>
      </c>
      <c r="DA634" s="39">
        <f t="shared" si="88"/>
        <v>0</v>
      </c>
      <c r="DZ634" s="10"/>
    </row>
    <row r="635" spans="1:130" hidden="1" x14ac:dyDescent="0.25">
      <c r="A635" s="7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8"/>
      <c r="CB635" s="27" t="str">
        <f t="shared" si="82"/>
        <v>Riadok bude skrytý.</v>
      </c>
      <c r="CC635" s="31" t="s">
        <v>10</v>
      </c>
      <c r="CW635" s="3">
        <f t="shared" si="87"/>
        <v>0</v>
      </c>
      <c r="CX635" s="3">
        <f t="shared" si="89"/>
        <v>0</v>
      </c>
      <c r="CZ635" s="3">
        <f t="shared" si="83"/>
        <v>1</v>
      </c>
      <c r="DA635" s="39">
        <f t="shared" si="88"/>
        <v>0</v>
      </c>
      <c r="DZ635" s="10"/>
    </row>
    <row r="636" spans="1:130" hidden="1" x14ac:dyDescent="0.25">
      <c r="A636" s="7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8"/>
      <c r="CB636" s="27" t="str">
        <f t="shared" si="82"/>
        <v>Riadok bude skrytý.</v>
      </c>
      <c r="CC636" s="31" t="s">
        <v>10</v>
      </c>
      <c r="CW636" s="3">
        <f t="shared" si="87"/>
        <v>0</v>
      </c>
      <c r="CX636" s="3">
        <f t="shared" si="89"/>
        <v>0</v>
      </c>
      <c r="CZ636" s="3">
        <f t="shared" si="83"/>
        <v>1</v>
      </c>
      <c r="DA636" s="39">
        <f t="shared" si="88"/>
        <v>0</v>
      </c>
      <c r="DZ636" s="10"/>
    </row>
    <row r="637" spans="1:130" hidden="1" x14ac:dyDescent="0.25">
      <c r="A637" s="7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8"/>
      <c r="CB637" s="27" t="str">
        <f t="shared" si="82"/>
        <v>Riadok bude skrytý.</v>
      </c>
      <c r="CC637" s="31" t="s">
        <v>10</v>
      </c>
      <c r="CW637" s="3">
        <f t="shared" si="87"/>
        <v>0</v>
      </c>
      <c r="CX637" s="3">
        <f t="shared" si="89"/>
        <v>0</v>
      </c>
      <c r="CZ637" s="3">
        <f t="shared" si="83"/>
        <v>1</v>
      </c>
      <c r="DA637" s="39">
        <f t="shared" si="88"/>
        <v>0</v>
      </c>
      <c r="DZ637" s="10"/>
    </row>
    <row r="638" spans="1:130" hidden="1" x14ac:dyDescent="0.25">
      <c r="A638" s="7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8"/>
      <c r="CB638" s="27" t="str">
        <f t="shared" si="82"/>
        <v>Riadok bude skrytý.</v>
      </c>
      <c r="CC638" s="31" t="s">
        <v>10</v>
      </c>
      <c r="CW638" s="3">
        <f t="shared" si="87"/>
        <v>0</v>
      </c>
      <c r="CX638" s="3">
        <f t="shared" si="89"/>
        <v>0</v>
      </c>
      <c r="CZ638" s="3">
        <f t="shared" si="83"/>
        <v>1</v>
      </c>
      <c r="DA638" s="39">
        <f t="shared" si="88"/>
        <v>0</v>
      </c>
      <c r="DZ638" s="10"/>
    </row>
    <row r="639" spans="1:130" hidden="1" x14ac:dyDescent="0.25">
      <c r="A639" s="7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12"/>
      <c r="CB639" s="27" t="str">
        <f t="shared" si="82"/>
        <v>Riadok bude skrytý.</v>
      </c>
      <c r="CC639" s="31" t="s">
        <v>10</v>
      </c>
      <c r="CW639" s="3">
        <f t="shared" si="87"/>
        <v>0</v>
      </c>
      <c r="CX639" s="3">
        <f t="shared" si="89"/>
        <v>0</v>
      </c>
      <c r="CZ639" s="3">
        <f t="shared" si="83"/>
        <v>1</v>
      </c>
      <c r="DA639" s="39">
        <f t="shared" si="88"/>
        <v>0</v>
      </c>
      <c r="DZ639" s="10"/>
    </row>
    <row r="640" spans="1:130" hidden="1" x14ac:dyDescent="0.25">
      <c r="A640" s="7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8"/>
      <c r="CB640" s="27" t="str">
        <f t="shared" si="82"/>
        <v>Riadok bude skrytý.</v>
      </c>
      <c r="CC640" s="31" t="s">
        <v>10</v>
      </c>
      <c r="CW640" s="3">
        <f t="shared" si="87"/>
        <v>0</v>
      </c>
      <c r="CX640" s="3">
        <f t="shared" si="89"/>
        <v>0</v>
      </c>
      <c r="CZ640" s="3">
        <f t="shared" si="83"/>
        <v>1</v>
      </c>
      <c r="DA640" s="39">
        <f t="shared" si="88"/>
        <v>0</v>
      </c>
      <c r="DZ640" s="10"/>
    </row>
    <row r="641" spans="1:130" hidden="1" x14ac:dyDescent="0.25">
      <c r="A641" s="7"/>
      <c r="CA641" s="8"/>
      <c r="CB641" s="27" t="str">
        <f t="shared" si="82"/>
        <v>Riadok bude skrytý.</v>
      </c>
      <c r="CC641" s="31" t="s">
        <v>10</v>
      </c>
      <c r="CF641" s="38"/>
      <c r="CW641" s="3">
        <f t="shared" si="87"/>
        <v>0</v>
      </c>
      <c r="CX641" s="3">
        <f>+IF(CX647+CX652+CX653+CX654+CX656+CX657+CX658+CX659+CX660+CX661=0,0,1)</f>
        <v>0</v>
      </c>
      <c r="CZ641" s="3">
        <f t="shared" si="83"/>
        <v>1</v>
      </c>
      <c r="DA641" s="39">
        <f t="shared" si="88"/>
        <v>0</v>
      </c>
      <c r="DZ641" s="10"/>
    </row>
    <row r="642" spans="1:130" hidden="1" x14ac:dyDescent="0.25">
      <c r="A642" s="7"/>
      <c r="B642" s="1" t="s">
        <v>173</v>
      </c>
      <c r="CA642" s="12" t="s">
        <v>4</v>
      </c>
      <c r="CB642" s="27" t="str">
        <f t="shared" si="82"/>
        <v>Riadok bude skrytý.</v>
      </c>
      <c r="CC642" s="31" t="s">
        <v>10</v>
      </c>
      <c r="CW642" s="3">
        <f t="shared" si="87"/>
        <v>0</v>
      </c>
      <c r="CX642" s="3">
        <f>+IF(CX647+CX652+CX653+CX654+CX656+CX657+CX658+CX659+CX660+CX661=0,0,1)</f>
        <v>0</v>
      </c>
      <c r="CZ642" s="3">
        <f t="shared" si="83"/>
        <v>1</v>
      </c>
      <c r="DA642" s="39">
        <f t="shared" si="88"/>
        <v>0</v>
      </c>
      <c r="DZ642" s="10"/>
    </row>
    <row r="643" spans="1:130" hidden="1" x14ac:dyDescent="0.25">
      <c r="A643" s="7"/>
      <c r="CA643" s="49"/>
      <c r="CB643" s="27" t="str">
        <f t="shared" si="82"/>
        <v>Riadok bude skrytý.</v>
      </c>
      <c r="CC643" s="31" t="s">
        <v>10</v>
      </c>
      <c r="CW643" s="3">
        <f t="shared" si="87"/>
        <v>0</v>
      </c>
      <c r="CX643" s="3">
        <f>+IF(CX647+CX652+CX653+CX654+CX656+CX657+CX658+CX659+CX660+CX661=0,0,1)</f>
        <v>0</v>
      </c>
      <c r="CZ643" s="3">
        <f t="shared" si="83"/>
        <v>1</v>
      </c>
      <c r="DA643" s="39">
        <f t="shared" si="88"/>
        <v>0</v>
      </c>
      <c r="DZ643" s="10"/>
    </row>
    <row r="644" spans="1:130" ht="15" hidden="1" customHeight="1" x14ac:dyDescent="0.25">
      <c r="A644" s="7"/>
      <c r="B644" s="172" t="s">
        <v>174</v>
      </c>
      <c r="C644" s="172"/>
      <c r="D644" s="172"/>
      <c r="E644" s="172"/>
      <c r="F644" s="172"/>
      <c r="G644" s="172"/>
      <c r="H644" s="172"/>
      <c r="I644" s="172"/>
      <c r="J644" s="172"/>
      <c r="K644" s="172"/>
      <c r="L644" s="172"/>
      <c r="M644" s="172"/>
      <c r="N644" s="172"/>
      <c r="O644" s="172"/>
      <c r="P644" s="172"/>
      <c r="Q644" s="172"/>
      <c r="R644" s="172"/>
      <c r="S644" s="172"/>
      <c r="T644" s="172"/>
      <c r="U644" s="172"/>
      <c r="V644" s="172"/>
      <c r="W644" s="172"/>
      <c r="X644" s="172"/>
      <c r="Y644" s="172"/>
      <c r="Z644" s="172"/>
      <c r="AA644" s="172"/>
      <c r="AB644" s="172"/>
      <c r="AC644" s="172"/>
      <c r="AD644" s="172"/>
      <c r="AE644" s="172"/>
      <c r="AF644" s="172"/>
      <c r="AG644" s="172"/>
      <c r="AH644" s="172"/>
      <c r="AI644" s="172"/>
      <c r="AJ644" s="172"/>
      <c r="AK644" s="188" t="s">
        <v>175</v>
      </c>
      <c r="AL644" s="188"/>
      <c r="AM644" s="188"/>
      <c r="AN644" s="188"/>
      <c r="AO644" s="188"/>
      <c r="AP644" s="188"/>
      <c r="AQ644" s="188"/>
      <c r="AR644" s="188"/>
      <c r="AS644" s="188"/>
      <c r="AT644" s="188"/>
      <c r="AU644" s="188"/>
      <c r="AV644" s="188"/>
      <c r="AW644" s="188"/>
      <c r="AX644" s="188"/>
      <c r="AY644" s="188"/>
      <c r="AZ644" s="188"/>
      <c r="BA644" s="188"/>
      <c r="BB644" s="188"/>
      <c r="BC644" s="188"/>
      <c r="BD644" s="188"/>
      <c r="BE644" s="188"/>
      <c r="BF644" s="188"/>
      <c r="BG644" s="188"/>
      <c r="BH644" s="188"/>
      <c r="BI644" s="188"/>
      <c r="BJ644" s="188"/>
      <c r="BK644" s="188"/>
      <c r="BL644" s="188"/>
      <c r="BM644" s="188"/>
      <c r="BN644" s="188"/>
      <c r="BO644" s="188"/>
      <c r="BP644" s="188"/>
      <c r="BQ644" s="188"/>
      <c r="BR644" s="188"/>
      <c r="BS644" s="188"/>
      <c r="BT644" s="188"/>
      <c r="BU644" s="188"/>
      <c r="BV644" s="188"/>
      <c r="BW644" s="188"/>
      <c r="BX644" s="188"/>
      <c r="BY644" s="188"/>
      <c r="BZ644" s="188"/>
      <c r="CA644" s="49"/>
      <c r="CB644" s="27" t="str">
        <f t="shared" si="82"/>
        <v>Riadok bude skrytý.</v>
      </c>
      <c r="CC644" s="31" t="s">
        <v>10</v>
      </c>
      <c r="CW644" s="3">
        <f t="shared" si="87"/>
        <v>0</v>
      </c>
      <c r="CX644" s="3">
        <f>+IF(CX647+CX652+CX653+CX654+CX656+CX657+CX658+CX659+CX660+CX661=0,0,1)</f>
        <v>0</v>
      </c>
      <c r="CZ644" s="3">
        <f t="shared" si="83"/>
        <v>1</v>
      </c>
      <c r="DA644" s="39">
        <f t="shared" si="88"/>
        <v>0</v>
      </c>
      <c r="DZ644" s="10"/>
    </row>
    <row r="645" spans="1:130" ht="15" hidden="1" customHeight="1" x14ac:dyDescent="0.25">
      <c r="A645" s="7"/>
      <c r="B645" s="172"/>
      <c r="C645" s="172"/>
      <c r="D645" s="172"/>
      <c r="E645" s="172"/>
      <c r="F645" s="172"/>
      <c r="G645" s="172"/>
      <c r="H645" s="172"/>
      <c r="I645" s="172"/>
      <c r="J645" s="172"/>
      <c r="K645" s="172"/>
      <c r="L645" s="172"/>
      <c r="M645" s="172"/>
      <c r="N645" s="172"/>
      <c r="O645" s="172"/>
      <c r="P645" s="172"/>
      <c r="Q645" s="172"/>
      <c r="R645" s="172"/>
      <c r="S645" s="172"/>
      <c r="T645" s="172"/>
      <c r="U645" s="172"/>
      <c r="V645" s="172"/>
      <c r="W645" s="172"/>
      <c r="X645" s="172"/>
      <c r="Y645" s="172"/>
      <c r="Z645" s="172"/>
      <c r="AA645" s="172"/>
      <c r="AB645" s="172"/>
      <c r="AC645" s="172"/>
      <c r="AD645" s="172"/>
      <c r="AE645" s="172"/>
      <c r="AF645" s="172"/>
      <c r="AG645" s="172"/>
      <c r="AH645" s="172"/>
      <c r="AI645" s="172"/>
      <c r="AJ645" s="172"/>
      <c r="AK645" s="85" t="s">
        <v>176</v>
      </c>
      <c r="AL645" s="85"/>
      <c r="AM645" s="85"/>
      <c r="AN645" s="85"/>
      <c r="AO645" s="85"/>
      <c r="AP645" s="85"/>
      <c r="AQ645" s="85"/>
      <c r="AR645" s="85"/>
      <c r="AS645" s="85"/>
      <c r="AT645" s="85"/>
      <c r="AU645" s="85"/>
      <c r="AV645" s="85"/>
      <c r="AW645" s="85"/>
      <c r="AX645" s="85"/>
      <c r="AY645" s="85" t="s">
        <v>177</v>
      </c>
      <c r="AZ645" s="85"/>
      <c r="BA645" s="85"/>
      <c r="BB645" s="85"/>
      <c r="BC645" s="85"/>
      <c r="BD645" s="85"/>
      <c r="BE645" s="85"/>
      <c r="BF645" s="85"/>
      <c r="BG645" s="85"/>
      <c r="BH645" s="85"/>
      <c r="BI645" s="85"/>
      <c r="BJ645" s="85"/>
      <c r="BK645" s="85"/>
      <c r="BL645" s="85"/>
      <c r="BM645" s="85" t="s">
        <v>178</v>
      </c>
      <c r="BN645" s="85"/>
      <c r="BO645" s="85"/>
      <c r="BP645" s="85"/>
      <c r="BQ645" s="85"/>
      <c r="BR645" s="85"/>
      <c r="BS645" s="85"/>
      <c r="BT645" s="85"/>
      <c r="BU645" s="85"/>
      <c r="BV645" s="85"/>
      <c r="BW645" s="85"/>
      <c r="BX645" s="85"/>
      <c r="BY645" s="85"/>
      <c r="BZ645" s="85"/>
      <c r="CA645" s="49"/>
      <c r="CB645" s="27" t="str">
        <f t="shared" ref="CB645:CB693" si="90">+IF(DA645=0,"Riadok bude skrytý.","Riadok bude vidieť.")</f>
        <v>Riadok bude skrytý.</v>
      </c>
      <c r="CC645" s="31" t="s">
        <v>10</v>
      </c>
      <c r="CW645" s="3">
        <f t="shared" si="87"/>
        <v>0</v>
      </c>
      <c r="CX645" s="3">
        <f>+IF(CX647+CX652+CX653+CX654+CX656+CX657+CX658+CX659+CX660+CX661=0,0,1)</f>
        <v>0</v>
      </c>
      <c r="CZ645" s="3">
        <f t="shared" ref="CZ645:CZ693" si="91">IF(CC645="",1,IF(CC645="Chcem skryť riadok.",0,1))</f>
        <v>1</v>
      </c>
      <c r="DA645" s="39">
        <f t="shared" si="88"/>
        <v>0</v>
      </c>
      <c r="DZ645" s="10"/>
    </row>
    <row r="646" spans="1:130" hidden="1" x14ac:dyDescent="0.25">
      <c r="A646" s="7"/>
      <c r="B646" s="172"/>
      <c r="C646" s="172"/>
      <c r="D646" s="172"/>
      <c r="E646" s="172"/>
      <c r="F646" s="172"/>
      <c r="G646" s="172"/>
      <c r="H646" s="172"/>
      <c r="I646" s="172"/>
      <c r="J646" s="172"/>
      <c r="K646" s="172"/>
      <c r="L646" s="172"/>
      <c r="M646" s="172"/>
      <c r="N646" s="172"/>
      <c r="O646" s="172"/>
      <c r="P646" s="172"/>
      <c r="Q646" s="172"/>
      <c r="R646" s="172"/>
      <c r="S646" s="172"/>
      <c r="T646" s="172"/>
      <c r="U646" s="172"/>
      <c r="V646" s="172"/>
      <c r="W646" s="172"/>
      <c r="X646" s="172"/>
      <c r="Y646" s="172"/>
      <c r="Z646" s="172"/>
      <c r="AA646" s="172"/>
      <c r="AB646" s="172"/>
      <c r="AC646" s="172"/>
      <c r="AD646" s="172"/>
      <c r="AE646" s="172"/>
      <c r="AF646" s="172"/>
      <c r="AG646" s="172"/>
      <c r="AH646" s="172"/>
      <c r="AI646" s="172"/>
      <c r="AJ646" s="172"/>
      <c r="AK646" s="189">
        <f>AJ38</f>
        <v>0</v>
      </c>
      <c r="AL646" s="189"/>
      <c r="AM646" s="189"/>
      <c r="AN646" s="189"/>
      <c r="AO646" s="189"/>
      <c r="AP646" s="189"/>
      <c r="AQ646" s="189"/>
      <c r="AR646" s="189"/>
      <c r="AS646" s="189"/>
      <c r="AT646" s="189"/>
      <c r="AU646" s="189"/>
      <c r="AV646" s="189"/>
      <c r="AW646" s="189"/>
      <c r="AX646" s="189"/>
      <c r="AY646" s="189"/>
      <c r="AZ646" s="189"/>
      <c r="BA646" s="189"/>
      <c r="BB646" s="189"/>
      <c r="BC646" s="189"/>
      <c r="BD646" s="189"/>
      <c r="BE646" s="189"/>
      <c r="BF646" s="189"/>
      <c r="BG646" s="189"/>
      <c r="BH646" s="189"/>
      <c r="BI646" s="189"/>
      <c r="BJ646" s="189"/>
      <c r="BK646" s="189"/>
      <c r="BL646" s="189"/>
      <c r="BM646" s="189"/>
      <c r="BN646" s="189"/>
      <c r="BO646" s="189"/>
      <c r="BP646" s="189"/>
      <c r="BQ646" s="189"/>
      <c r="BR646" s="189"/>
      <c r="BS646" s="189"/>
      <c r="BT646" s="189"/>
      <c r="BU646" s="189"/>
      <c r="BV646" s="189"/>
      <c r="BW646" s="189"/>
      <c r="BX646" s="189"/>
      <c r="BY646" s="189"/>
      <c r="BZ646" s="189"/>
      <c r="CA646" s="49"/>
      <c r="CB646" s="27" t="str">
        <f t="shared" si="90"/>
        <v>Riadok bude skrytý.</v>
      </c>
      <c r="CC646" s="31" t="s">
        <v>10</v>
      </c>
      <c r="CW646" s="3">
        <f t="shared" si="87"/>
        <v>0</v>
      </c>
      <c r="CX646" s="3">
        <f>+IF(CX647+CX652+CX653+CX654+CX656+CX657+CX658+CX659+CX660+CX661=0,0,1)</f>
        <v>0</v>
      </c>
      <c r="CZ646" s="3">
        <f t="shared" si="91"/>
        <v>1</v>
      </c>
      <c r="DA646" s="39">
        <f t="shared" si="88"/>
        <v>0</v>
      </c>
      <c r="DZ646" s="10"/>
    </row>
    <row r="647" spans="1:130" ht="15" hidden="1" customHeight="1" x14ac:dyDescent="0.25">
      <c r="A647" s="7"/>
      <c r="B647" s="190" t="s">
        <v>179</v>
      </c>
      <c r="C647" s="190"/>
      <c r="D647" s="190"/>
      <c r="E647" s="190"/>
      <c r="F647" s="190"/>
      <c r="G647" s="190"/>
      <c r="H647" s="190"/>
      <c r="I647" s="190"/>
      <c r="J647" s="190"/>
      <c r="K647" s="190"/>
      <c r="L647" s="190"/>
      <c r="M647" s="190"/>
      <c r="N647" s="190"/>
      <c r="O647" s="190"/>
      <c r="P647" s="190"/>
      <c r="Q647" s="190"/>
      <c r="R647" s="190"/>
      <c r="S647" s="190"/>
      <c r="T647" s="190"/>
      <c r="U647" s="190"/>
      <c r="V647" s="190"/>
      <c r="W647" s="190"/>
      <c r="X647" s="190"/>
      <c r="Y647" s="190"/>
      <c r="Z647" s="190"/>
      <c r="AA647" s="190"/>
      <c r="AB647" s="190"/>
      <c r="AC647" s="190"/>
      <c r="AD647" s="190"/>
      <c r="AE647" s="190"/>
      <c r="AF647" s="190"/>
      <c r="AG647" s="190"/>
      <c r="AH647" s="190"/>
      <c r="AI647" s="190"/>
      <c r="AJ647" s="190"/>
      <c r="AK647" s="191"/>
      <c r="AL647" s="191"/>
      <c r="AM647" s="191"/>
      <c r="AN647" s="191"/>
      <c r="AO647" s="191"/>
      <c r="AP647" s="191"/>
      <c r="AQ647" s="191"/>
      <c r="AR647" s="191"/>
      <c r="AS647" s="191"/>
      <c r="AT647" s="191"/>
      <c r="AU647" s="191"/>
      <c r="AV647" s="191"/>
      <c r="AW647" s="191"/>
      <c r="AX647" s="191"/>
      <c r="AY647" s="191"/>
      <c r="AZ647" s="191"/>
      <c r="BA647" s="191"/>
      <c r="BB647" s="191"/>
      <c r="BC647" s="191"/>
      <c r="BD647" s="191"/>
      <c r="BE647" s="191"/>
      <c r="BF647" s="191"/>
      <c r="BG647" s="191"/>
      <c r="BH647" s="191"/>
      <c r="BI647" s="191"/>
      <c r="BJ647" s="191"/>
      <c r="BK647" s="191"/>
      <c r="BL647" s="191"/>
      <c r="BM647" s="192"/>
      <c r="BN647" s="192"/>
      <c r="BO647" s="192"/>
      <c r="BP647" s="192"/>
      <c r="BQ647" s="192"/>
      <c r="BR647" s="192"/>
      <c r="BS647" s="192"/>
      <c r="BT647" s="192"/>
      <c r="BU647" s="192"/>
      <c r="BV647" s="192"/>
      <c r="BW647" s="192"/>
      <c r="BX647" s="192"/>
      <c r="BY647" s="192"/>
      <c r="BZ647" s="192"/>
      <c r="CA647" s="49"/>
      <c r="CB647" s="27" t="str">
        <f t="shared" si="90"/>
        <v>Riadok bude skrytý.</v>
      </c>
      <c r="CC647" s="31" t="s">
        <v>10</v>
      </c>
      <c r="CW647" s="3">
        <f t="shared" si="87"/>
        <v>0</v>
      </c>
      <c r="CX647" s="3">
        <f>+IF(AK647="",IF(AY647="",IF(BM647="",0,1),1),1)</f>
        <v>0</v>
      </c>
      <c r="CZ647" s="3">
        <f t="shared" si="91"/>
        <v>1</v>
      </c>
      <c r="DA647" s="39">
        <f t="shared" si="88"/>
        <v>0</v>
      </c>
      <c r="DZ647" s="10"/>
    </row>
    <row r="648" spans="1:130" ht="14.85" hidden="1" customHeight="1" x14ac:dyDescent="0.25">
      <c r="A648" s="7"/>
      <c r="B648" s="193" t="s">
        <v>180</v>
      </c>
      <c r="C648" s="193"/>
      <c r="D648" s="193"/>
      <c r="E648" s="193"/>
      <c r="F648" s="193"/>
      <c r="G648" s="193"/>
      <c r="H648" s="193"/>
      <c r="I648" s="193"/>
      <c r="J648" s="193"/>
      <c r="K648" s="193"/>
      <c r="L648" s="193"/>
      <c r="M648" s="193"/>
      <c r="N648" s="193"/>
      <c r="O648" s="193"/>
      <c r="P648" s="193"/>
      <c r="Q648" s="193"/>
      <c r="R648" s="193"/>
      <c r="S648" s="193"/>
      <c r="T648" s="193"/>
      <c r="U648" s="193"/>
      <c r="V648" s="193"/>
      <c r="W648" s="193"/>
      <c r="X648" s="193"/>
      <c r="Y648" s="193"/>
      <c r="Z648" s="193"/>
      <c r="AA648" s="193"/>
      <c r="AB648" s="193"/>
      <c r="AC648" s="193"/>
      <c r="AD648" s="193"/>
      <c r="AE648" s="193"/>
      <c r="AF648" s="193"/>
      <c r="AG648" s="193"/>
      <c r="AH648" s="193"/>
      <c r="AI648" s="193"/>
      <c r="AJ648" s="193"/>
      <c r="AK648" s="194"/>
      <c r="AL648" s="194"/>
      <c r="AM648" s="194"/>
      <c r="AN648" s="194"/>
      <c r="AO648" s="194"/>
      <c r="AP648" s="194"/>
      <c r="AQ648" s="194"/>
      <c r="AR648" s="194"/>
      <c r="AS648" s="194"/>
      <c r="AT648" s="194"/>
      <c r="AU648" s="194"/>
      <c r="AV648" s="194"/>
      <c r="AW648" s="194"/>
      <c r="AX648" s="194"/>
      <c r="AY648" s="194"/>
      <c r="AZ648" s="194"/>
      <c r="BA648" s="194"/>
      <c r="BB648" s="194"/>
      <c r="BC648" s="194"/>
      <c r="BD648" s="194"/>
      <c r="BE648" s="194"/>
      <c r="BF648" s="194"/>
      <c r="BG648" s="194"/>
      <c r="BH648" s="194"/>
      <c r="BI648" s="194"/>
      <c r="BJ648" s="194"/>
      <c r="BK648" s="194"/>
      <c r="BL648" s="194"/>
      <c r="BM648" s="194"/>
      <c r="BN648" s="194"/>
      <c r="BO648" s="194"/>
      <c r="BP648" s="194"/>
      <c r="BQ648" s="194"/>
      <c r="BR648" s="194"/>
      <c r="BS648" s="194"/>
      <c r="BT648" s="194"/>
      <c r="BU648" s="194"/>
      <c r="BV648" s="194"/>
      <c r="BW648" s="194"/>
      <c r="BX648" s="194"/>
      <c r="BY648" s="194"/>
      <c r="BZ648" s="194"/>
      <c r="CA648" s="49"/>
      <c r="CB648" s="27" t="str">
        <f t="shared" si="90"/>
        <v>Riadok bude skrytý.</v>
      </c>
      <c r="CC648" s="31" t="s">
        <v>10</v>
      </c>
      <c r="CW648" s="3">
        <f t="shared" si="87"/>
        <v>0</v>
      </c>
      <c r="CX648" s="3">
        <f>+IF(CX647+CX652+CX653+CX654+CX656+CX657+CX658+CX659+CX660+CX661=0,0,1)</f>
        <v>0</v>
      </c>
      <c r="CZ648" s="3">
        <f t="shared" si="91"/>
        <v>1</v>
      </c>
      <c r="DA648" s="39">
        <f t="shared" si="88"/>
        <v>0</v>
      </c>
      <c r="DZ648" s="10"/>
    </row>
    <row r="649" spans="1:130" hidden="1" x14ac:dyDescent="0.25">
      <c r="A649" s="7"/>
      <c r="B649" s="193"/>
      <c r="C649" s="193"/>
      <c r="D649" s="193"/>
      <c r="E649" s="193"/>
      <c r="F649" s="193"/>
      <c r="G649" s="193"/>
      <c r="H649" s="193"/>
      <c r="I649" s="193"/>
      <c r="J649" s="193"/>
      <c r="K649" s="193"/>
      <c r="L649" s="193"/>
      <c r="M649" s="193"/>
      <c r="N649" s="193"/>
      <c r="O649" s="193"/>
      <c r="P649" s="193"/>
      <c r="Q649" s="193"/>
      <c r="R649" s="193"/>
      <c r="S649" s="193"/>
      <c r="T649" s="193"/>
      <c r="U649" s="193"/>
      <c r="V649" s="193"/>
      <c r="W649" s="193"/>
      <c r="X649" s="193"/>
      <c r="Y649" s="193"/>
      <c r="Z649" s="193"/>
      <c r="AA649" s="193"/>
      <c r="AB649" s="193"/>
      <c r="AC649" s="193"/>
      <c r="AD649" s="193"/>
      <c r="AE649" s="193"/>
      <c r="AF649" s="193"/>
      <c r="AG649" s="193"/>
      <c r="AH649" s="193"/>
      <c r="AI649" s="193"/>
      <c r="AJ649" s="193"/>
      <c r="AK649" s="194"/>
      <c r="AL649" s="194"/>
      <c r="AM649" s="194"/>
      <c r="AN649" s="194"/>
      <c r="AO649" s="194"/>
      <c r="AP649" s="194"/>
      <c r="AQ649" s="194"/>
      <c r="AR649" s="194"/>
      <c r="AS649" s="194"/>
      <c r="AT649" s="194"/>
      <c r="AU649" s="194"/>
      <c r="AV649" s="194"/>
      <c r="AW649" s="194"/>
      <c r="AX649" s="194"/>
      <c r="AY649" s="194"/>
      <c r="AZ649" s="194"/>
      <c r="BA649" s="194"/>
      <c r="BB649" s="194"/>
      <c r="BC649" s="194"/>
      <c r="BD649" s="194"/>
      <c r="BE649" s="194"/>
      <c r="BF649" s="194"/>
      <c r="BG649" s="194"/>
      <c r="BH649" s="194"/>
      <c r="BI649" s="194"/>
      <c r="BJ649" s="194"/>
      <c r="BK649" s="194"/>
      <c r="BL649" s="194"/>
      <c r="BM649" s="194"/>
      <c r="BN649" s="194"/>
      <c r="BO649" s="194"/>
      <c r="BP649" s="194"/>
      <c r="BQ649" s="194"/>
      <c r="BR649" s="194"/>
      <c r="BS649" s="194"/>
      <c r="BT649" s="194"/>
      <c r="BU649" s="194"/>
      <c r="BV649" s="194"/>
      <c r="BW649" s="194"/>
      <c r="BX649" s="194"/>
      <c r="BY649" s="194"/>
      <c r="BZ649" s="194"/>
      <c r="CA649" s="49"/>
      <c r="CB649" s="27" t="str">
        <f t="shared" si="90"/>
        <v>Riadok bude skrytý.</v>
      </c>
      <c r="CC649" s="31" t="s">
        <v>10</v>
      </c>
      <c r="CD649" s="59"/>
      <c r="CE649" s="33"/>
      <c r="CW649" s="3">
        <f t="shared" si="87"/>
        <v>0</v>
      </c>
      <c r="CX649" s="3">
        <f>+IF(CX647+CX652+CX653+CX654+CX656+CX657+CX658+CX659+CX660+CX661=0,0,1)</f>
        <v>0</v>
      </c>
      <c r="CZ649" s="3">
        <f t="shared" si="91"/>
        <v>1</v>
      </c>
      <c r="DA649" s="39">
        <f t="shared" si="88"/>
        <v>0</v>
      </c>
      <c r="DZ649" s="10"/>
    </row>
    <row r="650" spans="1:130" hidden="1" x14ac:dyDescent="0.25">
      <c r="A650" s="7"/>
      <c r="B650" s="193"/>
      <c r="C650" s="193"/>
      <c r="D650" s="193"/>
      <c r="E650" s="193"/>
      <c r="F650" s="193"/>
      <c r="G650" s="193"/>
      <c r="H650" s="193"/>
      <c r="I650" s="193"/>
      <c r="J650" s="193"/>
      <c r="K650" s="193"/>
      <c r="L650" s="193"/>
      <c r="M650" s="193"/>
      <c r="N650" s="193"/>
      <c r="O650" s="193"/>
      <c r="P650" s="193"/>
      <c r="Q650" s="193"/>
      <c r="R650" s="193"/>
      <c r="S650" s="193"/>
      <c r="T650" s="193"/>
      <c r="U650" s="193"/>
      <c r="V650" s="193"/>
      <c r="W650" s="193"/>
      <c r="X650" s="193"/>
      <c r="Y650" s="193"/>
      <c r="Z650" s="193"/>
      <c r="AA650" s="193"/>
      <c r="AB650" s="193"/>
      <c r="AC650" s="193"/>
      <c r="AD650" s="193"/>
      <c r="AE650" s="193"/>
      <c r="AF650" s="193"/>
      <c r="AG650" s="193"/>
      <c r="AH650" s="193"/>
      <c r="AI650" s="193"/>
      <c r="AJ650" s="193"/>
      <c r="AK650" s="195"/>
      <c r="AL650" s="195"/>
      <c r="AM650" s="195"/>
      <c r="AN650" s="195"/>
      <c r="AO650" s="195"/>
      <c r="AP650" s="195"/>
      <c r="AQ650" s="195"/>
      <c r="AR650" s="195"/>
      <c r="AS650" s="195"/>
      <c r="AT650" s="195"/>
      <c r="AU650" s="195"/>
      <c r="AV650" s="195"/>
      <c r="AW650" s="195"/>
      <c r="AX650" s="195"/>
      <c r="AY650" s="195"/>
      <c r="AZ650" s="195"/>
      <c r="BA650" s="195"/>
      <c r="BB650" s="195"/>
      <c r="BC650" s="195"/>
      <c r="BD650" s="195"/>
      <c r="BE650" s="195"/>
      <c r="BF650" s="195"/>
      <c r="BG650" s="195"/>
      <c r="BH650" s="195"/>
      <c r="BI650" s="195"/>
      <c r="BJ650" s="195"/>
      <c r="BK650" s="195"/>
      <c r="BL650" s="195"/>
      <c r="BM650" s="195"/>
      <c r="BN650" s="195"/>
      <c r="BO650" s="195"/>
      <c r="BP650" s="195"/>
      <c r="BQ650" s="195"/>
      <c r="BR650" s="195"/>
      <c r="BS650" s="195"/>
      <c r="BT650" s="195"/>
      <c r="BU650" s="195"/>
      <c r="BV650" s="195"/>
      <c r="BW650" s="195"/>
      <c r="BX650" s="195"/>
      <c r="BY650" s="195"/>
      <c r="BZ650" s="195"/>
      <c r="CA650" s="49"/>
      <c r="CB650" s="27" t="str">
        <f t="shared" si="90"/>
        <v>Riadok bude skrytý.</v>
      </c>
      <c r="CC650" s="31" t="s">
        <v>10</v>
      </c>
      <c r="CD650" s="59"/>
      <c r="CE650" s="33"/>
      <c r="CW650" s="3">
        <f t="shared" si="87"/>
        <v>0</v>
      </c>
      <c r="CX650" s="3">
        <f>+IF(CX647+CX652+CX653+CX654+CX656+CX657+CX658+CX659+CX660+CX661=0,0,1)</f>
        <v>0</v>
      </c>
      <c r="CZ650" s="3">
        <f t="shared" si="91"/>
        <v>1</v>
      </c>
      <c r="DA650" s="39">
        <f t="shared" si="88"/>
        <v>0</v>
      </c>
      <c r="DZ650" s="10"/>
    </row>
    <row r="651" spans="1:130" ht="15" hidden="1" customHeight="1" x14ac:dyDescent="0.25">
      <c r="A651" s="7"/>
      <c r="B651" s="196" t="s">
        <v>181</v>
      </c>
      <c r="C651" s="196"/>
      <c r="D651" s="196"/>
      <c r="E651" s="196"/>
      <c r="F651" s="196"/>
      <c r="G651" s="196"/>
      <c r="H651" s="196"/>
      <c r="I651" s="196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196"/>
      <c r="X651" s="196"/>
      <c r="Y651" s="196"/>
      <c r="Z651" s="196"/>
      <c r="AA651" s="197" t="s">
        <v>182</v>
      </c>
      <c r="AB651" s="197"/>
      <c r="AC651" s="197"/>
      <c r="AD651" s="197"/>
      <c r="AE651" s="197"/>
      <c r="AF651" s="197"/>
      <c r="AG651" s="197"/>
      <c r="AH651" s="197"/>
      <c r="AI651" s="197"/>
      <c r="AJ651" s="197"/>
      <c r="AK651" s="198">
        <f>+SUM(AK652:AX654)</f>
        <v>0</v>
      </c>
      <c r="AL651" s="198"/>
      <c r="AM651" s="198"/>
      <c r="AN651" s="198"/>
      <c r="AO651" s="198"/>
      <c r="AP651" s="198"/>
      <c r="AQ651" s="198"/>
      <c r="AR651" s="198"/>
      <c r="AS651" s="198"/>
      <c r="AT651" s="198"/>
      <c r="AU651" s="198"/>
      <c r="AV651" s="198"/>
      <c r="AW651" s="198"/>
      <c r="AX651" s="198"/>
      <c r="AY651" s="198">
        <f>+SUM(AY652:BL654)</f>
        <v>0</v>
      </c>
      <c r="AZ651" s="198"/>
      <c r="BA651" s="198"/>
      <c r="BB651" s="198"/>
      <c r="BC651" s="198"/>
      <c r="BD651" s="198"/>
      <c r="BE651" s="198"/>
      <c r="BF651" s="198"/>
      <c r="BG651" s="198"/>
      <c r="BH651" s="198"/>
      <c r="BI651" s="198"/>
      <c r="BJ651" s="198"/>
      <c r="BK651" s="198"/>
      <c r="BL651" s="198"/>
      <c r="BM651" s="199">
        <f>+SUM(BM652:BZ654)</f>
        <v>0</v>
      </c>
      <c r="BN651" s="199"/>
      <c r="BO651" s="199"/>
      <c r="BP651" s="199"/>
      <c r="BQ651" s="199"/>
      <c r="BR651" s="199"/>
      <c r="BS651" s="199"/>
      <c r="BT651" s="199"/>
      <c r="BU651" s="199"/>
      <c r="BV651" s="199"/>
      <c r="BW651" s="199"/>
      <c r="BX651" s="199"/>
      <c r="BY651" s="199"/>
      <c r="BZ651" s="199"/>
      <c r="CA651" s="49"/>
      <c r="CB651" s="27" t="str">
        <f t="shared" si="90"/>
        <v>Riadok bude skrytý.</v>
      </c>
      <c r="CC651" s="31" t="s">
        <v>10</v>
      </c>
      <c r="CD651" s="59"/>
      <c r="CE651" s="33"/>
      <c r="CW651" s="3">
        <f t="shared" si="87"/>
        <v>0</v>
      </c>
      <c r="CX651" s="3">
        <f>+IF(CX652+CX653+CX654+CX656+CX657+CX658+CX659+CX660+CX661=0,0,1)</f>
        <v>0</v>
      </c>
      <c r="CZ651" s="3">
        <f t="shared" si="91"/>
        <v>1</v>
      </c>
      <c r="DA651" s="39">
        <f t="shared" si="88"/>
        <v>0</v>
      </c>
      <c r="DZ651" s="10"/>
    </row>
    <row r="652" spans="1:130" ht="15" hidden="1" customHeight="1" x14ac:dyDescent="0.25">
      <c r="A652" s="7"/>
      <c r="B652" s="200" t="s">
        <v>183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83"/>
      <c r="AL652" s="183"/>
      <c r="AM652" s="183"/>
      <c r="AN652" s="183"/>
      <c r="AO652" s="183"/>
      <c r="AP652" s="183"/>
      <c r="AQ652" s="183"/>
      <c r="AR652" s="183"/>
      <c r="AS652" s="183"/>
      <c r="AT652" s="183"/>
      <c r="AU652" s="183"/>
      <c r="AV652" s="183"/>
      <c r="AW652" s="183"/>
      <c r="AX652" s="183"/>
      <c r="AY652" s="183"/>
      <c r="AZ652" s="183"/>
      <c r="BA652" s="183"/>
      <c r="BB652" s="183"/>
      <c r="BC652" s="183"/>
      <c r="BD652" s="183"/>
      <c r="BE652" s="183"/>
      <c r="BF652" s="183"/>
      <c r="BG652" s="183"/>
      <c r="BH652" s="183"/>
      <c r="BI652" s="183"/>
      <c r="BJ652" s="183"/>
      <c r="BK652" s="183"/>
      <c r="BL652" s="183"/>
      <c r="BM652" s="184"/>
      <c r="BN652" s="184"/>
      <c r="BO652" s="184"/>
      <c r="BP652" s="184"/>
      <c r="BQ652" s="184"/>
      <c r="BR652" s="184"/>
      <c r="BS652" s="184"/>
      <c r="BT652" s="184"/>
      <c r="BU652" s="184"/>
      <c r="BV652" s="184"/>
      <c r="BW652" s="184"/>
      <c r="BX652" s="184"/>
      <c r="BY652" s="184"/>
      <c r="BZ652" s="184"/>
      <c r="CA652" s="49"/>
      <c r="CB652" s="27" t="str">
        <f t="shared" si="90"/>
        <v>Riadok bude skrytý.</v>
      </c>
      <c r="CC652" s="31" t="s">
        <v>10</v>
      </c>
      <c r="CD652" s="59"/>
      <c r="CE652" s="33"/>
      <c r="CW652" s="3">
        <f t="shared" si="87"/>
        <v>0</v>
      </c>
      <c r="CX652" s="3">
        <f>+IF(AK652="",IF(AY652="",IF(BM652="",0,1),1),1)</f>
        <v>0</v>
      </c>
      <c r="CZ652" s="3">
        <f t="shared" si="91"/>
        <v>1</v>
      </c>
      <c r="DA652" s="39">
        <f t="shared" si="88"/>
        <v>0</v>
      </c>
      <c r="DZ652" s="10"/>
    </row>
    <row r="653" spans="1:130" ht="15" hidden="1" customHeight="1" x14ac:dyDescent="0.25">
      <c r="A653" s="7"/>
      <c r="B653" s="200" t="s">
        <v>184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83"/>
      <c r="AL653" s="183"/>
      <c r="AM653" s="183"/>
      <c r="AN653" s="183"/>
      <c r="AO653" s="183"/>
      <c r="AP653" s="183"/>
      <c r="AQ653" s="183"/>
      <c r="AR653" s="183"/>
      <c r="AS653" s="183"/>
      <c r="AT653" s="183"/>
      <c r="AU653" s="183"/>
      <c r="AV653" s="183"/>
      <c r="AW653" s="183"/>
      <c r="AX653" s="183"/>
      <c r="AY653" s="183"/>
      <c r="AZ653" s="183"/>
      <c r="BA653" s="183"/>
      <c r="BB653" s="183"/>
      <c r="BC653" s="183"/>
      <c r="BD653" s="183"/>
      <c r="BE653" s="183"/>
      <c r="BF653" s="183"/>
      <c r="BG653" s="183"/>
      <c r="BH653" s="183"/>
      <c r="BI653" s="183"/>
      <c r="BJ653" s="183"/>
      <c r="BK653" s="183"/>
      <c r="BL653" s="183"/>
      <c r="BM653" s="184"/>
      <c r="BN653" s="184"/>
      <c r="BO653" s="184"/>
      <c r="BP653" s="184"/>
      <c r="BQ653" s="184"/>
      <c r="BR653" s="184"/>
      <c r="BS653" s="184"/>
      <c r="BT653" s="184"/>
      <c r="BU653" s="184"/>
      <c r="BV653" s="184"/>
      <c r="BW653" s="184"/>
      <c r="BX653" s="184"/>
      <c r="BY653" s="184"/>
      <c r="BZ653" s="184"/>
      <c r="CA653" s="49"/>
      <c r="CB653" s="27" t="str">
        <f t="shared" si="90"/>
        <v>Riadok bude skrytý.</v>
      </c>
      <c r="CC653" s="31" t="s">
        <v>10</v>
      </c>
      <c r="CD653" s="59"/>
      <c r="CE653" s="33"/>
      <c r="CW653" s="3">
        <f t="shared" si="87"/>
        <v>0</v>
      </c>
      <c r="CX653" s="3">
        <f>+IF(AK653="",IF(AY653="",IF(BM653="",0,1),1),1)</f>
        <v>0</v>
      </c>
      <c r="CZ653" s="3">
        <f t="shared" si="91"/>
        <v>1</v>
      </c>
      <c r="DA653" s="39">
        <f t="shared" si="88"/>
        <v>0</v>
      </c>
      <c r="DZ653" s="10"/>
    </row>
    <row r="654" spans="1:130" ht="15" hidden="1" customHeight="1" x14ac:dyDescent="0.25">
      <c r="A654" s="7"/>
      <c r="B654" s="200" t="s">
        <v>185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83"/>
      <c r="AL654" s="183"/>
      <c r="AM654" s="183"/>
      <c r="AN654" s="183"/>
      <c r="AO654" s="183"/>
      <c r="AP654" s="183"/>
      <c r="AQ654" s="183"/>
      <c r="AR654" s="183"/>
      <c r="AS654" s="183"/>
      <c r="AT654" s="183"/>
      <c r="AU654" s="183"/>
      <c r="AV654" s="183"/>
      <c r="AW654" s="183"/>
      <c r="AX654" s="183"/>
      <c r="AY654" s="183"/>
      <c r="AZ654" s="183"/>
      <c r="BA654" s="183"/>
      <c r="BB654" s="183"/>
      <c r="BC654" s="183"/>
      <c r="BD654" s="183"/>
      <c r="BE654" s="183"/>
      <c r="BF654" s="183"/>
      <c r="BG654" s="183"/>
      <c r="BH654" s="183"/>
      <c r="BI654" s="183"/>
      <c r="BJ654" s="183"/>
      <c r="BK654" s="183"/>
      <c r="BL654" s="183"/>
      <c r="BM654" s="184"/>
      <c r="BN654" s="184"/>
      <c r="BO654" s="184"/>
      <c r="BP654" s="184"/>
      <c r="BQ654" s="184"/>
      <c r="BR654" s="184"/>
      <c r="BS654" s="184"/>
      <c r="BT654" s="184"/>
      <c r="BU654" s="184"/>
      <c r="BV654" s="184"/>
      <c r="BW654" s="184"/>
      <c r="BX654" s="184"/>
      <c r="BY654" s="184"/>
      <c r="BZ654" s="184"/>
      <c r="CA654" s="49"/>
      <c r="CB654" s="27" t="str">
        <f t="shared" si="90"/>
        <v>Riadok bude skrytý.</v>
      </c>
      <c r="CC654" s="31" t="s">
        <v>10</v>
      </c>
      <c r="CD654" s="59"/>
      <c r="CE654" s="33"/>
      <c r="CW654" s="3">
        <f t="shared" si="87"/>
        <v>0</v>
      </c>
      <c r="CX654" s="3">
        <f>+IF(AK654="",IF(AY654="",IF(BM654="",0,1),1),1)</f>
        <v>0</v>
      </c>
      <c r="CZ654" s="3">
        <f t="shared" si="91"/>
        <v>1</v>
      </c>
      <c r="DA654" s="39">
        <f t="shared" si="88"/>
        <v>0</v>
      </c>
      <c r="DZ654" s="10"/>
    </row>
    <row r="655" spans="1:130" ht="15" hidden="1" customHeight="1" x14ac:dyDescent="0.25">
      <c r="A655" s="7"/>
      <c r="B655" s="201" t="s">
        <v>186</v>
      </c>
      <c r="C655" s="201"/>
      <c r="D655" s="201"/>
      <c r="E655" s="201"/>
      <c r="F655" s="201"/>
      <c r="G655" s="201"/>
      <c r="H655" s="201"/>
      <c r="I655" s="201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1"/>
      <c r="Z655" s="201"/>
      <c r="AA655" s="201"/>
      <c r="AB655" s="201"/>
      <c r="AC655" s="201"/>
      <c r="AD655" s="201"/>
      <c r="AE655" s="201"/>
      <c r="AF655" s="201"/>
      <c r="AG655" s="201"/>
      <c r="AH655" s="201"/>
      <c r="AI655" s="201"/>
      <c r="AJ655" s="201"/>
      <c r="AK655" s="202"/>
      <c r="AL655" s="202"/>
      <c r="AM655" s="202"/>
      <c r="AN655" s="202"/>
      <c r="AO655" s="202"/>
      <c r="AP655" s="202"/>
      <c r="AQ655" s="202"/>
      <c r="AR655" s="202"/>
      <c r="AS655" s="202"/>
      <c r="AT655" s="202"/>
      <c r="AU655" s="202"/>
      <c r="AV655" s="202"/>
      <c r="AW655" s="202"/>
      <c r="AX655" s="202"/>
      <c r="AY655" s="202"/>
      <c r="AZ655" s="202"/>
      <c r="BA655" s="202"/>
      <c r="BB655" s="202"/>
      <c r="BC655" s="202"/>
      <c r="BD655" s="202"/>
      <c r="BE655" s="202"/>
      <c r="BF655" s="202"/>
      <c r="BG655" s="202"/>
      <c r="BH655" s="202"/>
      <c r="BI655" s="202"/>
      <c r="BJ655" s="202"/>
      <c r="BK655" s="202"/>
      <c r="BL655" s="202"/>
      <c r="BM655" s="202"/>
      <c r="BN655" s="202"/>
      <c r="BO655" s="202"/>
      <c r="BP655" s="202"/>
      <c r="BQ655" s="202"/>
      <c r="BR655" s="202"/>
      <c r="BS655" s="202"/>
      <c r="BT655" s="202"/>
      <c r="BU655" s="202"/>
      <c r="BV655" s="202"/>
      <c r="BW655" s="202"/>
      <c r="BX655" s="202"/>
      <c r="BY655" s="202"/>
      <c r="BZ655" s="202"/>
      <c r="CA655" s="49"/>
      <c r="CB655" s="27" t="str">
        <f t="shared" si="90"/>
        <v>Riadok bude skrytý.</v>
      </c>
      <c r="CC655" s="31" t="s">
        <v>10</v>
      </c>
      <c r="CD655" s="59"/>
      <c r="CE655" s="33"/>
      <c r="CW655" s="3">
        <f t="shared" si="87"/>
        <v>0</v>
      </c>
      <c r="CX655" s="3">
        <f>+IF(CX652+CX653+CX654+CX656+CX657+CX658+CX659+CX660+CX661=0,0,1)</f>
        <v>0</v>
      </c>
      <c r="CZ655" s="3">
        <f t="shared" si="91"/>
        <v>1</v>
      </c>
      <c r="DA655" s="39">
        <f t="shared" si="88"/>
        <v>0</v>
      </c>
      <c r="DZ655" s="10"/>
    </row>
    <row r="656" spans="1:130" ht="15" hidden="1" customHeight="1" x14ac:dyDescent="0.25">
      <c r="A656" s="7"/>
      <c r="B656" s="200" t="s">
        <v>187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3"/>
      <c r="AL656" s="203"/>
      <c r="AM656" s="203"/>
      <c r="AN656" s="203"/>
      <c r="AO656" s="203"/>
      <c r="AP656" s="203"/>
      <c r="AQ656" s="203"/>
      <c r="AR656" s="203"/>
      <c r="AS656" s="203"/>
      <c r="AT656" s="203"/>
      <c r="AU656" s="203"/>
      <c r="AV656" s="203"/>
      <c r="AW656" s="203"/>
      <c r="AX656" s="203"/>
      <c r="AY656" s="204"/>
      <c r="AZ656" s="204"/>
      <c r="BA656" s="204"/>
      <c r="BB656" s="204"/>
      <c r="BC656" s="204"/>
      <c r="BD656" s="204"/>
      <c r="BE656" s="204"/>
      <c r="BF656" s="204"/>
      <c r="BG656" s="204"/>
      <c r="BH656" s="204"/>
      <c r="BI656" s="204"/>
      <c r="BJ656" s="204"/>
      <c r="BK656" s="204"/>
      <c r="BL656" s="204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5"/>
      <c r="CA656" s="49"/>
      <c r="CB656" s="27" t="str">
        <f t="shared" si="90"/>
        <v>Riadok bude skrytý.</v>
      </c>
      <c r="CC656" s="31" t="s">
        <v>10</v>
      </c>
      <c r="CD656" s="59"/>
      <c r="CE656" s="33"/>
      <c r="CW656" s="3">
        <f t="shared" si="87"/>
        <v>0</v>
      </c>
      <c r="CX656" s="3">
        <f>+IF(AK656="",IF(AY656="",IF(BM656="",0,1),1),1)</f>
        <v>0</v>
      </c>
      <c r="CZ656" s="3">
        <f t="shared" si="91"/>
        <v>1</v>
      </c>
      <c r="DA656" s="39">
        <f t="shared" si="88"/>
        <v>0</v>
      </c>
      <c r="DZ656" s="10"/>
    </row>
    <row r="657" spans="1:130" ht="15" hidden="1" customHeight="1" x14ac:dyDescent="0.25">
      <c r="A657" s="7"/>
      <c r="B657" s="200" t="s">
        <v>188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83"/>
      <c r="AL657" s="183"/>
      <c r="AM657" s="183"/>
      <c r="AN657" s="183"/>
      <c r="AO657" s="183"/>
      <c r="AP657" s="183"/>
      <c r="AQ657" s="183"/>
      <c r="AR657" s="183"/>
      <c r="AS657" s="183"/>
      <c r="AT657" s="183"/>
      <c r="AU657" s="183"/>
      <c r="AV657" s="183"/>
      <c r="AW657" s="183"/>
      <c r="AX657" s="183"/>
      <c r="AY657" s="183"/>
      <c r="AZ657" s="183"/>
      <c r="BA657" s="183"/>
      <c r="BB657" s="183"/>
      <c r="BC657" s="183"/>
      <c r="BD657" s="183"/>
      <c r="BE657" s="183"/>
      <c r="BF657" s="183"/>
      <c r="BG657" s="183"/>
      <c r="BH657" s="183"/>
      <c r="BI657" s="183"/>
      <c r="BJ657" s="183"/>
      <c r="BK657" s="183"/>
      <c r="BL657" s="183"/>
      <c r="BM657" s="184"/>
      <c r="BN657" s="184"/>
      <c r="BO657" s="184"/>
      <c r="BP657" s="184"/>
      <c r="BQ657" s="184"/>
      <c r="BR657" s="184"/>
      <c r="BS657" s="184"/>
      <c r="BT657" s="184"/>
      <c r="BU657" s="184"/>
      <c r="BV657" s="184"/>
      <c r="BW657" s="184"/>
      <c r="BX657" s="184"/>
      <c r="BY657" s="184"/>
      <c r="BZ657" s="184"/>
      <c r="CA657" s="49"/>
      <c r="CB657" s="27" t="str">
        <f t="shared" si="90"/>
        <v>Riadok bude skrytý.</v>
      </c>
      <c r="CC657" s="31" t="s">
        <v>10</v>
      </c>
      <c r="CD657" s="59"/>
      <c r="CE657" s="33"/>
      <c r="CW657" s="3">
        <f t="shared" si="87"/>
        <v>0</v>
      </c>
      <c r="CX657" s="3">
        <f>+IF(AK657="",IF(AY657="",IF(BM657="",0,1),1),1)</f>
        <v>0</v>
      </c>
      <c r="CZ657" s="3">
        <f t="shared" si="91"/>
        <v>1</v>
      </c>
      <c r="DA657" s="39">
        <f t="shared" si="88"/>
        <v>0</v>
      </c>
      <c r="DZ657" s="10"/>
    </row>
    <row r="658" spans="1:130" ht="15" hidden="1" customHeight="1" x14ac:dyDescent="0.25">
      <c r="A658" s="7"/>
      <c r="B658" s="200" t="s">
        <v>189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7"/>
      <c r="CA658" s="49"/>
      <c r="CB658" s="27" t="str">
        <f t="shared" si="90"/>
        <v>Riadok bude skrytý.</v>
      </c>
      <c r="CC658" s="31" t="s">
        <v>10</v>
      </c>
      <c r="CD658" s="59"/>
      <c r="CE658" s="33"/>
      <c r="CW658" s="3">
        <f t="shared" si="87"/>
        <v>0</v>
      </c>
      <c r="CX658" s="3">
        <f>+IF(AK658="",IF(AY658="",IF(BM658="",0,1),1),1)</f>
        <v>0</v>
      </c>
      <c r="CZ658" s="3">
        <f t="shared" si="91"/>
        <v>1</v>
      </c>
      <c r="DA658" s="39">
        <f t="shared" si="88"/>
        <v>0</v>
      </c>
      <c r="DZ658" s="10"/>
    </row>
    <row r="659" spans="1:130" ht="15" hidden="1" customHeight="1" x14ac:dyDescent="0.25">
      <c r="A659" s="7"/>
      <c r="B659" s="200" t="s">
        <v>190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7"/>
      <c r="CA659" s="49"/>
      <c r="CB659" s="27" t="str">
        <f t="shared" si="90"/>
        <v>Riadok bude skrytý.</v>
      </c>
      <c r="CC659" s="31" t="s">
        <v>10</v>
      </c>
      <c r="CD659" s="59"/>
      <c r="CE659" s="33"/>
      <c r="CW659" s="3">
        <f t="shared" si="87"/>
        <v>0</v>
      </c>
      <c r="CX659" s="3">
        <f>+IF(AK659="",IF(AY659="",IF(BM659="",0,1),1),1)</f>
        <v>0</v>
      </c>
      <c r="CZ659" s="3">
        <f t="shared" si="91"/>
        <v>1</v>
      </c>
      <c r="DA659" s="39">
        <f t="shared" si="88"/>
        <v>0</v>
      </c>
      <c r="DZ659" s="10"/>
    </row>
    <row r="660" spans="1:130" ht="15" hidden="1" customHeight="1" x14ac:dyDescent="0.25">
      <c r="A660" s="7"/>
      <c r="B660" s="208" t="s">
        <v>191</v>
      </c>
      <c r="C660" s="208"/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186"/>
      <c r="AL660" s="186"/>
      <c r="AM660" s="186"/>
      <c r="AN660" s="186"/>
      <c r="AO660" s="186"/>
      <c r="AP660" s="186"/>
      <c r="AQ660" s="186"/>
      <c r="AR660" s="186"/>
      <c r="AS660" s="186"/>
      <c r="AT660" s="186"/>
      <c r="AU660" s="186"/>
      <c r="AV660" s="186"/>
      <c r="AW660" s="186"/>
      <c r="AX660" s="186"/>
      <c r="AY660" s="186"/>
      <c r="AZ660" s="186"/>
      <c r="BA660" s="186"/>
      <c r="BB660" s="186"/>
      <c r="BC660" s="186"/>
      <c r="BD660" s="186"/>
      <c r="BE660" s="186"/>
      <c r="BF660" s="186"/>
      <c r="BG660" s="186"/>
      <c r="BH660" s="186"/>
      <c r="BI660" s="186"/>
      <c r="BJ660" s="186"/>
      <c r="BK660" s="186"/>
      <c r="BL660" s="186"/>
      <c r="BM660" s="187"/>
      <c r="BN660" s="187"/>
      <c r="BO660" s="187"/>
      <c r="BP660" s="187"/>
      <c r="BQ660" s="187"/>
      <c r="BR660" s="187"/>
      <c r="BS660" s="187"/>
      <c r="BT660" s="187"/>
      <c r="BU660" s="187"/>
      <c r="BV660" s="187"/>
      <c r="BW660" s="187"/>
      <c r="BX660" s="187"/>
      <c r="BY660" s="187"/>
      <c r="BZ660" s="187"/>
      <c r="CA660" s="49"/>
      <c r="CB660" s="27" t="str">
        <f t="shared" si="90"/>
        <v>Riadok bude skrytý.</v>
      </c>
      <c r="CC660" s="31" t="s">
        <v>10</v>
      </c>
      <c r="CD660" s="59"/>
      <c r="CE660" s="33"/>
      <c r="CW660" s="3">
        <f t="shared" si="87"/>
        <v>0</v>
      </c>
      <c r="CX660" s="3">
        <f>+IF(AK660="",IF(AY660="",IF(BM660="",0,1),1),1)</f>
        <v>0</v>
      </c>
      <c r="CZ660" s="3">
        <f t="shared" si="91"/>
        <v>1</v>
      </c>
      <c r="DA660" s="39">
        <f t="shared" si="88"/>
        <v>0</v>
      </c>
      <c r="DZ660" s="10"/>
    </row>
    <row r="661" spans="1:130" ht="29.25" hidden="1" customHeight="1" x14ac:dyDescent="0.25">
      <c r="A661" s="7"/>
      <c r="B661" s="209" t="s">
        <v>192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1"/>
      <c r="BN661" s="211"/>
      <c r="BO661" s="211"/>
      <c r="BP661" s="211"/>
      <c r="BQ661" s="211"/>
      <c r="BR661" s="211"/>
      <c r="BS661" s="211"/>
      <c r="BT661" s="211"/>
      <c r="BU661" s="211"/>
      <c r="BV661" s="211"/>
      <c r="BW661" s="211"/>
      <c r="BX661" s="211"/>
      <c r="BY661" s="211"/>
      <c r="BZ661" s="211"/>
      <c r="CA661" s="49"/>
      <c r="CB661" s="27" t="str">
        <f t="shared" si="90"/>
        <v>Riadok bude skrytý.</v>
      </c>
      <c r="CC661" s="31" t="s">
        <v>10</v>
      </c>
      <c r="CW661" s="3">
        <f t="shared" si="87"/>
        <v>0</v>
      </c>
      <c r="CX661" s="3">
        <f>+IF(AK661="",IF(AY661="",IF(BM661="",0,1),1)*1,0)</f>
        <v>0</v>
      </c>
      <c r="CZ661" s="3">
        <f t="shared" si="91"/>
        <v>1</v>
      </c>
      <c r="DA661" s="39">
        <f t="shared" si="88"/>
        <v>0</v>
      </c>
      <c r="DZ661" s="10"/>
    </row>
    <row r="662" spans="1:130" hidden="1" x14ac:dyDescent="0.25">
      <c r="A662" s="7"/>
      <c r="CA662" s="36"/>
      <c r="CB662" s="27" t="str">
        <f t="shared" si="90"/>
        <v>Riadok bude skrytý.</v>
      </c>
      <c r="CC662" s="31" t="s">
        <v>10</v>
      </c>
      <c r="CW662" s="3">
        <f t="shared" si="87"/>
        <v>0</v>
      </c>
      <c r="CZ662" s="3">
        <f t="shared" si="91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41" t="s">
        <v>193</v>
      </c>
      <c r="CA663" s="12" t="s">
        <v>4</v>
      </c>
      <c r="CB663" s="27" t="str">
        <f t="shared" si="90"/>
        <v>Riadok bude skrytý.</v>
      </c>
      <c r="CC663" s="31" t="s">
        <v>10</v>
      </c>
      <c r="CW663" s="3">
        <f t="shared" ref="CW663:CW692" si="92">+IF($K$665="nie je",0,1)</f>
        <v>0</v>
      </c>
      <c r="CZ663" s="3">
        <f t="shared" si="91"/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6"/>
      <c r="CB664" s="27" t="str">
        <f t="shared" si="90"/>
        <v>Riadok bude skrytý.</v>
      </c>
      <c r="CC664" s="31" t="s">
        <v>10</v>
      </c>
      <c r="CW664" s="3">
        <f t="shared" si="92"/>
        <v>0</v>
      </c>
      <c r="CZ664" s="3">
        <f t="shared" si="91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194</v>
      </c>
      <c r="K665" s="82" t="s">
        <v>13</v>
      </c>
      <c r="L665" s="82"/>
      <c r="M665" s="82"/>
      <c r="N665" s="82"/>
      <c r="O665" s="82"/>
      <c r="P665" s="1" t="s">
        <v>195</v>
      </c>
      <c r="CA665" s="36"/>
      <c r="CB665" s="27" t="str">
        <f t="shared" si="90"/>
        <v>Riadok bude skrytý.</v>
      </c>
      <c r="CC665" s="31" t="s">
        <v>10</v>
      </c>
      <c r="CW665" s="3">
        <f t="shared" si="92"/>
        <v>0</v>
      </c>
      <c r="CZ665" s="3">
        <f t="shared" si="91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196</v>
      </c>
      <c r="CA666" s="36"/>
      <c r="CB666" s="27" t="str">
        <f t="shared" si="90"/>
        <v>Riadok bude skrytý.</v>
      </c>
      <c r="CC666" s="31" t="s">
        <v>10</v>
      </c>
      <c r="CW666" s="3">
        <f t="shared" si="92"/>
        <v>0</v>
      </c>
      <c r="CZ666" s="3">
        <f t="shared" si="91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6"/>
      <c r="CB667" s="27" t="str">
        <f t="shared" si="90"/>
        <v>Riadok bude skrytý.</v>
      </c>
      <c r="CC667" s="31" t="s">
        <v>10</v>
      </c>
      <c r="CW667" s="3">
        <f t="shared" si="92"/>
        <v>0</v>
      </c>
      <c r="CX667" s="3">
        <f>+IF(CX669+CX677+CX685=0,0,1)</f>
        <v>0</v>
      </c>
      <c r="CZ667" s="3">
        <f t="shared" si="91"/>
        <v>1</v>
      </c>
      <c r="DA667" s="39">
        <f t="shared" ref="DA667:DA692" si="93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90"/>
        <v>Riadok bude skrytý.</v>
      </c>
      <c r="CC668" s="31" t="s">
        <v>10</v>
      </c>
      <c r="CW668" s="3">
        <f t="shared" si="92"/>
        <v>0</v>
      </c>
      <c r="CX668" s="3">
        <f>+IF(CX669+CX677+CX685=0,0,1)</f>
        <v>0</v>
      </c>
      <c r="CZ668" s="3">
        <f t="shared" si="91"/>
        <v>1</v>
      </c>
      <c r="DA668" s="39">
        <f t="shared" si="93"/>
        <v>0</v>
      </c>
      <c r="DZ668" s="10"/>
    </row>
    <row r="669" spans="1:130" hidden="1" x14ac:dyDescent="0.25">
      <c r="A669" s="7"/>
      <c r="B669" s="1" t="s">
        <v>197</v>
      </c>
      <c r="CA669" s="36"/>
      <c r="CB669" s="27" t="str">
        <f t="shared" si="90"/>
        <v>Riadok bude skrytý.</v>
      </c>
      <c r="CC669" s="31" t="s">
        <v>10</v>
      </c>
      <c r="CW669" s="3">
        <f t="shared" si="92"/>
        <v>0</v>
      </c>
      <c r="CX669" s="3">
        <f>+IF(SUM(CX670:CX676)=0,0,1)</f>
        <v>0</v>
      </c>
      <c r="CZ669" s="3">
        <f t="shared" si="91"/>
        <v>1</v>
      </c>
      <c r="DA669" s="39">
        <f t="shared" si="93"/>
        <v>0</v>
      </c>
      <c r="DZ669" s="10"/>
    </row>
    <row r="670" spans="1:130" hidden="1" x14ac:dyDescent="0.25">
      <c r="A670" s="7"/>
      <c r="B670" s="94"/>
      <c r="C670" s="94"/>
      <c r="D670" s="94"/>
      <c r="E670" s="94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  <c r="AB670" s="94"/>
      <c r="AC670" s="94"/>
      <c r="AD670" s="94"/>
      <c r="AE670" s="94"/>
      <c r="AF670" s="94"/>
      <c r="AG670" s="94"/>
      <c r="AH670" s="94"/>
      <c r="AI670" s="94"/>
      <c r="AJ670" s="94"/>
      <c r="AK670" s="94"/>
      <c r="AL670" s="94"/>
      <c r="AM670" s="94"/>
      <c r="AN670" s="94"/>
      <c r="AO670" s="94"/>
      <c r="AP670" s="94"/>
      <c r="AQ670" s="94"/>
      <c r="AR670" s="94"/>
      <c r="AS670" s="94"/>
      <c r="AT670" s="94"/>
      <c r="AU670" s="94"/>
      <c r="AV670" s="94"/>
      <c r="AW670" s="94"/>
      <c r="AX670" s="94"/>
      <c r="AY670" s="94"/>
      <c r="AZ670" s="94"/>
      <c r="BA670" s="94"/>
      <c r="BB670" s="94"/>
      <c r="BC670" s="94"/>
      <c r="BD670" s="94"/>
      <c r="BE670" s="94"/>
      <c r="BF670" s="94"/>
      <c r="BG670" s="94"/>
      <c r="BH670" s="94"/>
      <c r="BI670" s="94"/>
      <c r="BJ670" s="94"/>
      <c r="BK670" s="94"/>
      <c r="BL670" s="94"/>
      <c r="BM670" s="94"/>
      <c r="BN670" s="94"/>
      <c r="BO670" s="94"/>
      <c r="BP670" s="94"/>
      <c r="BQ670" s="94"/>
      <c r="BR670" s="94"/>
      <c r="BS670" s="94"/>
      <c r="BT670" s="94"/>
      <c r="BU670" s="94"/>
      <c r="BV670" s="94"/>
      <c r="BW670" s="94"/>
      <c r="BX670" s="94"/>
      <c r="BY670" s="94"/>
      <c r="BZ670" s="94"/>
      <c r="CA670" s="36"/>
      <c r="CB670" s="27" t="str">
        <f t="shared" si="90"/>
        <v>Riadok bude skrytý.</v>
      </c>
      <c r="CC670" s="31" t="s">
        <v>10</v>
      </c>
      <c r="CW670" s="3">
        <f t="shared" si="92"/>
        <v>0</v>
      </c>
      <c r="CX670" s="3">
        <f t="shared" ref="CX670:CX676" si="94">+IF(B670="",0,1)</f>
        <v>0</v>
      </c>
      <c r="CZ670" s="3">
        <f t="shared" si="91"/>
        <v>1</v>
      </c>
      <c r="DA670" s="39">
        <f t="shared" si="93"/>
        <v>0</v>
      </c>
      <c r="DZ670" s="10"/>
    </row>
    <row r="671" spans="1:130" hidden="1" x14ac:dyDescent="0.25">
      <c r="A671" s="7"/>
      <c r="B671" s="94"/>
      <c r="C671" s="94"/>
      <c r="D671" s="94"/>
      <c r="E671" s="94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  <c r="AB671" s="94"/>
      <c r="AC671" s="94"/>
      <c r="AD671" s="94"/>
      <c r="AE671" s="94"/>
      <c r="AF671" s="94"/>
      <c r="AG671" s="94"/>
      <c r="AH671" s="94"/>
      <c r="AI671" s="94"/>
      <c r="AJ671" s="94"/>
      <c r="AK671" s="94"/>
      <c r="AL671" s="94"/>
      <c r="AM671" s="94"/>
      <c r="AN671" s="94"/>
      <c r="AO671" s="94"/>
      <c r="AP671" s="94"/>
      <c r="AQ671" s="94"/>
      <c r="AR671" s="94"/>
      <c r="AS671" s="94"/>
      <c r="AT671" s="94"/>
      <c r="AU671" s="94"/>
      <c r="AV671" s="94"/>
      <c r="AW671" s="94"/>
      <c r="AX671" s="94"/>
      <c r="AY671" s="94"/>
      <c r="AZ671" s="94"/>
      <c r="BA671" s="94"/>
      <c r="BB671" s="94"/>
      <c r="BC671" s="94"/>
      <c r="BD671" s="94"/>
      <c r="BE671" s="94"/>
      <c r="BF671" s="94"/>
      <c r="BG671" s="94"/>
      <c r="BH671" s="94"/>
      <c r="BI671" s="94"/>
      <c r="BJ671" s="94"/>
      <c r="BK671" s="94"/>
      <c r="BL671" s="94"/>
      <c r="BM671" s="94"/>
      <c r="BN671" s="94"/>
      <c r="BO671" s="94"/>
      <c r="BP671" s="94"/>
      <c r="BQ671" s="94"/>
      <c r="BR671" s="94"/>
      <c r="BS671" s="94"/>
      <c r="BT671" s="94"/>
      <c r="BU671" s="94"/>
      <c r="BV671" s="94"/>
      <c r="BW671" s="94"/>
      <c r="BX671" s="94"/>
      <c r="BY671" s="94"/>
      <c r="BZ671" s="94"/>
      <c r="CA671" s="36"/>
      <c r="CB671" s="27" t="str">
        <f t="shared" si="90"/>
        <v>Riadok bude skrytý.</v>
      </c>
      <c r="CC671" s="31" t="s">
        <v>10</v>
      </c>
      <c r="CW671" s="3">
        <f t="shared" si="92"/>
        <v>0</v>
      </c>
      <c r="CX671" s="3">
        <f t="shared" si="94"/>
        <v>0</v>
      </c>
      <c r="CZ671" s="3">
        <f t="shared" si="91"/>
        <v>1</v>
      </c>
      <c r="DA671" s="39">
        <f t="shared" si="93"/>
        <v>0</v>
      </c>
      <c r="DZ671" s="10"/>
    </row>
    <row r="672" spans="1:130" hidden="1" x14ac:dyDescent="0.25">
      <c r="A672" s="7"/>
      <c r="B672" s="94"/>
      <c r="C672" s="94"/>
      <c r="D672" s="94"/>
      <c r="E672" s="94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  <c r="AB672" s="94"/>
      <c r="AC672" s="94"/>
      <c r="AD672" s="94"/>
      <c r="AE672" s="94"/>
      <c r="AF672" s="94"/>
      <c r="AG672" s="94"/>
      <c r="AH672" s="94"/>
      <c r="AI672" s="94"/>
      <c r="AJ672" s="94"/>
      <c r="AK672" s="94"/>
      <c r="AL672" s="94"/>
      <c r="AM672" s="94"/>
      <c r="AN672" s="94"/>
      <c r="AO672" s="94"/>
      <c r="AP672" s="94"/>
      <c r="AQ672" s="94"/>
      <c r="AR672" s="94"/>
      <c r="AS672" s="94"/>
      <c r="AT672" s="94"/>
      <c r="AU672" s="94"/>
      <c r="AV672" s="94"/>
      <c r="AW672" s="94"/>
      <c r="AX672" s="94"/>
      <c r="AY672" s="94"/>
      <c r="AZ672" s="94"/>
      <c r="BA672" s="94"/>
      <c r="BB672" s="94"/>
      <c r="BC672" s="94"/>
      <c r="BD672" s="94"/>
      <c r="BE672" s="94"/>
      <c r="BF672" s="94"/>
      <c r="BG672" s="94"/>
      <c r="BH672" s="94"/>
      <c r="BI672" s="94"/>
      <c r="BJ672" s="94"/>
      <c r="BK672" s="94"/>
      <c r="BL672" s="94"/>
      <c r="BM672" s="94"/>
      <c r="BN672" s="94"/>
      <c r="BO672" s="94"/>
      <c r="BP672" s="94"/>
      <c r="BQ672" s="94"/>
      <c r="BR672" s="94"/>
      <c r="BS672" s="94"/>
      <c r="BT672" s="94"/>
      <c r="BU672" s="94"/>
      <c r="BV672" s="94"/>
      <c r="BW672" s="94"/>
      <c r="BX672" s="94"/>
      <c r="BY672" s="94"/>
      <c r="BZ672" s="94"/>
      <c r="CA672" s="36"/>
      <c r="CB672" s="27" t="str">
        <f t="shared" si="90"/>
        <v>Riadok bude skrytý.</v>
      </c>
      <c r="CC672" s="31" t="s">
        <v>10</v>
      </c>
      <c r="CW672" s="3">
        <f t="shared" si="92"/>
        <v>0</v>
      </c>
      <c r="CX672" s="3">
        <f t="shared" si="94"/>
        <v>0</v>
      </c>
      <c r="CZ672" s="3">
        <f t="shared" si="91"/>
        <v>1</v>
      </c>
      <c r="DA672" s="39">
        <f t="shared" si="93"/>
        <v>0</v>
      </c>
      <c r="DZ672" s="10"/>
    </row>
    <row r="673" spans="1:130" hidden="1" x14ac:dyDescent="0.25">
      <c r="A673" s="7"/>
      <c r="B673" s="94"/>
      <c r="C673" s="94"/>
      <c r="D673" s="94"/>
      <c r="E673" s="94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  <c r="AB673" s="94"/>
      <c r="AC673" s="94"/>
      <c r="AD673" s="94"/>
      <c r="AE673" s="94"/>
      <c r="AF673" s="94"/>
      <c r="AG673" s="94"/>
      <c r="AH673" s="94"/>
      <c r="AI673" s="94"/>
      <c r="AJ673" s="94"/>
      <c r="AK673" s="94"/>
      <c r="AL673" s="94"/>
      <c r="AM673" s="94"/>
      <c r="AN673" s="94"/>
      <c r="AO673" s="94"/>
      <c r="AP673" s="94"/>
      <c r="AQ673" s="94"/>
      <c r="AR673" s="94"/>
      <c r="AS673" s="94"/>
      <c r="AT673" s="94"/>
      <c r="AU673" s="94"/>
      <c r="AV673" s="94"/>
      <c r="AW673" s="94"/>
      <c r="AX673" s="94"/>
      <c r="AY673" s="94"/>
      <c r="AZ673" s="94"/>
      <c r="BA673" s="94"/>
      <c r="BB673" s="94"/>
      <c r="BC673" s="94"/>
      <c r="BD673" s="94"/>
      <c r="BE673" s="94"/>
      <c r="BF673" s="94"/>
      <c r="BG673" s="94"/>
      <c r="BH673" s="94"/>
      <c r="BI673" s="94"/>
      <c r="BJ673" s="94"/>
      <c r="BK673" s="94"/>
      <c r="BL673" s="94"/>
      <c r="BM673" s="94"/>
      <c r="BN673" s="94"/>
      <c r="BO673" s="94"/>
      <c r="BP673" s="94"/>
      <c r="BQ673" s="94"/>
      <c r="BR673" s="94"/>
      <c r="BS673" s="94"/>
      <c r="BT673" s="94"/>
      <c r="BU673" s="94"/>
      <c r="BV673" s="94"/>
      <c r="BW673" s="94"/>
      <c r="BX673" s="94"/>
      <c r="BY673" s="94"/>
      <c r="BZ673" s="94"/>
      <c r="CA673" s="36"/>
      <c r="CB673" s="27" t="str">
        <f t="shared" si="90"/>
        <v>Riadok bude skrytý.</v>
      </c>
      <c r="CC673" s="31" t="s">
        <v>10</v>
      </c>
      <c r="CW673" s="3">
        <f t="shared" si="92"/>
        <v>0</v>
      </c>
      <c r="CX673" s="3">
        <f t="shared" si="94"/>
        <v>0</v>
      </c>
      <c r="CZ673" s="3">
        <f t="shared" si="91"/>
        <v>1</v>
      </c>
      <c r="DA673" s="39">
        <f t="shared" si="93"/>
        <v>0</v>
      </c>
      <c r="DZ673" s="10"/>
    </row>
    <row r="674" spans="1:130" hidden="1" x14ac:dyDescent="0.25">
      <c r="A674" s="7"/>
      <c r="B674" s="94"/>
      <c r="C674" s="94"/>
      <c r="D674" s="94"/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  <c r="AB674" s="94"/>
      <c r="AC674" s="94"/>
      <c r="AD674" s="94"/>
      <c r="AE674" s="94"/>
      <c r="AF674" s="94"/>
      <c r="AG674" s="94"/>
      <c r="AH674" s="94"/>
      <c r="AI674" s="94"/>
      <c r="AJ674" s="94"/>
      <c r="AK674" s="94"/>
      <c r="AL674" s="94"/>
      <c r="AM674" s="94"/>
      <c r="AN674" s="94"/>
      <c r="AO674" s="94"/>
      <c r="AP674" s="94"/>
      <c r="AQ674" s="94"/>
      <c r="AR674" s="94"/>
      <c r="AS674" s="94"/>
      <c r="AT674" s="94"/>
      <c r="AU674" s="94"/>
      <c r="AV674" s="94"/>
      <c r="AW674" s="94"/>
      <c r="AX674" s="94"/>
      <c r="AY674" s="94"/>
      <c r="AZ674" s="94"/>
      <c r="BA674" s="94"/>
      <c r="BB674" s="94"/>
      <c r="BC674" s="94"/>
      <c r="BD674" s="94"/>
      <c r="BE674" s="94"/>
      <c r="BF674" s="94"/>
      <c r="BG674" s="94"/>
      <c r="BH674" s="94"/>
      <c r="BI674" s="94"/>
      <c r="BJ674" s="94"/>
      <c r="BK674" s="94"/>
      <c r="BL674" s="94"/>
      <c r="BM674" s="94"/>
      <c r="BN674" s="94"/>
      <c r="BO674" s="94"/>
      <c r="BP674" s="94"/>
      <c r="BQ674" s="94"/>
      <c r="BR674" s="94"/>
      <c r="BS674" s="94"/>
      <c r="BT674" s="94"/>
      <c r="BU674" s="94"/>
      <c r="BV674" s="94"/>
      <c r="BW674" s="94"/>
      <c r="BX674" s="94"/>
      <c r="BY674" s="94"/>
      <c r="BZ674" s="94"/>
      <c r="CA674" s="36"/>
      <c r="CB674" s="27" t="str">
        <f t="shared" si="90"/>
        <v>Riadok bude skrytý.</v>
      </c>
      <c r="CC674" s="31" t="s">
        <v>10</v>
      </c>
      <c r="CW674" s="3">
        <f t="shared" si="92"/>
        <v>0</v>
      </c>
      <c r="CX674" s="3">
        <f t="shared" si="94"/>
        <v>0</v>
      </c>
      <c r="CZ674" s="3">
        <f t="shared" si="91"/>
        <v>1</v>
      </c>
      <c r="DA674" s="39">
        <f t="shared" si="93"/>
        <v>0</v>
      </c>
      <c r="DZ674" s="10"/>
    </row>
    <row r="675" spans="1:130" hidden="1" x14ac:dyDescent="0.25">
      <c r="A675" s="7"/>
      <c r="B675" s="94"/>
      <c r="C675" s="94"/>
      <c r="D675" s="94"/>
      <c r="E675" s="94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  <c r="AB675" s="94"/>
      <c r="AC675" s="94"/>
      <c r="AD675" s="94"/>
      <c r="AE675" s="94"/>
      <c r="AF675" s="94"/>
      <c r="AG675" s="94"/>
      <c r="AH675" s="94"/>
      <c r="AI675" s="94"/>
      <c r="AJ675" s="94"/>
      <c r="AK675" s="94"/>
      <c r="AL675" s="94"/>
      <c r="AM675" s="94"/>
      <c r="AN675" s="94"/>
      <c r="AO675" s="94"/>
      <c r="AP675" s="94"/>
      <c r="AQ675" s="94"/>
      <c r="AR675" s="94"/>
      <c r="AS675" s="94"/>
      <c r="AT675" s="94"/>
      <c r="AU675" s="94"/>
      <c r="AV675" s="94"/>
      <c r="AW675" s="94"/>
      <c r="AX675" s="94"/>
      <c r="AY675" s="94"/>
      <c r="AZ675" s="94"/>
      <c r="BA675" s="94"/>
      <c r="BB675" s="94"/>
      <c r="BC675" s="94"/>
      <c r="BD675" s="94"/>
      <c r="BE675" s="94"/>
      <c r="BF675" s="94"/>
      <c r="BG675" s="94"/>
      <c r="BH675" s="94"/>
      <c r="BI675" s="94"/>
      <c r="BJ675" s="94"/>
      <c r="BK675" s="94"/>
      <c r="BL675" s="94"/>
      <c r="BM675" s="94"/>
      <c r="BN675" s="94"/>
      <c r="BO675" s="94"/>
      <c r="BP675" s="94"/>
      <c r="BQ675" s="94"/>
      <c r="BR675" s="94"/>
      <c r="BS675" s="94"/>
      <c r="BT675" s="94"/>
      <c r="BU675" s="94"/>
      <c r="BV675" s="94"/>
      <c r="BW675" s="94"/>
      <c r="BX675" s="94"/>
      <c r="BY675" s="94"/>
      <c r="BZ675" s="94"/>
      <c r="CA675" s="36"/>
      <c r="CB675" s="27" t="str">
        <f t="shared" si="90"/>
        <v>Riadok bude skrytý.</v>
      </c>
      <c r="CC675" s="31" t="s">
        <v>10</v>
      </c>
      <c r="CW675" s="3">
        <f t="shared" si="92"/>
        <v>0</v>
      </c>
      <c r="CX675" s="3">
        <f t="shared" si="94"/>
        <v>0</v>
      </c>
      <c r="CZ675" s="3">
        <f t="shared" si="91"/>
        <v>1</v>
      </c>
      <c r="DA675" s="39">
        <f t="shared" si="93"/>
        <v>0</v>
      </c>
      <c r="DZ675" s="10"/>
    </row>
    <row r="676" spans="1:130" hidden="1" x14ac:dyDescent="0.25">
      <c r="A676" s="7"/>
      <c r="B676" s="94"/>
      <c r="C676" s="94"/>
      <c r="D676" s="94"/>
      <c r="E676" s="94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  <c r="AB676" s="94"/>
      <c r="AC676" s="94"/>
      <c r="AD676" s="94"/>
      <c r="AE676" s="94"/>
      <c r="AF676" s="94"/>
      <c r="AG676" s="94"/>
      <c r="AH676" s="94"/>
      <c r="AI676" s="94"/>
      <c r="AJ676" s="94"/>
      <c r="AK676" s="94"/>
      <c r="AL676" s="94"/>
      <c r="AM676" s="94"/>
      <c r="AN676" s="94"/>
      <c r="AO676" s="94"/>
      <c r="AP676" s="94"/>
      <c r="AQ676" s="94"/>
      <c r="AR676" s="94"/>
      <c r="AS676" s="94"/>
      <c r="AT676" s="94"/>
      <c r="AU676" s="94"/>
      <c r="AV676" s="94"/>
      <c r="AW676" s="94"/>
      <c r="AX676" s="94"/>
      <c r="AY676" s="94"/>
      <c r="AZ676" s="94"/>
      <c r="BA676" s="94"/>
      <c r="BB676" s="94"/>
      <c r="BC676" s="94"/>
      <c r="BD676" s="94"/>
      <c r="BE676" s="94"/>
      <c r="BF676" s="94"/>
      <c r="BG676" s="94"/>
      <c r="BH676" s="94"/>
      <c r="BI676" s="94"/>
      <c r="BJ676" s="94"/>
      <c r="BK676" s="94"/>
      <c r="BL676" s="94"/>
      <c r="BM676" s="94"/>
      <c r="BN676" s="94"/>
      <c r="BO676" s="94"/>
      <c r="BP676" s="94"/>
      <c r="BQ676" s="94"/>
      <c r="BR676" s="94"/>
      <c r="BS676" s="94"/>
      <c r="BT676" s="94"/>
      <c r="BU676" s="94"/>
      <c r="BV676" s="94"/>
      <c r="BW676" s="94"/>
      <c r="BX676" s="94"/>
      <c r="BY676" s="94"/>
      <c r="BZ676" s="94"/>
      <c r="CA676" s="36"/>
      <c r="CB676" s="27" t="str">
        <f t="shared" si="90"/>
        <v>Riadok bude skrytý.</v>
      </c>
      <c r="CC676" s="31" t="s">
        <v>10</v>
      </c>
      <c r="CW676" s="3">
        <f t="shared" si="92"/>
        <v>0</v>
      </c>
      <c r="CX676" s="3">
        <f t="shared" si="94"/>
        <v>0</v>
      </c>
      <c r="CZ676" s="3">
        <f t="shared" si="91"/>
        <v>1</v>
      </c>
      <c r="DA676" s="39">
        <f t="shared" si="93"/>
        <v>0</v>
      </c>
      <c r="DZ676" s="10"/>
    </row>
    <row r="677" spans="1:130" hidden="1" x14ac:dyDescent="0.25">
      <c r="A677" s="7"/>
      <c r="B677" s="1" t="s">
        <v>198</v>
      </c>
      <c r="CA677" s="36"/>
      <c r="CB677" s="27" t="str">
        <f t="shared" si="90"/>
        <v>Riadok bude skrytý.</v>
      </c>
      <c r="CC677" s="31" t="s">
        <v>10</v>
      </c>
      <c r="CW677" s="3">
        <f t="shared" si="92"/>
        <v>0</v>
      </c>
      <c r="CX677" s="3">
        <f>+IF(SUM(CX678:CX684)=0,0,1)</f>
        <v>0</v>
      </c>
      <c r="CZ677" s="3">
        <f t="shared" si="91"/>
        <v>1</v>
      </c>
      <c r="DA677" s="39">
        <f t="shared" si="93"/>
        <v>0</v>
      </c>
      <c r="DZ677" s="10"/>
    </row>
    <row r="678" spans="1:130" hidden="1" x14ac:dyDescent="0.25">
      <c r="A678" s="7"/>
      <c r="B678" s="94"/>
      <c r="C678" s="94"/>
      <c r="D678" s="94"/>
      <c r="E678" s="94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  <c r="AB678" s="94"/>
      <c r="AC678" s="94"/>
      <c r="AD678" s="94"/>
      <c r="AE678" s="94"/>
      <c r="AF678" s="94"/>
      <c r="AG678" s="94"/>
      <c r="AH678" s="94"/>
      <c r="AI678" s="94"/>
      <c r="AJ678" s="94"/>
      <c r="AK678" s="94"/>
      <c r="AL678" s="94"/>
      <c r="AM678" s="94"/>
      <c r="AN678" s="94"/>
      <c r="AO678" s="94"/>
      <c r="AP678" s="94"/>
      <c r="AQ678" s="94"/>
      <c r="AR678" s="94"/>
      <c r="AS678" s="94"/>
      <c r="AT678" s="94"/>
      <c r="AU678" s="94"/>
      <c r="AV678" s="94"/>
      <c r="AW678" s="94"/>
      <c r="AX678" s="94"/>
      <c r="AY678" s="94"/>
      <c r="AZ678" s="94"/>
      <c r="BA678" s="94"/>
      <c r="BB678" s="94"/>
      <c r="BC678" s="94"/>
      <c r="BD678" s="94"/>
      <c r="BE678" s="94"/>
      <c r="BF678" s="94"/>
      <c r="BG678" s="94"/>
      <c r="BH678" s="94"/>
      <c r="BI678" s="94"/>
      <c r="BJ678" s="94"/>
      <c r="BK678" s="94"/>
      <c r="BL678" s="94"/>
      <c r="BM678" s="94"/>
      <c r="BN678" s="94"/>
      <c r="BO678" s="94"/>
      <c r="BP678" s="94"/>
      <c r="BQ678" s="94"/>
      <c r="BR678" s="94"/>
      <c r="BS678" s="94"/>
      <c r="BT678" s="94"/>
      <c r="BU678" s="94"/>
      <c r="BV678" s="94"/>
      <c r="BW678" s="94"/>
      <c r="BX678" s="94"/>
      <c r="BY678" s="94"/>
      <c r="BZ678" s="94"/>
      <c r="CA678" s="36"/>
      <c r="CB678" s="27" t="str">
        <f t="shared" si="90"/>
        <v>Riadok bude skrytý.</v>
      </c>
      <c r="CC678" s="31" t="s">
        <v>10</v>
      </c>
      <c r="CW678" s="3">
        <f t="shared" si="92"/>
        <v>0</v>
      </c>
      <c r="CX678" s="3">
        <f t="shared" ref="CX678:CX684" si="95">+IF(B678="",0,1)</f>
        <v>0</v>
      </c>
      <c r="CZ678" s="3">
        <f t="shared" si="91"/>
        <v>1</v>
      </c>
      <c r="DA678" s="39">
        <f t="shared" si="93"/>
        <v>0</v>
      </c>
      <c r="DZ678" s="10"/>
    </row>
    <row r="679" spans="1:130" hidden="1" x14ac:dyDescent="0.25">
      <c r="A679" s="7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  <c r="AB679" s="94"/>
      <c r="AC679" s="94"/>
      <c r="AD679" s="94"/>
      <c r="AE679" s="94"/>
      <c r="AF679" s="94"/>
      <c r="AG679" s="94"/>
      <c r="AH679" s="94"/>
      <c r="AI679" s="94"/>
      <c r="AJ679" s="94"/>
      <c r="AK679" s="94"/>
      <c r="AL679" s="94"/>
      <c r="AM679" s="94"/>
      <c r="AN679" s="94"/>
      <c r="AO679" s="94"/>
      <c r="AP679" s="94"/>
      <c r="AQ679" s="94"/>
      <c r="AR679" s="94"/>
      <c r="AS679" s="94"/>
      <c r="AT679" s="94"/>
      <c r="AU679" s="94"/>
      <c r="AV679" s="94"/>
      <c r="AW679" s="94"/>
      <c r="AX679" s="94"/>
      <c r="AY679" s="94"/>
      <c r="AZ679" s="94"/>
      <c r="BA679" s="94"/>
      <c r="BB679" s="94"/>
      <c r="BC679" s="94"/>
      <c r="BD679" s="94"/>
      <c r="BE679" s="94"/>
      <c r="BF679" s="94"/>
      <c r="BG679" s="94"/>
      <c r="BH679" s="94"/>
      <c r="BI679" s="94"/>
      <c r="BJ679" s="94"/>
      <c r="BK679" s="94"/>
      <c r="BL679" s="94"/>
      <c r="BM679" s="94"/>
      <c r="BN679" s="94"/>
      <c r="BO679" s="94"/>
      <c r="BP679" s="94"/>
      <c r="BQ679" s="94"/>
      <c r="BR679" s="94"/>
      <c r="BS679" s="94"/>
      <c r="BT679" s="94"/>
      <c r="BU679" s="94"/>
      <c r="BV679" s="94"/>
      <c r="BW679" s="94"/>
      <c r="BX679" s="94"/>
      <c r="BY679" s="94"/>
      <c r="BZ679" s="94"/>
      <c r="CA679" s="36"/>
      <c r="CB679" s="27" t="str">
        <f t="shared" si="90"/>
        <v>Riadok bude skrytý.</v>
      </c>
      <c r="CC679" s="31" t="s">
        <v>10</v>
      </c>
      <c r="CW679" s="3">
        <f t="shared" si="92"/>
        <v>0</v>
      </c>
      <c r="CX679" s="3">
        <f t="shared" si="95"/>
        <v>0</v>
      </c>
      <c r="CZ679" s="3">
        <f t="shared" si="91"/>
        <v>1</v>
      </c>
      <c r="DA679" s="39">
        <f t="shared" si="93"/>
        <v>0</v>
      </c>
      <c r="DZ679" s="10"/>
    </row>
    <row r="680" spans="1:130" hidden="1" x14ac:dyDescent="0.25">
      <c r="A680" s="7"/>
      <c r="B680" s="94"/>
      <c r="C680" s="94"/>
      <c r="D680" s="94"/>
      <c r="E680" s="94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  <c r="AB680" s="94"/>
      <c r="AC680" s="94"/>
      <c r="AD680" s="94"/>
      <c r="AE680" s="94"/>
      <c r="AF680" s="94"/>
      <c r="AG680" s="94"/>
      <c r="AH680" s="94"/>
      <c r="AI680" s="94"/>
      <c r="AJ680" s="94"/>
      <c r="AK680" s="94"/>
      <c r="AL680" s="94"/>
      <c r="AM680" s="94"/>
      <c r="AN680" s="94"/>
      <c r="AO680" s="94"/>
      <c r="AP680" s="94"/>
      <c r="AQ680" s="94"/>
      <c r="AR680" s="94"/>
      <c r="AS680" s="94"/>
      <c r="AT680" s="94"/>
      <c r="AU680" s="94"/>
      <c r="AV680" s="94"/>
      <c r="AW680" s="94"/>
      <c r="AX680" s="94"/>
      <c r="AY680" s="94"/>
      <c r="AZ680" s="94"/>
      <c r="BA680" s="94"/>
      <c r="BB680" s="94"/>
      <c r="BC680" s="94"/>
      <c r="BD680" s="94"/>
      <c r="BE680" s="94"/>
      <c r="BF680" s="94"/>
      <c r="BG680" s="94"/>
      <c r="BH680" s="94"/>
      <c r="BI680" s="94"/>
      <c r="BJ680" s="94"/>
      <c r="BK680" s="94"/>
      <c r="BL680" s="94"/>
      <c r="BM680" s="94"/>
      <c r="BN680" s="94"/>
      <c r="BO680" s="94"/>
      <c r="BP680" s="94"/>
      <c r="BQ680" s="94"/>
      <c r="BR680" s="94"/>
      <c r="BS680" s="94"/>
      <c r="BT680" s="94"/>
      <c r="BU680" s="94"/>
      <c r="BV680" s="94"/>
      <c r="BW680" s="94"/>
      <c r="BX680" s="94"/>
      <c r="BY680" s="94"/>
      <c r="BZ680" s="94"/>
      <c r="CA680" s="36"/>
      <c r="CB680" s="27" t="str">
        <f t="shared" si="90"/>
        <v>Riadok bude skrytý.</v>
      </c>
      <c r="CC680" s="31" t="s">
        <v>10</v>
      </c>
      <c r="CW680" s="3">
        <f t="shared" si="92"/>
        <v>0</v>
      </c>
      <c r="CX680" s="3">
        <f t="shared" si="95"/>
        <v>0</v>
      </c>
      <c r="CZ680" s="3">
        <f t="shared" si="91"/>
        <v>1</v>
      </c>
      <c r="DA680" s="39">
        <f t="shared" si="93"/>
        <v>0</v>
      </c>
      <c r="DZ680" s="10"/>
    </row>
    <row r="681" spans="1:130" hidden="1" x14ac:dyDescent="0.25">
      <c r="A681" s="7"/>
      <c r="B681" s="94"/>
      <c r="C681" s="94"/>
      <c r="D681" s="94"/>
      <c r="E681" s="94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  <c r="AB681" s="94"/>
      <c r="AC681" s="94"/>
      <c r="AD681" s="94"/>
      <c r="AE681" s="94"/>
      <c r="AF681" s="94"/>
      <c r="AG681" s="94"/>
      <c r="AH681" s="94"/>
      <c r="AI681" s="94"/>
      <c r="AJ681" s="94"/>
      <c r="AK681" s="94"/>
      <c r="AL681" s="94"/>
      <c r="AM681" s="94"/>
      <c r="AN681" s="94"/>
      <c r="AO681" s="94"/>
      <c r="AP681" s="94"/>
      <c r="AQ681" s="94"/>
      <c r="AR681" s="94"/>
      <c r="AS681" s="94"/>
      <c r="AT681" s="94"/>
      <c r="AU681" s="94"/>
      <c r="AV681" s="94"/>
      <c r="AW681" s="94"/>
      <c r="AX681" s="94"/>
      <c r="AY681" s="94"/>
      <c r="AZ681" s="94"/>
      <c r="BA681" s="94"/>
      <c r="BB681" s="94"/>
      <c r="BC681" s="94"/>
      <c r="BD681" s="94"/>
      <c r="BE681" s="94"/>
      <c r="BF681" s="94"/>
      <c r="BG681" s="94"/>
      <c r="BH681" s="94"/>
      <c r="BI681" s="94"/>
      <c r="BJ681" s="94"/>
      <c r="BK681" s="94"/>
      <c r="BL681" s="94"/>
      <c r="BM681" s="94"/>
      <c r="BN681" s="94"/>
      <c r="BO681" s="94"/>
      <c r="BP681" s="94"/>
      <c r="BQ681" s="94"/>
      <c r="BR681" s="94"/>
      <c r="BS681" s="94"/>
      <c r="BT681" s="94"/>
      <c r="BU681" s="94"/>
      <c r="BV681" s="94"/>
      <c r="BW681" s="94"/>
      <c r="BX681" s="94"/>
      <c r="BY681" s="94"/>
      <c r="BZ681" s="94"/>
      <c r="CA681" s="36"/>
      <c r="CB681" s="27" t="str">
        <f t="shared" si="90"/>
        <v>Riadok bude skrytý.</v>
      </c>
      <c r="CC681" s="31" t="s">
        <v>10</v>
      </c>
      <c r="CW681" s="3">
        <f t="shared" si="92"/>
        <v>0</v>
      </c>
      <c r="CX681" s="3">
        <f t="shared" si="95"/>
        <v>0</v>
      </c>
      <c r="CZ681" s="3">
        <f t="shared" si="91"/>
        <v>1</v>
      </c>
      <c r="DA681" s="39">
        <f t="shared" si="93"/>
        <v>0</v>
      </c>
      <c r="DZ681" s="10"/>
    </row>
    <row r="682" spans="1:130" hidden="1" x14ac:dyDescent="0.25">
      <c r="A682" s="7"/>
      <c r="B682" s="94"/>
      <c r="C682" s="94"/>
      <c r="D682" s="94"/>
      <c r="E682" s="94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  <c r="AB682" s="94"/>
      <c r="AC682" s="94"/>
      <c r="AD682" s="94"/>
      <c r="AE682" s="94"/>
      <c r="AF682" s="94"/>
      <c r="AG682" s="94"/>
      <c r="AH682" s="94"/>
      <c r="AI682" s="94"/>
      <c r="AJ682" s="94"/>
      <c r="AK682" s="94"/>
      <c r="AL682" s="94"/>
      <c r="AM682" s="94"/>
      <c r="AN682" s="94"/>
      <c r="AO682" s="94"/>
      <c r="AP682" s="94"/>
      <c r="AQ682" s="94"/>
      <c r="AR682" s="94"/>
      <c r="AS682" s="94"/>
      <c r="AT682" s="94"/>
      <c r="AU682" s="94"/>
      <c r="AV682" s="94"/>
      <c r="AW682" s="94"/>
      <c r="AX682" s="94"/>
      <c r="AY682" s="94"/>
      <c r="AZ682" s="94"/>
      <c r="BA682" s="94"/>
      <c r="BB682" s="94"/>
      <c r="BC682" s="94"/>
      <c r="BD682" s="94"/>
      <c r="BE682" s="94"/>
      <c r="BF682" s="94"/>
      <c r="BG682" s="94"/>
      <c r="BH682" s="94"/>
      <c r="BI682" s="94"/>
      <c r="BJ682" s="94"/>
      <c r="BK682" s="94"/>
      <c r="BL682" s="94"/>
      <c r="BM682" s="94"/>
      <c r="BN682" s="94"/>
      <c r="BO682" s="94"/>
      <c r="BP682" s="94"/>
      <c r="BQ682" s="94"/>
      <c r="BR682" s="94"/>
      <c r="BS682" s="94"/>
      <c r="BT682" s="94"/>
      <c r="BU682" s="94"/>
      <c r="BV682" s="94"/>
      <c r="BW682" s="94"/>
      <c r="BX682" s="94"/>
      <c r="BY682" s="94"/>
      <c r="BZ682" s="94"/>
      <c r="CA682" s="36"/>
      <c r="CB682" s="27" t="str">
        <f t="shared" si="90"/>
        <v>Riadok bude skrytý.</v>
      </c>
      <c r="CC682" s="31" t="s">
        <v>10</v>
      </c>
      <c r="CW682" s="3">
        <f t="shared" si="92"/>
        <v>0</v>
      </c>
      <c r="CX682" s="3">
        <f t="shared" si="95"/>
        <v>0</v>
      </c>
      <c r="CZ682" s="3">
        <f t="shared" si="91"/>
        <v>1</v>
      </c>
      <c r="DA682" s="39">
        <f t="shared" si="93"/>
        <v>0</v>
      </c>
      <c r="DZ682" s="10"/>
    </row>
    <row r="683" spans="1:130" hidden="1" x14ac:dyDescent="0.25">
      <c r="A683" s="7"/>
      <c r="B683" s="94"/>
      <c r="C683" s="94"/>
      <c r="D683" s="94"/>
      <c r="E683" s="94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  <c r="AB683" s="94"/>
      <c r="AC683" s="94"/>
      <c r="AD683" s="94"/>
      <c r="AE683" s="94"/>
      <c r="AF683" s="94"/>
      <c r="AG683" s="94"/>
      <c r="AH683" s="94"/>
      <c r="AI683" s="94"/>
      <c r="AJ683" s="94"/>
      <c r="AK683" s="94"/>
      <c r="AL683" s="94"/>
      <c r="AM683" s="94"/>
      <c r="AN683" s="94"/>
      <c r="AO683" s="94"/>
      <c r="AP683" s="94"/>
      <c r="AQ683" s="94"/>
      <c r="AR683" s="94"/>
      <c r="AS683" s="94"/>
      <c r="AT683" s="94"/>
      <c r="AU683" s="94"/>
      <c r="AV683" s="94"/>
      <c r="AW683" s="94"/>
      <c r="AX683" s="94"/>
      <c r="AY683" s="94"/>
      <c r="AZ683" s="94"/>
      <c r="BA683" s="94"/>
      <c r="BB683" s="94"/>
      <c r="BC683" s="94"/>
      <c r="BD683" s="94"/>
      <c r="BE683" s="94"/>
      <c r="BF683" s="94"/>
      <c r="BG683" s="94"/>
      <c r="BH683" s="94"/>
      <c r="BI683" s="94"/>
      <c r="BJ683" s="94"/>
      <c r="BK683" s="94"/>
      <c r="BL683" s="94"/>
      <c r="BM683" s="94"/>
      <c r="BN683" s="94"/>
      <c r="BO683" s="94"/>
      <c r="BP683" s="94"/>
      <c r="BQ683" s="94"/>
      <c r="BR683" s="94"/>
      <c r="BS683" s="94"/>
      <c r="BT683" s="94"/>
      <c r="BU683" s="94"/>
      <c r="BV683" s="94"/>
      <c r="BW683" s="94"/>
      <c r="BX683" s="94"/>
      <c r="BY683" s="94"/>
      <c r="BZ683" s="94"/>
      <c r="CA683" s="36"/>
      <c r="CB683" s="27" t="str">
        <f t="shared" si="90"/>
        <v>Riadok bude skrytý.</v>
      </c>
      <c r="CC683" s="31" t="s">
        <v>10</v>
      </c>
      <c r="CW683" s="3">
        <f t="shared" si="92"/>
        <v>0</v>
      </c>
      <c r="CX683" s="3">
        <f t="shared" si="95"/>
        <v>0</v>
      </c>
      <c r="CZ683" s="3">
        <f t="shared" si="91"/>
        <v>1</v>
      </c>
      <c r="DA683" s="39">
        <f t="shared" si="93"/>
        <v>0</v>
      </c>
      <c r="DZ683" s="10"/>
    </row>
    <row r="684" spans="1:130" hidden="1" x14ac:dyDescent="0.25">
      <c r="A684" s="7"/>
      <c r="B684" s="94"/>
      <c r="C684" s="94"/>
      <c r="D684" s="94"/>
      <c r="E684" s="94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  <c r="AB684" s="94"/>
      <c r="AC684" s="94"/>
      <c r="AD684" s="94"/>
      <c r="AE684" s="94"/>
      <c r="AF684" s="94"/>
      <c r="AG684" s="94"/>
      <c r="AH684" s="94"/>
      <c r="AI684" s="94"/>
      <c r="AJ684" s="94"/>
      <c r="AK684" s="94"/>
      <c r="AL684" s="94"/>
      <c r="AM684" s="94"/>
      <c r="AN684" s="94"/>
      <c r="AO684" s="94"/>
      <c r="AP684" s="94"/>
      <c r="AQ684" s="94"/>
      <c r="AR684" s="94"/>
      <c r="AS684" s="94"/>
      <c r="AT684" s="94"/>
      <c r="AU684" s="94"/>
      <c r="AV684" s="94"/>
      <c r="AW684" s="94"/>
      <c r="AX684" s="94"/>
      <c r="AY684" s="94"/>
      <c r="AZ684" s="94"/>
      <c r="BA684" s="94"/>
      <c r="BB684" s="94"/>
      <c r="BC684" s="94"/>
      <c r="BD684" s="94"/>
      <c r="BE684" s="94"/>
      <c r="BF684" s="94"/>
      <c r="BG684" s="94"/>
      <c r="BH684" s="94"/>
      <c r="BI684" s="94"/>
      <c r="BJ684" s="94"/>
      <c r="BK684" s="94"/>
      <c r="BL684" s="94"/>
      <c r="BM684" s="94"/>
      <c r="BN684" s="94"/>
      <c r="BO684" s="94"/>
      <c r="BP684" s="94"/>
      <c r="BQ684" s="94"/>
      <c r="BR684" s="94"/>
      <c r="BS684" s="94"/>
      <c r="BT684" s="94"/>
      <c r="BU684" s="94"/>
      <c r="BV684" s="94"/>
      <c r="BW684" s="94"/>
      <c r="BX684" s="94"/>
      <c r="BY684" s="94"/>
      <c r="BZ684" s="94"/>
      <c r="CA684" s="36"/>
      <c r="CB684" s="27" t="str">
        <f t="shared" si="90"/>
        <v>Riadok bude skrytý.</v>
      </c>
      <c r="CC684" s="31" t="s">
        <v>10</v>
      </c>
      <c r="CW684" s="3">
        <f t="shared" si="92"/>
        <v>0</v>
      </c>
      <c r="CX684" s="3">
        <f t="shared" si="95"/>
        <v>0</v>
      </c>
      <c r="CZ684" s="3">
        <f t="shared" si="91"/>
        <v>1</v>
      </c>
      <c r="DA684" s="39">
        <f t="shared" si="93"/>
        <v>0</v>
      </c>
      <c r="DZ684" s="10"/>
    </row>
    <row r="685" spans="1:130" hidden="1" x14ac:dyDescent="0.25">
      <c r="A685" s="7"/>
      <c r="B685" s="1" t="s">
        <v>199</v>
      </c>
      <c r="CA685" s="36"/>
      <c r="CB685" s="27" t="str">
        <f t="shared" si="90"/>
        <v>Riadok bude skrytý.</v>
      </c>
      <c r="CC685" s="31" t="s">
        <v>10</v>
      </c>
      <c r="CW685" s="3">
        <f t="shared" si="92"/>
        <v>0</v>
      </c>
      <c r="CX685" s="3">
        <f>+IF(SUM(CX686:CX692)=0,0,1)</f>
        <v>0</v>
      </c>
      <c r="CZ685" s="3">
        <f t="shared" si="91"/>
        <v>1</v>
      </c>
      <c r="DA685" s="39">
        <f t="shared" si="93"/>
        <v>0</v>
      </c>
      <c r="DZ685" s="10"/>
    </row>
    <row r="686" spans="1:130" hidden="1" x14ac:dyDescent="0.25">
      <c r="A686" s="7"/>
      <c r="B686" s="94"/>
      <c r="C686" s="94"/>
      <c r="D686" s="94"/>
      <c r="E686" s="94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  <c r="AB686" s="94"/>
      <c r="AC686" s="94"/>
      <c r="AD686" s="94"/>
      <c r="AE686" s="94"/>
      <c r="AF686" s="94"/>
      <c r="AG686" s="94"/>
      <c r="AH686" s="94"/>
      <c r="AI686" s="94"/>
      <c r="AJ686" s="94"/>
      <c r="AK686" s="94"/>
      <c r="AL686" s="94"/>
      <c r="AM686" s="94"/>
      <c r="AN686" s="94"/>
      <c r="AO686" s="94"/>
      <c r="AP686" s="94"/>
      <c r="AQ686" s="94"/>
      <c r="AR686" s="94"/>
      <c r="AS686" s="94"/>
      <c r="AT686" s="94"/>
      <c r="AU686" s="94"/>
      <c r="AV686" s="94"/>
      <c r="AW686" s="94"/>
      <c r="AX686" s="94"/>
      <c r="AY686" s="94"/>
      <c r="AZ686" s="94"/>
      <c r="BA686" s="94"/>
      <c r="BB686" s="94"/>
      <c r="BC686" s="94"/>
      <c r="BD686" s="94"/>
      <c r="BE686" s="94"/>
      <c r="BF686" s="94"/>
      <c r="BG686" s="94"/>
      <c r="BH686" s="94"/>
      <c r="BI686" s="94"/>
      <c r="BJ686" s="94"/>
      <c r="BK686" s="94"/>
      <c r="BL686" s="94"/>
      <c r="BM686" s="94"/>
      <c r="BN686" s="94"/>
      <c r="BO686" s="94"/>
      <c r="BP686" s="94"/>
      <c r="BQ686" s="94"/>
      <c r="BR686" s="94"/>
      <c r="BS686" s="94"/>
      <c r="BT686" s="94"/>
      <c r="BU686" s="94"/>
      <c r="BV686" s="94"/>
      <c r="BW686" s="94"/>
      <c r="BX686" s="94"/>
      <c r="BY686" s="94"/>
      <c r="BZ686" s="94"/>
      <c r="CA686" s="36"/>
      <c r="CB686" s="27" t="str">
        <f t="shared" si="90"/>
        <v>Riadok bude skrytý.</v>
      </c>
      <c r="CC686" s="31" t="s">
        <v>10</v>
      </c>
      <c r="CW686" s="3">
        <f t="shared" si="92"/>
        <v>0</v>
      </c>
      <c r="CX686" s="3">
        <f t="shared" ref="CX686:CX692" si="96">+IF(B686="",0,1)</f>
        <v>0</v>
      </c>
      <c r="CZ686" s="3">
        <f t="shared" si="91"/>
        <v>1</v>
      </c>
      <c r="DA686" s="39">
        <f t="shared" si="93"/>
        <v>0</v>
      </c>
      <c r="DZ686" s="10"/>
    </row>
    <row r="687" spans="1:130" hidden="1" x14ac:dyDescent="0.25">
      <c r="A687" s="7"/>
      <c r="B687" s="94"/>
      <c r="C687" s="94"/>
      <c r="D687" s="94"/>
      <c r="E687" s="94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  <c r="AB687" s="94"/>
      <c r="AC687" s="94"/>
      <c r="AD687" s="94"/>
      <c r="AE687" s="94"/>
      <c r="AF687" s="94"/>
      <c r="AG687" s="94"/>
      <c r="AH687" s="94"/>
      <c r="AI687" s="94"/>
      <c r="AJ687" s="94"/>
      <c r="AK687" s="94"/>
      <c r="AL687" s="94"/>
      <c r="AM687" s="94"/>
      <c r="AN687" s="94"/>
      <c r="AO687" s="94"/>
      <c r="AP687" s="94"/>
      <c r="AQ687" s="94"/>
      <c r="AR687" s="94"/>
      <c r="AS687" s="94"/>
      <c r="AT687" s="94"/>
      <c r="AU687" s="94"/>
      <c r="AV687" s="94"/>
      <c r="AW687" s="94"/>
      <c r="AX687" s="94"/>
      <c r="AY687" s="94"/>
      <c r="AZ687" s="94"/>
      <c r="BA687" s="94"/>
      <c r="BB687" s="94"/>
      <c r="BC687" s="94"/>
      <c r="BD687" s="94"/>
      <c r="BE687" s="94"/>
      <c r="BF687" s="94"/>
      <c r="BG687" s="94"/>
      <c r="BH687" s="94"/>
      <c r="BI687" s="94"/>
      <c r="BJ687" s="94"/>
      <c r="BK687" s="94"/>
      <c r="BL687" s="94"/>
      <c r="BM687" s="94"/>
      <c r="BN687" s="94"/>
      <c r="BO687" s="94"/>
      <c r="BP687" s="94"/>
      <c r="BQ687" s="94"/>
      <c r="BR687" s="94"/>
      <c r="BS687" s="94"/>
      <c r="BT687" s="94"/>
      <c r="BU687" s="94"/>
      <c r="BV687" s="94"/>
      <c r="BW687" s="94"/>
      <c r="BX687" s="94"/>
      <c r="BY687" s="94"/>
      <c r="BZ687" s="94"/>
      <c r="CA687" s="36"/>
      <c r="CB687" s="27" t="str">
        <f t="shared" si="90"/>
        <v>Riadok bude skrytý.</v>
      </c>
      <c r="CC687" s="31" t="s">
        <v>10</v>
      </c>
      <c r="CW687" s="3">
        <f t="shared" si="92"/>
        <v>0</v>
      </c>
      <c r="CX687" s="3">
        <f t="shared" si="96"/>
        <v>0</v>
      </c>
      <c r="CZ687" s="3">
        <f t="shared" si="91"/>
        <v>1</v>
      </c>
      <c r="DA687" s="39">
        <f t="shared" si="93"/>
        <v>0</v>
      </c>
      <c r="DZ687" s="10"/>
    </row>
    <row r="688" spans="1:130" hidden="1" x14ac:dyDescent="0.25">
      <c r="A688" s="7"/>
      <c r="B688" s="94"/>
      <c r="C688" s="94"/>
      <c r="D688" s="94"/>
      <c r="E688" s="94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  <c r="AB688" s="94"/>
      <c r="AC688" s="94"/>
      <c r="AD688" s="94"/>
      <c r="AE688" s="94"/>
      <c r="AF688" s="94"/>
      <c r="AG688" s="94"/>
      <c r="AH688" s="94"/>
      <c r="AI688" s="94"/>
      <c r="AJ688" s="94"/>
      <c r="AK688" s="94"/>
      <c r="AL688" s="94"/>
      <c r="AM688" s="94"/>
      <c r="AN688" s="94"/>
      <c r="AO688" s="94"/>
      <c r="AP688" s="94"/>
      <c r="AQ688" s="94"/>
      <c r="AR688" s="94"/>
      <c r="AS688" s="94"/>
      <c r="AT688" s="94"/>
      <c r="AU688" s="94"/>
      <c r="AV688" s="94"/>
      <c r="AW688" s="94"/>
      <c r="AX688" s="94"/>
      <c r="AY688" s="94"/>
      <c r="AZ688" s="94"/>
      <c r="BA688" s="94"/>
      <c r="BB688" s="94"/>
      <c r="BC688" s="94"/>
      <c r="BD688" s="94"/>
      <c r="BE688" s="94"/>
      <c r="BF688" s="94"/>
      <c r="BG688" s="94"/>
      <c r="BH688" s="94"/>
      <c r="BI688" s="94"/>
      <c r="BJ688" s="94"/>
      <c r="BK688" s="94"/>
      <c r="BL688" s="94"/>
      <c r="BM688" s="94"/>
      <c r="BN688" s="94"/>
      <c r="BO688" s="94"/>
      <c r="BP688" s="94"/>
      <c r="BQ688" s="94"/>
      <c r="BR688" s="94"/>
      <c r="BS688" s="94"/>
      <c r="BT688" s="94"/>
      <c r="BU688" s="94"/>
      <c r="BV688" s="94"/>
      <c r="BW688" s="94"/>
      <c r="BX688" s="94"/>
      <c r="BY688" s="94"/>
      <c r="BZ688" s="94"/>
      <c r="CA688" s="36"/>
      <c r="CB688" s="27" t="str">
        <f t="shared" si="90"/>
        <v>Riadok bude skrytý.</v>
      </c>
      <c r="CC688" s="31" t="s">
        <v>10</v>
      </c>
      <c r="CW688" s="3">
        <f t="shared" si="92"/>
        <v>0</v>
      </c>
      <c r="CX688" s="3">
        <f t="shared" si="96"/>
        <v>0</v>
      </c>
      <c r="CZ688" s="3">
        <f t="shared" si="91"/>
        <v>1</v>
      </c>
      <c r="DA688" s="39">
        <f t="shared" si="93"/>
        <v>0</v>
      </c>
      <c r="DZ688" s="10"/>
    </row>
    <row r="689" spans="1:130" hidden="1" x14ac:dyDescent="0.25">
      <c r="A689" s="7"/>
      <c r="B689" s="94"/>
      <c r="C689" s="94"/>
      <c r="D689" s="94"/>
      <c r="E689" s="94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  <c r="AB689" s="94"/>
      <c r="AC689" s="94"/>
      <c r="AD689" s="94"/>
      <c r="AE689" s="94"/>
      <c r="AF689" s="94"/>
      <c r="AG689" s="94"/>
      <c r="AH689" s="94"/>
      <c r="AI689" s="94"/>
      <c r="AJ689" s="94"/>
      <c r="AK689" s="94"/>
      <c r="AL689" s="94"/>
      <c r="AM689" s="94"/>
      <c r="AN689" s="94"/>
      <c r="AO689" s="94"/>
      <c r="AP689" s="94"/>
      <c r="AQ689" s="94"/>
      <c r="AR689" s="94"/>
      <c r="AS689" s="94"/>
      <c r="AT689" s="94"/>
      <c r="AU689" s="94"/>
      <c r="AV689" s="94"/>
      <c r="AW689" s="94"/>
      <c r="AX689" s="94"/>
      <c r="AY689" s="94"/>
      <c r="AZ689" s="94"/>
      <c r="BA689" s="94"/>
      <c r="BB689" s="94"/>
      <c r="BC689" s="94"/>
      <c r="BD689" s="94"/>
      <c r="BE689" s="94"/>
      <c r="BF689" s="94"/>
      <c r="BG689" s="94"/>
      <c r="BH689" s="94"/>
      <c r="BI689" s="94"/>
      <c r="BJ689" s="94"/>
      <c r="BK689" s="94"/>
      <c r="BL689" s="94"/>
      <c r="BM689" s="94"/>
      <c r="BN689" s="94"/>
      <c r="BO689" s="94"/>
      <c r="BP689" s="94"/>
      <c r="BQ689" s="94"/>
      <c r="BR689" s="94"/>
      <c r="BS689" s="94"/>
      <c r="BT689" s="94"/>
      <c r="BU689" s="94"/>
      <c r="BV689" s="94"/>
      <c r="BW689" s="94"/>
      <c r="BX689" s="94"/>
      <c r="BY689" s="94"/>
      <c r="BZ689" s="94"/>
      <c r="CA689" s="36"/>
      <c r="CB689" s="27" t="str">
        <f t="shared" si="90"/>
        <v>Riadok bude skrytý.</v>
      </c>
      <c r="CC689" s="31" t="s">
        <v>10</v>
      </c>
      <c r="CW689" s="3">
        <f t="shared" si="92"/>
        <v>0</v>
      </c>
      <c r="CX689" s="3">
        <f t="shared" si="96"/>
        <v>0</v>
      </c>
      <c r="CZ689" s="3">
        <f t="shared" si="91"/>
        <v>1</v>
      </c>
      <c r="DA689" s="39">
        <f t="shared" si="93"/>
        <v>0</v>
      </c>
      <c r="DZ689" s="10"/>
    </row>
    <row r="690" spans="1:130" hidden="1" x14ac:dyDescent="0.25">
      <c r="A690" s="7"/>
      <c r="B690" s="94"/>
      <c r="C690" s="94"/>
      <c r="D690" s="94"/>
      <c r="E690" s="94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  <c r="AB690" s="94"/>
      <c r="AC690" s="94"/>
      <c r="AD690" s="94"/>
      <c r="AE690" s="94"/>
      <c r="AF690" s="94"/>
      <c r="AG690" s="94"/>
      <c r="AH690" s="94"/>
      <c r="AI690" s="94"/>
      <c r="AJ690" s="94"/>
      <c r="AK690" s="94"/>
      <c r="AL690" s="94"/>
      <c r="AM690" s="94"/>
      <c r="AN690" s="94"/>
      <c r="AO690" s="94"/>
      <c r="AP690" s="94"/>
      <c r="AQ690" s="94"/>
      <c r="AR690" s="94"/>
      <c r="AS690" s="94"/>
      <c r="AT690" s="94"/>
      <c r="AU690" s="94"/>
      <c r="AV690" s="94"/>
      <c r="AW690" s="94"/>
      <c r="AX690" s="94"/>
      <c r="AY690" s="94"/>
      <c r="AZ690" s="94"/>
      <c r="BA690" s="94"/>
      <c r="BB690" s="94"/>
      <c r="BC690" s="94"/>
      <c r="BD690" s="94"/>
      <c r="BE690" s="94"/>
      <c r="BF690" s="94"/>
      <c r="BG690" s="94"/>
      <c r="BH690" s="94"/>
      <c r="BI690" s="94"/>
      <c r="BJ690" s="94"/>
      <c r="BK690" s="94"/>
      <c r="BL690" s="94"/>
      <c r="BM690" s="94"/>
      <c r="BN690" s="94"/>
      <c r="BO690" s="94"/>
      <c r="BP690" s="94"/>
      <c r="BQ690" s="94"/>
      <c r="BR690" s="94"/>
      <c r="BS690" s="94"/>
      <c r="BT690" s="94"/>
      <c r="BU690" s="94"/>
      <c r="BV690" s="94"/>
      <c r="BW690" s="94"/>
      <c r="BX690" s="94"/>
      <c r="BY690" s="94"/>
      <c r="BZ690" s="94"/>
      <c r="CA690" s="36"/>
      <c r="CB690" s="27" t="str">
        <f t="shared" si="90"/>
        <v>Riadok bude skrytý.</v>
      </c>
      <c r="CC690" s="31" t="s">
        <v>10</v>
      </c>
      <c r="CW690" s="3">
        <f t="shared" si="92"/>
        <v>0</v>
      </c>
      <c r="CX690" s="3">
        <f t="shared" si="96"/>
        <v>0</v>
      </c>
      <c r="CZ690" s="3">
        <f t="shared" si="91"/>
        <v>1</v>
      </c>
      <c r="DA690" s="39">
        <f t="shared" si="93"/>
        <v>0</v>
      </c>
      <c r="DZ690" s="10"/>
    </row>
    <row r="691" spans="1:130" hidden="1" x14ac:dyDescent="0.25">
      <c r="A691" s="7"/>
      <c r="B691" s="94"/>
      <c r="C691" s="94"/>
      <c r="D691" s="94"/>
      <c r="E691" s="94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  <c r="AB691" s="94"/>
      <c r="AC691" s="94"/>
      <c r="AD691" s="94"/>
      <c r="AE691" s="94"/>
      <c r="AF691" s="94"/>
      <c r="AG691" s="94"/>
      <c r="AH691" s="94"/>
      <c r="AI691" s="94"/>
      <c r="AJ691" s="94"/>
      <c r="AK691" s="94"/>
      <c r="AL691" s="94"/>
      <c r="AM691" s="94"/>
      <c r="AN691" s="94"/>
      <c r="AO691" s="94"/>
      <c r="AP691" s="94"/>
      <c r="AQ691" s="94"/>
      <c r="AR691" s="94"/>
      <c r="AS691" s="94"/>
      <c r="AT691" s="94"/>
      <c r="AU691" s="94"/>
      <c r="AV691" s="94"/>
      <c r="AW691" s="94"/>
      <c r="AX691" s="94"/>
      <c r="AY691" s="94"/>
      <c r="AZ691" s="94"/>
      <c r="BA691" s="94"/>
      <c r="BB691" s="94"/>
      <c r="BC691" s="94"/>
      <c r="BD691" s="94"/>
      <c r="BE691" s="94"/>
      <c r="BF691" s="94"/>
      <c r="BG691" s="94"/>
      <c r="BH691" s="94"/>
      <c r="BI691" s="94"/>
      <c r="BJ691" s="94"/>
      <c r="BK691" s="94"/>
      <c r="BL691" s="94"/>
      <c r="BM691" s="94"/>
      <c r="BN691" s="94"/>
      <c r="BO691" s="94"/>
      <c r="BP691" s="94"/>
      <c r="BQ691" s="94"/>
      <c r="BR691" s="94"/>
      <c r="BS691" s="94"/>
      <c r="BT691" s="94"/>
      <c r="BU691" s="94"/>
      <c r="BV691" s="94"/>
      <c r="BW691" s="94"/>
      <c r="BX691" s="94"/>
      <c r="BY691" s="94"/>
      <c r="BZ691" s="94"/>
      <c r="CA691" s="36"/>
      <c r="CB691" s="27" t="str">
        <f t="shared" si="90"/>
        <v>Riadok bude skrytý.</v>
      </c>
      <c r="CC691" s="31" t="s">
        <v>10</v>
      </c>
      <c r="CW691" s="3">
        <f t="shared" si="92"/>
        <v>0</v>
      </c>
      <c r="CX691" s="3">
        <f t="shared" si="96"/>
        <v>0</v>
      </c>
      <c r="CZ691" s="3">
        <f t="shared" si="91"/>
        <v>1</v>
      </c>
      <c r="DA691" s="39">
        <f t="shared" si="93"/>
        <v>0</v>
      </c>
      <c r="DZ691" s="10"/>
    </row>
    <row r="692" spans="1:130" hidden="1" x14ac:dyDescent="0.25">
      <c r="A692" s="7"/>
      <c r="B692" s="94"/>
      <c r="C692" s="94"/>
      <c r="D692" s="94"/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  <c r="AB692" s="94"/>
      <c r="AC692" s="94"/>
      <c r="AD692" s="94"/>
      <c r="AE692" s="94"/>
      <c r="AF692" s="94"/>
      <c r="AG692" s="94"/>
      <c r="AH692" s="94"/>
      <c r="AI692" s="94"/>
      <c r="AJ692" s="94"/>
      <c r="AK692" s="94"/>
      <c r="AL692" s="94"/>
      <c r="AM692" s="94"/>
      <c r="AN692" s="94"/>
      <c r="AO692" s="94"/>
      <c r="AP692" s="94"/>
      <c r="AQ692" s="94"/>
      <c r="AR692" s="94"/>
      <c r="AS692" s="94"/>
      <c r="AT692" s="94"/>
      <c r="AU692" s="94"/>
      <c r="AV692" s="94"/>
      <c r="AW692" s="94"/>
      <c r="AX692" s="94"/>
      <c r="AY692" s="94"/>
      <c r="AZ692" s="94"/>
      <c r="BA692" s="94"/>
      <c r="BB692" s="94"/>
      <c r="BC692" s="94"/>
      <c r="BD692" s="94"/>
      <c r="BE692" s="94"/>
      <c r="BF692" s="94"/>
      <c r="BG692" s="94"/>
      <c r="BH692" s="94"/>
      <c r="BI692" s="94"/>
      <c r="BJ692" s="94"/>
      <c r="BK692" s="94"/>
      <c r="BL692" s="94"/>
      <c r="BM692" s="94"/>
      <c r="BN692" s="94"/>
      <c r="BO692" s="94"/>
      <c r="BP692" s="94"/>
      <c r="BQ692" s="94"/>
      <c r="BR692" s="94"/>
      <c r="BS692" s="94"/>
      <c r="BT692" s="94"/>
      <c r="BU692" s="94"/>
      <c r="BV692" s="94"/>
      <c r="BW692" s="94"/>
      <c r="BX692" s="94"/>
      <c r="BY692" s="94"/>
      <c r="BZ692" s="94"/>
      <c r="CA692" s="36"/>
      <c r="CB692" s="27" t="str">
        <f t="shared" si="90"/>
        <v>Riadok bude skrytý.</v>
      </c>
      <c r="CC692" s="31" t="s">
        <v>10</v>
      </c>
      <c r="CW692" s="3">
        <f t="shared" si="92"/>
        <v>0</v>
      </c>
      <c r="CX692" s="3">
        <f t="shared" si="96"/>
        <v>0</v>
      </c>
      <c r="CZ692" s="3">
        <f t="shared" si="91"/>
        <v>1</v>
      </c>
      <c r="DA692" s="39">
        <f t="shared" si="9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 t="shared" si="90"/>
        <v>Riadok bude vidieť.</v>
      </c>
      <c r="CC693" s="63" t="s">
        <v>10</v>
      </c>
      <c r="CW693" s="42">
        <v>1</v>
      </c>
      <c r="CZ693" s="3">
        <f t="shared" si="91"/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</sheetData>
  <sheetProtection sheet="1" selectLockedCells="1" autoFilter="0"/>
  <autoFilter ref="CB1:CB693"/>
  <customSheetViews>
    <customSheetView guid="{45D82792-8979-41A8-97C6-8224591A7950}" showPageBreaks="1" printArea="1" showAutoFilter="1" hiddenRows="1" hiddenColumns="1">
      <pane xSplit="79" ySplit="3" topLeftCell="CB123" activePane="bottomRight" state="frozen"/>
      <selection pane="bottomRight" activeCell="CC8" sqref="CC8"/>
      <rowBreaks count="1" manualBreakCount="1">
        <brk id="1" max="16383" man="1"/>
      </rowBreaks>
      <colBreaks count="1" manualBreakCount="1">
        <brk id="78" max="1048575" man="1"/>
      </colBreaks>
      <pageMargins left="0.47222222222222199" right="0.35416666666666702" top="0.47222222222222199" bottom="0.66944444444444395" header="0.51180555555555496" footer="0.43333333333333302"/>
      <printOptions horizontalCentered="1"/>
      <pageSetup paperSize="9" firstPageNumber="0" orientation="portrait" horizontalDpi="300" verticalDpi="300" r:id="rId1"/>
      <headerFooter>
        <oddFooter>&amp;R&amp;P / &amp;N</oddFooter>
      </headerFooter>
      <autoFilter ref="CB1:CB693"/>
    </customSheetView>
  </customSheetViews>
  <mergeCells count="1035">
    <mergeCell ref="B9:BZ9"/>
    <mergeCell ref="B10:BZ10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21:BZ21"/>
    <mergeCell ref="B22:BZ22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23:U23"/>
    <mergeCell ref="V23:BZ23"/>
    <mergeCell ref="B24:BZ24"/>
    <mergeCell ref="B25:BZ25"/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J14:N14"/>
    <mergeCell ref="B16:BZ16"/>
    <mergeCell ref="B17:BZ17"/>
    <mergeCell ref="B18:BZ18"/>
    <mergeCell ref="B19:BZ19"/>
    <mergeCell ref="B20:BZ20"/>
  </mergeCells>
  <conditionalFormatting sqref="CC7:CC466 CC468 CC471:CC693">
    <cfRule type="expression" dxfId="7" priority="2">
      <formula>NOT(ISERROR(SEARCH("Chcem skryť riadok.",CC7)))</formula>
    </cfRule>
  </conditionalFormatting>
  <conditionalFormatting sqref="CB2:CB466 CB468 CB471:CB693">
    <cfRule type="expression" dxfId="6" priority="3">
      <formula>NOT(ISERROR(SEARCH("Riadok bude skrytý.",CB2)))</formula>
    </cfRule>
  </conditionalFormatting>
  <conditionalFormatting sqref="CC467">
    <cfRule type="expression" dxfId="5" priority="4">
      <formula>NOT(ISERROR(SEARCH("Chcem skryť riadok.",CC467)))</formula>
    </cfRule>
  </conditionalFormatting>
  <conditionalFormatting sqref="CB467">
    <cfRule type="expression" dxfId="4" priority="5">
      <formula>NOT(ISERROR(SEARCH("Riadok bude skrytý.",CB467)))</formula>
    </cfRule>
  </conditionalFormatting>
  <conditionalFormatting sqref="CC469">
    <cfRule type="expression" dxfId="3" priority="6">
      <formula>NOT(ISERROR(SEARCH("Chcem skryť riadok.",CC469)))</formula>
    </cfRule>
  </conditionalFormatting>
  <conditionalFormatting sqref="CB469">
    <cfRule type="expression" dxfId="2" priority="7">
      <formula>NOT(ISERROR(SEARCH("Riadok bude skrytý.",CB469)))</formula>
    </cfRule>
  </conditionalFormatting>
  <conditionalFormatting sqref="CC470">
    <cfRule type="expression" dxfId="1" priority="8">
      <formula>NOT(ISERROR(SEARCH("Chcem skryť riadok.",CC470)))</formula>
    </cfRule>
  </conditionalFormatting>
  <conditionalFormatting sqref="CB470">
    <cfRule type="expression" dxfId="0" priority="9">
      <formula>NOT(ISERROR(SEARCH("Riadok bude skrytý.",CB470)))</formula>
    </cfRule>
  </conditionalFormatting>
  <dataValidations count="18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 BM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  <dataValidation type="list" allowBlank="1" showErrorMessage="1" sqref="J436:R436">
      <formula1>"eviduje,neeviduje"</formula1>
      <formula2>0</formula2>
    </dataValidation>
  </dataValidations>
  <printOptions horizontalCentered="1"/>
  <pageMargins left="0.47222222222222199" right="0.35416666666666702" top="0.47222222222222199" bottom="0.66944444444444395" header="0.51180555555555496" footer="0.43333333333333302"/>
  <pageSetup paperSize="9" firstPageNumber="0" orientation="portrait" horizontalDpi="300" verticalDpi="300" r:id="rId2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Ucto</dc:creator>
  <dc:description/>
  <cp:lastModifiedBy>Ucto</cp:lastModifiedBy>
  <cp:revision>2</cp:revision>
  <dcterms:created xsi:type="dcterms:W3CDTF">2020-05-09T18:59:14Z</dcterms:created>
  <dcterms:modified xsi:type="dcterms:W3CDTF">2026-06-25T17:23:23Z</dcterms:modified>
  <dc:language>sk-SK</dc:language>
</cp:coreProperties>
</file>