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\Desktop\OK GOLD s.r.o\Daňové priznanie 2025\"/>
    </mc:Choice>
  </mc:AlternateContent>
  <xr:revisionPtr revIDLastSave="0" documentId="13_ncr:1_{DA9FD02D-B33D-4AC0-94E0-D9B29BA05F2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rmácie o účtovnej závierke" sheetId="5" r:id="rId1"/>
    <sheet name="Titulná strana" sheetId="6" r:id="rId2"/>
    <sheet name="Súvaha" sheetId="2" r:id="rId3"/>
    <sheet name="Výkaz ziskov a strát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2" l="1"/>
  <c r="B16" i="3"/>
  <c r="B6" i="3"/>
  <c r="B14" i="3"/>
  <c r="B19" i="2"/>
  <c r="B8" i="2"/>
  <c r="B4" i="2"/>
  <c r="B12" i="2" s="1"/>
  <c r="B18" i="3" l="1"/>
  <c r="B21" i="2"/>
</calcChain>
</file>

<file path=xl/sharedStrings.xml><?xml version="1.0" encoding="utf-8"?>
<sst xmlns="http://schemas.openxmlformats.org/spreadsheetml/2006/main" count="105" uniqueCount="79">
  <si>
    <t>Výnosy</t>
  </si>
  <si>
    <t>A. Aktíva</t>
  </si>
  <si>
    <t>€</t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</si>
  <si>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Dlhodobý majetok</t>
    </r>
  </si>
  <si>
    <t>2. Obežný majetok</t>
  </si>
  <si>
    <t>B. Pasíva</t>
  </si>
  <si>
    <t>1. Vlastný kapitál</t>
  </si>
  <si>
    <t>2. Cudzí kapitál</t>
  </si>
  <si>
    <t>2. VÝKAZ ZISKOV A STRÁT</t>
  </si>
  <si>
    <t>1. Tržby z predaja tovaru a služieb</t>
  </si>
  <si>
    <t>2. Ostatné výnosy</t>
  </si>
  <si>
    <t>Výnosy celkom</t>
  </si>
  <si>
    <t>Náklady</t>
  </si>
  <si>
    <t>Náklady celkom</t>
  </si>
  <si>
    <t>Zisk alebo strata pred zdanením</t>
  </si>
  <si>
    <t>Daň z príjmu</t>
  </si>
  <si>
    <t>Zisk alebo strata po zdanení</t>
  </si>
  <si>
    <t xml:space="preserve"> Suma (€)</t>
  </si>
  <si>
    <t>Informácie o účtovnej závierke:</t>
  </si>
  <si>
    <t>Názov účtovnej jednotky:</t>
  </si>
  <si>
    <t>IČO:</t>
  </si>
  <si>
    <t>DIČ:</t>
  </si>
  <si>
    <t>Mesto:</t>
  </si>
  <si>
    <t>Ulica:</t>
  </si>
  <si>
    <t>Obdobie:</t>
  </si>
  <si>
    <t>Typ závierky:</t>
  </si>
  <si>
    <t>Individuálna riadna</t>
  </si>
  <si>
    <t>Predložená dňa:</t>
  </si>
  <si>
    <t>Zostavená dňa:</t>
  </si>
  <si>
    <t>Schválená dňa:</t>
  </si>
  <si>
    <t/>
  </si>
  <si>
    <t>Typ výkazu:</t>
  </si>
  <si>
    <t>OK GOLD s.r.o.</t>
  </si>
  <si>
    <t>Poprad</t>
  </si>
  <si>
    <t>Kopečná 252/2</t>
  </si>
  <si>
    <t>Účtovná závierka</t>
  </si>
  <si>
    <t>Zostavená k:</t>
  </si>
  <si>
    <t>Daňové identifikačné číslo:</t>
  </si>
  <si>
    <t>SK NACE:</t>
  </si>
  <si>
    <t>Riadna</t>
  </si>
  <si>
    <t>Za obdobie</t>
  </si>
  <si>
    <t>od:</t>
  </si>
  <si>
    <t>do:</t>
  </si>
  <si>
    <t>Bezprostredne predchádzajúce obdobie</t>
  </si>
  <si>
    <t>Sídlo účtovnej jednotky</t>
  </si>
  <si>
    <t>číslo:</t>
  </si>
  <si>
    <t>PSČ:</t>
  </si>
  <si>
    <t>Obec:</t>
  </si>
  <si>
    <t>Telefónne číslo:</t>
  </si>
  <si>
    <t>E-mailová adresa:</t>
  </si>
  <si>
    <t>56569530</t>
  </si>
  <si>
    <t xml:space="preserve">Kopečná </t>
  </si>
  <si>
    <t>252/2</t>
  </si>
  <si>
    <t>05801</t>
  </si>
  <si>
    <t>2122354377</t>
  </si>
  <si>
    <t>82990 Ostatné pomocné obchodné činnosti i. n.</t>
  </si>
  <si>
    <t>Aktíva celkom</t>
  </si>
  <si>
    <t>Pasíva celkom</t>
  </si>
  <si>
    <t>01/2025 - 12/2025</t>
  </si>
  <si>
    <t>31.12.2025</t>
  </si>
  <si>
    <t>01/2025</t>
  </si>
  <si>
    <t>12/2025</t>
  </si>
  <si>
    <t>Neuhradená strata minulých rokov</t>
  </si>
  <si>
    <t>1. Spotreba materiálu</t>
  </si>
  <si>
    <t>2. Ostatné služby</t>
  </si>
  <si>
    <t>3. Ostatné dane a poplatky</t>
  </si>
  <si>
    <t>4. Kurzové straty</t>
  </si>
  <si>
    <t>5. Ostatné fin. náklady</t>
  </si>
  <si>
    <t>SÚVAHA k 31.12.2025</t>
  </si>
  <si>
    <t>Nehmotný majetok</t>
  </si>
  <si>
    <t>Hmotný majetok</t>
  </si>
  <si>
    <t>Dlhodobé pohľadávky</t>
  </si>
  <si>
    <t>Zásoby</t>
  </si>
  <si>
    <t>Pohľadávky</t>
  </si>
  <si>
    <t xml:space="preserve"> Finančné účty (bankový účet 221)</t>
  </si>
  <si>
    <t>Základné imanie (411)</t>
  </si>
  <si>
    <t xml:space="preserve"> Výsledok hospodárenia</t>
  </si>
  <si>
    <t>Krátkodobé záväzky (vklad spoločníka)</t>
  </si>
  <si>
    <t>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</si>
</sst>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scheme val="minor"/>
    </font>
    <font>
      <b/>
      <i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1"/>
      <name val="Calibri"/>
      <family val="2"/>
      <charset val="238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2"/>
        <bgColor indexed="3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1" xfId="0" applyFont="1" applyBorder="1"/>
    <xf numFmtId="0" fontId="4" fillId="3" borderId="1" xfId="0" applyFont="1" applyFill="1" applyBorder="1"/>
    <xf numFmtId="0" fontId="4" fillId="0" borderId="0" xfId="0" applyFont="1"/>
    <xf numFmtId="6" fontId="0" fillId="0" borderId="0" xfId="0" applyNumberFormat="1"/>
    <xf numFmtId="0" fontId="0" fillId="3" borderId="1" xfId="0" applyFill="1" applyBorder="1"/>
    <xf numFmtId="0" fontId="4" fillId="0" borderId="1" xfId="0" applyFont="1" applyBorder="1"/>
    <xf numFmtId="0" fontId="4" fillId="2" borderId="1" xfId="0" applyFont="1" applyFill="1" applyBorder="1"/>
    <xf numFmtId="0" fontId="3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right" vertical="top"/>
    </xf>
    <xf numFmtId="0" fontId="6" fillId="5" borderId="2" xfId="0" applyFont="1" applyFill="1" applyBorder="1" applyAlignment="1">
      <alignment vertical="center"/>
    </xf>
    <xf numFmtId="0" fontId="6" fillId="5" borderId="3" xfId="0" applyFont="1" applyFill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>
      <alignment vertical="center"/>
    </xf>
    <xf numFmtId="14" fontId="7" fillId="0" borderId="5" xfId="0" applyNumberFormat="1" applyFont="1" applyBorder="1" applyAlignment="1" applyProtection="1">
      <alignment horizontal="left" vertical="center"/>
      <protection locked="0"/>
    </xf>
    <xf numFmtId="49" fontId="8" fillId="0" borderId="6" xfId="0" applyNumberFormat="1" applyFont="1" applyBorder="1"/>
    <xf numFmtId="49" fontId="0" fillId="0" borderId="6" xfId="0" applyNumberFormat="1" applyBorder="1"/>
    <xf numFmtId="44" fontId="0" fillId="0" borderId="1" xfId="1" applyFont="1" applyBorder="1"/>
    <xf numFmtId="44" fontId="4" fillId="2" borderId="1" xfId="0" applyNumberFormat="1" applyFont="1" applyFill="1" applyBorder="1"/>
    <xf numFmtId="44" fontId="0" fillId="0" borderId="1" xfId="0" applyNumberFormat="1" applyBorder="1"/>
    <xf numFmtId="44" fontId="2" fillId="3" borderId="1" xfId="1" applyFont="1" applyFill="1" applyBorder="1"/>
    <xf numFmtId="44" fontId="4" fillId="2" borderId="1" xfId="1" applyFont="1" applyFill="1" applyBorder="1"/>
    <xf numFmtId="44" fontId="0" fillId="0" borderId="0" xfId="0" applyNumberFormat="1"/>
    <xf numFmtId="44" fontId="0" fillId="3" borderId="1" xfId="1" applyFont="1" applyFill="1" applyBorder="1"/>
    <xf numFmtId="44" fontId="5" fillId="0" borderId="1" xfId="1" applyFont="1" applyBorder="1"/>
    <xf numFmtId="44" fontId="4" fillId="3" borderId="1" xfId="1" applyFont="1" applyFill="1" applyBorder="1"/>
    <xf numFmtId="44" fontId="4" fillId="0" borderId="1" xfId="1" applyFont="1" applyBorder="1"/>
    <xf numFmtId="0" fontId="1" fillId="3" borderId="1" xfId="0" applyFont="1" applyFill="1" applyBorder="1"/>
    <xf numFmtId="0" fontId="4" fillId="0" borderId="0" xfId="0" applyFont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89D49-FDCD-483B-A34C-9AEF6F1B0865}">
  <dimension ref="A1:B12"/>
  <sheetViews>
    <sheetView workbookViewId="0">
      <selection activeCell="B12" sqref="B12"/>
    </sheetView>
  </sheetViews>
  <sheetFormatPr defaultRowHeight="14.4" x14ac:dyDescent="0.3"/>
  <cols>
    <col min="1" max="1" width="28.77734375" bestFit="1" customWidth="1"/>
    <col min="2" max="2" width="29.77734375" bestFit="1" customWidth="1"/>
  </cols>
  <sheetData>
    <row r="1" spans="1:2" x14ac:dyDescent="0.3">
      <c r="A1" s="11" t="s">
        <v>18</v>
      </c>
      <c r="B1" s="12"/>
    </row>
    <row r="2" spans="1:2" x14ac:dyDescent="0.3">
      <c r="A2" s="13" t="s">
        <v>19</v>
      </c>
      <c r="B2" s="14" t="s">
        <v>32</v>
      </c>
    </row>
    <row r="3" spans="1:2" x14ac:dyDescent="0.3">
      <c r="A3" s="13" t="s">
        <v>20</v>
      </c>
      <c r="B3" s="14">
        <v>56569530</v>
      </c>
    </row>
    <row r="4" spans="1:2" x14ac:dyDescent="0.3">
      <c r="A4" s="13" t="s">
        <v>21</v>
      </c>
      <c r="B4" s="14">
        <v>2122354377</v>
      </c>
    </row>
    <row r="5" spans="1:2" x14ac:dyDescent="0.3">
      <c r="A5" s="13" t="s">
        <v>22</v>
      </c>
      <c r="B5" s="14" t="s">
        <v>33</v>
      </c>
    </row>
    <row r="6" spans="1:2" x14ac:dyDescent="0.3">
      <c r="A6" s="13" t="s">
        <v>23</v>
      </c>
      <c r="B6" s="14" t="s">
        <v>34</v>
      </c>
    </row>
    <row r="7" spans="1:2" x14ac:dyDescent="0.3">
      <c r="A7" s="15" t="s">
        <v>24</v>
      </c>
      <c r="B7" s="14" t="s">
        <v>58</v>
      </c>
    </row>
    <row r="8" spans="1:2" x14ac:dyDescent="0.3">
      <c r="A8" s="15" t="s">
        <v>25</v>
      </c>
      <c r="B8" s="14" t="s">
        <v>26</v>
      </c>
    </row>
    <row r="9" spans="1:2" x14ac:dyDescent="0.3">
      <c r="A9" s="15" t="s">
        <v>27</v>
      </c>
      <c r="B9" s="16">
        <v>46203</v>
      </c>
    </row>
    <row r="10" spans="1:2" x14ac:dyDescent="0.3">
      <c r="A10" s="15" t="s">
        <v>28</v>
      </c>
      <c r="B10" s="16">
        <v>46022</v>
      </c>
    </row>
    <row r="11" spans="1:2" x14ac:dyDescent="0.3">
      <c r="A11" s="15" t="s">
        <v>29</v>
      </c>
      <c r="B11" s="16">
        <v>46203</v>
      </c>
    </row>
    <row r="12" spans="1:2" x14ac:dyDescent="0.3">
      <c r="A12" s="15" t="s">
        <v>31</v>
      </c>
      <c r="B12" s="14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C3305-8C09-4BBF-AA59-4AF222B2FAE2}">
  <dimension ref="A1:B27"/>
  <sheetViews>
    <sheetView tabSelected="1" topLeftCell="A2" workbookViewId="0">
      <selection activeCell="B28" sqref="B28"/>
    </sheetView>
  </sheetViews>
  <sheetFormatPr defaultRowHeight="14.4" x14ac:dyDescent="0.3"/>
  <cols>
    <col min="1" max="1" width="35" bestFit="1" customWidth="1"/>
    <col min="2" max="2" width="40.5546875" bestFit="1" customWidth="1"/>
  </cols>
  <sheetData>
    <row r="1" spans="1:2" x14ac:dyDescent="0.3">
      <c r="A1" s="17" t="s">
        <v>36</v>
      </c>
      <c r="B1" s="18" t="s">
        <v>59</v>
      </c>
    </row>
    <row r="2" spans="1:2" x14ac:dyDescent="0.3">
      <c r="A2" s="17" t="s">
        <v>37</v>
      </c>
      <c r="B2" s="18" t="s">
        <v>54</v>
      </c>
    </row>
    <row r="3" spans="1:2" x14ac:dyDescent="0.3">
      <c r="A3" s="17" t="s">
        <v>20</v>
      </c>
      <c r="B3" s="18" t="s">
        <v>50</v>
      </c>
    </row>
    <row r="4" spans="1:2" x14ac:dyDescent="0.3">
      <c r="A4" s="17" t="s">
        <v>38</v>
      </c>
      <c r="B4" s="18" t="s">
        <v>55</v>
      </c>
    </row>
    <row r="5" spans="1:2" x14ac:dyDescent="0.3">
      <c r="A5" s="17" t="s">
        <v>30</v>
      </c>
      <c r="B5" s="18" t="s">
        <v>30</v>
      </c>
    </row>
    <row r="6" spans="1:2" x14ac:dyDescent="0.3">
      <c r="A6" s="17" t="s">
        <v>35</v>
      </c>
      <c r="B6" s="18" t="s">
        <v>39</v>
      </c>
    </row>
    <row r="7" spans="1:2" x14ac:dyDescent="0.3">
      <c r="A7" s="17" t="s">
        <v>30</v>
      </c>
      <c r="B7" s="18" t="s">
        <v>30</v>
      </c>
    </row>
    <row r="8" spans="1:2" x14ac:dyDescent="0.3">
      <c r="A8" s="17" t="s">
        <v>40</v>
      </c>
    </row>
    <row r="9" spans="1:2" x14ac:dyDescent="0.3">
      <c r="A9" s="17" t="s">
        <v>41</v>
      </c>
      <c r="B9" s="18" t="s">
        <v>60</v>
      </c>
    </row>
    <row r="10" spans="1:2" x14ac:dyDescent="0.3">
      <c r="A10" s="17" t="s">
        <v>42</v>
      </c>
      <c r="B10" s="18" t="s">
        <v>61</v>
      </c>
    </row>
    <row r="11" spans="1:2" x14ac:dyDescent="0.3">
      <c r="A11" s="17" t="s">
        <v>30</v>
      </c>
      <c r="B11" s="18" t="s">
        <v>30</v>
      </c>
    </row>
    <row r="12" spans="1:2" x14ac:dyDescent="0.3">
      <c r="A12" s="17" t="s">
        <v>43</v>
      </c>
    </row>
    <row r="13" spans="1:2" x14ac:dyDescent="0.3">
      <c r="A13" s="17" t="s">
        <v>41</v>
      </c>
      <c r="B13" s="18"/>
    </row>
    <row r="14" spans="1:2" x14ac:dyDescent="0.3">
      <c r="A14" s="17" t="s">
        <v>42</v>
      </c>
      <c r="B14" s="18"/>
    </row>
    <row r="15" spans="1:2" x14ac:dyDescent="0.3">
      <c r="A15" s="17" t="s">
        <v>30</v>
      </c>
      <c r="B15" s="18" t="s">
        <v>30</v>
      </c>
    </row>
    <row r="16" spans="1:2" x14ac:dyDescent="0.3">
      <c r="A16" s="17" t="s">
        <v>19</v>
      </c>
      <c r="B16" s="18" t="s">
        <v>32</v>
      </c>
    </row>
    <row r="17" spans="1:2" x14ac:dyDescent="0.3">
      <c r="A17" s="17" t="s">
        <v>30</v>
      </c>
      <c r="B17" s="18" t="s">
        <v>30</v>
      </c>
    </row>
    <row r="18" spans="1:2" x14ac:dyDescent="0.3">
      <c r="A18" s="17" t="s">
        <v>44</v>
      </c>
    </row>
    <row r="19" spans="1:2" x14ac:dyDescent="0.3">
      <c r="A19" s="17" t="s">
        <v>23</v>
      </c>
      <c r="B19" s="18" t="s">
        <v>51</v>
      </c>
    </row>
    <row r="20" spans="1:2" x14ac:dyDescent="0.3">
      <c r="A20" s="17" t="s">
        <v>45</v>
      </c>
      <c r="B20" s="18" t="s">
        <v>52</v>
      </c>
    </row>
    <row r="21" spans="1:2" x14ac:dyDescent="0.3">
      <c r="A21" s="17" t="s">
        <v>46</v>
      </c>
      <c r="B21" s="18" t="s">
        <v>53</v>
      </c>
    </row>
    <row r="22" spans="1:2" x14ac:dyDescent="0.3">
      <c r="A22" s="17" t="s">
        <v>47</v>
      </c>
      <c r="B22" s="18" t="s">
        <v>33</v>
      </c>
    </row>
    <row r="23" spans="1:2" x14ac:dyDescent="0.3">
      <c r="A23" s="17" t="s">
        <v>48</v>
      </c>
      <c r="B23" s="18" t="s">
        <v>30</v>
      </c>
    </row>
    <row r="24" spans="1:2" x14ac:dyDescent="0.3">
      <c r="A24" s="17" t="s">
        <v>49</v>
      </c>
      <c r="B24" s="18" t="s">
        <v>30</v>
      </c>
    </row>
    <row r="25" spans="1:2" x14ac:dyDescent="0.3">
      <c r="A25" s="17" t="s">
        <v>30</v>
      </c>
      <c r="B25" s="18" t="s">
        <v>30</v>
      </c>
    </row>
    <row r="26" spans="1:2" x14ac:dyDescent="0.3">
      <c r="A26" s="17" t="s">
        <v>28</v>
      </c>
      <c r="B26" s="18" t="s">
        <v>59</v>
      </c>
    </row>
    <row r="27" spans="1:2" x14ac:dyDescent="0.3">
      <c r="A27" s="17" t="s">
        <v>29</v>
      </c>
      <c r="B27" s="18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"/>
  <sheetViews>
    <sheetView workbookViewId="0">
      <selection activeCell="B16" sqref="B16"/>
    </sheetView>
  </sheetViews>
  <sheetFormatPr defaultRowHeight="14.4" x14ac:dyDescent="0.3"/>
  <cols>
    <col min="1" max="1" width="43.5546875" customWidth="1"/>
    <col min="2" max="2" width="24.33203125" customWidth="1"/>
  </cols>
  <sheetData>
    <row r="1" spans="1:2" x14ac:dyDescent="0.3">
      <c r="A1" s="30" t="s">
        <v>68</v>
      </c>
      <c r="B1" s="30"/>
    </row>
    <row r="3" spans="1:2" x14ac:dyDescent="0.3">
      <c r="A3" s="9" t="s">
        <v>1</v>
      </c>
      <c r="B3" s="9" t="s">
        <v>17</v>
      </c>
    </row>
    <row r="4" spans="1:2" x14ac:dyDescent="0.3">
      <c r="A4" s="2" t="s">
        <v>3</v>
      </c>
      <c r="B4" s="19">
        <f>B5+B6+B7</f>
        <v>0</v>
      </c>
    </row>
    <row r="5" spans="1:2" x14ac:dyDescent="0.3">
      <c r="A5" s="1" t="s">
        <v>69</v>
      </c>
      <c r="B5" s="19">
        <v>0</v>
      </c>
    </row>
    <row r="6" spans="1:2" x14ac:dyDescent="0.3">
      <c r="A6" s="1" t="s">
        <v>70</v>
      </c>
      <c r="B6" s="19">
        <v>0</v>
      </c>
    </row>
    <row r="7" spans="1:2" x14ac:dyDescent="0.3">
      <c r="A7" s="29" t="s">
        <v>71</v>
      </c>
      <c r="B7" s="22">
        <v>0</v>
      </c>
    </row>
    <row r="8" spans="1:2" x14ac:dyDescent="0.3">
      <c r="A8" s="3" t="s">
        <v>4</v>
      </c>
      <c r="B8" s="25">
        <f>B9+B10+B11</f>
        <v>2608.37</v>
      </c>
    </row>
    <row r="9" spans="1:2" x14ac:dyDescent="0.3">
      <c r="A9" s="6" t="s">
        <v>72</v>
      </c>
      <c r="B9" s="25">
        <v>0</v>
      </c>
    </row>
    <row r="10" spans="1:2" x14ac:dyDescent="0.3">
      <c r="A10" s="6" t="s">
        <v>73</v>
      </c>
      <c r="B10" s="25">
        <v>0</v>
      </c>
    </row>
    <row r="11" spans="1:2" x14ac:dyDescent="0.3">
      <c r="A11" s="1" t="s">
        <v>74</v>
      </c>
      <c r="B11" s="19">
        <v>2608.37</v>
      </c>
    </row>
    <row r="12" spans="1:2" x14ac:dyDescent="0.3">
      <c r="A12" s="8" t="s">
        <v>56</v>
      </c>
      <c r="B12" s="23">
        <f>B4+B8</f>
        <v>2608.37</v>
      </c>
    </row>
    <row r="14" spans="1:2" x14ac:dyDescent="0.3">
      <c r="A14" s="9" t="s">
        <v>5</v>
      </c>
      <c r="B14" s="9" t="s">
        <v>17</v>
      </c>
    </row>
    <row r="15" spans="1:2" x14ac:dyDescent="0.3">
      <c r="A15" s="7" t="s">
        <v>6</v>
      </c>
      <c r="B15" s="28">
        <f>SUM(B16:B18)</f>
        <v>1362.37</v>
      </c>
    </row>
    <row r="16" spans="1:2" x14ac:dyDescent="0.3">
      <c r="A16" s="1" t="s">
        <v>75</v>
      </c>
      <c r="B16" s="19">
        <v>5000</v>
      </c>
    </row>
    <row r="17" spans="1:2" x14ac:dyDescent="0.3">
      <c r="A17" s="1" t="s">
        <v>62</v>
      </c>
      <c r="B17" s="19">
        <v>-469</v>
      </c>
    </row>
    <row r="18" spans="1:2" x14ac:dyDescent="0.3">
      <c r="A18" s="1" t="s">
        <v>76</v>
      </c>
      <c r="B18" s="26">
        <v>-3168.63</v>
      </c>
    </row>
    <row r="19" spans="1:2" x14ac:dyDescent="0.3">
      <c r="A19" s="3" t="s">
        <v>7</v>
      </c>
      <c r="B19" s="27">
        <f>B20</f>
        <v>1246</v>
      </c>
    </row>
    <row r="20" spans="1:2" x14ac:dyDescent="0.3">
      <c r="A20" s="29" t="s">
        <v>77</v>
      </c>
      <c r="B20" s="25">
        <v>1246</v>
      </c>
    </row>
    <row r="21" spans="1:2" x14ac:dyDescent="0.3">
      <c r="A21" s="8" t="s">
        <v>57</v>
      </c>
      <c r="B21" s="23">
        <f>B15+B19</f>
        <v>2608.37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8"/>
  <sheetViews>
    <sheetView workbookViewId="0">
      <selection activeCell="B17" sqref="B17"/>
    </sheetView>
  </sheetViews>
  <sheetFormatPr defaultRowHeight="14.4" x14ac:dyDescent="0.3"/>
  <cols>
    <col min="1" max="1" width="33.33203125" customWidth="1"/>
    <col min="2" max="2" width="20.88671875" customWidth="1"/>
  </cols>
  <sheetData>
    <row r="1" spans="1:2" x14ac:dyDescent="0.3">
      <c r="A1" s="30" t="s">
        <v>8</v>
      </c>
      <c r="B1" s="30"/>
    </row>
    <row r="3" spans="1:2" x14ac:dyDescent="0.3">
      <c r="A3" s="9" t="s">
        <v>0</v>
      </c>
      <c r="B3" s="10" t="s">
        <v>2</v>
      </c>
    </row>
    <row r="4" spans="1:2" x14ac:dyDescent="0.3">
      <c r="A4" s="1" t="s">
        <v>9</v>
      </c>
      <c r="B4" s="19">
        <v>28</v>
      </c>
    </row>
    <row r="5" spans="1:2" x14ac:dyDescent="0.3">
      <c r="A5" s="1" t="s">
        <v>10</v>
      </c>
      <c r="B5" s="19">
        <v>45.75</v>
      </c>
    </row>
    <row r="6" spans="1:2" x14ac:dyDescent="0.3">
      <c r="A6" s="8" t="s">
        <v>11</v>
      </c>
      <c r="B6" s="20">
        <f>SUM(B4:B5)</f>
        <v>73.75</v>
      </c>
    </row>
    <row r="8" spans="1:2" x14ac:dyDescent="0.3">
      <c r="A8" s="9" t="s">
        <v>12</v>
      </c>
      <c r="B8" s="10" t="s">
        <v>2</v>
      </c>
    </row>
    <row r="9" spans="1:2" x14ac:dyDescent="0.3">
      <c r="A9" s="1" t="s">
        <v>63</v>
      </c>
      <c r="B9" s="1">
        <v>32.94</v>
      </c>
    </row>
    <row r="10" spans="1:2" x14ac:dyDescent="0.3">
      <c r="A10" s="1" t="s">
        <v>64</v>
      </c>
      <c r="B10" s="21">
        <v>3183.7</v>
      </c>
    </row>
    <row r="11" spans="1:2" x14ac:dyDescent="0.3">
      <c r="A11" s="29" t="s">
        <v>65</v>
      </c>
      <c r="B11" s="22">
        <v>21.06</v>
      </c>
    </row>
    <row r="12" spans="1:2" x14ac:dyDescent="0.3">
      <c r="A12" s="29" t="s">
        <v>66</v>
      </c>
      <c r="B12" s="22">
        <v>4.38</v>
      </c>
    </row>
    <row r="13" spans="1:2" x14ac:dyDescent="0.3">
      <c r="A13" s="29" t="s">
        <v>67</v>
      </c>
      <c r="B13" s="22">
        <v>0.3</v>
      </c>
    </row>
    <row r="14" spans="1:2" x14ac:dyDescent="0.3">
      <c r="A14" s="8" t="s">
        <v>13</v>
      </c>
      <c r="B14" s="23">
        <f>SUM(B9:B13)</f>
        <v>3242.38</v>
      </c>
    </row>
    <row r="16" spans="1:2" x14ac:dyDescent="0.3">
      <c r="A16" s="4" t="s">
        <v>14</v>
      </c>
      <c r="B16" s="24">
        <f>B6-B14</f>
        <v>-3168.63</v>
      </c>
    </row>
    <row r="17" spans="1:2" x14ac:dyDescent="0.3">
      <c r="A17" s="4" t="s">
        <v>15</v>
      </c>
      <c r="B17" s="5">
        <v>0</v>
      </c>
    </row>
    <row r="18" spans="1:2" x14ac:dyDescent="0.3">
      <c r="A18" s="4" t="s">
        <v>16</v>
      </c>
      <c r="B18" s="24">
        <f>B16-B17</f>
        <v>-3168.63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Informácie o účtovnej závierke</vt:lpstr>
      <vt:lpstr>Titulná strana</vt:lpstr>
      <vt:lpstr>Súvaha</vt:lpstr>
      <vt:lpstr>Výkaz ziskov a strát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Goldyniak</dc:creator>
  <cp:lastModifiedBy>Alexandra Goldyniaková</cp:lastModifiedBy>
  <cp:lastPrinted>2025-03-29T19:15:19Z</cp:lastPrinted>
  <dcterms:created xsi:type="dcterms:W3CDTF">2025-03-26T20:37:25Z</dcterms:created>
  <dcterms:modified xsi:type="dcterms:W3CDTF">2026-06-30T17:55:03Z</dcterms:modified>
</cp:coreProperties>
</file>