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8505" activeTab="4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25725"/>
</workbook>
</file>

<file path=xl/calcChain.xml><?xml version="1.0" encoding="utf-8"?>
<calcChain xmlns="http://schemas.openxmlformats.org/spreadsheetml/2006/main">
  <c r="J21" i="12"/>
  <c r="H21"/>
  <c r="F21"/>
  <c r="I20"/>
  <c r="E20"/>
  <c r="C20"/>
  <c r="K16"/>
  <c r="K10"/>
  <c r="H13"/>
  <c r="E13"/>
  <c r="C13"/>
  <c r="F26" i="9"/>
  <c r="G25"/>
  <c r="E25"/>
  <c r="K20"/>
  <c r="K16"/>
  <c r="K9"/>
  <c r="J13"/>
  <c r="J26" s="1"/>
  <c r="G13"/>
  <c r="C13"/>
  <c r="C25" i="7"/>
  <c r="F25"/>
  <c r="F26"/>
  <c r="K17"/>
  <c r="K9"/>
  <c r="J13"/>
  <c r="G13"/>
  <c r="E13"/>
  <c r="C13"/>
  <c r="E26" i="6"/>
  <c r="H26"/>
  <c r="F25"/>
  <c r="D25"/>
  <c r="C25"/>
  <c r="J25"/>
  <c r="J21"/>
  <c r="J16"/>
  <c r="J10"/>
  <c r="G13"/>
  <c r="D13"/>
  <c r="C13"/>
  <c r="C26" s="1"/>
  <c r="J26" s="1"/>
  <c r="J20" i="10"/>
  <c r="I20"/>
  <c r="H20"/>
  <c r="G20"/>
  <c r="F20"/>
  <c r="E20"/>
  <c r="D20"/>
  <c r="C20"/>
  <c r="J20" i="12"/>
  <c r="H20"/>
  <c r="G20"/>
  <c r="F20"/>
  <c r="D20"/>
  <c r="K20" s="1"/>
  <c r="J18"/>
  <c r="I18"/>
  <c r="H18"/>
  <c r="G18"/>
  <c r="F18"/>
  <c r="E18"/>
  <c r="D18"/>
  <c r="C18"/>
  <c r="K18" s="1"/>
  <c r="K17"/>
  <c r="K15"/>
  <c r="J13"/>
  <c r="I13"/>
  <c r="I21" s="1"/>
  <c r="G13"/>
  <c r="G21" s="1"/>
  <c r="F13"/>
  <c r="E21"/>
  <c r="D13"/>
  <c r="D21" s="1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6" i="7"/>
  <c r="J25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K23" s="1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G18"/>
  <c r="F18"/>
  <c r="E18"/>
  <c r="D18"/>
  <c r="C18"/>
  <c r="J18" s="1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2" i="6"/>
  <c r="J11"/>
  <c r="J9"/>
  <c r="I25"/>
  <c r="H25"/>
  <c r="G25"/>
  <c r="E25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D26" i="9" l="1"/>
  <c r="K13" i="12"/>
  <c r="K25" i="9"/>
  <c r="K13"/>
  <c r="H26" i="7"/>
  <c r="K13"/>
  <c r="C26"/>
  <c r="J13" i="6"/>
  <c r="J13" i="2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K26" i="9" l="1"/>
  <c r="K26" i="7"/>
  <c r="K21" i="10"/>
  <c r="J26" i="2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<sst xmlns="http://schemas.openxmlformats.org/spreadsheetml/2006/main" count="238" uniqueCount="53">
  <si>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</si>
  <si>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</si>
  <si>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</si>
  <si>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</si>
  <si>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</si>
  <si>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</si>
  <si>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</si>
  <si>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</si>
  <si>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</si>
  <si>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</si>
  <si>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</si>
  <si>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</si>
  <si>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</si>
  <si>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</si>
  <si>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</si>
  <si>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</si>
  <si>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</si>
  <si>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</si>
  <si>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</si>
  <si>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</si>
  <si>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</si>
  <si>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</si>
  <si>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</si>
  <si>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</si>
  <si>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</si>
  <si>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</si>
  <si>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</si>
  <si>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</si>
  <si>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</si>
  <si>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</si>
  <si>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</si>
  <si>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</si>
  <si>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</si>
  <si>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</si>
  <si>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</si>
  <si>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</si>
  <si>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</si>
  <si>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</si>
  <si>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</si>
  <si>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</si>
  <si>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</si>
  <si>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</si>
  <si>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</si>
  <si>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</si>
  <si>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</si>
  <si>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</si>
  <si>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</si>
  <si>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</si>
  <si>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</si>
  <si>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</si>
  <si>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</si>
  <si>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</si>
  <si>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W.K.TEAM,s.r.o.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</si>
</sst>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0" fillId="0" borderId="0" xfId="0" applyProtection="1">
      <protection locked="0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C27" sqref="C27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2">
        <v>7</v>
      </c>
      <c r="B1" s="46" t="s">
        <v>52</v>
      </c>
      <c r="C1" s="46"/>
      <c r="D1" s="46"/>
      <c r="E1" s="46"/>
      <c r="F1" s="46"/>
      <c r="G1" s="46"/>
      <c r="H1" s="46"/>
      <c r="I1" s="46"/>
      <c r="J1" s="46"/>
    </row>
    <row r="2" spans="1:10">
      <c r="A2" s="42"/>
      <c r="B2" s="47" t="s">
        <v>51</v>
      </c>
      <c r="C2" s="47"/>
      <c r="D2" s="47"/>
      <c r="E2" s="47"/>
      <c r="F2" s="47"/>
      <c r="G2" s="47"/>
      <c r="H2" s="47"/>
      <c r="I2" s="47"/>
      <c r="J2" s="47"/>
    </row>
    <row r="3" spans="1:10">
      <c r="A3" s="42"/>
      <c r="B3" s="48">
        <v>41639</v>
      </c>
      <c r="C3" s="48"/>
      <c r="D3" s="48"/>
      <c r="E3" s="48"/>
      <c r="F3" s="48"/>
      <c r="G3" s="48"/>
      <c r="H3" s="48"/>
      <c r="I3" s="48"/>
      <c r="J3" s="48"/>
    </row>
    <row r="4" spans="1:10">
      <c r="A4" s="42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2"/>
      <c r="B5" s="44" t="s">
        <v>0</v>
      </c>
      <c r="C5" s="43" t="s">
        <v>1</v>
      </c>
      <c r="D5" s="43"/>
      <c r="E5" s="43"/>
      <c r="F5" s="43"/>
      <c r="G5" s="43"/>
      <c r="H5" s="43"/>
      <c r="I5" s="43"/>
      <c r="J5" s="43"/>
    </row>
    <row r="6" spans="1:10" ht="60">
      <c r="A6" s="42"/>
      <c r="B6" s="45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2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2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2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2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2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2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2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2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2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2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2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2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2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2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2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2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2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2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2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2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2"/>
    </row>
    <row r="28" spans="1:10" ht="11.25" customHeight="1">
      <c r="A28" s="42"/>
      <c r="B28" s="25"/>
    </row>
    <row r="29" spans="1:10">
      <c r="A29" s="42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34" sqref="B3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2">
        <v>8</v>
      </c>
      <c r="B1" s="46" t="s">
        <v>52</v>
      </c>
      <c r="C1" s="46"/>
      <c r="D1" s="46"/>
      <c r="E1" s="46"/>
      <c r="F1" s="46"/>
      <c r="G1" s="46"/>
      <c r="H1" s="46"/>
      <c r="I1" s="46"/>
      <c r="J1" s="46"/>
    </row>
    <row r="2" spans="1:10">
      <c r="A2" s="42"/>
      <c r="B2" s="47" t="s">
        <v>51</v>
      </c>
      <c r="C2" s="47"/>
      <c r="D2" s="47"/>
      <c r="E2" s="47"/>
      <c r="F2" s="47"/>
      <c r="G2" s="47"/>
      <c r="H2" s="47"/>
      <c r="I2" s="47"/>
      <c r="J2" s="47"/>
    </row>
    <row r="3" spans="1:10">
      <c r="A3" s="42"/>
      <c r="B3" s="48">
        <v>41274</v>
      </c>
      <c r="C3" s="48"/>
      <c r="D3" s="48"/>
      <c r="E3" s="48"/>
      <c r="F3" s="48"/>
      <c r="G3" s="48"/>
      <c r="H3" s="48"/>
      <c r="I3" s="48"/>
      <c r="J3" s="48"/>
    </row>
    <row r="4" spans="1:10">
      <c r="A4" s="42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2"/>
      <c r="B5" s="44" t="s">
        <v>0</v>
      </c>
      <c r="C5" s="43" t="s">
        <v>16</v>
      </c>
      <c r="D5" s="43"/>
      <c r="E5" s="43"/>
      <c r="F5" s="43"/>
      <c r="G5" s="43"/>
      <c r="H5" s="43"/>
      <c r="I5" s="43"/>
      <c r="J5" s="43"/>
    </row>
    <row r="6" spans="1:10" ht="60">
      <c r="A6" s="42"/>
      <c r="B6" s="45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2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2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2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2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2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2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2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2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2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2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2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2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2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2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2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2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2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2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2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2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2"/>
    </row>
    <row r="28" spans="1:10">
      <c r="A28" s="42"/>
    </row>
    <row r="29" spans="1:10">
      <c r="A29" s="42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E18" sqref="E18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2">
        <v>9</v>
      </c>
      <c r="B1" s="46" t="s">
        <v>52</v>
      </c>
      <c r="C1" s="46"/>
      <c r="D1" s="46"/>
      <c r="E1" s="46"/>
      <c r="F1" s="46"/>
      <c r="G1" s="46"/>
      <c r="H1" s="46"/>
      <c r="I1" s="46"/>
      <c r="J1" s="46"/>
      <c r="K1" s="41"/>
    </row>
    <row r="2" spans="1:13">
      <c r="A2" s="42"/>
      <c r="B2" s="47" t="s">
        <v>46</v>
      </c>
      <c r="C2" s="47"/>
      <c r="D2" s="47"/>
      <c r="E2" s="47"/>
      <c r="F2" s="47"/>
      <c r="G2" s="47"/>
      <c r="H2" s="47"/>
      <c r="I2" s="47"/>
      <c r="J2" s="47"/>
      <c r="K2" s="47"/>
    </row>
    <row r="3" spans="1:13">
      <c r="A3" s="42"/>
      <c r="B3" s="48">
        <v>41639</v>
      </c>
      <c r="C3" s="48"/>
      <c r="D3" s="48"/>
      <c r="E3" s="48"/>
      <c r="F3" s="48"/>
      <c r="G3" s="48"/>
      <c r="H3" s="48"/>
      <c r="I3" s="48"/>
      <c r="J3" s="48"/>
      <c r="K3" s="48"/>
    </row>
    <row r="4" spans="1:13">
      <c r="A4" s="42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2"/>
      <c r="B5" s="44" t="s">
        <v>25</v>
      </c>
      <c r="C5" s="43" t="s">
        <v>1</v>
      </c>
      <c r="D5" s="43"/>
      <c r="E5" s="43"/>
      <c r="F5" s="43"/>
      <c r="G5" s="43"/>
      <c r="H5" s="43"/>
      <c r="I5" s="43"/>
      <c r="J5" s="43"/>
      <c r="K5" s="43"/>
    </row>
    <row r="6" spans="1:13" ht="60">
      <c r="A6" s="42"/>
      <c r="B6" s="45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2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2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2"/>
      <c r="B9" s="14" t="s">
        <v>13</v>
      </c>
      <c r="C9" s="32">
        <v>198814.98</v>
      </c>
      <c r="D9" s="32">
        <v>183473</v>
      </c>
      <c r="E9" s="32">
        <v>180832</v>
      </c>
      <c r="F9" s="32">
        <v>0</v>
      </c>
      <c r="G9" s="32">
        <v>0</v>
      </c>
      <c r="H9" s="32">
        <v>4999.3999999999996</v>
      </c>
      <c r="I9" s="32">
        <v>0</v>
      </c>
      <c r="J9" s="39">
        <v>0</v>
      </c>
      <c r="K9" s="33">
        <f>SUM(C9:J9)</f>
        <v>568119.38</v>
      </c>
    </row>
    <row r="10" spans="1:13">
      <c r="A10" s="42"/>
      <c r="B10" s="15" t="s">
        <v>6</v>
      </c>
      <c r="C10" s="32">
        <v>0</v>
      </c>
      <c r="D10" s="32">
        <v>7967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7967</v>
      </c>
    </row>
    <row r="11" spans="1:13">
      <c r="A11" s="42"/>
      <c r="B11" s="15" t="s">
        <v>7</v>
      </c>
      <c r="C11" s="32">
        <v>0</v>
      </c>
      <c r="D11" s="32">
        <v>11367</v>
      </c>
      <c r="E11" s="32">
        <v>10684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22051</v>
      </c>
    </row>
    <row r="12" spans="1:13">
      <c r="A12" s="42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2"/>
      <c r="B13" s="16" t="s">
        <v>14</v>
      </c>
      <c r="C13" s="34">
        <f>SUM(C9,C10,-C11,C12)</f>
        <v>198814.98</v>
      </c>
      <c r="D13" s="34">
        <f t="shared" ref="D13:I13" si="0">SUM(D9,D10,-D11,D12)</f>
        <v>180073</v>
      </c>
      <c r="E13" s="34">
        <f>SUM(E9,E10,-E11,E12)</f>
        <v>170148</v>
      </c>
      <c r="F13" s="34">
        <f t="shared" si="0"/>
        <v>0</v>
      </c>
      <c r="G13" s="34">
        <f>SUM(G9,G10,-G11,G12)</f>
        <v>0</v>
      </c>
      <c r="H13" s="34">
        <f t="shared" si="0"/>
        <v>4999.3999999999996</v>
      </c>
      <c r="I13" s="34">
        <f t="shared" si="0"/>
        <v>0</v>
      </c>
      <c r="J13" s="34">
        <f>SUM(J9,J10,-J11,J12)</f>
        <v>0</v>
      </c>
      <c r="K13" s="33">
        <f>SUM(C13:J13)</f>
        <v>554035.38</v>
      </c>
    </row>
    <row r="14" spans="1:13" s="3" customFormat="1" ht="22.5" customHeight="1">
      <c r="A14" s="42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2"/>
      <c r="B15" s="14" t="s">
        <v>13</v>
      </c>
      <c r="C15" s="32">
        <v>0</v>
      </c>
      <c r="D15" s="32">
        <v>119964</v>
      </c>
      <c r="E15" s="32">
        <v>107744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227708</v>
      </c>
    </row>
    <row r="16" spans="1:13">
      <c r="A16" s="42"/>
      <c r="B16" s="15" t="s">
        <v>6</v>
      </c>
      <c r="C16" s="32">
        <v>0</v>
      </c>
      <c r="D16" s="32">
        <v>7899</v>
      </c>
      <c r="E16" s="32">
        <v>43593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51492</v>
      </c>
      <c r="M16" s="19"/>
    </row>
    <row r="17" spans="1:11">
      <c r="A17" s="42"/>
      <c r="B17" s="15" t="s">
        <v>7</v>
      </c>
      <c r="C17" s="32">
        <v>0</v>
      </c>
      <c r="D17" s="32">
        <v>12924</v>
      </c>
      <c r="E17" s="32">
        <v>10684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23608</v>
      </c>
    </row>
    <row r="18" spans="1:11">
      <c r="A18" s="42"/>
      <c r="B18" s="16" t="s">
        <v>14</v>
      </c>
      <c r="C18" s="34">
        <f>SUM(C15,C16,-C17)</f>
        <v>0</v>
      </c>
      <c r="D18" s="34">
        <f t="shared" ref="D18:G18" si="1">SUM(D15,D16,-D17)</f>
        <v>114939</v>
      </c>
      <c r="E18" s="34">
        <f t="shared" si="1"/>
        <v>140653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255592</v>
      </c>
    </row>
    <row r="19" spans="1:11" s="3" customFormat="1" ht="22.5" customHeight="1">
      <c r="A19" s="42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2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2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2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2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2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2"/>
      <c r="B25" s="14" t="s">
        <v>13</v>
      </c>
      <c r="C25" s="37">
        <f>SUM(C9,-C15,-C20)</f>
        <v>198814.98</v>
      </c>
      <c r="D25" s="37">
        <f t="shared" ref="D25:J25" si="6">SUM(D9,-D15,-D20)</f>
        <v>63509</v>
      </c>
      <c r="E25" s="37">
        <f t="shared" si="6"/>
        <v>73088</v>
      </c>
      <c r="F25" s="37">
        <f>SUM(F9,-F15,-F20)</f>
        <v>0</v>
      </c>
      <c r="G25" s="37">
        <f t="shared" si="6"/>
        <v>0</v>
      </c>
      <c r="H25" s="37">
        <f t="shared" si="6"/>
        <v>4999.3999999999996</v>
      </c>
      <c r="I25" s="37">
        <f t="shared" si="6"/>
        <v>0</v>
      </c>
      <c r="J25" s="37">
        <f t="shared" si="6"/>
        <v>0</v>
      </c>
      <c r="K25" s="33">
        <f>SUM(C25:J25)</f>
        <v>340411.38</v>
      </c>
    </row>
    <row r="26" spans="1:11">
      <c r="A26" s="42"/>
      <c r="B26" s="16" t="s">
        <v>14</v>
      </c>
      <c r="C26" s="34">
        <f>SUM(C13,-C18,-C23)</f>
        <v>198814.98</v>
      </c>
      <c r="D26" s="34">
        <f t="shared" ref="D26:J26" si="7">SUM(D13,-D18,-D23)</f>
        <v>65134</v>
      </c>
      <c r="E26" s="34">
        <f t="shared" si="7"/>
        <v>29495</v>
      </c>
      <c r="F26" s="34">
        <f>SUM(F13,-F18,-F23)</f>
        <v>0</v>
      </c>
      <c r="G26" s="34">
        <f t="shared" si="7"/>
        <v>0</v>
      </c>
      <c r="H26" s="34">
        <f>SUM(H13,-H18,-H23)</f>
        <v>4999.3999999999996</v>
      </c>
      <c r="I26" s="34">
        <f t="shared" si="7"/>
        <v>0</v>
      </c>
      <c r="J26" s="34">
        <f t="shared" si="7"/>
        <v>0</v>
      </c>
      <c r="K26" s="38">
        <f>SUM(C26:J26)</f>
        <v>298443.38</v>
      </c>
    </row>
    <row r="27" spans="1:11">
      <c r="A27" s="42"/>
    </row>
    <row r="28" spans="1:11">
      <c r="A28" s="42"/>
    </row>
    <row r="29" spans="1:11">
      <c r="A29" s="42"/>
    </row>
    <row r="30" spans="1:11">
      <c r="A30" s="26"/>
    </row>
  </sheetData>
  <sheetProtection password="DCBE" sheet="1" objects="1" scenarios="1"/>
  <mergeCells count="6">
    <mergeCell ref="A1:A29"/>
    <mergeCell ref="B5:B6"/>
    <mergeCell ref="B2:K2"/>
    <mergeCell ref="B3:K3"/>
    <mergeCell ref="C5:K5"/>
    <mergeCell ref="B1:J1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E19" sqref="E19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2">
        <v>10</v>
      </c>
      <c r="B1" s="46" t="s">
        <v>52</v>
      </c>
      <c r="C1" s="46"/>
      <c r="D1" s="46"/>
      <c r="E1" s="46"/>
      <c r="F1" s="46"/>
      <c r="G1" s="46"/>
      <c r="H1" s="46"/>
      <c r="I1" s="46"/>
      <c r="J1" s="46"/>
      <c r="K1" s="41"/>
    </row>
    <row r="2" spans="1:13">
      <c r="A2" s="42"/>
      <c r="B2" s="47" t="s">
        <v>46</v>
      </c>
      <c r="C2" s="47"/>
      <c r="D2" s="47"/>
      <c r="E2" s="47"/>
      <c r="F2" s="47"/>
      <c r="G2" s="47"/>
      <c r="H2" s="47"/>
      <c r="I2" s="47"/>
      <c r="J2" s="47"/>
      <c r="K2" s="47"/>
    </row>
    <row r="3" spans="1:13">
      <c r="A3" s="42"/>
      <c r="B3" s="48">
        <v>41274</v>
      </c>
      <c r="C3" s="48"/>
      <c r="D3" s="48"/>
      <c r="E3" s="48"/>
      <c r="F3" s="48"/>
      <c r="G3" s="48"/>
      <c r="H3" s="48"/>
      <c r="I3" s="48"/>
      <c r="J3" s="48"/>
      <c r="K3" s="48"/>
    </row>
    <row r="4" spans="1:13">
      <c r="A4" s="42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2"/>
      <c r="B5" s="44" t="s">
        <v>25</v>
      </c>
      <c r="C5" s="43" t="s">
        <v>16</v>
      </c>
      <c r="D5" s="43"/>
      <c r="E5" s="43"/>
      <c r="F5" s="43"/>
      <c r="G5" s="43"/>
      <c r="H5" s="43"/>
      <c r="I5" s="43"/>
      <c r="J5" s="43"/>
      <c r="K5" s="43"/>
    </row>
    <row r="6" spans="1:13" ht="60">
      <c r="A6" s="42"/>
      <c r="B6" s="45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2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2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2"/>
      <c r="B9" s="14" t="s">
        <v>13</v>
      </c>
      <c r="C9" s="32">
        <v>198814.98</v>
      </c>
      <c r="D9" s="32">
        <v>183473</v>
      </c>
      <c r="E9" s="32">
        <v>164935</v>
      </c>
      <c r="F9" s="32">
        <v>0</v>
      </c>
      <c r="G9" s="32">
        <v>0</v>
      </c>
      <c r="H9" s="32">
        <v>4999.3999999999996</v>
      </c>
      <c r="I9" s="32">
        <v>0</v>
      </c>
      <c r="J9" s="39">
        <v>0</v>
      </c>
      <c r="K9" s="33">
        <f>SUM(C9:J9)</f>
        <v>552222.38</v>
      </c>
    </row>
    <row r="10" spans="1:13">
      <c r="A10" s="42"/>
      <c r="B10" s="15" t="s">
        <v>6</v>
      </c>
      <c r="C10" s="32">
        <v>0</v>
      </c>
      <c r="D10" s="32">
        <v>0</v>
      </c>
      <c r="E10" s="32">
        <v>44245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44245</v>
      </c>
    </row>
    <row r="11" spans="1:13">
      <c r="A11" s="42"/>
      <c r="B11" s="15" t="s">
        <v>7</v>
      </c>
      <c r="C11" s="32">
        <v>0</v>
      </c>
      <c r="D11" s="32">
        <v>0</v>
      </c>
      <c r="E11" s="32">
        <v>28348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28348</v>
      </c>
    </row>
    <row r="12" spans="1:13">
      <c r="A12" s="42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2"/>
      <c r="B13" s="30" t="s">
        <v>14</v>
      </c>
      <c r="C13" s="34">
        <f>SUM(C9,C10,-C11,C12)</f>
        <v>198814.98</v>
      </c>
      <c r="D13" s="34">
        <f t="shared" ref="D13:I13" si="0">SUM(D9,D10,-D11,D12)</f>
        <v>183473</v>
      </c>
      <c r="E13" s="34">
        <f t="shared" si="0"/>
        <v>180832</v>
      </c>
      <c r="F13" s="34">
        <f t="shared" si="0"/>
        <v>0</v>
      </c>
      <c r="G13" s="34">
        <f>SUM(G9,G10,-G11,G12)</f>
        <v>0</v>
      </c>
      <c r="H13" s="34">
        <f t="shared" si="0"/>
        <v>4999.3999999999996</v>
      </c>
      <c r="I13" s="34">
        <f t="shared" si="0"/>
        <v>0</v>
      </c>
      <c r="J13" s="34">
        <f>SUM(J9,J10,-J11,J12)</f>
        <v>0</v>
      </c>
      <c r="K13" s="33">
        <f>SUM(C13:J13)</f>
        <v>568119.38</v>
      </c>
    </row>
    <row r="14" spans="1:13">
      <c r="A14" s="42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2"/>
      <c r="B15" s="14" t="s">
        <v>13</v>
      </c>
      <c r="C15" s="32">
        <v>0</v>
      </c>
      <c r="D15" s="32">
        <v>112285</v>
      </c>
      <c r="E15" s="32">
        <v>98259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210544</v>
      </c>
      <c r="M15" s="19"/>
    </row>
    <row r="16" spans="1:13">
      <c r="A16" s="42"/>
      <c r="B16" s="15" t="s">
        <v>6</v>
      </c>
      <c r="C16" s="32">
        <v>0</v>
      </c>
      <c r="D16" s="32">
        <v>7679</v>
      </c>
      <c r="E16" s="32">
        <v>37833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45512</v>
      </c>
    </row>
    <row r="17" spans="1:11">
      <c r="A17" s="42"/>
      <c r="B17" s="15" t="s">
        <v>7</v>
      </c>
      <c r="C17" s="32">
        <v>0</v>
      </c>
      <c r="D17" s="32">
        <v>0</v>
      </c>
      <c r="E17" s="32">
        <v>28348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28348</v>
      </c>
    </row>
    <row r="18" spans="1:11" s="3" customFormat="1">
      <c r="A18" s="42"/>
      <c r="B18" s="30" t="s">
        <v>14</v>
      </c>
      <c r="C18" s="34">
        <f>SUM(C15,C16,-C17)</f>
        <v>0</v>
      </c>
      <c r="D18" s="34">
        <f t="shared" ref="D18:J18" si="1">SUM(D15,D16,-D17)</f>
        <v>119964</v>
      </c>
      <c r="E18" s="34">
        <f t="shared" si="1"/>
        <v>107744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227708</v>
      </c>
    </row>
    <row r="19" spans="1:11">
      <c r="A19" s="42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2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2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2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2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2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2"/>
      <c r="B25" s="14" t="s">
        <v>13</v>
      </c>
      <c r="C25" s="37">
        <f t="shared" ref="C25:J25" si="3">SUM(C9,-C15,-C20)</f>
        <v>198814.98</v>
      </c>
      <c r="D25" s="37">
        <f t="shared" si="3"/>
        <v>71188</v>
      </c>
      <c r="E25" s="37">
        <f>SUM(E9,-E15,-E20)</f>
        <v>66676</v>
      </c>
      <c r="F25" s="37">
        <f t="shared" si="3"/>
        <v>0</v>
      </c>
      <c r="G25" s="37">
        <f>SUM(G9,-G15,-G20)</f>
        <v>0</v>
      </c>
      <c r="H25" s="37">
        <f t="shared" si="3"/>
        <v>4999.3999999999996</v>
      </c>
      <c r="I25" s="37">
        <f t="shared" si="3"/>
        <v>0</v>
      </c>
      <c r="J25" s="37">
        <f t="shared" si="3"/>
        <v>0</v>
      </c>
      <c r="K25" s="33">
        <f>SUM(C25:J25)</f>
        <v>341678.38</v>
      </c>
    </row>
    <row r="26" spans="1:11">
      <c r="A26" s="42"/>
      <c r="B26" s="16" t="s">
        <v>14</v>
      </c>
      <c r="C26" s="34">
        <f t="shared" ref="C26:H26" si="4">SUM(C13,-C18,-C23)</f>
        <v>198814.98</v>
      </c>
      <c r="D26" s="34">
        <f>SUM(D13,-D18,-D23)</f>
        <v>63509</v>
      </c>
      <c r="E26" s="34">
        <f t="shared" si="4"/>
        <v>73088</v>
      </c>
      <c r="F26" s="34">
        <f>SUM(F13,-F18,-F23)</f>
        <v>0</v>
      </c>
      <c r="G26" s="34">
        <f t="shared" si="4"/>
        <v>0</v>
      </c>
      <c r="H26" s="34">
        <f t="shared" si="4"/>
        <v>4999.3999999999996</v>
      </c>
      <c r="I26" s="34">
        <f>SUM(I13,-I18,-I23)</f>
        <v>0</v>
      </c>
      <c r="J26" s="34">
        <f>SUM(J13,-J18,-J23)</f>
        <v>0</v>
      </c>
      <c r="K26" s="38">
        <f>SUM(C26:J26)</f>
        <v>340411.38</v>
      </c>
    </row>
    <row r="27" spans="1:11" ht="22.5" customHeight="1">
      <c r="A27" s="42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2"/>
    </row>
    <row r="29" spans="1:11">
      <c r="A29" s="42"/>
    </row>
    <row r="30" spans="1:11">
      <c r="A30" s="42"/>
    </row>
  </sheetData>
  <sheetProtection password="DCBE" sheet="1" objects="1" scenarios="1"/>
  <mergeCells count="6">
    <mergeCell ref="A1:A30"/>
    <mergeCell ref="B2:K2"/>
    <mergeCell ref="B3:K3"/>
    <mergeCell ref="B5:B6"/>
    <mergeCell ref="C5:K5"/>
    <mergeCell ref="B1:J1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Normal="100" workbookViewId="0">
      <selection activeCell="G11" sqref="G11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2">
        <v>11</v>
      </c>
      <c r="B1" s="46" t="s">
        <v>52</v>
      </c>
      <c r="C1" s="46"/>
      <c r="D1" s="46"/>
      <c r="E1" s="46"/>
      <c r="F1" s="46"/>
      <c r="G1" s="46"/>
      <c r="H1" s="46"/>
      <c r="I1" s="46"/>
      <c r="J1" s="46"/>
      <c r="K1" s="41"/>
    </row>
    <row r="2" spans="1:13">
      <c r="A2" s="42"/>
      <c r="B2" s="47" t="s">
        <v>47</v>
      </c>
      <c r="C2" s="47"/>
      <c r="D2" s="47"/>
      <c r="E2" s="47"/>
      <c r="F2" s="47"/>
      <c r="G2" s="47"/>
      <c r="H2" s="47"/>
      <c r="I2" s="47"/>
      <c r="J2" s="47"/>
      <c r="K2" s="47"/>
    </row>
    <row r="3" spans="1:13">
      <c r="A3" s="42"/>
      <c r="B3" s="48">
        <v>41639</v>
      </c>
      <c r="C3" s="48"/>
      <c r="D3" s="48"/>
      <c r="E3" s="48"/>
      <c r="F3" s="48"/>
      <c r="G3" s="48"/>
      <c r="H3" s="48"/>
      <c r="I3" s="48"/>
      <c r="J3" s="48"/>
      <c r="K3" s="48"/>
    </row>
    <row r="4" spans="1:13">
      <c r="A4" s="42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2"/>
      <c r="B5" s="44" t="s">
        <v>29</v>
      </c>
      <c r="C5" s="43" t="s">
        <v>1</v>
      </c>
      <c r="D5" s="43"/>
      <c r="E5" s="43"/>
      <c r="F5" s="43"/>
      <c r="G5" s="43"/>
      <c r="H5" s="43"/>
      <c r="I5" s="43"/>
      <c r="J5" s="43"/>
      <c r="K5" s="43"/>
    </row>
    <row r="6" spans="1:13" ht="72">
      <c r="A6" s="42"/>
      <c r="B6" s="45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2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2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2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2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310457</v>
      </c>
      <c r="H10" s="32">
        <v>0</v>
      </c>
      <c r="I10" s="32">
        <v>0</v>
      </c>
      <c r="J10" s="39">
        <v>0</v>
      </c>
      <c r="K10" s="33">
        <f>SUM(C10:J10)</f>
        <v>310457</v>
      </c>
    </row>
    <row r="11" spans="1:13">
      <c r="A11" s="42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2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2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310457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310457</v>
      </c>
    </row>
    <row r="14" spans="1:13">
      <c r="A14" s="42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2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2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2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2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2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2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2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310457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310457</v>
      </c>
    </row>
    <row r="22" spans="1:11">
      <c r="A22" s="42"/>
    </row>
    <row r="23" spans="1:11" s="3" customFormat="1" ht="22.5" customHeight="1">
      <c r="A23" s="42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2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2"/>
    </row>
    <row r="26" spans="1:11">
      <c r="A26" s="42"/>
    </row>
    <row r="27" spans="1:11">
      <c r="A27" s="42"/>
    </row>
    <row r="28" spans="1:11">
      <c r="A28" s="42"/>
    </row>
    <row r="29" spans="1:11">
      <c r="A29" s="42"/>
    </row>
    <row r="30" spans="1:11">
      <c r="A30" s="26"/>
    </row>
  </sheetData>
  <sheetProtection password="DCBE" sheet="1" objects="1" scenarios="1"/>
  <mergeCells count="6">
    <mergeCell ref="A1:A29"/>
    <mergeCell ref="B2:K2"/>
    <mergeCell ref="B3:K3"/>
    <mergeCell ref="B5:B6"/>
    <mergeCell ref="C5:K5"/>
    <mergeCell ref="B1:J1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zoomScaleNormal="100" workbookViewId="0">
      <selection activeCell="B3" sqref="B3:K3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2">
        <v>12</v>
      </c>
      <c r="B1" s="46" t="s">
        <v>52</v>
      </c>
      <c r="C1" s="46"/>
      <c r="D1" s="46"/>
      <c r="E1" s="46"/>
      <c r="F1" s="46"/>
      <c r="G1" s="46"/>
      <c r="H1" s="46"/>
      <c r="I1" s="46"/>
      <c r="J1" s="46"/>
      <c r="K1" s="41"/>
    </row>
    <row r="2" spans="1:13">
      <c r="A2" s="42"/>
      <c r="B2" s="47" t="s">
        <v>47</v>
      </c>
      <c r="C2" s="47"/>
      <c r="D2" s="47"/>
      <c r="E2" s="47"/>
      <c r="F2" s="47"/>
      <c r="G2" s="47"/>
      <c r="H2" s="47"/>
      <c r="I2" s="47"/>
      <c r="J2" s="47"/>
      <c r="K2" s="47"/>
    </row>
    <row r="3" spans="1:13">
      <c r="A3" s="42"/>
      <c r="B3" s="48">
        <v>41274</v>
      </c>
      <c r="C3" s="48"/>
      <c r="D3" s="48"/>
      <c r="E3" s="48"/>
      <c r="F3" s="48"/>
      <c r="G3" s="48"/>
      <c r="H3" s="48"/>
      <c r="I3" s="48"/>
      <c r="J3" s="48"/>
      <c r="K3" s="48"/>
    </row>
    <row r="4" spans="1:13">
      <c r="A4" s="42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2"/>
      <c r="B5" s="44" t="s">
        <v>29</v>
      </c>
      <c r="C5" s="43" t="s">
        <v>16</v>
      </c>
      <c r="D5" s="43"/>
      <c r="E5" s="43"/>
      <c r="F5" s="43"/>
      <c r="G5" s="43"/>
      <c r="H5" s="43"/>
      <c r="I5" s="43"/>
      <c r="J5" s="43"/>
      <c r="K5" s="43"/>
    </row>
    <row r="6" spans="1:13" ht="72">
      <c r="A6" s="42"/>
      <c r="B6" s="45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2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2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2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2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2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2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2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2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2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2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2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2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2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2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2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2"/>
    </row>
    <row r="23" spans="1:11" s="3" customFormat="1" ht="22.5" customHeight="1">
      <c r="A23" s="42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2"/>
    </row>
    <row r="25" spans="1:11">
      <c r="A25" s="42"/>
    </row>
    <row r="26" spans="1:11">
      <c r="A26" s="42"/>
    </row>
    <row r="27" spans="1:11">
      <c r="A27" s="42"/>
    </row>
    <row r="28" spans="1:11">
      <c r="A28" s="42"/>
    </row>
    <row r="29" spans="1:11">
      <c r="A29" s="42"/>
    </row>
  </sheetData>
  <sheetProtection password="DCBE" sheet="1" objects="1" scenarios="1"/>
  <mergeCells count="6">
    <mergeCell ref="A1:A29"/>
    <mergeCell ref="B2:K2"/>
    <mergeCell ref="B3:K3"/>
    <mergeCell ref="B5:B6"/>
    <mergeCell ref="C5:K5"/>
    <mergeCell ref="B1:J1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EVA</cp:lastModifiedBy>
  <cp:lastPrinted>2014-03-11T09:15:31Z</cp:lastPrinted>
  <dcterms:created xsi:type="dcterms:W3CDTF">2011-11-04T12:05:36Z</dcterms:created>
  <dcterms:modified xsi:type="dcterms:W3CDTF">2014-03-11T09:16:11Z</dcterms:modified>
</cp:coreProperties>
</file>