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95" windowHeight="11310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C106" i="1" l="1"/>
  <c r="D82" i="1"/>
  <c r="D73" i="1"/>
  <c r="D101" i="1" s="1"/>
  <c r="D70" i="1"/>
  <c r="D26" i="1"/>
  <c r="D10" i="1"/>
  <c r="D41" i="1" l="1"/>
  <c r="D34" i="1"/>
  <c r="D46" i="1"/>
  <c r="D103" i="1" s="1"/>
  <c r="C82" i="1"/>
  <c r="C73" i="1"/>
  <c r="C70" i="1"/>
  <c r="C26" i="1"/>
  <c r="C10" i="1"/>
  <c r="C101" i="1" l="1"/>
  <c r="C46" i="1"/>
  <c r="C41" i="1"/>
  <c r="C34" i="1"/>
  <c r="C103" i="1" l="1"/>
</calcChain>
</file>

<file path=xl/sharedStrings.xml><?xml version="1.0" encoding="utf-8"?>
<sst xmlns="http://schemas.openxmlformats.org/spreadsheetml/2006/main" count="188" uniqueCount="188">
  <si>
    <t>Označenie položky</t>
  </si>
  <si>
    <t>Obsah položky</t>
  </si>
  <si>
    <t>Bežné účtovné obdobie</t>
  </si>
  <si>
    <t>Bezprostredne predchádzajúce účtovné obdobie</t>
  </si>
  <si>
    <t>Peňažné toky z prevádzkovej činnosti</t>
  </si>
  <si>
    <t>Z/S</t>
  </si>
  <si>
    <r>
      <t>Výsledok hospodárenia z bežnej činnosti pred zdanením daňou z príjmov </t>
    </r>
    <r>
      <rPr>
        <vertAlign val="superscript"/>
        <sz val="11"/>
        <color theme="1"/>
        <rFont val="Arial Narrow"/>
        <family val="2"/>
        <charset val="238"/>
      </rPr>
      <t xml:space="preserve"> </t>
    </r>
    <r>
      <rPr>
        <sz val="11"/>
        <color theme="1"/>
        <rFont val="Arial Narrow"/>
        <family val="2"/>
        <charset val="238"/>
      </rPr>
      <t>(+/-)</t>
    </r>
  </si>
  <si>
    <t>A. 1.</t>
  </si>
  <si>
    <t>Nepeňažné operácie ovplyvňujúce výsledok hospodárenia </t>
  </si>
  <si>
    <t xml:space="preserve">z bežnej činnosti pred  zdanením daňou z príjmov (+/-), (súčet A. 1. 1. až A. 1. 13.)  </t>
  </si>
  <si>
    <t>A. 1. 1.</t>
  </si>
  <si>
    <r>
      <t>Odpisy dlhodobého nehmotného majetku a dlhodobého hmotného majetku</t>
    </r>
    <r>
      <rPr>
        <vertAlign val="superscript"/>
        <sz val="11"/>
        <color theme="1"/>
        <rFont val="Arial Narrow"/>
        <family val="2"/>
        <charset val="238"/>
      </rPr>
      <t xml:space="preserve"> </t>
    </r>
    <r>
      <rPr>
        <sz val="11"/>
        <color theme="1"/>
        <rFont val="Arial Narrow"/>
        <family val="2"/>
        <charset val="238"/>
      </rPr>
      <t>(+)</t>
    </r>
  </si>
  <si>
    <t>A. 1. 2.</t>
  </si>
  <si>
    <t>Zostatková hodnota dlhodobého nehmotného majetku a dlhodobého hmotného majetku účtovaná pri vyradení tohto majetku do nákladov na bežnú činnosť, s výnimkou  jeho  predaja (+)</t>
  </si>
  <si>
    <t>A. 1. 3.</t>
  </si>
  <si>
    <t>Odpis opravnej položky k nadobudnutému majetku  (+/-)</t>
  </si>
  <si>
    <t>A. 1. 4.</t>
  </si>
  <si>
    <r>
      <t>Zmena stavu dlhodobých rezerv </t>
    </r>
    <r>
      <rPr>
        <vertAlign val="superscript"/>
        <sz val="11"/>
        <color theme="1"/>
        <rFont val="Arial Narrow"/>
        <family val="2"/>
        <charset val="238"/>
      </rPr>
      <t xml:space="preserve"> </t>
    </r>
    <r>
      <rPr>
        <sz val="11"/>
        <color theme="1"/>
        <rFont val="Arial Narrow"/>
        <family val="2"/>
        <charset val="238"/>
      </rPr>
      <t>(+/-)</t>
    </r>
  </si>
  <si>
    <t>A. 1. 5.</t>
  </si>
  <si>
    <t>Zmena stavu opravných položiek  (+/-)</t>
  </si>
  <si>
    <t>A. 1. 6.</t>
  </si>
  <si>
    <t>Zmena stavu položiek časového rozlíšenia nákladov a výnosov  (+/-)</t>
  </si>
  <si>
    <t>A. 1. 7.</t>
  </si>
  <si>
    <t>Dividendy a iné podiely na zisku účtované do výnosov   (-)</t>
  </si>
  <si>
    <t>A. 1. 8.</t>
  </si>
  <si>
    <t>Úroky účtované do nákladov   (+)</t>
  </si>
  <si>
    <t>A. 1. 9.</t>
  </si>
  <si>
    <t>Úroky účtované do výnosov    (-)</t>
  </si>
  <si>
    <t>A.1. 10.</t>
  </si>
  <si>
    <t>Kurzový zisk vyčíslený k peňažným prostriedkom a peňažným ekvivalentom ku dňu, ku ktorému sa zostavuje účtovná závierka (-)</t>
  </si>
  <si>
    <t>A. 1. 11.</t>
  </si>
  <si>
    <t>Kurzová strata vyčíslená k peňažným prostriedkom a peňažným ekvivalentom ku dňu, ku ktorému sa zostavuje účtovná závierka (+)</t>
  </si>
  <si>
    <t>A. 1. 12.</t>
  </si>
  <si>
    <t>Výsledok z predaja dlhodobého majetku, s výnimkou majetku, ktorý sa považuje za peňažný ekvivalent (+/-)</t>
  </si>
  <si>
    <t>A. 1. 13.</t>
  </si>
  <si>
    <t>Ostatné položky nepeňažného charakteru, ktoré ovplyvňujú výsledok hospodárenia z bežnej činnosti, s výnimkou tých, ktoré sa uvádzajú osobitne v iných častiach prehľadu peňažných tokov  (+/-)</t>
  </si>
  <si>
    <t>A. 2.</t>
  </si>
  <si>
    <r>
      <t>Vplyv zmien stavu pracovného kapitálu,</t>
    </r>
    <r>
      <rPr>
        <i/>
        <vertAlign val="superscript"/>
        <sz val="11"/>
        <color theme="1"/>
        <rFont val="Arial Narrow"/>
        <family val="2"/>
        <charset val="238"/>
      </rPr>
      <t xml:space="preserve"> </t>
    </r>
    <r>
      <rPr>
        <i/>
        <sz val="11"/>
        <color theme="1"/>
        <rFont val="Arial Narrow"/>
        <family val="2"/>
        <charset val="238"/>
      </rPr>
      <t>ktorým sa na účely tohto opatrenia rozumie rozdiel medzi obežným majetkom a krátkodobými záväzkami</t>
    </r>
    <r>
      <rPr>
        <i/>
        <vertAlign val="superscript"/>
        <sz val="11"/>
        <color theme="1"/>
        <rFont val="Arial Narrow"/>
        <family val="2"/>
        <charset val="238"/>
      </rPr>
      <t xml:space="preserve"> </t>
    </r>
    <r>
      <rPr>
        <i/>
        <sz val="11"/>
        <color theme="1"/>
        <rFont val="Arial Narrow"/>
        <family val="2"/>
        <charset val="238"/>
      </rPr>
      <t xml:space="preserve"> s výnimkou položiek obežného majetku, ktoré sú súčasťou peňažných prostriedkov </t>
    </r>
  </si>
  <si>
    <t>a peňažných ekvivalentov, na výsledok hospodárenia</t>
  </si>
  <si>
    <t> z bežnej činnosti (súčet A. 2. 1. až A. 2. 4.)</t>
  </si>
  <si>
    <t>A. 2. 1.</t>
  </si>
  <si>
    <t>Zmena stavu pohľadávok z prevádzkovej činnosti (-/+)</t>
  </si>
  <si>
    <t>A. 2. 2.</t>
  </si>
  <si>
    <t>Zmena stavu záväzkov z prevádzkovej činnosti (+/-)</t>
  </si>
  <si>
    <t>A. 2. 3.</t>
  </si>
  <si>
    <t>Zmena stavu zásob (-/+)</t>
  </si>
  <si>
    <t>A. 2. 4.</t>
  </si>
  <si>
    <t>Zmena stavu krátkodobého finančného majetku, s výnimkou majetku, ktorý je súčasťou peňažných prostriedkov </t>
  </si>
  <si>
    <t>a peňažných ekvivalentov (-/+)</t>
  </si>
  <si>
    <t xml:space="preserve">Peňažné  toky  z prevádzkovej  činnosti s výnimkou príjmov a výdavkov, ktoré sa  uvádzajú  osobitne v iných častiach prehľadu  peňažných tokov (+/-), </t>
  </si>
  <si>
    <t>(súčet Z/S  +  A. 1. + A. 2.)</t>
  </si>
  <si>
    <t>A. 3.</t>
  </si>
  <si>
    <t>Prijaté úroky, s výnimkou tých, ktoré sa začleňujú do investičných činností (+)</t>
  </si>
  <si>
    <t>A. 4.</t>
  </si>
  <si>
    <t>Výdavky na zaplatené úroky, s výnimkou tých, ktoré sa začleňujú do finančných činností (-)</t>
  </si>
  <si>
    <t>A. 5.</t>
  </si>
  <si>
    <t>Príjmy z dividend a iných podielov na zisku, s výnimkou tých, ktoré sa začleňujú do investičných činností (+)</t>
  </si>
  <si>
    <t>A. 6.</t>
  </si>
  <si>
    <t>Výdavky na vyplatené dividendy  a iné podiely na zisku, s výnimkou tých, ktoré sa začleňujú do finančných činností</t>
  </si>
  <si>
    <t>(-)</t>
  </si>
  <si>
    <t xml:space="preserve">Peňažné  toky z prevádzkovej činnosti (+/-), </t>
  </si>
  <si>
    <t>(súčet Z/S + A. 1. až A. 6.)</t>
  </si>
  <si>
    <t>A. 7.</t>
  </si>
  <si>
    <t>Výdavky na daň z príjmov účtovnej jednotky, s výnimkou tých, ktoré sa  začleňujú do investičných činností alebo finančných činností (-/+)</t>
  </si>
  <si>
    <t>A. 8.</t>
  </si>
  <si>
    <t>Príjmy mimoriadneho charakteru vzťahujúce sa na prevádzkovú činnosť (+)</t>
  </si>
  <si>
    <t>A. 9.</t>
  </si>
  <si>
    <t>Výdavky mimoriadneho charakteru vzťahujúce sa na prevádzkovú činnosť (-)</t>
  </si>
  <si>
    <t>A.</t>
  </si>
  <si>
    <t>Čisté peňažné toky z prevádzkovej činnosti (+/-),</t>
  </si>
  <si>
    <t>(súčet Z/S +  A. 1.  až  A. 9.)</t>
  </si>
  <si>
    <t>Peňažné toky z investičnej činnosti</t>
  </si>
  <si>
    <t>B. 1.</t>
  </si>
  <si>
    <t>Výdavky na obstaranie dlhodobého nehmotného majetku (-)</t>
  </si>
  <si>
    <t>B. 2.</t>
  </si>
  <si>
    <t>Výdavky na obstaranie dlhodobého hmotného majetku (-)</t>
  </si>
  <si>
    <t>B. 3.</t>
  </si>
  <si>
    <t>Výdavky na obstaranie dlhodobých cenných papierov a </t>
  </si>
  <si>
    <t>podielov v iných účtovných jednotkách, s výnimkou cenných papierov, ktoré sa považujú za peňažné ekvivalenty a cenných papierov určených na predaj alebo na obchodovanie (-)</t>
  </si>
  <si>
    <t>B. 4.</t>
  </si>
  <si>
    <t>Príjmy z predaja dlhodobého nehmotného majetku (+)</t>
  </si>
  <si>
    <t>B. 5.</t>
  </si>
  <si>
    <t>Príjmy z predaja dlhodobého hmotného majetku (+)</t>
  </si>
  <si>
    <t>B. 6.</t>
  </si>
  <si>
    <t>Príjmy z predaja dlhodobých cenných papierov </t>
  </si>
  <si>
    <t>a podielov v iných účtovných jednotkách, s výnimkou cenných papierov, ktoré sa považujú za peňažné ekvivalenty a cenných papierov určených na predaj alebo na obchodovanie  (+)</t>
  </si>
  <si>
    <t>B. 7.</t>
  </si>
  <si>
    <t>Výdavky na dlhodobé pôžičky poskytnuté účtovnou jednotkou inej účtovnej jednotke, ktorá je súčasťou konsolidovaného celku (-)</t>
  </si>
  <si>
    <t>B. 8.</t>
  </si>
  <si>
    <t>Príjmy zo splácania dlhodobých pôžičiek poskytnutých  účtovnou jednotkou inej účtovnej jednotke, ktorá je súčasťou konsolidovaného celku (+)</t>
  </si>
  <si>
    <t>B. 9.</t>
  </si>
  <si>
    <t>Výdavky na dlhodobé pôžičky poskytnuté účtovnou jednotkou tretím osobám s výnimkou dlhodobých pôžičiek  poskytnutých  účtovnej jednotke, ktorá je súčasťou konsolidovaného celku (-)</t>
  </si>
  <si>
    <t>B. 10.</t>
  </si>
  <si>
    <t>Príjmy zo splácania pôžičiek poskytnutých účtovnou jednotkou tretím osobám,  s výnimkou  pôžičiek poskytnutých účtovnej jednotke, ktorá je súčasťou konsolidovaného celku (+)</t>
  </si>
  <si>
    <t>B. 11.</t>
  </si>
  <si>
    <t>Prijaté úroky, s výnimkou tých, ktoré sa začleňujú  do prevádzkových činností (+)</t>
  </si>
  <si>
    <t>B. 12.</t>
  </si>
  <si>
    <t>Príjmy z dividend a iných podielov na zisku, s výnimkou tých, ktoré sa začleňujú  do prevádzkových činností (+)</t>
  </si>
  <si>
    <t>B. 13.</t>
  </si>
  <si>
    <t>Výdavky súvisiace s derivátmi s výnimkou, ak sú určené na predaj alebo na obchodovanie, alebo ak sa tieto výdavky považujú za peňažné toky z finančnej  činnosti (-)</t>
  </si>
  <si>
    <t>B. 14.</t>
  </si>
  <si>
    <t>Príjmy súvisiace s derivátmi s výnimkou, ak sú určené na predaj alebo na obchodovanie, alebo ak sa tieto výdavky považujú za peňažné toky z finančnej činnosti (+)</t>
  </si>
  <si>
    <t>B. 15.</t>
  </si>
  <si>
    <t>Výdavky na daň z príjmov účtovnej jednotky, ak je ju možné začleniť do  investičných činností (-)</t>
  </si>
  <si>
    <t>B. 16.</t>
  </si>
  <si>
    <t>Príjmy mimoriadneho charakteru vzťahujúce sa na investičnú činnosť (+)</t>
  </si>
  <si>
    <t>B. 17.</t>
  </si>
  <si>
    <t>Výdavky mimoriadneho charakteru vzťahujúce sa na investičnú činnosť (-)</t>
  </si>
  <si>
    <t>B. 18.</t>
  </si>
  <si>
    <t>Ostatné príjmy vzťahujúce sa na investičnú činnosť  (+)</t>
  </si>
  <si>
    <t>B. 19.</t>
  </si>
  <si>
    <t>Ostatné výdavky vzťahujúce sa na investičnú činnosť (-)</t>
  </si>
  <si>
    <t>B.</t>
  </si>
  <si>
    <t>Čisté  peňažné toky z investičnej  činnosti</t>
  </si>
  <si>
    <t>(súčet B. 1. až B. 19.)</t>
  </si>
  <si>
    <t>Peňažné toky z finančnej činnosti</t>
  </si>
  <si>
    <t>C. 1.</t>
  </si>
  <si>
    <t>Peňažné toky vo  vlastnom  imaní (súčet C. 1. 1. až C. 1. 8.)</t>
  </si>
  <si>
    <t>C. 1. 1.</t>
  </si>
  <si>
    <t>Príjmy z upísaných akcií a obchodných podielov (+)</t>
  </si>
  <si>
    <t>C. 1. 2.</t>
  </si>
  <si>
    <t>Príjmy z  ďalších vkladov do vlastného imania spoločníkmi alebo fyzickou osobou, ktorá je  účtovnou jednotkou (+)</t>
  </si>
  <si>
    <t>C. 1. 3.</t>
  </si>
  <si>
    <t>Prijaté peňažné dary (+)</t>
  </si>
  <si>
    <t>C. 1. 4.</t>
  </si>
  <si>
    <t>Príjmy z úhrady straty spoločníkmi (+)</t>
  </si>
  <si>
    <t>C. 1. 5.</t>
  </si>
  <si>
    <t>Výdavky na obstaranie alebo spätné odkúpenie vlastných akcií a vlastných obchodných podielov (-)</t>
  </si>
  <si>
    <t>C. 1. 6.</t>
  </si>
  <si>
    <t>Výdavky spojené so znížením fondov vytvorených  účtovnou jednotkou (-)</t>
  </si>
  <si>
    <t>C. 1. 7.</t>
  </si>
  <si>
    <t>Výdavky na vyplatenie podielu na vlastnom imaní spoločníkmi účtovnej jednotky   a fyzickou osobou, ktorá je účtovnou jednotkou (-)</t>
  </si>
  <si>
    <t>C.1. 8.</t>
  </si>
  <si>
    <t>Výdavky z  iných dôvodov, ktoré súvisia so znížením vlastného imania (-)</t>
  </si>
  <si>
    <t>C. 2.</t>
  </si>
  <si>
    <t xml:space="preserve">Peňažné toky vznikajúce z dlhodobých záväzkov  a krátkodobých záväzkov  z finančnej činnost, </t>
  </si>
  <si>
    <t>(súčet C. 2. 1. až C. 2. 9.)</t>
  </si>
  <si>
    <t>C. 2. 1.</t>
  </si>
  <si>
    <t>Príjmy z emisie dlhových cenných papierov (+)</t>
  </si>
  <si>
    <t>C. 2. 2.</t>
  </si>
  <si>
    <t>Výdavky na úhradu záväzkov z dlhových CP (-)</t>
  </si>
  <si>
    <t>C. 2. 3.</t>
  </si>
  <si>
    <t>Príjmy z úverov, ktoré  účtovnej jednotke poskytla </t>
  </si>
  <si>
    <t>banka alebo pobočka zahraničnej banky, s výnimkou úverov, ktoré boli poskytnuté na zabezpečenie hlavného predmetu činnosti  (+)</t>
  </si>
  <si>
    <t>C. 2. 4.</t>
  </si>
  <si>
    <t>Výdavky na splácanie úverov, ktoré  účtovnej jednotke poskytla banka alebo pobočka zahraničnej banky, s výnimkou úverov, ktoré boli poskytnuté na zabezpečenie hlavného predmetu činnosti (-)</t>
  </si>
  <si>
    <t>C. 2. 5.</t>
  </si>
  <si>
    <t>Príjmy z prijatých pôžičiek (+)</t>
  </si>
  <si>
    <t>C. 2. 6.</t>
  </si>
  <si>
    <t>Výdavky na splácanie pôžičiek (-)</t>
  </si>
  <si>
    <t>C. 2. 7.</t>
  </si>
  <si>
    <t>Výdavky na úhradu záväzkov z používania majetku, ktorý je predmetom zmluvy o kúpe prenajatej veci (-)</t>
  </si>
  <si>
    <t>C. 2. 8.</t>
  </si>
  <si>
    <t>Príjmy z ostatných dlhodobých záväzkov a krátkodobých záväzkov vyplývajúcich z finančnej činnosti  účtovnej jednotky, s výnimkou tých, ktoré sa uvádzajú osobitne  v inej časti prehľadu peňažných tokov (+)</t>
  </si>
  <si>
    <t>C. 2. 9.</t>
  </si>
  <si>
    <t>Výdavky na splácanie ostatných dlhodobých záväzkov  a krátkodobých záväzkov vyplývajúcich z finančnej činnosti  účtovnej jednotky, s výnimkou tých, ktoré sa uvádzajú osobitne  v inej časti prehľadu peňažných tokov (-)</t>
  </si>
  <si>
    <t>C. 3.</t>
  </si>
  <si>
    <t>Výdavky na zaplatené úroky, s výnimkou tých, ktoré sa začleňujú do prevádzkových činností (-)</t>
  </si>
  <si>
    <t>C. 4.</t>
  </si>
  <si>
    <t>Výdavky na vyplatené dividendy a iné podiely na zisku, s výnimkou tých, ktoré sa začleňujú do prevádzkových činností (-)</t>
  </si>
  <si>
    <t>C. 5.</t>
  </si>
  <si>
    <t>Výdavky súvisiace s derivátmi, s výnimkou, ak sú určené na predaj alebo na obchodovanie, alebo ak sa považujú za  peňažné toky z investičnej činnosti (-)</t>
  </si>
  <si>
    <t>C. 6.</t>
  </si>
  <si>
    <t>Príjmy súvisiace s  derivátmi, s výnimkou, ak sú určené na predaj alebo na obchodovanie, alebo ak sa považujú za peňažné toky z  investičnej činnosti (+)</t>
  </si>
  <si>
    <t>C. 7.</t>
  </si>
  <si>
    <t>Výdavky na daň z príjmov   účtovnej jednotky, ak ich možno  začleniť do finančných činností (-)</t>
  </si>
  <si>
    <t>C. 8.</t>
  </si>
  <si>
    <t>Príjmy mimoriadneho charakteru vzťahujúce sa na finančnú činnosť (+)</t>
  </si>
  <si>
    <t>C. 9.</t>
  </si>
  <si>
    <t>Výdavky mimoriadneho charakteru vzťahujúce sa na finančnú činnosť (-)</t>
  </si>
  <si>
    <t>C.</t>
  </si>
  <si>
    <t xml:space="preserve">Čisté peňažné  toky  z finančnej činnosti </t>
  </si>
  <si>
    <t>(súčet C. 1. až C. 9.)</t>
  </si>
  <si>
    <t>D.</t>
  </si>
  <si>
    <t>Čisté zvýšenie alebo čisté  zníženie peňažných prostriedkov (+/-), (súčet A + B + C)</t>
  </si>
  <si>
    <t xml:space="preserve">E. </t>
  </si>
  <si>
    <t>Stav peňažných prostriedkov a peňažných ekvivalentov </t>
  </si>
  <si>
    <t xml:space="preserve">na začiatku účtovného obdobia (+/-) </t>
  </si>
  <si>
    <t xml:space="preserve">F. </t>
  </si>
  <si>
    <t>Stav peňažných prostriedkov a peňažných ekvivalentov</t>
  </si>
  <si>
    <t>na konci účtovného  obdobia pred zohľadnením kurzových rozdielov vyčíslených ku dňu, ku ktorému  sa zostavuje účtovná závierka (+/-)</t>
  </si>
  <si>
    <t xml:space="preserve">G. </t>
  </si>
  <si>
    <t xml:space="preserve">Kurzové rozdiely vyčíslené k peňažným prostriedkom a peňažným ekvivalentom ku dňu, ku ktorému sa zostavuje účtovná závierka (+/-) </t>
  </si>
  <si>
    <t xml:space="preserve">H. </t>
  </si>
  <si>
    <t>Automotive Group SK, s.r.o., Niklová 56, 926 01  Sereď</t>
  </si>
  <si>
    <t>IČO : 35884789  DIČ : 2021869421</t>
  </si>
  <si>
    <t>Zostatok peňažných prostriedkov a peňažných ekvivalentov na konci účtovného  obdobia upravený
 o kurzové rozdiely vyčíslené ku dňu, ku ktorému sa zostavuje  účtovná závierka (+/-)</t>
  </si>
  <si>
    <r>
      <t xml:space="preserve">Prehľad peňažných tokov pri použití </t>
    </r>
    <r>
      <rPr>
        <b/>
        <u/>
        <sz val="11"/>
        <color theme="1"/>
        <rFont val="Arial Narrow"/>
        <family val="2"/>
        <charset val="238"/>
      </rPr>
      <t>nepriamej metódy 31.12.2013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</si>
</sst>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vertAlign val="superscript"/>
      <sz val="11"/>
      <color theme="1"/>
      <name val="Arial Narrow"/>
      <family val="2"/>
      <charset val="238"/>
    </font>
    <font>
      <i/>
      <sz val="11"/>
      <color theme="1"/>
      <name val="Arial Narrow"/>
      <family val="2"/>
      <charset val="238"/>
    </font>
    <font>
      <i/>
      <vertAlign val="superscript"/>
      <sz val="11"/>
      <color theme="1"/>
      <name val="Arial Narrow"/>
      <family val="2"/>
      <charset val="238"/>
    </font>
    <font>
      <b/>
      <i/>
      <sz val="11"/>
      <color theme="1"/>
      <name val="Arial Narrow"/>
      <family val="2"/>
      <charset val="238"/>
    </font>
    <font>
      <b/>
      <sz val="10"/>
      <color theme="1"/>
      <name val="Arial Black"/>
      <family val="2"/>
      <charset val="238"/>
    </font>
    <font>
      <b/>
      <u/>
      <sz val="11"/>
      <color theme="1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3" fontId="2" fillId="0" borderId="6" xfId="0" applyNumberFormat="1" applyFont="1" applyBorder="1" applyAlignment="1">
      <alignment horizontal="left" vertical="center" indent="3"/>
    </xf>
    <xf numFmtId="0" fontId="2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3" fontId="2" fillId="0" borderId="6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3" fontId="1" fillId="0" borderId="6" xfId="0" applyNumberFormat="1" applyFont="1" applyBorder="1" applyAlignment="1">
      <alignment horizontal="right" vertical="center"/>
    </xf>
    <xf numFmtId="0" fontId="1" fillId="0" borderId="7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3" fontId="1" fillId="0" borderId="3" xfId="0" applyNumberFormat="1" applyFont="1" applyBorder="1" applyAlignment="1">
      <alignment horizontal="right" vertical="center"/>
    </xf>
    <xf numFmtId="3" fontId="2" fillId="0" borderId="6" xfId="0" applyNumberFormat="1" applyFont="1" applyBorder="1" applyAlignment="1">
      <alignment horizontal="center" vertical="center"/>
    </xf>
    <xf numFmtId="3" fontId="2" fillId="0" borderId="6" xfId="0" applyNumberFormat="1" applyFont="1" applyBorder="1" applyAlignment="1">
      <alignment vertical="center"/>
    </xf>
    <xf numFmtId="3" fontId="2" fillId="0" borderId="6" xfId="0" applyNumberFormat="1" applyFont="1" applyBorder="1" applyAlignment="1">
      <alignment horizontal="right"/>
    </xf>
    <xf numFmtId="3" fontId="6" fillId="0" borderId="6" xfId="0" applyNumberFormat="1" applyFont="1" applyBorder="1" applyAlignment="1">
      <alignment horizontal="right" vertical="center"/>
    </xf>
    <xf numFmtId="3" fontId="0" fillId="0" borderId="0" xfId="0" applyNumberFormat="1" applyAlignment="1">
      <alignment vertical="center" wrapText="1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vertical="center" wrapText="1"/>
    </xf>
    <xf numFmtId="0" fontId="1" fillId="0" borderId="8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" fillId="0" borderId="8" xfId="0" applyNumberFormat="1" applyFont="1" applyBorder="1" applyAlignment="1">
      <alignment horizontal="right" vertical="center"/>
    </xf>
    <xf numFmtId="3" fontId="1" fillId="0" borderId="4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3" fontId="2" fillId="0" borderId="8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3" fontId="6" fillId="0" borderId="8" xfId="0" applyNumberFormat="1" applyFont="1" applyBorder="1" applyAlignment="1">
      <alignment vertical="center"/>
    </xf>
    <xf numFmtId="3" fontId="6" fillId="0" borderId="4" xfId="0" applyNumberFormat="1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3" fontId="6" fillId="0" borderId="8" xfId="0" applyNumberFormat="1" applyFont="1" applyBorder="1" applyAlignment="1">
      <alignment horizontal="right" vertical="center"/>
    </xf>
    <xf numFmtId="3" fontId="6" fillId="0" borderId="4" xfId="0" applyNumberFormat="1" applyFont="1" applyBorder="1" applyAlignment="1">
      <alignment horizontal="right" vertical="center"/>
    </xf>
    <xf numFmtId="3" fontId="2" fillId="0" borderId="8" xfId="0" applyNumberFormat="1" applyFont="1" applyBorder="1" applyAlignment="1">
      <alignment horizontal="right" vertical="center"/>
    </xf>
    <xf numFmtId="3" fontId="2" fillId="0" borderId="4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3" fontId="1" fillId="0" borderId="5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horizontal="left" vertical="center" indent="3"/>
    </xf>
    <xf numFmtId="4" fontId="2" fillId="0" borderId="4" xfId="0" applyNumberFormat="1" applyFont="1" applyBorder="1" applyAlignment="1">
      <alignment horizontal="left" vertical="center" indent="3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0"/>
  <sheetViews>
    <sheetView tabSelected="1" topLeftCell="A103" workbookViewId="0">
      <selection activeCell="B12" sqref="B12"/>
    </sheetView>
  </sheetViews>
  <sheetFormatPr defaultRowHeight="31.5" customHeight="1" x14ac:dyDescent="0.25"/>
  <cols>
    <col min="1" max="1" width="11.7109375" customWidth="1"/>
    <col min="2" max="2" width="125.28515625" customWidth="1"/>
    <col min="3" max="4" width="18.7109375" customWidth="1"/>
  </cols>
  <sheetData>
    <row r="1" spans="1:4" ht="31.5" customHeight="1" x14ac:dyDescent="0.25">
      <c r="B1" s="25" t="s">
        <v>184</v>
      </c>
    </row>
    <row r="2" spans="1:4" ht="31.5" customHeight="1" x14ac:dyDescent="0.25">
      <c r="B2" s="25" t="s">
        <v>185</v>
      </c>
    </row>
    <row r="4" spans="1:4" ht="31.5" customHeight="1" thickBot="1" x14ac:dyDescent="0.3">
      <c r="B4" s="26" t="s">
        <v>187</v>
      </c>
    </row>
    <row r="5" spans="1:4" ht="31.5" customHeight="1" thickTop="1" x14ac:dyDescent="0.25">
      <c r="A5" s="48" t="s">
        <v>0</v>
      </c>
      <c r="B5" s="48" t="s">
        <v>1</v>
      </c>
      <c r="C5" s="48" t="s">
        <v>2</v>
      </c>
      <c r="D5" s="48" t="s">
        <v>3</v>
      </c>
    </row>
    <row r="6" spans="1:4" ht="31.5" customHeight="1" thickBot="1" x14ac:dyDescent="0.3">
      <c r="A6" s="49"/>
      <c r="B6" s="49"/>
      <c r="C6" s="49"/>
      <c r="D6" s="49"/>
    </row>
    <row r="7" spans="1:4" ht="31.5" customHeight="1" thickTop="1" x14ac:dyDescent="0.25">
      <c r="A7" s="50"/>
      <c r="B7" s="51" t="s">
        <v>4</v>
      </c>
      <c r="C7" s="52"/>
      <c r="D7" s="52"/>
    </row>
    <row r="8" spans="1:4" ht="31.5" customHeight="1" thickBot="1" x14ac:dyDescent="0.3">
      <c r="A8" s="33"/>
      <c r="B8" s="29"/>
      <c r="C8" s="53"/>
      <c r="D8" s="53"/>
    </row>
    <row r="9" spans="1:4" ht="31.5" customHeight="1" thickBot="1" x14ac:dyDescent="0.3">
      <c r="A9" s="1" t="s">
        <v>5</v>
      </c>
      <c r="B9" s="2" t="s">
        <v>6</v>
      </c>
      <c r="C9" s="16">
        <v>-52198</v>
      </c>
      <c r="D9" s="16">
        <v>63725</v>
      </c>
    </row>
    <row r="10" spans="1:4" ht="31.5" customHeight="1" x14ac:dyDescent="0.25">
      <c r="A10" s="40" t="s">
        <v>7</v>
      </c>
      <c r="B10" s="3" t="s">
        <v>8</v>
      </c>
      <c r="C10" s="30">
        <f>SUM(C12:C25)</f>
        <v>96972</v>
      </c>
      <c r="D10" s="30">
        <f>SUM(D12:D25)</f>
        <v>80656</v>
      </c>
    </row>
    <row r="11" spans="1:4" ht="31.5" customHeight="1" thickBot="1" x14ac:dyDescent="0.3">
      <c r="A11" s="41"/>
      <c r="B11" s="4" t="s">
        <v>9</v>
      </c>
      <c r="C11" s="31"/>
      <c r="D11" s="31"/>
    </row>
    <row r="12" spans="1:4" ht="31.5" customHeight="1" thickBot="1" x14ac:dyDescent="0.3">
      <c r="A12" s="1" t="s">
        <v>10</v>
      </c>
      <c r="B12" s="2" t="s">
        <v>11</v>
      </c>
      <c r="C12" s="13">
        <v>97348</v>
      </c>
      <c r="D12" s="13">
        <v>98753</v>
      </c>
    </row>
    <row r="13" spans="1:4" ht="31.5" customHeight="1" thickBot="1" x14ac:dyDescent="0.3">
      <c r="A13" s="1" t="s">
        <v>12</v>
      </c>
      <c r="B13" s="5" t="s">
        <v>13</v>
      </c>
      <c r="C13" s="13"/>
      <c r="D13" s="13"/>
    </row>
    <row r="14" spans="1:4" ht="31.5" customHeight="1" thickBot="1" x14ac:dyDescent="0.3">
      <c r="A14" s="1" t="s">
        <v>14</v>
      </c>
      <c r="B14" s="2" t="s">
        <v>15</v>
      </c>
      <c r="C14" s="13"/>
      <c r="D14" s="13"/>
    </row>
    <row r="15" spans="1:4" ht="31.5" customHeight="1" thickBot="1" x14ac:dyDescent="0.3">
      <c r="A15" s="1" t="s">
        <v>16</v>
      </c>
      <c r="B15" s="2" t="s">
        <v>17</v>
      </c>
      <c r="C15" s="13">
        <v>-376</v>
      </c>
      <c r="D15" s="13">
        <v>4677</v>
      </c>
    </row>
    <row r="16" spans="1:4" ht="31.5" customHeight="1" thickBot="1" x14ac:dyDescent="0.3">
      <c r="A16" s="1" t="s">
        <v>18</v>
      </c>
      <c r="B16" s="2" t="s">
        <v>19</v>
      </c>
      <c r="C16" s="13"/>
      <c r="D16" s="13"/>
    </row>
    <row r="17" spans="1:4" ht="31.5" customHeight="1" x14ac:dyDescent="0.25">
      <c r="A17" s="32" t="s">
        <v>20</v>
      </c>
      <c r="B17" s="32" t="s">
        <v>21</v>
      </c>
      <c r="C17" s="44">
        <v>0</v>
      </c>
      <c r="D17" s="44">
        <v>-22774</v>
      </c>
    </row>
    <row r="18" spans="1:4" ht="31.5" customHeight="1" thickBot="1" x14ac:dyDescent="0.3">
      <c r="A18" s="33"/>
      <c r="B18" s="33"/>
      <c r="C18" s="45"/>
      <c r="D18" s="45"/>
    </row>
    <row r="19" spans="1:4" ht="31.5" customHeight="1" thickBot="1" x14ac:dyDescent="0.3">
      <c r="A19" s="1" t="s">
        <v>22</v>
      </c>
      <c r="B19" s="2" t="s">
        <v>23</v>
      </c>
      <c r="C19" s="13"/>
      <c r="D19" s="13"/>
    </row>
    <row r="20" spans="1:4" ht="31.5" customHeight="1" thickBot="1" x14ac:dyDescent="0.3">
      <c r="A20" s="1" t="s">
        <v>24</v>
      </c>
      <c r="B20" s="2" t="s">
        <v>25</v>
      </c>
      <c r="C20" s="13"/>
      <c r="D20" s="13"/>
    </row>
    <row r="21" spans="1:4" ht="31.5" customHeight="1" thickBot="1" x14ac:dyDescent="0.3">
      <c r="A21" s="1" t="s">
        <v>26</v>
      </c>
      <c r="B21" s="2" t="s">
        <v>27</v>
      </c>
      <c r="C21" s="20"/>
      <c r="D21" s="20"/>
    </row>
    <row r="22" spans="1:4" ht="31.5" customHeight="1" thickBot="1" x14ac:dyDescent="0.3">
      <c r="A22" s="1" t="s">
        <v>28</v>
      </c>
      <c r="B22" s="5" t="s">
        <v>29</v>
      </c>
      <c r="C22" s="13"/>
      <c r="D22" s="13"/>
    </row>
    <row r="23" spans="1:4" ht="31.5" customHeight="1" thickBot="1" x14ac:dyDescent="0.3">
      <c r="A23" s="1" t="s">
        <v>30</v>
      </c>
      <c r="B23" s="5" t="s">
        <v>31</v>
      </c>
      <c r="C23" s="13"/>
      <c r="D23" s="13"/>
    </row>
    <row r="24" spans="1:4" ht="31.5" customHeight="1" thickBot="1" x14ac:dyDescent="0.3">
      <c r="A24" s="1" t="s">
        <v>32</v>
      </c>
      <c r="B24" s="5" t="s">
        <v>33</v>
      </c>
      <c r="C24" s="6"/>
      <c r="D24" s="6"/>
    </row>
    <row r="25" spans="1:4" ht="31.5" customHeight="1" thickBot="1" x14ac:dyDescent="0.3">
      <c r="A25" s="1" t="s">
        <v>34</v>
      </c>
      <c r="B25" s="5" t="s">
        <v>35</v>
      </c>
      <c r="C25" s="13"/>
      <c r="D25" s="13"/>
    </row>
    <row r="26" spans="1:4" ht="31.5" customHeight="1" x14ac:dyDescent="0.25">
      <c r="A26" s="40" t="s">
        <v>36</v>
      </c>
      <c r="B26" s="3" t="s">
        <v>37</v>
      </c>
      <c r="C26" s="30">
        <f>SUM(C29:C33)</f>
        <v>-129337</v>
      </c>
      <c r="D26" s="30">
        <f>SUM(D29:D33)</f>
        <v>-165450</v>
      </c>
    </row>
    <row r="27" spans="1:4" ht="31.5" customHeight="1" x14ac:dyDescent="0.25">
      <c r="A27" s="46"/>
      <c r="B27" s="3" t="s">
        <v>38</v>
      </c>
      <c r="C27" s="47"/>
      <c r="D27" s="47"/>
    </row>
    <row r="28" spans="1:4" ht="31.5" customHeight="1" thickBot="1" x14ac:dyDescent="0.3">
      <c r="A28" s="41"/>
      <c r="B28" s="4" t="s">
        <v>39</v>
      </c>
      <c r="C28" s="31"/>
      <c r="D28" s="31"/>
    </row>
    <row r="29" spans="1:4" ht="31.5" customHeight="1" thickBot="1" x14ac:dyDescent="0.3">
      <c r="A29" s="1" t="s">
        <v>40</v>
      </c>
      <c r="B29" s="2" t="s">
        <v>41</v>
      </c>
      <c r="C29" s="13">
        <v>-296744</v>
      </c>
      <c r="D29" s="13">
        <v>274265</v>
      </c>
    </row>
    <row r="30" spans="1:4" ht="31.5" customHeight="1" thickBot="1" x14ac:dyDescent="0.35">
      <c r="A30" s="1" t="s">
        <v>42</v>
      </c>
      <c r="B30" s="2" t="s">
        <v>43</v>
      </c>
      <c r="C30" s="22">
        <v>108954</v>
      </c>
      <c r="D30" s="22">
        <v>-419066</v>
      </c>
    </row>
    <row r="31" spans="1:4" ht="31.5" customHeight="1" thickBot="1" x14ac:dyDescent="0.3">
      <c r="A31" s="1" t="s">
        <v>44</v>
      </c>
      <c r="B31" s="2" t="s">
        <v>45</v>
      </c>
      <c r="C31" s="13">
        <v>58453</v>
      </c>
      <c r="D31" s="13">
        <v>-20649</v>
      </c>
    </row>
    <row r="32" spans="1:4" ht="31.5" customHeight="1" x14ac:dyDescent="0.25">
      <c r="A32" s="32" t="s">
        <v>46</v>
      </c>
      <c r="B32" s="7" t="s">
        <v>47</v>
      </c>
      <c r="C32" s="44"/>
      <c r="D32" s="44"/>
    </row>
    <row r="33" spans="1:4" ht="31.5" customHeight="1" thickBot="1" x14ac:dyDescent="0.3">
      <c r="A33" s="33"/>
      <c r="B33" s="5" t="s">
        <v>48</v>
      </c>
      <c r="C33" s="45"/>
      <c r="D33" s="45"/>
    </row>
    <row r="34" spans="1:4" ht="31.5" customHeight="1" x14ac:dyDescent="0.25">
      <c r="A34" s="32"/>
      <c r="B34" s="8" t="s">
        <v>49</v>
      </c>
      <c r="C34" s="30">
        <f>SUM(C9+C10+C26)</f>
        <v>-84563</v>
      </c>
      <c r="D34" s="30">
        <f>SUM(D9+D10+D26)</f>
        <v>-21069</v>
      </c>
    </row>
    <row r="35" spans="1:4" ht="31.5" customHeight="1" thickBot="1" x14ac:dyDescent="0.3">
      <c r="A35" s="33"/>
      <c r="B35" s="9" t="s">
        <v>50</v>
      </c>
      <c r="C35" s="31"/>
      <c r="D35" s="31"/>
    </row>
    <row r="36" spans="1:4" ht="31.5" customHeight="1" thickBot="1" x14ac:dyDescent="0.3">
      <c r="A36" s="1" t="s">
        <v>51</v>
      </c>
      <c r="B36" s="2" t="s">
        <v>52</v>
      </c>
      <c r="C36" s="13"/>
      <c r="D36" s="13"/>
    </row>
    <row r="37" spans="1:4" ht="31.5" customHeight="1" thickBot="1" x14ac:dyDescent="0.3">
      <c r="A37" s="1" t="s">
        <v>53</v>
      </c>
      <c r="B37" s="5" t="s">
        <v>54</v>
      </c>
      <c r="C37" s="13"/>
      <c r="D37" s="13"/>
    </row>
    <row r="38" spans="1:4" ht="31.5" customHeight="1" thickBot="1" x14ac:dyDescent="0.3">
      <c r="A38" s="1" t="s">
        <v>55</v>
      </c>
      <c r="B38" s="5" t="s">
        <v>56</v>
      </c>
      <c r="C38" s="13"/>
      <c r="D38" s="13"/>
    </row>
    <row r="39" spans="1:4" ht="31.5" customHeight="1" x14ac:dyDescent="0.25">
      <c r="A39" s="32" t="s">
        <v>57</v>
      </c>
      <c r="B39" s="7" t="s">
        <v>58</v>
      </c>
      <c r="C39" s="44"/>
      <c r="D39" s="44"/>
    </row>
    <row r="40" spans="1:4" ht="31.5" customHeight="1" thickBot="1" x14ac:dyDescent="0.3">
      <c r="A40" s="33"/>
      <c r="B40" s="5" t="s">
        <v>59</v>
      </c>
      <c r="C40" s="45"/>
      <c r="D40" s="45"/>
    </row>
    <row r="41" spans="1:4" ht="31.5" customHeight="1" x14ac:dyDescent="0.25">
      <c r="A41" s="32"/>
      <c r="B41" s="8" t="s">
        <v>60</v>
      </c>
      <c r="C41" s="30">
        <f>SUM(C9+C10+C26+C36+C37+C38+C39)</f>
        <v>-84563</v>
      </c>
      <c r="D41" s="30">
        <f>SUM(D9+D10+D26+D36+D37+D38+D39)</f>
        <v>-21069</v>
      </c>
    </row>
    <row r="42" spans="1:4" ht="31.5" customHeight="1" thickBot="1" x14ac:dyDescent="0.3">
      <c r="A42" s="33"/>
      <c r="B42" s="9" t="s">
        <v>61</v>
      </c>
      <c r="C42" s="31"/>
      <c r="D42" s="31"/>
    </row>
    <row r="43" spans="1:4" ht="31.5" customHeight="1" thickBot="1" x14ac:dyDescent="0.3">
      <c r="A43" s="1" t="s">
        <v>62</v>
      </c>
      <c r="B43" s="5" t="s">
        <v>63</v>
      </c>
      <c r="C43" s="13">
        <v>6929</v>
      </c>
      <c r="D43" s="13">
        <v>-15341</v>
      </c>
    </row>
    <row r="44" spans="1:4" ht="31.5" customHeight="1" thickBot="1" x14ac:dyDescent="0.3">
      <c r="A44" s="1" t="s">
        <v>64</v>
      </c>
      <c r="B44" s="2" t="s">
        <v>65</v>
      </c>
      <c r="C44" s="13"/>
      <c r="D44" s="13"/>
    </row>
    <row r="45" spans="1:4" ht="31.5" customHeight="1" thickBot="1" x14ac:dyDescent="0.3">
      <c r="A45" s="1" t="s">
        <v>66</v>
      </c>
      <c r="B45" s="2" t="s">
        <v>67</v>
      </c>
      <c r="C45" s="13"/>
      <c r="D45" s="13"/>
    </row>
    <row r="46" spans="1:4" ht="31.5" customHeight="1" x14ac:dyDescent="0.25">
      <c r="A46" s="36" t="s">
        <v>68</v>
      </c>
      <c r="B46" s="8" t="s">
        <v>69</v>
      </c>
      <c r="C46" s="30">
        <f>SUM(C9+C10+C26+C36+C37+C38+C39+C43+C44+C45)</f>
        <v>-77634</v>
      </c>
      <c r="D46" s="30">
        <f>SUM(D9+D10+D26+D36+D37+D38+D39+D43+D44+D45)</f>
        <v>-36410</v>
      </c>
    </row>
    <row r="47" spans="1:4" ht="31.5" customHeight="1" thickBot="1" x14ac:dyDescent="0.3">
      <c r="A47" s="37"/>
      <c r="B47" s="9" t="s">
        <v>70</v>
      </c>
      <c r="C47" s="31"/>
      <c r="D47" s="31"/>
    </row>
    <row r="48" spans="1:4" ht="31.5" customHeight="1" thickBot="1" x14ac:dyDescent="0.3">
      <c r="A48" s="1"/>
      <c r="B48" s="10" t="s">
        <v>71</v>
      </c>
      <c r="C48" s="6"/>
      <c r="D48" s="6"/>
    </row>
    <row r="49" spans="1:4" ht="31.5" customHeight="1" thickBot="1" x14ac:dyDescent="0.3">
      <c r="A49" s="1" t="s">
        <v>72</v>
      </c>
      <c r="B49" s="2" t="s">
        <v>73</v>
      </c>
      <c r="C49" s="13"/>
      <c r="D49" s="13"/>
    </row>
    <row r="50" spans="1:4" ht="31.5" customHeight="1" thickBot="1" x14ac:dyDescent="0.3">
      <c r="A50" s="1" t="s">
        <v>74</v>
      </c>
      <c r="B50" s="2" t="s">
        <v>75</v>
      </c>
      <c r="C50" s="13">
        <v>1</v>
      </c>
      <c r="D50" s="13">
        <v>-18356</v>
      </c>
    </row>
    <row r="51" spans="1:4" ht="31.5" customHeight="1" x14ac:dyDescent="0.25">
      <c r="A51" s="32" t="s">
        <v>76</v>
      </c>
      <c r="B51" s="7" t="s">
        <v>77</v>
      </c>
      <c r="C51" s="44"/>
      <c r="D51" s="44"/>
    </row>
    <row r="52" spans="1:4" ht="31.5" customHeight="1" thickBot="1" x14ac:dyDescent="0.3">
      <c r="A52" s="33"/>
      <c r="B52" s="5" t="s">
        <v>78</v>
      </c>
      <c r="C52" s="45"/>
      <c r="D52" s="45"/>
    </row>
    <row r="53" spans="1:4" ht="31.5" customHeight="1" thickBot="1" x14ac:dyDescent="0.3">
      <c r="A53" s="1" t="s">
        <v>79</v>
      </c>
      <c r="B53" s="2" t="s">
        <v>80</v>
      </c>
      <c r="C53" s="13"/>
      <c r="D53" s="13"/>
    </row>
    <row r="54" spans="1:4" ht="31.5" customHeight="1" thickBot="1" x14ac:dyDescent="0.3">
      <c r="A54" s="1" t="s">
        <v>81</v>
      </c>
      <c r="B54" s="2" t="s">
        <v>82</v>
      </c>
      <c r="C54" s="13"/>
      <c r="D54" s="13"/>
    </row>
    <row r="55" spans="1:4" ht="31.5" customHeight="1" x14ac:dyDescent="0.25">
      <c r="A55" s="32" t="s">
        <v>83</v>
      </c>
      <c r="B55" s="7" t="s">
        <v>84</v>
      </c>
      <c r="C55" s="44"/>
      <c r="D55" s="44"/>
    </row>
    <row r="56" spans="1:4" ht="31.5" customHeight="1" thickBot="1" x14ac:dyDescent="0.3">
      <c r="A56" s="33"/>
      <c r="B56" s="5" t="s">
        <v>85</v>
      </c>
      <c r="C56" s="45"/>
      <c r="D56" s="45"/>
    </row>
    <row r="57" spans="1:4" ht="31.5" customHeight="1" thickBot="1" x14ac:dyDescent="0.3">
      <c r="A57" s="1" t="s">
        <v>86</v>
      </c>
      <c r="B57" s="5" t="s">
        <v>87</v>
      </c>
      <c r="C57" s="13"/>
      <c r="D57" s="13"/>
    </row>
    <row r="58" spans="1:4" ht="31.5" customHeight="1" thickBot="1" x14ac:dyDescent="0.3">
      <c r="A58" s="1" t="s">
        <v>88</v>
      </c>
      <c r="B58" s="5" t="s">
        <v>89</v>
      </c>
      <c r="C58" s="13"/>
      <c r="D58" s="13"/>
    </row>
    <row r="59" spans="1:4" ht="31.5" customHeight="1" thickBot="1" x14ac:dyDescent="0.3">
      <c r="A59" s="1" t="s">
        <v>90</v>
      </c>
      <c r="B59" s="5" t="s">
        <v>91</v>
      </c>
      <c r="C59" s="13"/>
      <c r="D59" s="13"/>
    </row>
    <row r="60" spans="1:4" ht="31.5" customHeight="1" thickBot="1" x14ac:dyDescent="0.3">
      <c r="A60" s="1" t="s">
        <v>92</v>
      </c>
      <c r="B60" s="5" t="s">
        <v>93</v>
      </c>
      <c r="C60" s="13"/>
      <c r="D60" s="13"/>
    </row>
    <row r="61" spans="1:4" ht="31.5" customHeight="1" thickBot="1" x14ac:dyDescent="0.3">
      <c r="A61" s="1" t="s">
        <v>94</v>
      </c>
      <c r="B61" s="2" t="s">
        <v>95</v>
      </c>
      <c r="C61" s="13"/>
      <c r="D61" s="13"/>
    </row>
    <row r="62" spans="1:4" ht="31.5" customHeight="1" thickBot="1" x14ac:dyDescent="0.3">
      <c r="A62" s="1" t="s">
        <v>96</v>
      </c>
      <c r="B62" s="5" t="s">
        <v>97</v>
      </c>
      <c r="C62" s="13"/>
      <c r="D62" s="13"/>
    </row>
    <row r="63" spans="1:4" ht="31.5" customHeight="1" thickBot="1" x14ac:dyDescent="0.3">
      <c r="A63" s="1" t="s">
        <v>98</v>
      </c>
      <c r="B63" s="5" t="s">
        <v>99</v>
      </c>
      <c r="C63" s="13"/>
      <c r="D63" s="13"/>
    </row>
    <row r="64" spans="1:4" ht="31.5" customHeight="1" thickBot="1" x14ac:dyDescent="0.3">
      <c r="A64" s="1" t="s">
        <v>100</v>
      </c>
      <c r="B64" s="5" t="s">
        <v>101</v>
      </c>
      <c r="C64" s="13"/>
      <c r="D64" s="13"/>
    </row>
    <row r="65" spans="1:4" ht="31.5" customHeight="1" thickBot="1" x14ac:dyDescent="0.3">
      <c r="A65" s="1" t="s">
        <v>102</v>
      </c>
      <c r="B65" s="5" t="s">
        <v>103</v>
      </c>
      <c r="C65" s="13"/>
      <c r="D65" s="13"/>
    </row>
    <row r="66" spans="1:4" ht="31.5" customHeight="1" thickBot="1" x14ac:dyDescent="0.3">
      <c r="A66" s="1" t="s">
        <v>104</v>
      </c>
      <c r="B66" s="5" t="s">
        <v>105</v>
      </c>
      <c r="C66" s="13"/>
      <c r="D66" s="13"/>
    </row>
    <row r="67" spans="1:4" ht="31.5" customHeight="1" thickBot="1" x14ac:dyDescent="0.3">
      <c r="A67" s="1" t="s">
        <v>106</v>
      </c>
      <c r="B67" s="2" t="s">
        <v>107</v>
      </c>
      <c r="C67" s="13"/>
      <c r="D67" s="13"/>
    </row>
    <row r="68" spans="1:4" ht="31.5" customHeight="1" thickBot="1" x14ac:dyDescent="0.3">
      <c r="A68" s="1" t="s">
        <v>108</v>
      </c>
      <c r="B68" s="2" t="s">
        <v>109</v>
      </c>
      <c r="C68" s="13"/>
      <c r="D68" s="13"/>
    </row>
    <row r="69" spans="1:4" ht="31.5" customHeight="1" thickBot="1" x14ac:dyDescent="0.3">
      <c r="A69" s="1" t="s">
        <v>110</v>
      </c>
      <c r="B69" s="2" t="s">
        <v>111</v>
      </c>
      <c r="C69" s="13"/>
      <c r="D69" s="13"/>
    </row>
    <row r="70" spans="1:4" ht="31.5" customHeight="1" x14ac:dyDescent="0.25">
      <c r="A70" s="36" t="s">
        <v>112</v>
      </c>
      <c r="B70" s="8" t="s">
        <v>113</v>
      </c>
      <c r="C70" s="30">
        <f>SUM(C49:C69)</f>
        <v>1</v>
      </c>
      <c r="D70" s="30">
        <f>SUM(D49:D69)</f>
        <v>-18356</v>
      </c>
    </row>
    <row r="71" spans="1:4" ht="31.5" customHeight="1" thickBot="1" x14ac:dyDescent="0.3">
      <c r="A71" s="37"/>
      <c r="B71" s="9" t="s">
        <v>114</v>
      </c>
      <c r="C71" s="31"/>
      <c r="D71" s="31"/>
    </row>
    <row r="72" spans="1:4" ht="31.5" customHeight="1" thickBot="1" x14ac:dyDescent="0.3">
      <c r="A72" s="1"/>
      <c r="B72" s="10" t="s">
        <v>115</v>
      </c>
      <c r="C72" s="13"/>
      <c r="D72" s="13"/>
    </row>
    <row r="73" spans="1:4" ht="31.5" customHeight="1" thickBot="1" x14ac:dyDescent="0.3">
      <c r="A73" s="11" t="s">
        <v>116</v>
      </c>
      <c r="B73" s="12" t="s">
        <v>117</v>
      </c>
      <c r="C73" s="23">
        <f>SUM(C74:C81)</f>
        <v>0</v>
      </c>
      <c r="D73" s="23">
        <f>SUM(D74:D81)</f>
        <v>0</v>
      </c>
    </row>
    <row r="74" spans="1:4" ht="31.5" customHeight="1" thickBot="1" x14ac:dyDescent="0.3">
      <c r="A74" s="1" t="s">
        <v>118</v>
      </c>
      <c r="B74" s="2" t="s">
        <v>119</v>
      </c>
      <c r="C74" s="13"/>
      <c r="D74" s="13"/>
    </row>
    <row r="75" spans="1:4" ht="31.5" customHeight="1" thickBot="1" x14ac:dyDescent="0.3">
      <c r="A75" s="1" t="s">
        <v>120</v>
      </c>
      <c r="B75" s="5" t="s">
        <v>121</v>
      </c>
      <c r="C75" s="13"/>
      <c r="D75" s="13"/>
    </row>
    <row r="76" spans="1:4" ht="31.5" customHeight="1" thickBot="1" x14ac:dyDescent="0.3">
      <c r="A76" s="1" t="s">
        <v>122</v>
      </c>
      <c r="B76" s="2" t="s">
        <v>123</v>
      </c>
      <c r="C76" s="13"/>
      <c r="D76" s="13"/>
    </row>
    <row r="77" spans="1:4" ht="31.5" customHeight="1" thickBot="1" x14ac:dyDescent="0.3">
      <c r="A77" s="1" t="s">
        <v>124</v>
      </c>
      <c r="B77" s="2" t="s">
        <v>125</v>
      </c>
      <c r="C77" s="13"/>
      <c r="D77" s="13"/>
    </row>
    <row r="78" spans="1:4" ht="31.5" customHeight="1" thickBot="1" x14ac:dyDescent="0.3">
      <c r="A78" s="1" t="s">
        <v>126</v>
      </c>
      <c r="B78" s="5" t="s">
        <v>127</v>
      </c>
      <c r="C78" s="13"/>
      <c r="D78" s="13"/>
    </row>
    <row r="79" spans="1:4" ht="31.5" customHeight="1" thickBot="1" x14ac:dyDescent="0.3">
      <c r="A79" s="1" t="s">
        <v>128</v>
      </c>
      <c r="B79" s="2" t="s">
        <v>129</v>
      </c>
      <c r="C79" s="21"/>
      <c r="D79" s="21"/>
    </row>
    <row r="80" spans="1:4" ht="31.5" customHeight="1" thickBot="1" x14ac:dyDescent="0.3">
      <c r="A80" s="1" t="s">
        <v>130</v>
      </c>
      <c r="B80" s="5" t="s">
        <v>131</v>
      </c>
      <c r="C80" s="21"/>
      <c r="D80" s="21"/>
    </row>
    <row r="81" spans="1:4" ht="31.5" customHeight="1" thickBot="1" x14ac:dyDescent="0.3">
      <c r="A81" s="1" t="s">
        <v>132</v>
      </c>
      <c r="B81" s="2" t="s">
        <v>133</v>
      </c>
      <c r="C81" s="21"/>
      <c r="D81" s="21"/>
    </row>
    <row r="82" spans="1:4" ht="31.5" customHeight="1" x14ac:dyDescent="0.25">
      <c r="A82" s="40" t="s">
        <v>134</v>
      </c>
      <c r="B82" s="3" t="s">
        <v>135</v>
      </c>
      <c r="C82" s="42">
        <f>SUM(C84:C93)</f>
        <v>67827</v>
      </c>
      <c r="D82" s="42">
        <f>SUM(D84:D93)</f>
        <v>94470</v>
      </c>
    </row>
    <row r="83" spans="1:4" ht="31.5" customHeight="1" thickBot="1" x14ac:dyDescent="0.3">
      <c r="A83" s="41"/>
      <c r="B83" s="4" t="s">
        <v>136</v>
      </c>
      <c r="C83" s="43"/>
      <c r="D83" s="43"/>
    </row>
    <row r="84" spans="1:4" ht="31.5" customHeight="1" thickBot="1" x14ac:dyDescent="0.3">
      <c r="A84" s="1" t="s">
        <v>137</v>
      </c>
      <c r="B84" s="2" t="s">
        <v>138</v>
      </c>
      <c r="C84" s="21"/>
      <c r="D84" s="21"/>
    </row>
    <row r="85" spans="1:4" ht="31.5" customHeight="1" thickBot="1" x14ac:dyDescent="0.3">
      <c r="A85" s="1" t="s">
        <v>139</v>
      </c>
      <c r="B85" s="2" t="s">
        <v>140</v>
      </c>
      <c r="C85" s="21"/>
      <c r="D85" s="21"/>
    </row>
    <row r="86" spans="1:4" ht="31.5" customHeight="1" x14ac:dyDescent="0.25">
      <c r="A86" s="32" t="s">
        <v>141</v>
      </c>
      <c r="B86" s="7" t="s">
        <v>142</v>
      </c>
      <c r="C86" s="34"/>
      <c r="D86" s="34"/>
    </row>
    <row r="87" spans="1:4" ht="31.5" customHeight="1" thickBot="1" x14ac:dyDescent="0.3">
      <c r="A87" s="33"/>
      <c r="B87" s="5" t="s">
        <v>143</v>
      </c>
      <c r="C87" s="35"/>
      <c r="D87" s="35"/>
    </row>
    <row r="88" spans="1:4" ht="31.5" customHeight="1" thickBot="1" x14ac:dyDescent="0.3">
      <c r="A88" s="1" t="s">
        <v>144</v>
      </c>
      <c r="B88" s="5" t="s">
        <v>145</v>
      </c>
      <c r="C88" s="21"/>
      <c r="D88" s="21"/>
    </row>
    <row r="89" spans="1:4" ht="31.5" customHeight="1" thickBot="1" x14ac:dyDescent="0.3">
      <c r="A89" s="1" t="s">
        <v>146</v>
      </c>
      <c r="B89" s="2" t="s">
        <v>147</v>
      </c>
      <c r="C89" s="13">
        <v>67827</v>
      </c>
      <c r="D89" s="13">
        <v>94470</v>
      </c>
    </row>
    <row r="90" spans="1:4" ht="31.5" customHeight="1" thickBot="1" x14ac:dyDescent="0.3">
      <c r="A90" s="1" t="s">
        <v>148</v>
      </c>
      <c r="B90" s="2" t="s">
        <v>149</v>
      </c>
      <c r="C90" s="21"/>
      <c r="D90" s="21"/>
    </row>
    <row r="91" spans="1:4" ht="31.5" customHeight="1" thickBot="1" x14ac:dyDescent="0.3">
      <c r="A91" s="1" t="s">
        <v>150</v>
      </c>
      <c r="B91" s="5" t="s">
        <v>151</v>
      </c>
      <c r="C91" s="21"/>
      <c r="D91" s="21"/>
    </row>
    <row r="92" spans="1:4" ht="31.5" customHeight="1" thickBot="1" x14ac:dyDescent="0.3">
      <c r="A92" s="1" t="s">
        <v>152</v>
      </c>
      <c r="B92" s="5" t="s">
        <v>153</v>
      </c>
      <c r="C92" s="21"/>
      <c r="D92" s="21"/>
    </row>
    <row r="93" spans="1:4" ht="31.5" customHeight="1" thickBot="1" x14ac:dyDescent="0.3">
      <c r="A93" s="1" t="s">
        <v>154</v>
      </c>
      <c r="B93" s="5" t="s">
        <v>155</v>
      </c>
      <c r="C93" s="21"/>
      <c r="D93" s="21"/>
    </row>
    <row r="94" spans="1:4" ht="31.5" customHeight="1" thickBot="1" x14ac:dyDescent="0.3">
      <c r="A94" s="1" t="s">
        <v>156</v>
      </c>
      <c r="B94" s="5" t="s">
        <v>157</v>
      </c>
      <c r="C94" s="21"/>
      <c r="D94" s="21"/>
    </row>
    <row r="95" spans="1:4" ht="31.5" customHeight="1" thickBot="1" x14ac:dyDescent="0.3">
      <c r="A95" s="1" t="s">
        <v>158</v>
      </c>
      <c r="B95" s="2" t="s">
        <v>159</v>
      </c>
      <c r="C95" s="21"/>
      <c r="D95" s="21"/>
    </row>
    <row r="96" spans="1:4" ht="31.5" customHeight="1" thickBot="1" x14ac:dyDescent="0.3">
      <c r="A96" s="1" t="s">
        <v>160</v>
      </c>
      <c r="B96" s="5" t="s">
        <v>161</v>
      </c>
      <c r="C96" s="21"/>
      <c r="D96" s="21"/>
    </row>
    <row r="97" spans="1:5" ht="31.5" customHeight="1" thickBot="1" x14ac:dyDescent="0.3">
      <c r="A97" s="1" t="s">
        <v>162</v>
      </c>
      <c r="B97" s="5" t="s">
        <v>163</v>
      </c>
      <c r="C97" s="21"/>
      <c r="D97" s="21"/>
    </row>
    <row r="98" spans="1:5" ht="31.5" customHeight="1" thickBot="1" x14ac:dyDescent="0.3">
      <c r="A98" s="1" t="s">
        <v>164</v>
      </c>
      <c r="B98" s="5" t="s">
        <v>165</v>
      </c>
      <c r="C98" s="21"/>
      <c r="D98" s="21"/>
    </row>
    <row r="99" spans="1:5" ht="31.5" customHeight="1" thickBot="1" x14ac:dyDescent="0.3">
      <c r="A99" s="1" t="s">
        <v>166</v>
      </c>
      <c r="B99" s="2" t="s">
        <v>167</v>
      </c>
      <c r="C99" s="21"/>
      <c r="D99" s="21"/>
    </row>
    <row r="100" spans="1:5" ht="31.5" customHeight="1" thickBot="1" x14ac:dyDescent="0.3">
      <c r="A100" s="1" t="s">
        <v>168</v>
      </c>
      <c r="B100" s="2" t="s">
        <v>169</v>
      </c>
      <c r="C100" s="21"/>
      <c r="D100" s="21"/>
    </row>
    <row r="101" spans="1:5" ht="31.5" customHeight="1" x14ac:dyDescent="0.25">
      <c r="A101" s="36" t="s">
        <v>170</v>
      </c>
      <c r="B101" s="8" t="s">
        <v>171</v>
      </c>
      <c r="C101" s="38">
        <f>SUM(C73+C82+C94+C95+C96+C97+C98+C99+C100)</f>
        <v>67827</v>
      </c>
      <c r="D101" s="38">
        <f>SUM(D73+D82+D94+D95+D96+D97+D98+D99+D100)</f>
        <v>94470</v>
      </c>
    </row>
    <row r="102" spans="1:5" ht="31.5" customHeight="1" thickBot="1" x14ac:dyDescent="0.3">
      <c r="A102" s="37"/>
      <c r="B102" s="9" t="s">
        <v>172</v>
      </c>
      <c r="C102" s="39"/>
      <c r="D102" s="39"/>
    </row>
    <row r="103" spans="1:5" ht="31.5" customHeight="1" thickBot="1" x14ac:dyDescent="0.3">
      <c r="A103" s="14" t="s">
        <v>173</v>
      </c>
      <c r="B103" s="15" t="s">
        <v>174</v>
      </c>
      <c r="C103" s="16">
        <f>SUM(C46+C70+C101)</f>
        <v>-9806</v>
      </c>
      <c r="D103" s="16">
        <f>SUM(D46+D70+D101)</f>
        <v>39704</v>
      </c>
      <c r="E103" s="24"/>
    </row>
    <row r="104" spans="1:5" ht="31.5" customHeight="1" x14ac:dyDescent="0.25">
      <c r="A104" s="28" t="s">
        <v>175</v>
      </c>
      <c r="B104" s="17" t="s">
        <v>176</v>
      </c>
      <c r="C104" s="30">
        <v>79236</v>
      </c>
      <c r="D104" s="30">
        <v>39532</v>
      </c>
    </row>
    <row r="105" spans="1:5" ht="31.5" customHeight="1" thickBot="1" x14ac:dyDescent="0.3">
      <c r="A105" s="29"/>
      <c r="B105" s="15" t="s">
        <v>177</v>
      </c>
      <c r="C105" s="31"/>
      <c r="D105" s="31"/>
    </row>
    <row r="106" spans="1:5" ht="31.5" customHeight="1" x14ac:dyDescent="0.25">
      <c r="A106" s="28" t="s">
        <v>178</v>
      </c>
      <c r="B106" s="17" t="s">
        <v>179</v>
      </c>
      <c r="C106" s="30">
        <f>SUM(C109-C108)</f>
        <v>68597</v>
      </c>
      <c r="D106" s="30">
        <v>79237</v>
      </c>
    </row>
    <row r="107" spans="1:5" ht="31.5" customHeight="1" thickBot="1" x14ac:dyDescent="0.3">
      <c r="A107" s="29"/>
      <c r="B107" s="15" t="s">
        <v>180</v>
      </c>
      <c r="C107" s="31"/>
      <c r="D107" s="31"/>
    </row>
    <row r="108" spans="1:5" ht="31.5" customHeight="1" thickBot="1" x14ac:dyDescent="0.3">
      <c r="A108" s="14" t="s">
        <v>181</v>
      </c>
      <c r="B108" s="15" t="s">
        <v>182</v>
      </c>
      <c r="C108" s="16">
        <v>-177</v>
      </c>
      <c r="D108" s="16">
        <v>-1</v>
      </c>
    </row>
    <row r="109" spans="1:5" ht="55.5" customHeight="1" thickBot="1" x14ac:dyDescent="0.3">
      <c r="A109" s="18" t="s">
        <v>183</v>
      </c>
      <c r="B109" s="27" t="s">
        <v>186</v>
      </c>
      <c r="C109" s="19">
        <v>68420</v>
      </c>
      <c r="D109" s="19">
        <v>79236</v>
      </c>
    </row>
    <row r="110" spans="1:5" ht="31.5" customHeight="1" thickTop="1" x14ac:dyDescent="0.25"/>
  </sheetData>
  <mergeCells count="57">
    <mergeCell ref="A5:A6"/>
    <mergeCell ref="B5:B6"/>
    <mergeCell ref="C5:C6"/>
    <mergeCell ref="D5:D6"/>
    <mergeCell ref="A7:A8"/>
    <mergeCell ref="B7:B8"/>
    <mergeCell ref="C7:C8"/>
    <mergeCell ref="A17:A18"/>
    <mergeCell ref="B17:B18"/>
    <mergeCell ref="C17:C18"/>
    <mergeCell ref="D17:D18"/>
    <mergeCell ref="D7:D8"/>
    <mergeCell ref="A10:A11"/>
    <mergeCell ref="C10:C11"/>
    <mergeCell ref="D10:D11"/>
    <mergeCell ref="A26:A28"/>
    <mergeCell ref="C26:C28"/>
    <mergeCell ref="D26:D28"/>
    <mergeCell ref="A32:A33"/>
    <mergeCell ref="C32:C33"/>
    <mergeCell ref="D32:D33"/>
    <mergeCell ref="A34:A35"/>
    <mergeCell ref="C34:C35"/>
    <mergeCell ref="D34:D35"/>
    <mergeCell ref="A39:A40"/>
    <mergeCell ref="C39:C40"/>
    <mergeCell ref="D39:D40"/>
    <mergeCell ref="A41:A42"/>
    <mergeCell ref="C41:C42"/>
    <mergeCell ref="D41:D42"/>
    <mergeCell ref="A46:A47"/>
    <mergeCell ref="C46:C47"/>
    <mergeCell ref="D46:D47"/>
    <mergeCell ref="A51:A52"/>
    <mergeCell ref="C51:C52"/>
    <mergeCell ref="D51:D52"/>
    <mergeCell ref="A55:A56"/>
    <mergeCell ref="C55:C56"/>
    <mergeCell ref="D55:D56"/>
    <mergeCell ref="A70:A71"/>
    <mergeCell ref="C70:C71"/>
    <mergeCell ref="D70:D71"/>
    <mergeCell ref="A82:A83"/>
    <mergeCell ref="C82:C83"/>
    <mergeCell ref="D82:D83"/>
    <mergeCell ref="A86:A87"/>
    <mergeCell ref="C86:C87"/>
    <mergeCell ref="D86:D87"/>
    <mergeCell ref="A101:A102"/>
    <mergeCell ref="C101:C102"/>
    <mergeCell ref="D101:D102"/>
    <mergeCell ref="A104:A105"/>
    <mergeCell ref="C104:C105"/>
    <mergeCell ref="D104:D105"/>
    <mergeCell ref="A106:A107"/>
    <mergeCell ref="C106:C107"/>
    <mergeCell ref="D106:D107"/>
  </mergeCells>
  <pageMargins left="0.23622047244094491" right="0.11811023622047245" top="0.74803149606299213" bottom="0.74803149606299213" header="0.31496062992125984" footer="0.31496062992125984"/>
  <pageSetup paperSize="9" scale="43" fitToWidth="0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AMG</dc:creator>
  <cp:lastModifiedBy>AMG</cp:lastModifiedBy>
  <cp:lastPrinted>2013-06-10T09:56:38Z</cp:lastPrinted>
  <dcterms:created xsi:type="dcterms:W3CDTF">2013-06-10T08:44:32Z</dcterms:created>
  <dcterms:modified xsi:type="dcterms:W3CDTF">2014-03-27T13:21:28Z</dcterms:modified>
</cp:coreProperties>
</file>