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8565" windowHeight="7965" activeTab="4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E19" i="7" l="1"/>
  <c r="C27" i="7"/>
  <c r="J19" i="12"/>
  <c r="I19" i="12"/>
  <c r="H19" i="12"/>
  <c r="H22" i="12" s="1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D19" i="7"/>
  <c r="C19" i="7"/>
  <c r="K24" i="7"/>
  <c r="K18" i="7"/>
  <c r="I25" i="6"/>
  <c r="H25" i="6"/>
  <c r="G25" i="6"/>
  <c r="G28" i="6" s="1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H28" i="2" s="1"/>
  <c r="G19" i="2"/>
  <c r="F19" i="2"/>
  <c r="E19" i="2"/>
  <c r="D19" i="2"/>
  <c r="C19" i="2"/>
  <c r="J18" i="2"/>
  <c r="I13" i="9"/>
  <c r="E13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F27" i="7"/>
  <c r="J13" i="7"/>
  <c r="G13" i="7"/>
  <c r="E13" i="7"/>
  <c r="F27" i="6"/>
  <c r="J27" i="6" s="1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I22" i="12" s="1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I28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6" l="1"/>
  <c r="E22" i="12"/>
  <c r="D22" i="12"/>
  <c r="F22" i="12"/>
  <c r="J22" i="12"/>
  <c r="K17" i="7"/>
  <c r="E28" i="7"/>
  <c r="C13" i="7"/>
  <c r="C28" i="7" s="1"/>
  <c r="K9" i="7"/>
  <c r="D28" i="9"/>
  <c r="K21" i="12"/>
  <c r="K13" i="12"/>
  <c r="H28" i="7"/>
  <c r="J28" i="7"/>
  <c r="F28" i="7"/>
  <c r="K13" i="7"/>
  <c r="K27" i="9"/>
  <c r="J13" i="6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22" i="12" s="1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7" l="1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<sst xmlns="http://schemas.openxmlformats.org/spreadsheetml/2006/main" count="260" uniqueCount="55">
  <si>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</si>
  <si>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</si>
  <si>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</si>
  <si>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</si>
  <si>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</si>
  <si>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</si>
  <si>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</si>
  <si>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</si>
  <si>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</si>
  <si>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</si>
  <si>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</si>
  <si>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</si>
  <si>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</si>
  <si>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</si>
  <si>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</si>
  <si>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</si>
  <si>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</si>
  <si>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</si>
  <si>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</si>
  <si>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</si>
  <si>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</si>
  <si>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</si>
  <si>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</si>
  <si>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</si>
  <si>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</si>
  <si>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</si>
  <si>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</si>
  <si>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</si>
  <si>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</si>
  <si>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</si>
  <si>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</si>
  <si>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</si>
  <si>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</si>
  <si>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</si>
  <si>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</si>
  <si>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</si>
  <si>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</si>
  <si>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</si>
  <si>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</si>
  <si>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</si>
  <si>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</si>
  <si>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</si>
  <si>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</si>
  <si>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</si>
  <si>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</si>
  <si>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</si>
  <si>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</si>
  <si>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</si>
  <si>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</si>
  <si>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</si>
  <si>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</si>
  <si>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</si>
  <si>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</si>
  <si>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</si>
  <si>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AUTO-IMPEX spol. s 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</si>
</sst>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9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2">
        <v>41038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41038</v>
      </c>
    </row>
    <row r="10" spans="1:12" x14ac:dyDescent="0.25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1">
        <v>2191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2191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38847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38847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2">
        <v>41038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41038</v>
      </c>
    </row>
    <row r="16" spans="1:12" x14ac:dyDescent="0.25">
      <c r="A16" s="49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49"/>
      <c r="B17" s="15" t="s">
        <v>7</v>
      </c>
      <c r="C17" s="31">
        <v>0</v>
      </c>
      <c r="D17" s="31">
        <v>2191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2191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38847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38847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4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0</v>
      </c>
    </row>
    <row r="29" spans="1:12" x14ac:dyDescent="0.25">
      <c r="A29" s="49"/>
      <c r="L29" s="41">
        <v>2</v>
      </c>
    </row>
    <row r="30" spans="1:12" ht="11.25" customHeight="1" x14ac:dyDescent="0.25">
      <c r="A30" s="49"/>
      <c r="B30" s="25"/>
      <c r="L30" s="44">
        <v>7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10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41038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41038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41038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41038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41038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41038</v>
      </c>
    </row>
    <row r="16" spans="1:12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41038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41038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3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4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0</v>
      </c>
    </row>
    <row r="29" spans="1:12" x14ac:dyDescent="0.25">
      <c r="A29" s="49"/>
      <c r="L29" s="41">
        <v>2</v>
      </c>
    </row>
    <row r="30" spans="1:12" x14ac:dyDescent="0.25">
      <c r="A30" s="49"/>
      <c r="L30" s="44">
        <v>7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11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1412026</v>
      </c>
      <c r="D9" s="32">
        <v>12922772</v>
      </c>
      <c r="E9" s="32">
        <v>7544380</v>
      </c>
      <c r="F9" s="32">
        <v>1257</v>
      </c>
      <c r="G9" s="32">
        <v>0</v>
      </c>
      <c r="H9" s="32">
        <v>0</v>
      </c>
      <c r="I9" s="32">
        <v>257915</v>
      </c>
      <c r="J9" s="32">
        <v>0</v>
      </c>
      <c r="K9" s="33">
        <f>SUM(C9:J9)</f>
        <v>22138350</v>
      </c>
    </row>
    <row r="10" spans="1:13" x14ac:dyDescent="0.25">
      <c r="A10" s="49"/>
      <c r="B10" s="15" t="s">
        <v>6</v>
      </c>
      <c r="C10" s="32">
        <v>0</v>
      </c>
      <c r="D10" s="32">
        <v>23000</v>
      </c>
      <c r="E10" s="32">
        <v>722007</v>
      </c>
      <c r="F10" s="32">
        <v>0</v>
      </c>
      <c r="G10" s="32">
        <v>0</v>
      </c>
      <c r="H10" s="32">
        <v>0</v>
      </c>
      <c r="I10" s="32">
        <v>295527</v>
      </c>
      <c r="J10" s="32">
        <v>62500</v>
      </c>
      <c r="K10" s="33">
        <f>SUM(C10:J10)</f>
        <v>1103034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852747</v>
      </c>
      <c r="F11" s="32">
        <v>0</v>
      </c>
      <c r="G11" s="32">
        <v>0</v>
      </c>
      <c r="H11" s="32">
        <v>0</v>
      </c>
      <c r="I11" s="32">
        <v>154867</v>
      </c>
      <c r="J11" s="32">
        <v>0</v>
      </c>
      <c r="K11" s="33">
        <f>SUM(C11:J11)</f>
        <v>1007614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1412026</v>
      </c>
      <c r="D13" s="34">
        <f t="shared" ref="D13:I13" si="0">SUM(D9,D10,-D11,D12)</f>
        <v>12945772</v>
      </c>
      <c r="E13" s="34">
        <f>SUM(E9,E10,-E11,E12)</f>
        <v>7413640</v>
      </c>
      <c r="F13" s="34">
        <f t="shared" si="0"/>
        <v>1257</v>
      </c>
      <c r="G13" s="34">
        <f>SUM(G9,G10,-G11,G12)</f>
        <v>0</v>
      </c>
      <c r="H13" s="34">
        <f t="shared" si="0"/>
        <v>0</v>
      </c>
      <c r="I13" s="34">
        <f t="shared" si="0"/>
        <v>398575</v>
      </c>
      <c r="J13" s="34">
        <f>SUM(J9,J10,-J11,J12)</f>
        <v>62500</v>
      </c>
      <c r="K13" s="33">
        <f>SUM(C13:J13)</f>
        <v>22233770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4327038</v>
      </c>
      <c r="E15" s="32">
        <v>5942128</v>
      </c>
      <c r="F15" s="32">
        <v>519.82000000000005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10269685.82</v>
      </c>
    </row>
    <row r="16" spans="1:13" x14ac:dyDescent="0.25">
      <c r="A16" s="49"/>
      <c r="B16" s="15" t="s">
        <v>6</v>
      </c>
      <c r="C16" s="32">
        <v>0</v>
      </c>
      <c r="D16" s="32">
        <v>428183</v>
      </c>
      <c r="E16" s="32">
        <v>657722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1085905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636015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636015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4755221</v>
      </c>
      <c r="E19" s="34">
        <f t="shared" si="1"/>
        <v>5963835</v>
      </c>
      <c r="F19" s="34">
        <f t="shared" si="1"/>
        <v>519.82000000000005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10719575.82</v>
      </c>
      <c r="M19" s="45" t="s">
        <v>53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>SUM(C9,-C15,-C21)</f>
        <v>1412026</v>
      </c>
      <c r="D27" s="37">
        <f t="shared" ref="D27:J27" si="3">SUM(D9,-D15,-D21)</f>
        <v>8595734</v>
      </c>
      <c r="E27" s="37">
        <f t="shared" si="3"/>
        <v>1602252</v>
      </c>
      <c r="F27" s="37">
        <f>SUM(F9,-F15,-F21)</f>
        <v>737.18</v>
      </c>
      <c r="G27" s="37">
        <f t="shared" si="3"/>
        <v>0</v>
      </c>
      <c r="H27" s="37">
        <f t="shared" si="3"/>
        <v>0</v>
      </c>
      <c r="I27" s="37">
        <f t="shared" si="3"/>
        <v>257915</v>
      </c>
      <c r="J27" s="37">
        <f t="shared" si="3"/>
        <v>0</v>
      </c>
      <c r="K27" s="33">
        <f>SUM(C27:J27)</f>
        <v>11868664.18</v>
      </c>
      <c r="M27" s="42">
        <v>2</v>
      </c>
    </row>
    <row r="28" spans="1:13" x14ac:dyDescent="0.25">
      <c r="A28" s="49"/>
      <c r="B28" s="16" t="s">
        <v>14</v>
      </c>
      <c r="C28" s="34">
        <f>SUM(C13,-C19,-C25)</f>
        <v>1412026</v>
      </c>
      <c r="D28" s="34">
        <f t="shared" ref="D28:J28" si="4">SUM(D13,-D19,-D25)</f>
        <v>8190551</v>
      </c>
      <c r="E28" s="34">
        <f t="shared" si="4"/>
        <v>1449805</v>
      </c>
      <c r="F28" s="34">
        <f>SUM(F13,-F19,-F25)</f>
        <v>737.18</v>
      </c>
      <c r="G28" s="34">
        <f t="shared" si="4"/>
        <v>0</v>
      </c>
      <c r="H28" s="34">
        <f>SUM(H13,-H19,-H25)</f>
        <v>0</v>
      </c>
      <c r="I28" s="34">
        <f t="shared" si="4"/>
        <v>398575</v>
      </c>
      <c r="J28" s="34">
        <f t="shared" si="4"/>
        <v>62500</v>
      </c>
      <c r="K28" s="38">
        <f>SUM(C28:J28)</f>
        <v>11514194.18</v>
      </c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12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1415472</v>
      </c>
      <c r="D9" s="32">
        <v>12548747</v>
      </c>
      <c r="E9" s="32">
        <v>7216036</v>
      </c>
      <c r="F9" s="32">
        <v>1257</v>
      </c>
      <c r="G9" s="32">
        <v>0</v>
      </c>
      <c r="H9" s="32">
        <v>0</v>
      </c>
      <c r="I9" s="32">
        <v>34069</v>
      </c>
      <c r="J9" s="39">
        <v>0</v>
      </c>
      <c r="K9" s="33">
        <f>SUM(C9:J9)</f>
        <v>21215581</v>
      </c>
    </row>
    <row r="10" spans="1:13" x14ac:dyDescent="0.25">
      <c r="A10" s="49"/>
      <c r="B10" s="15" t="s">
        <v>6</v>
      </c>
      <c r="C10" s="32">
        <v>0</v>
      </c>
      <c r="D10" s="32">
        <v>374025</v>
      </c>
      <c r="E10" s="32">
        <v>1193124</v>
      </c>
      <c r="F10" s="32">
        <v>0</v>
      </c>
      <c r="G10" s="32">
        <v>0</v>
      </c>
      <c r="H10" s="32">
        <v>0</v>
      </c>
      <c r="I10" s="32">
        <v>223846</v>
      </c>
      <c r="J10" s="39">
        <v>0</v>
      </c>
      <c r="K10" s="33">
        <f>SUM(C10:J10)</f>
        <v>1790995</v>
      </c>
    </row>
    <row r="11" spans="1:13" x14ac:dyDescent="0.25">
      <c r="A11" s="49"/>
      <c r="B11" s="15" t="s">
        <v>7</v>
      </c>
      <c r="C11" s="32">
        <v>3446</v>
      </c>
      <c r="D11" s="32">
        <v>0</v>
      </c>
      <c r="E11" s="32">
        <v>864780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868226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1412026</v>
      </c>
      <c r="D13" s="34">
        <f t="shared" ref="D13:I13" si="0">SUM(D9,D10,-D11,D12)</f>
        <v>12922772</v>
      </c>
      <c r="E13" s="34">
        <f t="shared" si="0"/>
        <v>7544380</v>
      </c>
      <c r="F13" s="34">
        <f t="shared" si="0"/>
        <v>1257</v>
      </c>
      <c r="G13" s="34">
        <f>SUM(G9,G10,-G11,G12)</f>
        <v>0</v>
      </c>
      <c r="H13" s="34">
        <f t="shared" si="0"/>
        <v>0</v>
      </c>
      <c r="I13" s="34">
        <f t="shared" si="0"/>
        <v>257915</v>
      </c>
      <c r="J13" s="34">
        <f>SUM(J9,J10,-J11,J12)</f>
        <v>0</v>
      </c>
      <c r="K13" s="33">
        <f>SUM(C13:J13)</f>
        <v>22138350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3892500</v>
      </c>
      <c r="E15" s="32">
        <v>5674033.79</v>
      </c>
      <c r="F15" s="32">
        <v>519.82000000000005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9567053.6099999994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434538</v>
      </c>
      <c r="E16" s="32">
        <v>703705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1138243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435611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435611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4327038</v>
      </c>
      <c r="E19" s="34">
        <f t="shared" si="1"/>
        <v>5942127.79</v>
      </c>
      <c r="F19" s="34">
        <f t="shared" si="1"/>
        <v>519.82000000000005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10269685.609999999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 t="shared" ref="C27:J27" si="3">SUM(C9,-C15,-C21)</f>
        <v>1415472</v>
      </c>
      <c r="D27" s="37">
        <f t="shared" si="3"/>
        <v>8656247</v>
      </c>
      <c r="E27" s="37">
        <f>SUM(E9,-E15,-E21)</f>
        <v>1542002.21</v>
      </c>
      <c r="F27" s="37">
        <f t="shared" si="3"/>
        <v>737.18</v>
      </c>
      <c r="G27" s="37">
        <f>SUM(G9,-G15,-G21)</f>
        <v>0</v>
      </c>
      <c r="H27" s="37">
        <f t="shared" si="3"/>
        <v>0</v>
      </c>
      <c r="I27" s="37">
        <f t="shared" si="3"/>
        <v>34069</v>
      </c>
      <c r="J27" s="37">
        <f t="shared" si="3"/>
        <v>0</v>
      </c>
      <c r="K27" s="33">
        <f>SUM(C27:J27)</f>
        <v>11648527.390000001</v>
      </c>
      <c r="M27" s="42">
        <v>2</v>
      </c>
    </row>
    <row r="28" spans="1:13" x14ac:dyDescent="0.25">
      <c r="A28" s="49"/>
      <c r="B28" s="16" t="s">
        <v>14</v>
      </c>
      <c r="C28" s="34">
        <f t="shared" ref="C28:H28" si="4">SUM(C13,-C19,-C25)</f>
        <v>1412026</v>
      </c>
      <c r="D28" s="34">
        <f>SUM(D13,-D19,-D25)</f>
        <v>8595734</v>
      </c>
      <c r="E28" s="34">
        <f t="shared" si="4"/>
        <v>1602252.21</v>
      </c>
      <c r="F28" s="34">
        <f>SUM(F13,-F19,-F25)</f>
        <v>737.18</v>
      </c>
      <c r="G28" s="34">
        <f t="shared" si="4"/>
        <v>0</v>
      </c>
      <c r="H28" s="34">
        <f t="shared" si="4"/>
        <v>0</v>
      </c>
      <c r="I28" s="34">
        <f>SUM(I13,-I19,-I25)</f>
        <v>257915</v>
      </c>
      <c r="J28" s="34">
        <f>SUM(J13,-J19,-J25)</f>
        <v>0</v>
      </c>
      <c r="K28" s="38">
        <f>SUM(C28:J28)</f>
        <v>11868664.390000001</v>
      </c>
      <c r="M28" s="41">
        <v>0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>
        <v>13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617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617</v>
      </c>
    </row>
    <row r="10" spans="1:13" x14ac:dyDescent="0.25">
      <c r="A10" s="49"/>
      <c r="B10" s="15" t="s">
        <v>6</v>
      </c>
      <c r="C10" s="32">
        <v>536951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536951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537568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537568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617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617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537568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537568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3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26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>
        <v>14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38452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38452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37835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37835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617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617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38452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38452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617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617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x14ac:dyDescent="0.25">
      <c r="A25" s="49"/>
      <c r="M25" s="42">
        <v>3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Ildiko Nagyova</cp:lastModifiedBy>
  <cp:lastPrinted>2013-12-16T11:14:26Z</cp:lastPrinted>
  <dcterms:created xsi:type="dcterms:W3CDTF">2011-11-04T12:05:36Z</dcterms:created>
  <dcterms:modified xsi:type="dcterms:W3CDTF">2014-03-31T11:20:27Z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