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29.xml" ContentType="application/vnd.openxmlformats-officedocument.spreadsheetml.comments+xml"/>
  <Default Extension="xml" ContentType="application/xml"/>
  <Override PartName="/xl/comments4.xml" ContentType="application/vnd.openxmlformats-officedocument.spreadsheetml.comments+xml"/>
  <Override PartName="/xl/comments18.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comments31.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omments6.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comments27.xml" ContentType="application/vnd.openxmlformats-officedocument.spreadsheetml.comments+xml"/>
  <Override PartName="/xl/comments38.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5" windowWidth="19035" windowHeight="11760" tabRatio="753" firstSheet="58" activeTab="58"/>
  </bookViews>
  <sheets>
    <sheet name="časť A písm. c)" sheetId="1" r:id="rId1"/>
    <sheet name="časť B písm. b) tab. 1" sheetId="2" r:id="rId2"/>
    <sheet name="časť B písm. b) tab. 2" sheetId="49" r:id="rId3"/>
    <sheet name="časť F písm. a) DNM tab. 1" sheetId="3" r:id="rId4"/>
    <sheet name="časť F písm. a) DNM tab. 2" sheetId="50" r:id="rId5"/>
    <sheet name="časť F písm. c) DNM" sheetId="10" r:id="rId6"/>
    <sheet name="časť F písm. a) DHM tab. 1" sheetId="9" r:id="rId7"/>
    <sheet name="časť F písm. a) DHM tab. 2" sheetId="52" r:id="rId8"/>
    <sheet name="časť F písm. c) DHM" sheetId="8" r:id="rId9"/>
    <sheet name="časť F písm. j) tab. 1" sheetId="7" r:id="rId10"/>
    <sheet name="časť F písm. j) tab. 2" sheetId="54" r:id="rId11"/>
    <sheet name="časť F písm. m)" sheetId="6" r:id="rId12"/>
    <sheet name="časť F písm. i)" sheetId="14" r:id="rId13"/>
    <sheet name="časť F písm. j) a l) dlh.CP" sheetId="13" r:id="rId14"/>
    <sheet name="časť F písm. j) a l) pôžičky" sheetId="56" r:id="rId15"/>
    <sheet name="časť F písm. o) tab. 1" sheetId="12" r:id="rId16"/>
    <sheet name="časť F písm. o) tab. 2" sheetId="58" r:id="rId17"/>
    <sheet name="časť F písm. p)" sheetId="11" r:id="rId18"/>
    <sheet name="časť F písm. q) tab. 1" sheetId="15" r:id="rId19"/>
    <sheet name="časť F písm. q) tab. 2" sheetId="60" r:id="rId20"/>
    <sheet name="časť F písm. q) tab. 3" sheetId="59" r:id="rId21"/>
    <sheet name="časť F písm. q) tab. 4" sheetId="61" r:id="rId22"/>
    <sheet name="časť F písm. r)" sheetId="20" r:id="rId23"/>
    <sheet name="časť F písm. s) tab. 1" sheetId="19" r:id="rId24"/>
    <sheet name="časť F písm. s) tab. 2" sheetId="62" r:id="rId25"/>
    <sheet name="časť F písm t) a u)" sheetId="18" r:id="rId26"/>
    <sheet name="časť F písm. w) tab. 1" sheetId="24" r:id="rId27"/>
    <sheet name="časť F písm. w) tab. 2" sheetId="63" r:id="rId28"/>
    <sheet name="časť F písm. x)" sheetId="23" r:id="rId29"/>
    <sheet name="časť F písm. y)" sheetId="22" r:id="rId30"/>
    <sheet name="časť F písm. za)" sheetId="25" r:id="rId31"/>
    <sheet name="časť F písm. zb)" sheetId="21" r:id="rId32"/>
    <sheet name="časť F písm. zc)" sheetId="17" r:id="rId33"/>
    <sheet name="časť G písm. a) tab. 1" sheetId="16" r:id="rId34"/>
    <sheet name="časť G písm. a) tab. 2" sheetId="64" r:id="rId35"/>
    <sheet name="časť G písm. b) tab. 1" sheetId="30" r:id="rId36"/>
    <sheet name="časť G písm. b) tab. 2" sheetId="65" r:id="rId37"/>
    <sheet name="štruktúra záväzkov" sheetId="77" r:id="rId38"/>
    <sheet name="časť G písm. c) a d)" sheetId="29" r:id="rId39"/>
    <sheet name="časť F písm. v) a G písm. f)" sheetId="28" r:id="rId40"/>
    <sheet name="časť G písm. g)" sheetId="27" r:id="rId41"/>
    <sheet name="časť G písm. h)" sheetId="26" r:id="rId42"/>
    <sheet name="časť G písm. i) tab. 1" sheetId="40" r:id="rId43"/>
    <sheet name="časť G písm. i) tab. 2" sheetId="66" r:id="rId44"/>
    <sheet name="časť G písm. j)" sheetId="39" r:id="rId45"/>
    <sheet name="časť G písm. k) tab. 1" sheetId="38" r:id="rId46"/>
    <sheet name="časť G písm. k) tab. 2" sheetId="67" r:id="rId47"/>
    <sheet name="časť G písm. l)" sheetId="37" r:id="rId48"/>
    <sheet name="časť G písm. m)" sheetId="36" r:id="rId49"/>
    <sheet name="časť H písm. a)" sheetId="35" r:id="rId50"/>
    <sheet name="časť H písm. b)" sheetId="34" r:id="rId51"/>
    <sheet name="časť H písm. c) až f)" sheetId="33" r:id="rId52"/>
    <sheet name="časť H písm. g)" sheetId="32" r:id="rId53"/>
    <sheet name="časť I" sheetId="31" r:id="rId54"/>
    <sheet name="časť J písm. a) až e)" sheetId="41" r:id="rId55"/>
    <sheet name="časť J písm. f) a g)" sheetId="68" r:id="rId56"/>
    <sheet name="časť K" sheetId="43" r:id="rId57"/>
    <sheet name="časť L písm. a) tab. 1" sheetId="42" r:id="rId58"/>
    <sheet name="časť L písm. a) tab. 2" sheetId="69" r:id="rId59"/>
    <sheet name="časť L písm. c)" sheetId="46" r:id="rId60"/>
    <sheet name="časť M" sheetId="45" r:id="rId61"/>
    <sheet name="časť N tab. 1" sheetId="48" r:id="rId62"/>
    <sheet name="časť N tab. 2" sheetId="70" r:id="rId63"/>
    <sheet name="časť P tab. 1" sheetId="47" r:id="rId64"/>
    <sheet name="časť P tab. 2" sheetId="71" r:id="rId65"/>
    <sheet name="časť T (CF)" sheetId="44" r:id="rId66"/>
    <sheet name="List1" sheetId="78" r:id="rId67"/>
  </sheets>
  <calcPr calcId="125725"/>
</workbook>
</file>

<file path=xl/calcChain.xml><?xml version="1.0" encoding="utf-8"?>
<calcChain xmlns="http://schemas.openxmlformats.org/spreadsheetml/2006/main">
  <c r="E6" i="68"/>
  <c r="B13" i="2" l="1"/>
  <c r="C13"/>
  <c r="D13"/>
  <c r="E13"/>
  <c r="C11" i="49"/>
  <c r="D11"/>
  <c r="E11"/>
  <c r="F11"/>
  <c r="I8" i="3"/>
  <c r="I9"/>
  <c r="I10"/>
  <c r="B12"/>
  <c r="C12"/>
  <c r="D12"/>
  <c r="E12"/>
  <c r="F12"/>
  <c r="G12"/>
  <c r="G25" s="1"/>
  <c r="H12"/>
  <c r="I12"/>
  <c r="I14"/>
  <c r="I15"/>
  <c r="I16"/>
  <c r="B17"/>
  <c r="C17"/>
  <c r="D17"/>
  <c r="D25" s="1"/>
  <c r="E17"/>
  <c r="F17"/>
  <c r="I19"/>
  <c r="I20"/>
  <c r="I21"/>
  <c r="B22"/>
  <c r="I22" s="1"/>
  <c r="C22"/>
  <c r="D22"/>
  <c r="E22"/>
  <c r="F22"/>
  <c r="G22"/>
  <c r="H22"/>
  <c r="B24"/>
  <c r="I24" s="1"/>
  <c r="C24"/>
  <c r="D24"/>
  <c r="E24"/>
  <c r="F24"/>
  <c r="G24"/>
  <c r="H24"/>
  <c r="C25"/>
  <c r="E25"/>
  <c r="H25"/>
  <c r="I8" i="50"/>
  <c r="I9"/>
  <c r="I10"/>
  <c r="B12"/>
  <c r="C12"/>
  <c r="D12"/>
  <c r="E12"/>
  <c r="F12"/>
  <c r="G12"/>
  <c r="H12"/>
  <c r="I14"/>
  <c r="I15"/>
  <c r="I16"/>
  <c r="B17"/>
  <c r="I17" s="1"/>
  <c r="C17"/>
  <c r="D17"/>
  <c r="E17"/>
  <c r="F17"/>
  <c r="I19"/>
  <c r="I20"/>
  <c r="I21"/>
  <c r="B22"/>
  <c r="C22"/>
  <c r="D22"/>
  <c r="E22"/>
  <c r="E25" s="1"/>
  <c r="F22"/>
  <c r="G22"/>
  <c r="G25" s="1"/>
  <c r="H22"/>
  <c r="B24"/>
  <c r="C24"/>
  <c r="D24"/>
  <c r="E24"/>
  <c r="F24"/>
  <c r="G24"/>
  <c r="H24"/>
  <c r="D25"/>
  <c r="F25"/>
  <c r="H25"/>
  <c r="J8" i="9"/>
  <c r="J9"/>
  <c r="J10"/>
  <c r="J11"/>
  <c r="B12"/>
  <c r="C12"/>
  <c r="J12" s="1"/>
  <c r="D12"/>
  <c r="E12"/>
  <c r="F12"/>
  <c r="G12"/>
  <c r="H12"/>
  <c r="I12"/>
  <c r="J14"/>
  <c r="J15"/>
  <c r="J16"/>
  <c r="C17"/>
  <c r="D17"/>
  <c r="E17"/>
  <c r="F17"/>
  <c r="G17"/>
  <c r="J19"/>
  <c r="J20"/>
  <c r="J21"/>
  <c r="B22"/>
  <c r="C22"/>
  <c r="D22"/>
  <c r="E22"/>
  <c r="F22"/>
  <c r="G22"/>
  <c r="H22"/>
  <c r="I22"/>
  <c r="B24"/>
  <c r="C24"/>
  <c r="D24"/>
  <c r="E24"/>
  <c r="F24"/>
  <c r="G24"/>
  <c r="H24"/>
  <c r="I24"/>
  <c r="G25"/>
  <c r="J8" i="52"/>
  <c r="J9"/>
  <c r="J10"/>
  <c r="J11"/>
  <c r="B12"/>
  <c r="C12"/>
  <c r="J12" s="1"/>
  <c r="D12"/>
  <c r="E12"/>
  <c r="F12"/>
  <c r="G12"/>
  <c r="H12"/>
  <c r="I12"/>
  <c r="J14"/>
  <c r="J15"/>
  <c r="J16"/>
  <c r="C17"/>
  <c r="D17"/>
  <c r="E17"/>
  <c r="F17"/>
  <c r="G17"/>
  <c r="J19"/>
  <c r="J20"/>
  <c r="J21"/>
  <c r="B22"/>
  <c r="C22"/>
  <c r="D22"/>
  <c r="E22"/>
  <c r="F22"/>
  <c r="G22"/>
  <c r="H22"/>
  <c r="I22"/>
  <c r="B24"/>
  <c r="C24"/>
  <c r="D24"/>
  <c r="E24"/>
  <c r="F24"/>
  <c r="G24"/>
  <c r="H24"/>
  <c r="I24"/>
  <c r="G25"/>
  <c r="J8" i="7"/>
  <c r="J9"/>
  <c r="J10"/>
  <c r="J11"/>
  <c r="B12"/>
  <c r="C12"/>
  <c r="J12" s="1"/>
  <c r="D12"/>
  <c r="E12"/>
  <c r="F12"/>
  <c r="G12"/>
  <c r="H12"/>
  <c r="I12"/>
  <c r="J14"/>
  <c r="J15"/>
  <c r="J16"/>
  <c r="B17"/>
  <c r="C17"/>
  <c r="J17" s="1"/>
  <c r="D17"/>
  <c r="E17"/>
  <c r="F17"/>
  <c r="G17"/>
  <c r="H17"/>
  <c r="I17"/>
  <c r="B19"/>
  <c r="C19"/>
  <c r="D19"/>
  <c r="E19"/>
  <c r="F19"/>
  <c r="G19"/>
  <c r="H19"/>
  <c r="I19"/>
  <c r="C20"/>
  <c r="D20"/>
  <c r="G20"/>
  <c r="H20"/>
  <c r="J8" i="54"/>
  <c r="J9"/>
  <c r="J10"/>
  <c r="J11"/>
  <c r="B12"/>
  <c r="B20" s="1"/>
  <c r="C12"/>
  <c r="D12"/>
  <c r="E12"/>
  <c r="F12"/>
  <c r="F20" s="1"/>
  <c r="G12"/>
  <c r="H12"/>
  <c r="I12"/>
  <c r="J14"/>
  <c r="J15"/>
  <c r="J16"/>
  <c r="B17"/>
  <c r="C17"/>
  <c r="D17"/>
  <c r="E17"/>
  <c r="E20" s="1"/>
  <c r="F17"/>
  <c r="G17"/>
  <c r="H17"/>
  <c r="I17"/>
  <c r="I20" s="1"/>
  <c r="B19"/>
  <c r="C19"/>
  <c r="J19" s="1"/>
  <c r="D19"/>
  <c r="E19"/>
  <c r="F19"/>
  <c r="G19"/>
  <c r="H19"/>
  <c r="I19"/>
  <c r="D20"/>
  <c r="H20"/>
  <c r="F23" i="14"/>
  <c r="G5" i="13"/>
  <c r="G6"/>
  <c r="G7"/>
  <c r="G8"/>
  <c r="C9"/>
  <c r="D9"/>
  <c r="E9"/>
  <c r="F9"/>
  <c r="F5" i="56"/>
  <c r="F6"/>
  <c r="F9" s="1"/>
  <c r="F7"/>
  <c r="F8"/>
  <c r="B9"/>
  <c r="C9"/>
  <c r="D9"/>
  <c r="E9"/>
  <c r="F7" i="12"/>
  <c r="F14" s="1"/>
  <c r="F8"/>
  <c r="F9"/>
  <c r="F10"/>
  <c r="F11"/>
  <c r="F12"/>
  <c r="F13"/>
  <c r="B14"/>
  <c r="C14"/>
  <c r="D14"/>
  <c r="E14"/>
  <c r="F6" i="20"/>
  <c r="F7"/>
  <c r="F8"/>
  <c r="F9"/>
  <c r="F10"/>
  <c r="B11"/>
  <c r="C11"/>
  <c r="D11"/>
  <c r="E11"/>
  <c r="D7" i="19"/>
  <c r="D8"/>
  <c r="D9"/>
  <c r="D10"/>
  <c r="D11"/>
  <c r="B12"/>
  <c r="C12"/>
  <c r="D14"/>
  <c r="D15"/>
  <c r="D16"/>
  <c r="D17"/>
  <c r="D18"/>
  <c r="D19"/>
  <c r="D20"/>
  <c r="B21"/>
  <c r="C21"/>
  <c r="B8" i="62"/>
  <c r="C8"/>
  <c r="B11"/>
  <c r="C11"/>
  <c r="B9" i="24"/>
  <c r="C9"/>
  <c r="E7" i="63"/>
  <c r="E8"/>
  <c r="E9"/>
  <c r="E10"/>
  <c r="E11"/>
  <c r="E12"/>
  <c r="B13"/>
  <c r="C13"/>
  <c r="D13"/>
  <c r="E13"/>
  <c r="F5" i="23"/>
  <c r="F6"/>
  <c r="F7" s="1"/>
  <c r="B7"/>
  <c r="C7"/>
  <c r="D7"/>
  <c r="E7"/>
  <c r="B9" i="25"/>
  <c r="C9"/>
  <c r="D9"/>
  <c r="B9" i="17"/>
  <c r="C9"/>
  <c r="D9"/>
  <c r="E9"/>
  <c r="F9"/>
  <c r="G9"/>
  <c r="B15" i="16"/>
  <c r="B13" i="64"/>
  <c r="F7" i="30"/>
  <c r="F8"/>
  <c r="F9"/>
  <c r="F10"/>
  <c r="F11"/>
  <c r="F12"/>
  <c r="F13"/>
  <c r="F14"/>
  <c r="F15"/>
  <c r="F16"/>
  <c r="F17"/>
  <c r="F18"/>
  <c r="F7" i="65"/>
  <c r="F8"/>
  <c r="F9"/>
  <c r="F10"/>
  <c r="F11"/>
  <c r="F12"/>
  <c r="F13"/>
  <c r="F14"/>
  <c r="F15"/>
  <c r="F16"/>
  <c r="F17"/>
  <c r="F18"/>
  <c r="D7" i="77"/>
  <c r="D8"/>
  <c r="D9"/>
  <c r="D10"/>
  <c r="D11"/>
  <c r="D12"/>
  <c r="D13"/>
  <c r="D14"/>
  <c r="D15"/>
  <c r="B16"/>
  <c r="C16"/>
  <c r="D18"/>
  <c r="D19"/>
  <c r="D20"/>
  <c r="D21"/>
  <c r="D22"/>
  <c r="D23"/>
  <c r="D24"/>
  <c r="D25"/>
  <c r="D26"/>
  <c r="B27"/>
  <c r="C27"/>
  <c r="B6" i="29"/>
  <c r="C6"/>
  <c r="B9"/>
  <c r="C9"/>
  <c r="B4" i="28"/>
  <c r="C4"/>
  <c r="B7"/>
  <c r="C7"/>
  <c r="B8" i="27"/>
  <c r="B10" s="1"/>
  <c r="C8"/>
  <c r="C10" s="1"/>
  <c r="B7" i="38"/>
  <c r="C7"/>
  <c r="B12"/>
  <c r="C12"/>
  <c r="B9" i="67"/>
  <c r="C9"/>
  <c r="D9"/>
  <c r="E9"/>
  <c r="B13"/>
  <c r="C13"/>
  <c r="D13"/>
  <c r="E13"/>
  <c r="B10" i="37"/>
  <c r="C10"/>
  <c r="B9" i="36"/>
  <c r="C9"/>
  <c r="D9"/>
  <c r="E9"/>
  <c r="F9"/>
  <c r="G9"/>
  <c r="B10" i="35"/>
  <c r="C10"/>
  <c r="D10"/>
  <c r="E10"/>
  <c r="F10"/>
  <c r="G10"/>
  <c r="B9" i="34"/>
  <c r="C9"/>
  <c r="D9"/>
  <c r="E9"/>
  <c r="E14" s="1"/>
  <c r="F9"/>
  <c r="F14"/>
  <c r="B10" i="32"/>
  <c r="C10"/>
  <c r="C7" i="68"/>
  <c r="F7"/>
  <c r="B11"/>
  <c r="C12" s="1"/>
  <c r="C14" s="1"/>
  <c r="E11"/>
  <c r="F12" s="1"/>
  <c r="F14" s="1"/>
  <c r="F7" i="47"/>
  <c r="F8"/>
  <c r="F9"/>
  <c r="F10"/>
  <c r="F11"/>
  <c r="F12"/>
  <c r="F13"/>
  <c r="F14"/>
  <c r="F15"/>
  <c r="F16"/>
  <c r="F17"/>
  <c r="F18"/>
  <c r="F19"/>
  <c r="F20"/>
  <c r="F21"/>
  <c r="F22"/>
  <c r="F23"/>
  <c r="F24"/>
  <c r="F25"/>
  <c r="F7" i="71"/>
  <c r="F8"/>
  <c r="F9"/>
  <c r="F10"/>
  <c r="F11"/>
  <c r="F12"/>
  <c r="F13"/>
  <c r="F14"/>
  <c r="F15"/>
  <c r="F16"/>
  <c r="F17"/>
  <c r="F18"/>
  <c r="F19"/>
  <c r="F20"/>
  <c r="F21"/>
  <c r="F22"/>
  <c r="F23"/>
  <c r="F24"/>
  <c r="F25"/>
  <c r="C6" i="44"/>
  <c r="C30" s="1"/>
  <c r="D6"/>
  <c r="C20"/>
  <c r="D20"/>
  <c r="D25" s="1"/>
  <c r="D30"/>
  <c r="C56"/>
  <c r="D56"/>
  <c r="C59"/>
  <c r="D59"/>
  <c r="C68"/>
  <c r="D68"/>
  <c r="D85" s="1"/>
  <c r="C85"/>
  <c r="C34" l="1"/>
  <c r="C86" s="1"/>
  <c r="C88" s="1"/>
  <c r="C90" s="1"/>
  <c r="C25"/>
  <c r="F11" i="20"/>
  <c r="G9" i="13"/>
  <c r="J17" i="54"/>
  <c r="I20" i="7"/>
  <c r="E20"/>
  <c r="J22" i="52"/>
  <c r="I25"/>
  <c r="E25"/>
  <c r="J22" i="9"/>
  <c r="I25"/>
  <c r="E25"/>
  <c r="I24" i="50"/>
  <c r="I12"/>
  <c r="F25" i="3"/>
  <c r="I17"/>
  <c r="D16" i="77"/>
  <c r="D12" i="19"/>
  <c r="G20" i="54"/>
  <c r="C20"/>
  <c r="J20" s="1"/>
  <c r="J19" i="7"/>
  <c r="F20"/>
  <c r="B20"/>
  <c r="C25" i="52"/>
  <c r="J25" s="1"/>
  <c r="J17"/>
  <c r="H25"/>
  <c r="F25"/>
  <c r="D25"/>
  <c r="B25"/>
  <c r="C25" i="9"/>
  <c r="J25" s="1"/>
  <c r="J17"/>
  <c r="H25"/>
  <c r="F25"/>
  <c r="D25"/>
  <c r="B25"/>
  <c r="B25" i="50"/>
  <c r="I22"/>
  <c r="C25"/>
  <c r="D27" i="77"/>
  <c r="D21" i="19"/>
  <c r="J24" i="52"/>
  <c r="J24" i="9"/>
  <c r="I25" i="50"/>
  <c r="J20" i="7"/>
  <c r="J12" i="54"/>
  <c r="D34" i="44"/>
  <c r="D86" s="1"/>
  <c r="D88" s="1"/>
  <c r="D90" s="1"/>
  <c r="B25" i="3"/>
  <c r="I25" s="1"/>
</calcChain>
</file>

<file path=xl/comments1.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10.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191</t>
        </r>
      </text>
    </comment>
    <comment ref="A8" authorId="0">
      <text>
        <r>
          <rPr>
            <b/>
            <sz val="8"/>
            <color indexed="81"/>
            <rFont val="Tahoma"/>
            <family val="2"/>
            <charset val="238"/>
          </rPr>
          <t xml:space="preserve">
</t>
        </r>
        <r>
          <rPr>
            <sz val="8"/>
            <color indexed="81"/>
            <rFont val="Tahoma"/>
            <family val="2"/>
            <charset val="238"/>
          </rPr>
          <t>účet 192, 193</t>
        </r>
      </text>
    </comment>
    <comment ref="A9" authorId="0">
      <text>
        <r>
          <rPr>
            <b/>
            <sz val="8"/>
            <color indexed="81"/>
            <rFont val="Tahoma"/>
            <family val="2"/>
            <charset val="238"/>
          </rPr>
          <t xml:space="preserve">
</t>
        </r>
        <r>
          <rPr>
            <sz val="8"/>
            <color indexed="81"/>
            <rFont val="Tahoma"/>
            <family val="2"/>
            <charset val="238"/>
          </rPr>
          <t>účet 194</t>
        </r>
      </text>
    </comment>
    <comment ref="A10" authorId="0">
      <text>
        <r>
          <rPr>
            <b/>
            <sz val="8"/>
            <color indexed="81"/>
            <rFont val="Tahoma"/>
            <family val="2"/>
            <charset val="238"/>
          </rPr>
          <t xml:space="preserve">
</t>
        </r>
        <r>
          <rPr>
            <sz val="8"/>
            <color indexed="81"/>
            <rFont val="Tahoma"/>
            <family val="2"/>
            <charset val="238"/>
          </rPr>
          <t>účet 195</t>
        </r>
      </text>
    </comment>
    <comment ref="A11" authorId="0">
      <text>
        <r>
          <rPr>
            <b/>
            <sz val="8"/>
            <color indexed="81"/>
            <rFont val="Tahoma"/>
            <family val="2"/>
            <charset val="238"/>
          </rPr>
          <t xml:space="preserve">
</t>
        </r>
        <r>
          <rPr>
            <sz val="8"/>
            <color indexed="81"/>
            <rFont val="Tahoma"/>
            <family val="2"/>
            <charset val="238"/>
          </rPr>
          <t xml:space="preserve">účet 196
</t>
        </r>
      </text>
    </comment>
    <comment ref="A12" authorId="0">
      <text>
        <r>
          <rPr>
            <b/>
            <sz val="8"/>
            <color indexed="81"/>
            <rFont val="Tahoma"/>
            <family val="2"/>
            <charset val="238"/>
          </rPr>
          <t xml:space="preserve">
</t>
        </r>
        <r>
          <rPr>
            <sz val="8"/>
            <color indexed="81"/>
            <rFont val="Tahoma"/>
            <family val="2"/>
            <charset val="238"/>
          </rPr>
          <t>z účtu 196</t>
        </r>
      </text>
    </comment>
    <comment ref="A13" authorId="0">
      <text>
        <r>
          <rPr>
            <b/>
            <sz val="8"/>
            <color indexed="81"/>
            <rFont val="Tahoma"/>
            <family val="2"/>
            <charset val="238"/>
          </rPr>
          <t xml:space="preserve">
</t>
        </r>
        <r>
          <rPr>
            <sz val="8"/>
            <color indexed="81"/>
            <rFont val="Tahoma"/>
            <family val="2"/>
            <charset val="238"/>
          </rPr>
          <t>účet 391A</t>
        </r>
      </text>
    </comment>
  </commentList>
</comments>
</file>

<file path=xl/comments11.xml><?xml version="1.0" encoding="utf-8"?>
<comments xmlns="http://schemas.openxmlformats.org/spreadsheetml/2006/main">
  <authors>
    <author>madajova</author>
  </authors>
  <commentList>
    <comment ref="A6" authorId="0">
      <text>
        <r>
          <rPr>
            <sz val="8"/>
            <color indexed="81"/>
            <rFont val="Tahoma"/>
            <family val="2"/>
            <charset val="238"/>
          </rPr>
          <t xml:space="preserve">
účet 391A
</t>
        </r>
      </text>
    </comment>
    <comment ref="A7" authorId="0">
      <text>
        <r>
          <rPr>
            <sz val="8"/>
            <color indexed="81"/>
            <rFont val="Tahoma"/>
            <family val="2"/>
            <charset val="238"/>
          </rPr>
          <t xml:space="preserve">
účet 391A
</t>
        </r>
      </text>
    </comment>
    <comment ref="A8" authorId="0">
      <text>
        <r>
          <rPr>
            <sz val="8"/>
            <color indexed="81"/>
            <rFont val="Tahoma"/>
            <family val="2"/>
            <charset val="238"/>
          </rPr>
          <t xml:space="preserve">
účet 391A
</t>
        </r>
      </text>
    </comment>
    <comment ref="A9" authorId="0">
      <text>
        <r>
          <rPr>
            <sz val="8"/>
            <color indexed="81"/>
            <rFont val="Tahoma"/>
            <family val="2"/>
            <charset val="238"/>
          </rPr>
          <t xml:space="preserve">
účet 391A
</t>
        </r>
      </text>
    </comment>
    <comment ref="A10" authorId="0">
      <text>
        <r>
          <rPr>
            <sz val="8"/>
            <color indexed="81"/>
            <rFont val="Tahoma"/>
            <family val="2"/>
            <charset val="238"/>
          </rPr>
          <t xml:space="preserve">
účet 391A
</t>
        </r>
      </text>
    </comment>
    <comment ref="A11" authorId="0">
      <text>
        <r>
          <rPr>
            <sz val="8"/>
            <color indexed="81"/>
            <rFont val="Tahoma"/>
            <family val="2"/>
            <charset val="238"/>
          </rPr>
          <t xml:space="preserve">
nie sú zahrnuté OP k pohľadávkam zo soc. zabezpečenia a k daňovým pohľadávkam</t>
        </r>
      </text>
    </comment>
  </commentList>
</comments>
</file>

<file path=xl/comments1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311A, 312A, 313A, 314A, 315A</t>
        </r>
      </text>
    </comment>
    <comment ref="A8" authorId="0">
      <text>
        <r>
          <rPr>
            <b/>
            <sz val="8"/>
            <color indexed="81"/>
            <rFont val="Tahoma"/>
            <family val="2"/>
            <charset val="238"/>
          </rPr>
          <t xml:space="preserve">
</t>
        </r>
        <r>
          <rPr>
            <sz val="8"/>
            <color indexed="81"/>
            <rFont val="Tahoma"/>
            <family val="2"/>
            <charset val="238"/>
          </rPr>
          <t>účet 351A</t>
        </r>
      </text>
    </comment>
    <comment ref="A9" authorId="0">
      <text>
        <r>
          <rPr>
            <b/>
            <sz val="8"/>
            <color indexed="81"/>
            <rFont val="Tahoma"/>
            <family val="2"/>
            <charset val="238"/>
          </rPr>
          <t xml:space="preserve">
</t>
        </r>
        <r>
          <rPr>
            <sz val="8"/>
            <color indexed="81"/>
            <rFont val="Tahoma"/>
            <family val="2"/>
            <charset val="238"/>
          </rPr>
          <t>účet 351A</t>
        </r>
      </text>
    </comment>
    <comment ref="A10" authorId="0">
      <text>
        <r>
          <rPr>
            <b/>
            <sz val="8"/>
            <color indexed="81"/>
            <rFont val="Tahoma"/>
            <family val="2"/>
            <charset val="238"/>
          </rPr>
          <t xml:space="preserve">
</t>
        </r>
        <r>
          <rPr>
            <sz val="8"/>
            <color indexed="81"/>
            <rFont val="Tahoma"/>
            <family val="2"/>
            <charset val="238"/>
          </rPr>
          <t>účet 354A, 355A, 358A</t>
        </r>
      </text>
    </comment>
    <comment ref="A11" authorId="0">
      <text>
        <r>
          <rPr>
            <b/>
            <sz val="8"/>
            <color indexed="81"/>
            <rFont val="Tahoma"/>
            <family val="2"/>
            <charset val="238"/>
          </rPr>
          <t xml:space="preserve">
</t>
        </r>
        <r>
          <rPr>
            <sz val="8"/>
            <color indexed="81"/>
            <rFont val="Tahoma"/>
            <family val="2"/>
            <charset val="238"/>
          </rPr>
          <t>účet 335A, 371A, 373A, 374A, 375A, 376A, 378A</t>
        </r>
      </text>
    </comment>
    <comment ref="A12" authorId="0">
      <text>
        <r>
          <rPr>
            <b/>
            <sz val="8"/>
            <color indexed="81"/>
            <rFont val="Tahoma"/>
            <family val="2"/>
            <charset val="238"/>
          </rPr>
          <t>madajova:</t>
        </r>
        <r>
          <rPr>
            <sz val="8"/>
            <color indexed="81"/>
            <rFont val="Tahoma"/>
            <family val="2"/>
            <charset val="238"/>
          </rPr>
          <t xml:space="preserve">
nie je zahrnutá čistá hodnota zákazky a odložená daňová pohľadávka</t>
        </r>
      </text>
    </comment>
    <comment ref="A14" authorId="0">
      <text>
        <r>
          <rPr>
            <b/>
            <sz val="8"/>
            <color indexed="81"/>
            <rFont val="Tahoma"/>
            <family val="2"/>
            <charset val="238"/>
          </rPr>
          <t xml:space="preserve">
</t>
        </r>
        <r>
          <rPr>
            <sz val="8"/>
            <color indexed="81"/>
            <rFont val="Tahoma"/>
            <family val="2"/>
            <charset val="238"/>
          </rPr>
          <t>účet 311A, 312A, 313A, 314A, 315A</t>
        </r>
      </text>
    </comment>
    <comment ref="A15" authorId="0">
      <text>
        <r>
          <rPr>
            <b/>
            <sz val="8"/>
            <color indexed="81"/>
            <rFont val="Tahoma"/>
            <family val="2"/>
            <charset val="238"/>
          </rPr>
          <t xml:space="preserve">
</t>
        </r>
        <r>
          <rPr>
            <sz val="8"/>
            <color indexed="81"/>
            <rFont val="Tahoma"/>
            <family val="2"/>
            <charset val="238"/>
          </rPr>
          <t>účet 351A</t>
        </r>
      </text>
    </comment>
    <comment ref="A16" authorId="0">
      <text>
        <r>
          <rPr>
            <b/>
            <sz val="8"/>
            <color indexed="81"/>
            <rFont val="Tahoma"/>
            <family val="2"/>
            <charset val="238"/>
          </rPr>
          <t xml:space="preserve">
</t>
        </r>
        <r>
          <rPr>
            <sz val="8"/>
            <color indexed="81"/>
            <rFont val="Tahoma"/>
            <family val="2"/>
            <charset val="238"/>
          </rPr>
          <t>účet 351A</t>
        </r>
      </text>
    </comment>
    <comment ref="A17" authorId="0">
      <text>
        <r>
          <rPr>
            <b/>
            <sz val="8"/>
            <color indexed="81"/>
            <rFont val="Tahoma"/>
            <family val="2"/>
            <charset val="238"/>
          </rPr>
          <t xml:space="preserve">
</t>
        </r>
        <r>
          <rPr>
            <sz val="8"/>
            <color indexed="81"/>
            <rFont val="Tahoma"/>
            <family val="2"/>
            <charset val="238"/>
          </rPr>
          <t>účet 354A, 355A, 358A, 398A</t>
        </r>
      </text>
    </comment>
    <comment ref="A18" authorId="0">
      <text>
        <r>
          <rPr>
            <b/>
            <sz val="8"/>
            <color indexed="81"/>
            <rFont val="Tahoma"/>
            <family val="2"/>
            <charset val="238"/>
          </rPr>
          <t xml:space="preserve">
</t>
        </r>
        <r>
          <rPr>
            <sz val="8"/>
            <color indexed="81"/>
            <rFont val="Tahoma"/>
            <family val="2"/>
            <charset val="238"/>
          </rPr>
          <t xml:space="preserve">účet 336
</t>
        </r>
      </text>
    </comment>
    <comment ref="A19" authorId="0">
      <text>
        <r>
          <rPr>
            <b/>
            <sz val="8"/>
            <color indexed="81"/>
            <rFont val="Tahoma"/>
            <family val="2"/>
            <charset val="238"/>
          </rPr>
          <t xml:space="preserve">
</t>
        </r>
        <r>
          <rPr>
            <sz val="8"/>
            <color indexed="81"/>
            <rFont val="Tahoma"/>
            <family val="2"/>
            <charset val="238"/>
          </rPr>
          <t>účet 341, 342, 343, 345, 346, 347</t>
        </r>
      </text>
    </comment>
    <comment ref="A20" authorId="0">
      <text>
        <r>
          <rPr>
            <b/>
            <sz val="8"/>
            <color indexed="81"/>
            <rFont val="Tahoma"/>
            <family val="2"/>
            <charset val="238"/>
          </rPr>
          <t xml:space="preserve">
</t>
        </r>
        <r>
          <rPr>
            <sz val="8"/>
            <color indexed="81"/>
            <rFont val="Tahoma"/>
            <family val="2"/>
            <charset val="238"/>
          </rPr>
          <t>účet 335A, 371A, 373A, 374A, 375A, 376A, 378A</t>
        </r>
      </text>
    </comment>
    <comment ref="A21" authorId="0">
      <text>
        <r>
          <rPr>
            <b/>
            <sz val="8"/>
            <color indexed="81"/>
            <rFont val="Tahoma"/>
            <family val="2"/>
            <charset val="238"/>
          </rPr>
          <t>madajova:</t>
        </r>
        <r>
          <rPr>
            <sz val="8"/>
            <color indexed="81"/>
            <rFont val="Tahoma"/>
            <family val="2"/>
            <charset val="238"/>
          </rPr>
          <t xml:space="preserve">
nie je zahrnutá čistá hodnota zákazky</t>
        </r>
      </text>
    </comment>
  </commentList>
</comments>
</file>

<file path=xl/comments13.xml><?xml version="1.0" encoding="utf-8"?>
<comments xmlns="http://schemas.openxmlformats.org/spreadsheetml/2006/main">
  <authors>
    <author>madajova</author>
  </authors>
  <commentList>
    <comment ref="A8" authorId="0">
      <text>
        <r>
          <rPr>
            <sz val="8"/>
            <color indexed="81"/>
            <rFont val="Tahoma"/>
            <family val="2"/>
            <charset val="238"/>
          </rPr>
          <t xml:space="preserve">
uviesť všetky krátkodobé pohľadávky podľa štruktúry súvahy
(311, 312, 313, 314, 315, 316, 335, 336, 341, 342, 343, 345, 346, 347, 351, 354, 355, 358, 371, 373, 374, 375, 376, 378, 398)</t>
        </r>
      </text>
    </comment>
    <comment ref="A11" authorId="0">
      <text>
        <r>
          <rPr>
            <sz val="8"/>
            <color indexed="81"/>
            <rFont val="Tahoma"/>
            <family val="2"/>
            <charset val="238"/>
          </rPr>
          <t xml:space="preserve">
uviesť všetky dlhodobé pohľadávky podľa štruktúry súvahy
(311, 312, 313, 314, 315, 316, 335, 351, 354, 355, 358, 371, 373, 374, 375, 376, 378, 481)</t>
        </r>
      </text>
    </comment>
  </commentList>
</comments>
</file>

<file path=xl/comments14.xml><?xml version="1.0" encoding="utf-8"?>
<comments xmlns="http://schemas.openxmlformats.org/spreadsheetml/2006/main">
  <authors>
    <author>madajova</author>
  </authors>
  <commentList>
    <comment ref="A5" authorId="0">
      <text>
        <r>
          <rPr>
            <sz val="8"/>
            <color indexed="81"/>
            <rFont val="Tahoma"/>
            <family val="2"/>
            <charset val="238"/>
          </rPr>
          <t xml:space="preserve">
účet 211, 213
</t>
        </r>
      </text>
    </comment>
    <comment ref="A6" authorId="0">
      <text>
        <r>
          <rPr>
            <sz val="8"/>
            <color indexed="81"/>
            <rFont val="Tahoma"/>
            <family val="2"/>
            <charset val="238"/>
          </rPr>
          <t xml:space="preserve">
účet 221A</t>
        </r>
      </text>
    </comment>
    <comment ref="A7" authorId="0">
      <text>
        <r>
          <rPr>
            <sz val="8"/>
            <color indexed="81"/>
            <rFont val="Tahoma"/>
            <family val="2"/>
            <charset val="238"/>
          </rPr>
          <t xml:space="preserve">
účet 221A</t>
        </r>
      </text>
    </comment>
    <comment ref="A8" authorId="0">
      <text>
        <r>
          <rPr>
            <sz val="8"/>
            <color indexed="81"/>
            <rFont val="Tahoma"/>
            <family val="2"/>
            <charset val="238"/>
          </rPr>
          <t xml:space="preserve">
účet 261</t>
        </r>
      </text>
    </comment>
  </commentList>
</comments>
</file>

<file path=xl/comments15.xml><?xml version="1.0" encoding="utf-8"?>
<comments xmlns="http://schemas.openxmlformats.org/spreadsheetml/2006/main">
  <authors>
    <author>madajova</author>
  </authors>
  <commentList>
    <comment ref="A7" authorId="0">
      <text>
        <r>
          <rPr>
            <sz val="8"/>
            <color indexed="81"/>
            <rFont val="Tahoma"/>
            <family val="2"/>
            <charset val="238"/>
          </rPr>
          <t xml:space="preserve">
účet 251
</t>
        </r>
      </text>
    </comment>
    <comment ref="A8" authorId="0">
      <text>
        <r>
          <rPr>
            <sz val="8"/>
            <color indexed="81"/>
            <rFont val="Tahoma"/>
            <family val="2"/>
            <charset val="238"/>
          </rPr>
          <t xml:space="preserve">
účet 253
</t>
        </r>
      </text>
    </comment>
    <comment ref="A9" authorId="0">
      <text>
        <r>
          <rPr>
            <sz val="8"/>
            <color indexed="81"/>
            <rFont val="Tahoma"/>
            <family val="2"/>
            <charset val="238"/>
          </rPr>
          <t xml:space="preserve">
napr. účet 254
</t>
        </r>
      </text>
    </comment>
    <comment ref="A10" authorId="0">
      <text>
        <r>
          <rPr>
            <sz val="8"/>
            <color indexed="81"/>
            <rFont val="Tahoma"/>
            <family val="2"/>
            <charset val="238"/>
          </rPr>
          <t xml:space="preserve">
účet 256
</t>
        </r>
      </text>
    </comment>
    <comment ref="A11" authorId="0">
      <text>
        <r>
          <rPr>
            <sz val="8"/>
            <color indexed="81"/>
            <rFont val="Tahoma"/>
            <family val="2"/>
            <charset val="238"/>
          </rPr>
          <t xml:space="preserve">
účet 257
</t>
        </r>
      </text>
    </comment>
    <comment ref="A12" authorId="0">
      <text>
        <r>
          <rPr>
            <sz val="8"/>
            <color indexed="81"/>
            <rFont val="Tahoma"/>
            <family val="2"/>
            <charset val="238"/>
          </rPr>
          <t xml:space="preserve">
účet 259, 314A
</t>
        </r>
      </text>
    </comment>
  </commentList>
</comments>
</file>

<file path=xl/comments16.xml><?xml version="1.0" encoding="utf-8"?>
<comments xmlns="http://schemas.openxmlformats.org/spreadsheetml/2006/main">
  <authors>
    <author>madajova</author>
  </authors>
  <commentList>
    <comment ref="A5" authorId="0">
      <text>
        <r>
          <rPr>
            <sz val="8"/>
            <color indexed="81"/>
            <rFont val="Tahoma"/>
            <family val="2"/>
            <charset val="238"/>
          </rPr>
          <t xml:space="preserve">
účet 291A
(vykázané OP k celému krátkodobému finančnému majetku)</t>
        </r>
      </text>
    </comment>
    <comment ref="A6" authorId="0">
      <text>
        <r>
          <rPr>
            <b/>
            <sz val="8"/>
            <color indexed="81"/>
            <rFont val="Tahoma"/>
            <family val="2"/>
            <charset val="238"/>
          </rPr>
          <t xml:space="preserve">
</t>
        </r>
        <r>
          <rPr>
            <sz val="8"/>
            <color indexed="81"/>
            <rFont val="Tahoma"/>
            <family val="2"/>
            <charset val="238"/>
          </rPr>
          <t>účet 291A</t>
        </r>
      </text>
    </comment>
  </commentList>
</comments>
</file>

<file path=xl/comments17.xml><?xml version="1.0" encoding="utf-8"?>
<comments xmlns="http://schemas.openxmlformats.org/spreadsheetml/2006/main">
  <authors>
    <author>madajova</author>
  </authors>
  <commentList>
    <comment ref="A5" authorId="0">
      <text>
        <r>
          <rPr>
            <sz val="8"/>
            <color indexed="81"/>
            <rFont val="Tahoma"/>
            <family val="2"/>
            <charset val="238"/>
          </rPr>
          <t xml:space="preserve">
účet 251</t>
        </r>
      </text>
    </comment>
    <comment ref="A6" authorId="0">
      <text>
        <r>
          <rPr>
            <sz val="8"/>
            <color indexed="81"/>
            <rFont val="Tahoma"/>
            <family val="2"/>
            <charset val="238"/>
          </rPr>
          <t xml:space="preserve">
účet 253</t>
        </r>
      </text>
    </comment>
    <comment ref="A7" authorId="0">
      <text>
        <r>
          <rPr>
            <sz val="8"/>
            <color indexed="81"/>
            <rFont val="Tahoma"/>
            <family val="2"/>
            <charset val="238"/>
          </rPr>
          <t xml:space="preserve">
napr. účet 254
</t>
        </r>
      </text>
    </comment>
    <comment ref="A8" authorId="0">
      <text>
        <r>
          <rPr>
            <sz val="8"/>
            <color indexed="81"/>
            <rFont val="Tahoma"/>
            <family val="2"/>
            <charset val="238"/>
          </rPr>
          <t xml:space="preserve">
účet 257</t>
        </r>
      </text>
    </comment>
  </commentList>
</comments>
</file>

<file path=xl/comments18.xml><?xml version="1.0" encoding="utf-8"?>
<comments xmlns="http://schemas.openxmlformats.org/spreadsheetml/2006/main">
  <authors>
    <author>madajova</author>
  </authors>
  <commentList>
    <comment ref="A4" authorId="0">
      <text>
        <r>
          <rPr>
            <sz val="8"/>
            <color indexed="81"/>
            <rFont val="Tahoma"/>
            <family val="2"/>
            <charset val="238"/>
          </rPr>
          <t xml:space="preserve">
účet 381A, 382A
</t>
        </r>
      </text>
    </comment>
    <comment ref="A8" authorId="0">
      <text>
        <r>
          <rPr>
            <sz val="8"/>
            <color indexed="81"/>
            <rFont val="Tahoma"/>
            <family val="2"/>
            <charset val="238"/>
          </rPr>
          <t xml:space="preserve">
účet 381A, 382A
</t>
        </r>
      </text>
    </comment>
    <comment ref="A12" authorId="0">
      <text>
        <r>
          <rPr>
            <sz val="8"/>
            <color indexed="81"/>
            <rFont val="Tahoma"/>
            <family val="2"/>
            <charset val="238"/>
          </rPr>
          <t xml:space="preserve">
účet 385A
</t>
        </r>
      </text>
    </comment>
    <comment ref="A16" authorId="0">
      <text>
        <r>
          <rPr>
            <sz val="8"/>
            <color indexed="81"/>
            <rFont val="Tahoma"/>
            <family val="2"/>
            <charset val="238"/>
          </rPr>
          <t xml:space="preserve">
účet 385A
</t>
        </r>
      </text>
    </comment>
  </commentList>
</comments>
</file>

<file path=xl/comments19.xml><?xml version="1.0" encoding="utf-8"?>
<comments xmlns="http://schemas.openxmlformats.org/spreadsheetml/2006/main">
  <authors>
    <author>madajova</author>
  </authors>
  <commentList>
    <comment ref="A7" authorId="0">
      <text>
        <r>
          <rPr>
            <sz val="8"/>
            <color indexed="81"/>
            <rFont val="Tahoma"/>
            <family val="2"/>
            <charset val="238"/>
          </rPr>
          <t xml:space="preserve">
z účtu 374
</t>
        </r>
      </text>
    </comment>
  </commentList>
</comments>
</file>

<file path=xl/comments2.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20.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1.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2.xml><?xml version="1.0" encoding="utf-8"?>
<comments xmlns="http://schemas.openxmlformats.org/spreadsheetml/2006/main">
  <authors>
    <author>madajova</author>
  </authors>
  <commentList>
    <comment ref="A7" authorId="0">
      <text>
        <r>
          <rPr>
            <sz val="8"/>
            <color indexed="81"/>
            <rFont val="Tahoma"/>
            <family val="2"/>
            <charset val="238"/>
          </rPr>
          <t xml:space="preserve">
účet 479A
</t>
        </r>
      </text>
    </comment>
    <comment ref="A8" authorId="0">
      <text>
        <r>
          <rPr>
            <sz val="8"/>
            <color indexed="81"/>
            <rFont val="Tahoma"/>
            <family val="2"/>
            <charset val="238"/>
          </rPr>
          <t xml:space="preserve">
účet 476A</t>
        </r>
      </text>
    </comment>
    <comment ref="A9" authorId="0">
      <text>
        <r>
          <rPr>
            <sz val="8"/>
            <color indexed="81"/>
            <rFont val="Tahoma"/>
            <family val="2"/>
            <charset val="238"/>
          </rPr>
          <t xml:space="preserve">
účet 471A</t>
        </r>
      </text>
    </comment>
    <comment ref="A10" authorId="0">
      <text>
        <r>
          <rPr>
            <sz val="8"/>
            <color indexed="81"/>
            <rFont val="Tahoma"/>
            <family val="2"/>
            <charset val="238"/>
          </rPr>
          <t xml:space="preserve">
účet 471A</t>
        </r>
      </text>
    </comment>
    <comment ref="A11" authorId="0">
      <text>
        <r>
          <rPr>
            <sz val="8"/>
            <color indexed="81"/>
            <rFont val="Tahoma"/>
            <family val="2"/>
            <charset val="238"/>
          </rPr>
          <t xml:space="preserve">
účet 475A</t>
        </r>
      </text>
    </comment>
    <comment ref="A12" authorId="0">
      <text>
        <r>
          <rPr>
            <sz val="8"/>
            <color indexed="81"/>
            <rFont val="Tahoma"/>
            <family val="2"/>
            <charset val="238"/>
          </rPr>
          <t xml:space="preserve">
účet 478A</t>
        </r>
      </text>
    </comment>
    <comment ref="A13" authorId="0">
      <text>
        <r>
          <rPr>
            <sz val="8"/>
            <color indexed="81"/>
            <rFont val="Tahoma"/>
            <family val="2"/>
            <charset val="238"/>
          </rPr>
          <t xml:space="preserve">
účet 473A-255A</t>
        </r>
      </text>
    </comment>
    <comment ref="A14" authorId="0">
      <text>
        <r>
          <rPr>
            <sz val="8"/>
            <color indexed="81"/>
            <rFont val="Tahoma"/>
            <family val="2"/>
            <charset val="238"/>
          </rPr>
          <t xml:space="preserve">
účet 472</t>
        </r>
      </text>
    </comment>
    <comment ref="A15" authorId="0">
      <text>
        <r>
          <rPr>
            <sz val="8"/>
            <color indexed="81"/>
            <rFont val="Tahoma"/>
            <family val="2"/>
            <charset val="238"/>
          </rPr>
          <t xml:space="preserve">
účet 372A, 373A, 377A, 474A, 479A</t>
        </r>
      </text>
    </comment>
    <comment ref="A16" authorId="0">
      <text>
        <r>
          <rPr>
            <sz val="8"/>
            <color indexed="81"/>
            <rFont val="Tahoma"/>
            <family val="2"/>
            <charset val="238"/>
          </rPr>
          <t xml:space="preserve">
nie je uvedená čistá hodnota zákazky a odložený daňový záväzok</t>
        </r>
      </text>
    </comment>
    <comment ref="A18" authorId="0">
      <text>
        <r>
          <rPr>
            <sz val="8"/>
            <color indexed="81"/>
            <rFont val="Tahoma"/>
            <family val="2"/>
            <charset val="238"/>
          </rPr>
          <t xml:space="preserve">
účet 321, 322, 324, 325, 475A, 478A, 479A
</t>
        </r>
      </text>
    </comment>
    <comment ref="A19" authorId="0">
      <text>
        <r>
          <rPr>
            <sz val="8"/>
            <color indexed="81"/>
            <rFont val="Tahoma"/>
            <family val="2"/>
            <charset val="238"/>
          </rPr>
          <t xml:space="preserve">
účet 326, 476A</t>
        </r>
      </text>
    </comment>
    <comment ref="A20" authorId="0">
      <text>
        <r>
          <rPr>
            <sz val="8"/>
            <color indexed="81"/>
            <rFont val="Tahoma"/>
            <family val="2"/>
            <charset val="238"/>
          </rPr>
          <t xml:space="preserve">
účet 361A, 471A</t>
        </r>
      </text>
    </comment>
    <comment ref="A21" authorId="0">
      <text>
        <r>
          <rPr>
            <sz val="8"/>
            <color indexed="81"/>
            <rFont val="Tahoma"/>
            <family val="2"/>
            <charset val="238"/>
          </rPr>
          <t xml:space="preserve">
účet 361A, 471A</t>
        </r>
      </text>
    </comment>
    <comment ref="A22" authorId="0">
      <text>
        <r>
          <rPr>
            <sz val="8"/>
            <color indexed="81"/>
            <rFont val="Tahoma"/>
            <family val="2"/>
            <charset val="238"/>
          </rPr>
          <t xml:space="preserve">
účet 364, 365, 366, 367, 368, 398A, 478A, 479A</t>
        </r>
      </text>
    </comment>
    <comment ref="A23" authorId="0">
      <text>
        <r>
          <rPr>
            <sz val="8"/>
            <color indexed="81"/>
            <rFont val="Tahoma"/>
            <family val="2"/>
            <charset val="238"/>
          </rPr>
          <t xml:space="preserve">
účet 331, 333, 479A</t>
        </r>
      </text>
    </comment>
    <comment ref="A24" authorId="0">
      <text>
        <r>
          <rPr>
            <sz val="8"/>
            <color indexed="81"/>
            <rFont val="Tahoma"/>
            <family val="2"/>
            <charset val="238"/>
          </rPr>
          <t xml:space="preserve">
účet 336, 479A</t>
        </r>
      </text>
    </comment>
    <comment ref="A25" authorId="0">
      <text>
        <r>
          <rPr>
            <sz val="8"/>
            <color indexed="81"/>
            <rFont val="Tahoma"/>
            <family val="2"/>
            <charset val="238"/>
          </rPr>
          <t xml:space="preserve">
účet 341, 342, 343, 345, 346, 347</t>
        </r>
      </text>
    </comment>
    <comment ref="A26" authorId="0">
      <text>
        <r>
          <rPr>
            <sz val="8"/>
            <color indexed="81"/>
            <rFont val="Tahoma"/>
            <family val="2"/>
            <charset val="238"/>
          </rPr>
          <t xml:space="preserve">
účet 372A, 373A, 377A, 379A, 474A, 479A</t>
        </r>
      </text>
    </comment>
    <comment ref="A27" authorId="0">
      <text>
        <r>
          <rPr>
            <sz val="8"/>
            <color indexed="81"/>
            <rFont val="Tahoma"/>
            <family val="2"/>
            <charset val="238"/>
          </rPr>
          <t xml:space="preserve">
nie je uvedená čistá hodnota zákazky</t>
        </r>
      </text>
    </comment>
  </commentList>
</comments>
</file>

<file path=xl/comments23.xml><?xml version="1.0" encoding="utf-8"?>
<comments xmlns="http://schemas.openxmlformats.org/spreadsheetml/2006/main">
  <authors>
    <author>madajova</author>
  </authors>
  <commentList>
    <comment ref="A6" authorId="0">
      <text>
        <r>
          <rPr>
            <sz val="8"/>
            <color indexed="81"/>
            <rFont val="Tahoma"/>
            <family val="2"/>
            <charset val="238"/>
          </rPr>
          <t xml:space="preserve">
uviesť všetky krátkodobé záväzky podľa štruktúry súvahy
(316, 321, 322, 324, 325, 326, 331, 333, 336, 341, 342, 343, 345, 346, 347, 361, 364, 365, 366, 367, 368, 372, 373, 377, 379, 398, 471, 474, 476, 478, 479)
</t>
        </r>
      </text>
    </comment>
    <comment ref="A9" authorId="0">
      <text>
        <r>
          <rPr>
            <sz val="8"/>
            <color indexed="81"/>
            <rFont val="Tahoma"/>
            <family val="2"/>
            <charset val="238"/>
          </rPr>
          <t xml:space="preserve">
uviesť všetky dlhodobé záväzky podľa štruktúry súvahy
(316, 372, 373, 377, 471, 472, 473-252, 474, 475, 476, 478, 479, 481)
</t>
        </r>
      </text>
    </comment>
  </commentList>
</comments>
</file>

<file path=xl/comments24.xml><?xml version="1.0" encoding="utf-8"?>
<comments xmlns="http://schemas.openxmlformats.org/spreadsheetml/2006/main">
  <authors>
    <author>madajova</author>
  </authors>
  <commentList>
    <comment ref="A13" authorId="0">
      <text>
        <r>
          <rPr>
            <b/>
            <sz val="8"/>
            <color indexed="81"/>
            <rFont val="Tahoma"/>
            <family val="2"/>
            <charset val="238"/>
          </rPr>
          <t xml:space="preserve">
</t>
        </r>
        <r>
          <rPr>
            <sz val="8"/>
            <color indexed="81"/>
            <rFont val="Tahoma"/>
            <family val="2"/>
            <charset val="238"/>
          </rPr>
          <t>účet 481A</t>
        </r>
      </text>
    </comment>
    <comment ref="A17" authorId="0">
      <text>
        <r>
          <rPr>
            <b/>
            <sz val="8"/>
            <color indexed="81"/>
            <rFont val="Tahoma"/>
            <family val="2"/>
            <charset val="238"/>
          </rPr>
          <t xml:space="preserve">
</t>
        </r>
        <r>
          <rPr>
            <sz val="8"/>
            <color indexed="81"/>
            <rFont val="Tahoma"/>
            <family val="2"/>
            <charset val="238"/>
          </rPr>
          <t>účet 481A</t>
        </r>
      </text>
    </comment>
  </commentList>
</comments>
</file>

<file path=xl/comments25.xml><?xml version="1.0" encoding="utf-8"?>
<comments xmlns="http://schemas.openxmlformats.org/spreadsheetml/2006/main">
  <authors>
    <author>madajova</author>
  </authors>
  <commentList>
    <comment ref="A4" authorId="0">
      <text>
        <r>
          <rPr>
            <sz val="8"/>
            <color indexed="81"/>
            <rFont val="Tahoma"/>
            <family val="2"/>
            <charset val="238"/>
          </rPr>
          <t xml:space="preserve">
účet 472
</t>
        </r>
      </text>
    </comment>
  </commentList>
</comments>
</file>

<file path=xl/comments26.xml><?xml version="1.0" encoding="utf-8"?>
<comments xmlns="http://schemas.openxmlformats.org/spreadsheetml/2006/main">
  <authors>
    <author>madajova</author>
  </authors>
  <commentList>
    <comment ref="A3" authorId="0">
      <text>
        <r>
          <rPr>
            <sz val="8"/>
            <color indexed="81"/>
            <rFont val="Tahoma"/>
            <family val="2"/>
            <charset val="238"/>
          </rPr>
          <t xml:space="preserve">
účet 473
</t>
        </r>
      </text>
    </comment>
  </commentList>
</comments>
</file>

<file path=xl/comments27.xml><?xml version="1.0" encoding="utf-8"?>
<comments xmlns="http://schemas.openxmlformats.org/spreadsheetml/2006/main">
  <authors>
    <author>madajova</author>
  </authors>
  <commentList>
    <comment ref="A6" authorId="0">
      <text>
        <r>
          <rPr>
            <sz val="8"/>
            <color indexed="81"/>
            <rFont val="Tahoma"/>
            <family val="2"/>
            <charset val="238"/>
          </rPr>
          <t xml:space="preserve">
účet 461A
</t>
        </r>
      </text>
    </comment>
    <comment ref="A10" authorId="0">
      <text>
        <r>
          <rPr>
            <sz val="8"/>
            <color indexed="81"/>
            <rFont val="Tahoma"/>
            <family val="2"/>
            <charset val="238"/>
          </rPr>
          <t xml:space="preserve">
účet 221A, 231, 232, 461A
</t>
        </r>
      </text>
    </comment>
  </commentList>
</comments>
</file>

<file path=xl/comments28.xml><?xml version="1.0" encoding="utf-8"?>
<comments xmlns="http://schemas.openxmlformats.org/spreadsheetml/2006/main">
  <authors>
    <author>madajova</author>
  </authors>
  <commentList>
    <comment ref="A6" authorId="0">
      <text>
        <r>
          <rPr>
            <sz val="8"/>
            <color indexed="81"/>
            <rFont val="Tahoma"/>
            <family val="2"/>
            <charset val="238"/>
          </rPr>
          <t xml:space="preserve">
napr. z účtov 361, 365, 379, 471, 479
</t>
        </r>
      </text>
    </comment>
    <comment ref="A10" authorId="0">
      <text>
        <r>
          <rPr>
            <sz val="8"/>
            <color indexed="81"/>
            <rFont val="Tahoma"/>
            <family val="2"/>
            <charset val="238"/>
          </rPr>
          <t xml:space="preserve">
napr. z účtov 471, 479
</t>
        </r>
      </text>
    </comment>
    <comment ref="A14" authorId="0">
      <text>
        <r>
          <rPr>
            <sz val="8"/>
            <color indexed="81"/>
            <rFont val="Tahoma"/>
            <family val="2"/>
            <charset val="238"/>
          </rPr>
          <t xml:space="preserve">
účet 241, 249, 473A-255A
</t>
        </r>
      </text>
    </comment>
  </commentList>
</comments>
</file>

<file path=xl/comments29.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účet 383A</t>
        </r>
      </text>
    </comment>
    <comment ref="A8" authorId="0">
      <text>
        <r>
          <rPr>
            <b/>
            <sz val="8"/>
            <color indexed="81"/>
            <rFont val="Tahoma"/>
            <family val="2"/>
            <charset val="238"/>
          </rPr>
          <t xml:space="preserve">
</t>
        </r>
        <r>
          <rPr>
            <sz val="8"/>
            <color indexed="81"/>
            <rFont val="Tahoma"/>
            <family val="2"/>
            <charset val="238"/>
          </rPr>
          <t>účet 383A</t>
        </r>
      </text>
    </comment>
    <comment ref="A12" authorId="0">
      <text>
        <r>
          <rPr>
            <b/>
            <sz val="8"/>
            <color indexed="81"/>
            <rFont val="Tahoma"/>
            <family val="2"/>
            <charset val="238"/>
          </rPr>
          <t xml:space="preserve">
</t>
        </r>
        <r>
          <rPr>
            <sz val="8"/>
            <color indexed="81"/>
            <rFont val="Tahoma"/>
            <family val="2"/>
            <charset val="238"/>
          </rPr>
          <t>účet 384A</t>
        </r>
      </text>
    </comment>
    <comment ref="A16" authorId="0">
      <text>
        <r>
          <rPr>
            <b/>
            <sz val="8"/>
            <color indexed="81"/>
            <rFont val="Tahoma"/>
            <family val="2"/>
            <charset val="238"/>
          </rPr>
          <t xml:space="preserve">
</t>
        </r>
        <r>
          <rPr>
            <sz val="8"/>
            <color indexed="81"/>
            <rFont val="Tahoma"/>
            <family val="2"/>
            <charset val="238"/>
          </rPr>
          <t>účet 384A</t>
        </r>
      </text>
    </comment>
  </commentList>
</comments>
</file>

<file path=xl/comments3.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30.xml><?xml version="1.0" encoding="utf-8"?>
<comments xmlns="http://schemas.openxmlformats.org/spreadsheetml/2006/main">
  <authors>
    <author>madajova</author>
  </authors>
  <commentList>
    <comment ref="A7" authorId="0">
      <text>
        <r>
          <rPr>
            <sz val="8"/>
            <color indexed="81"/>
            <rFont val="Tahoma"/>
            <family val="2"/>
            <charset val="238"/>
          </rPr>
          <t xml:space="preserve">
z účtov 373, 376, 377
</t>
        </r>
      </text>
    </comment>
    <comment ref="A12" authorId="0">
      <text>
        <r>
          <rPr>
            <sz val="8"/>
            <color indexed="81"/>
            <rFont val="Tahoma"/>
            <family val="2"/>
            <charset val="238"/>
          </rPr>
          <t xml:space="preserve">
z účtov 373, 376, 377
</t>
        </r>
      </text>
    </comment>
  </commentList>
</comments>
</file>

<file path=xl/comments31.xml><?xml version="1.0" encoding="utf-8"?>
<comments xmlns="http://schemas.openxmlformats.org/spreadsheetml/2006/main">
  <authors>
    <author>madajova</author>
  </authors>
  <commentList>
    <comment ref="A9" authorId="0">
      <text>
        <r>
          <rPr>
            <sz val="8"/>
            <color indexed="81"/>
            <rFont val="Tahoma"/>
            <family val="2"/>
            <charset val="238"/>
          </rPr>
          <t xml:space="preserve">
z účtov 373, 376, 377
</t>
        </r>
      </text>
    </comment>
    <comment ref="A13" authorId="0">
      <text>
        <r>
          <rPr>
            <sz val="8"/>
            <color indexed="81"/>
            <rFont val="Tahoma"/>
            <family val="2"/>
            <charset val="238"/>
          </rPr>
          <t xml:space="preserve">
z účtov 373, 376, 377
</t>
        </r>
      </text>
    </comment>
  </commentList>
</comments>
</file>

<file path=xl/comments3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z účtu 474</t>
        </r>
      </text>
    </comment>
  </commentList>
</comments>
</file>

<file path=xl/comments33.xml><?xml version="1.0" encoding="utf-8"?>
<comments xmlns="http://schemas.openxmlformats.org/spreadsheetml/2006/main">
  <authors>
    <author>madajova</author>
  </authors>
  <commentList>
    <comment ref="A6" authorId="0">
      <text>
        <r>
          <rPr>
            <sz val="8"/>
            <color indexed="81"/>
            <rFont val="Tahoma"/>
            <family val="2"/>
            <charset val="238"/>
          </rPr>
          <t xml:space="preserve">
účet 121, 122
</t>
        </r>
      </text>
    </comment>
    <comment ref="A7" authorId="0">
      <text>
        <r>
          <rPr>
            <sz val="8"/>
            <color indexed="81"/>
            <rFont val="Tahoma"/>
            <family val="2"/>
            <charset val="238"/>
          </rPr>
          <t xml:space="preserve">
účet 123
</t>
        </r>
      </text>
    </comment>
    <comment ref="A8" authorId="0">
      <text>
        <r>
          <rPr>
            <sz val="8"/>
            <color indexed="81"/>
            <rFont val="Tahoma"/>
            <family val="2"/>
            <charset val="238"/>
          </rPr>
          <t xml:space="preserve">
účet 124
</t>
        </r>
      </text>
    </comment>
    <comment ref="A10" authorId="0">
      <text>
        <r>
          <rPr>
            <sz val="8"/>
            <color indexed="81"/>
            <rFont val="Tahoma"/>
            <family val="2"/>
            <charset val="238"/>
          </rPr>
          <t xml:space="preserve">
z účtu 549
</t>
        </r>
      </text>
    </comment>
    <comment ref="A11" authorId="0">
      <text>
        <r>
          <rPr>
            <sz val="8"/>
            <color indexed="81"/>
            <rFont val="Tahoma"/>
            <family val="2"/>
            <charset val="238"/>
          </rPr>
          <t xml:space="preserve">
z účtu 513
</t>
        </r>
      </text>
    </comment>
    <comment ref="A12" authorId="0">
      <text>
        <r>
          <rPr>
            <sz val="8"/>
            <color indexed="81"/>
            <rFont val="Tahoma"/>
            <family val="2"/>
            <charset val="238"/>
          </rPr>
          <t xml:space="preserve">
z účtu 543
</t>
        </r>
      </text>
    </comment>
    <comment ref="A14" authorId="0">
      <text>
        <r>
          <rPr>
            <b/>
            <sz val="8"/>
            <color indexed="81"/>
            <rFont val="Tahoma"/>
            <family val="2"/>
            <charset val="238"/>
          </rPr>
          <t xml:space="preserve">
</t>
        </r>
        <r>
          <rPr>
            <sz val="8"/>
            <color indexed="81"/>
            <rFont val="Tahoma"/>
            <family val="2"/>
            <charset val="238"/>
          </rPr>
          <t>účet 611, 612, 613, 614</t>
        </r>
      </text>
    </comment>
  </commentList>
</comments>
</file>

<file path=xl/comments34.xml><?xml version="1.0" encoding="utf-8"?>
<comments xmlns="http://schemas.openxmlformats.org/spreadsheetml/2006/main">
  <authors>
    <author>madajova</author>
  </authors>
  <commentList>
    <comment ref="A4" authorId="0">
      <text>
        <r>
          <rPr>
            <sz val="8"/>
            <color indexed="81"/>
            <rFont val="Tahoma"/>
            <family val="2"/>
            <charset val="238"/>
          </rPr>
          <t xml:space="preserve">
z účtov 621, 622, 623, 624
</t>
        </r>
      </text>
    </comment>
    <comment ref="A8" authorId="0">
      <text>
        <r>
          <rPr>
            <sz val="8"/>
            <color indexed="81"/>
            <rFont val="Tahoma"/>
            <family val="2"/>
            <charset val="238"/>
          </rPr>
          <t xml:space="preserve">
z účtov 641, 642, 644, 645, 646, 648, 655, 657
</t>
        </r>
      </text>
    </comment>
    <comment ref="A12" authorId="0">
      <text>
        <r>
          <rPr>
            <sz val="8"/>
            <color indexed="81"/>
            <rFont val="Tahoma"/>
            <family val="2"/>
            <charset val="238"/>
          </rPr>
          <t xml:space="preserve">
z účtov 661, 662, 663, 664, 665, 666, 667, 668
</t>
        </r>
      </text>
    </comment>
    <comment ref="A13" authorId="0">
      <text>
        <r>
          <rPr>
            <sz val="8"/>
            <color indexed="81"/>
            <rFont val="Tahoma"/>
            <family val="2"/>
            <charset val="238"/>
          </rPr>
          <t xml:space="preserve">
z účtu 663
</t>
        </r>
      </text>
    </comment>
    <comment ref="A15" authorId="0">
      <text>
        <r>
          <rPr>
            <sz val="8"/>
            <color indexed="81"/>
            <rFont val="Tahoma"/>
            <family val="2"/>
            <charset val="238"/>
          </rPr>
          <t xml:space="preserve">
z účtov 661, 662, 664, 665, 666, 667, 668
</t>
        </r>
      </text>
    </comment>
    <comment ref="A19" authorId="0">
      <text>
        <r>
          <rPr>
            <sz val="8"/>
            <color indexed="81"/>
            <rFont val="Tahoma"/>
            <family val="2"/>
            <charset val="238"/>
          </rPr>
          <t xml:space="preserve">
z účtov 682, 688
</t>
        </r>
      </text>
    </comment>
  </commentList>
</comments>
</file>

<file path=xl/comments35.xml><?xml version="1.0" encoding="utf-8"?>
<comments xmlns="http://schemas.openxmlformats.org/spreadsheetml/2006/main">
  <authors>
    <author>madajova</author>
  </authors>
  <commentList>
    <comment ref="A4" authorId="0">
      <text>
        <r>
          <rPr>
            <sz val="8"/>
            <color indexed="81"/>
            <rFont val="Tahoma"/>
            <family val="2"/>
            <charset val="238"/>
          </rPr>
          <t xml:space="preserve">
účet 601
</t>
        </r>
      </text>
    </comment>
    <comment ref="A5" authorId="0">
      <text>
        <r>
          <rPr>
            <sz val="8"/>
            <color indexed="81"/>
            <rFont val="Tahoma"/>
            <family val="2"/>
            <charset val="238"/>
          </rPr>
          <t xml:space="preserve">
účet 602
</t>
        </r>
      </text>
    </comment>
    <comment ref="A6" authorId="0">
      <text>
        <r>
          <rPr>
            <sz val="8"/>
            <color indexed="81"/>
            <rFont val="Tahoma"/>
            <family val="2"/>
            <charset val="238"/>
          </rPr>
          <t xml:space="preserve">
účet 604
</t>
        </r>
      </text>
    </comment>
    <comment ref="A7" authorId="0">
      <text>
        <r>
          <rPr>
            <sz val="8"/>
            <color indexed="81"/>
            <rFont val="Tahoma"/>
            <family val="2"/>
            <charset val="238"/>
          </rPr>
          <t xml:space="preserve">
účet 606
</t>
        </r>
      </text>
    </comment>
    <comment ref="A8" authorId="0">
      <text>
        <r>
          <rPr>
            <sz val="8"/>
            <color indexed="81"/>
            <rFont val="Tahoma"/>
            <family val="2"/>
            <charset val="238"/>
          </rPr>
          <t xml:space="preserve">
účet 607
</t>
        </r>
      </text>
    </comment>
    <comment ref="A9" authorId="0">
      <text>
        <r>
          <rPr>
            <sz val="8"/>
            <color indexed="81"/>
            <rFont val="Tahoma"/>
            <family val="2"/>
            <charset val="238"/>
          </rPr>
          <t xml:space="preserve">
účet 641, 642, 644, 645, 646, 648, 661, 662, 663, 664, 665, 666, 667, 668
</t>
        </r>
      </text>
    </comment>
    <comment ref="A10" authorId="0">
      <text>
        <r>
          <rPr>
            <sz val="8"/>
            <color indexed="81"/>
            <rFont val="Tahoma"/>
            <family val="2"/>
            <charset val="238"/>
          </rPr>
          <t xml:space="preserve">
podľa definície zo zákona o účtovníctve
</t>
        </r>
      </text>
    </comment>
  </commentList>
</comments>
</file>

<file path=xl/comments36.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5" authorId="0">
      <text>
        <r>
          <rPr>
            <b/>
            <sz val="8"/>
            <color indexed="81"/>
            <rFont val="Tahoma"/>
            <family val="2"/>
            <charset val="238"/>
          </rPr>
          <t xml:space="preserve">
</t>
        </r>
        <r>
          <rPr>
            <sz val="8"/>
            <color indexed="81"/>
            <rFont val="Tahoma"/>
            <family val="2"/>
            <charset val="238"/>
          </rPr>
          <t>z účtu 518</t>
        </r>
      </text>
    </comment>
    <comment ref="A11"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15"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triedy 50, 52, 53, 54, 55
(501, 502, 503, 504, 505, 507)
(521, 522, 523, 524, 525, 526, 527, 528)
(531, 532, 538)
(541, 542, 543, 544, 545, 546, 547, 548, 549)
(551, 553, 555, 557)</t>
        </r>
      </text>
    </comment>
    <comment ref="A19"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0" authorId="0">
      <text>
        <r>
          <rPr>
            <b/>
            <sz val="8"/>
            <color indexed="81"/>
            <rFont val="Tahoma"/>
            <family val="2"/>
            <charset val="238"/>
          </rPr>
          <t xml:space="preserve">
</t>
        </r>
        <r>
          <rPr>
            <sz val="8"/>
            <color indexed="81"/>
            <rFont val="Tahoma"/>
            <family val="2"/>
            <charset val="238"/>
          </rPr>
          <t>z účtu 563</t>
        </r>
      </text>
    </comment>
    <comment ref="A22"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6"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582, 588</t>
        </r>
      </text>
    </comment>
  </commentList>
</comments>
</file>

<file path=xl/comments37.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38.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4.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5.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6.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7.xml><?xml version="1.0" encoding="utf-8"?>
<comments xmlns="http://schemas.openxmlformats.org/spreadsheetml/2006/main">
  <authors>
    <author>madajova</author>
  </authors>
  <commentList>
    <comment ref="A7" authorId="0">
      <text>
        <r>
          <rPr>
            <sz val="8"/>
            <color indexed="81"/>
            <rFont val="Tahoma"/>
            <family val="2"/>
            <charset val="238"/>
          </rPr>
          <t xml:space="preserve">
účet 061</t>
        </r>
      </text>
    </comment>
    <comment ref="A11" authorId="0">
      <text>
        <r>
          <rPr>
            <sz val="8"/>
            <color indexed="81"/>
            <rFont val="Tahoma"/>
            <family val="2"/>
            <charset val="238"/>
          </rPr>
          <t xml:space="preserve">
účet 062
</t>
        </r>
      </text>
    </comment>
    <comment ref="A15" authorId="0">
      <text>
        <r>
          <rPr>
            <sz val="8"/>
            <color indexed="81"/>
            <rFont val="Tahoma"/>
            <family val="2"/>
            <charset val="238"/>
          </rPr>
          <t xml:space="preserve">
účet 063
</t>
        </r>
      </text>
    </comment>
    <comment ref="A19" authorId="0">
      <text>
        <r>
          <rPr>
            <b/>
            <sz val="8"/>
            <color indexed="81"/>
            <rFont val="Tahoma"/>
            <family val="2"/>
            <charset val="238"/>
          </rPr>
          <t>madajova:</t>
        </r>
        <r>
          <rPr>
            <sz val="8"/>
            <color indexed="81"/>
            <rFont val="Tahoma"/>
            <family val="2"/>
            <charset val="238"/>
          </rPr>
          <t xml:space="preserve">
z účtu 043
</t>
        </r>
      </text>
    </comment>
  </commentList>
</comments>
</file>

<file path=xl/comments8.xml><?xml version="1.0" encoding="utf-8"?>
<comments xmlns="http://schemas.openxmlformats.org/spreadsheetml/2006/main">
  <authors>
    <author>madajova</author>
  </authors>
  <commentList>
    <comment ref="A3" authorId="0">
      <text>
        <r>
          <rPr>
            <sz val="8"/>
            <color indexed="81"/>
            <rFont val="Tahoma"/>
            <family val="2"/>
            <charset val="238"/>
          </rPr>
          <t xml:space="preserve">
účet 065</t>
        </r>
      </text>
    </comment>
  </commentList>
</comments>
</file>

<file path=xl/comments9.xml><?xml version="1.0" encoding="utf-8"?>
<comments xmlns="http://schemas.openxmlformats.org/spreadsheetml/2006/main">
  <authors>
    <author>madajova</author>
  </authors>
  <commentList>
    <comment ref="A3" authorId="0">
      <text>
        <r>
          <rPr>
            <sz val="8"/>
            <color indexed="81"/>
            <rFont val="Tahoma"/>
            <family val="2"/>
            <charset val="238"/>
          </rPr>
          <t xml:space="preserve">
účet 066 a 067</t>
        </r>
      </text>
    </comment>
  </commentList>
</comments>
</file>

<file path=xl/sharedStrings.xml><?xml version="1.0" encoding="utf-8"?>
<sst xmlns="http://schemas.openxmlformats.org/spreadsheetml/2006/main" count="1390" uniqueCount="694">
  <si>
    <t>Pohľadávky podľa zostatkovej                   doby splatnosti</t>
  </si>
  <si>
    <t>Záväzky z obchodného styku</t>
  </si>
  <si>
    <t>Záväzky voči dcérskej účtovnej jednote a materskej účtovnej jednotke</t>
  </si>
  <si>
    <t>Ostatné záväzky v rámci konsolidovaného celku</t>
  </si>
  <si>
    <t>Záväzky voči zamestnancom</t>
  </si>
  <si>
    <t>Záväzky zo sociálneho poistenia</t>
  </si>
  <si>
    <t>Daňové záväzky a dotácie</t>
  </si>
  <si>
    <t>Záväzky spolu</t>
  </si>
  <si>
    <t>Poskytnuté preddavky na DNM</t>
  </si>
  <si>
    <t>g</t>
  </si>
  <si>
    <t>h</t>
  </si>
  <si>
    <t>i</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</si>
  <si>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</si>
  <si>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</si>
  <si>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</si>
  <si>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</si>
  <si>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</si>
  <si>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</si>
  <si>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</si>
  <si>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</si>
  <si>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</si>
  <si>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</si>
  <si>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</si>
  <si>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</si>
  <si>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</si>
  <si>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</si>
  <si>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Informácie k časti F. písm. a) prílohy č. 3 o dlhodobom hmotnom majetku</t>
  </si>
  <si>
    <t>Dlhodobý hmotný majetok</t>
  </si>
  <si>
    <t>Samostatné hnuteľné veci a súbory hnuteľných vecí</t>
  </si>
  <si>
    <t>Základné stádo a ťažné zvieratá</t>
  </si>
  <si>
    <t>Ostatný DHM</t>
  </si>
  <si>
    <t>Obsta-rávaný DHM</t>
  </si>
  <si>
    <t>Poskytnuté preddavky na DHM</t>
  </si>
  <si>
    <t>j</t>
  </si>
  <si>
    <t xml:space="preserve">Informácie k časti F. písm. c) prílohy č. 3 o dlhodobom hmotnom majetku </t>
  </si>
  <si>
    <t>Dlhodobý hmotný majetok, na ktorý je zriadené záložné právo</t>
  </si>
  <si>
    <t>Dlhodobý hmotný majetok, pri ktorom má účtovná jednotka obmedzené právo s ním nakladať</t>
  </si>
  <si>
    <t>Informácie k časti F. písm. j) prílohy č. 3 o  dlhodobom finančnom majetku</t>
  </si>
  <si>
    <t>Podielové CP a podiely v DÚJ</t>
  </si>
  <si>
    <t>Ostatné dlhodobé CP a podiely</t>
  </si>
  <si>
    <t>Ostatný DFM</t>
  </si>
  <si>
    <t>Pôžičky s dobou splatnosti najviac jeden rok</t>
  </si>
  <si>
    <t>Poskyt-nuté preddav-ky na DFM</t>
  </si>
  <si>
    <t xml:space="preserve">Informácie k časti F. písm. m) prílohy č. 3 o dlhodobom finančnom majetku </t>
  </si>
  <si>
    <t>Dlhodobý finančný majetok, na ktorý je zriadené záložné právo</t>
  </si>
  <si>
    <t>Dlhodobý finančný majetok, pri ktorom má účtovná jednotka obmedzené právo s ním nakladať</t>
  </si>
  <si>
    <t>Informácie k časti F. písm. i) prílohy č. 3 o štruktúre dlhodobého finančného majetku</t>
  </si>
  <si>
    <t>Obchodné meno a sídlo spoločnosti, v ktorej má ÚJ umiestnený DFM</t>
  </si>
  <si>
    <t>Podiel ÚJ na ZI v  %</t>
  </si>
  <si>
    <t>Podiel ÚJ na hlasovacích právach v %</t>
  </si>
  <si>
    <t>Hodnota</t>
  </si>
  <si>
    <t> vlastného imania ÚJ, v ktorej má ÚJ umiestnený DFM</t>
  </si>
  <si>
    <t>Výsledok hospodárenia ÚJ, v ktorej má ÚJ umiestnený DFM</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</si>
  <si>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</si>
  <si>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</si>
  <si>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</si>
  <si>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</si>
  <si>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</si>
  <si>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</si>
  <si>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 xml:space="preserve">Informácie k časti F. písm. j) a l) prílohy č. 3 o dlhových CP držaných do splatnosti </t>
  </si>
  <si>
    <t>Dlhové CP držané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</si>
  <si>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</si>
  <si>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</si>
  <si>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</si>
  <si>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</si>
  <si>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</si>
  <si>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</si>
  <si>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</si>
  <si>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</si>
  <si>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Dlhodobé pôžičky</t>
  </si>
  <si>
    <t>Vyradenie pôžičky z účtovníctva v účtovnom období</t>
  </si>
  <si>
    <t>Do splatnosti od troch rokov do piatich rokov vrátane</t>
  </si>
  <si>
    <t>Do splatnosti  od jedného roka do troch rokov vrátane</t>
  </si>
  <si>
    <t>Dlhodobé pôžičky spolu</t>
  </si>
  <si>
    <t>Informácie k časti F. písm. o) prílohy č. 3 o opravných položkách k zásobám</t>
  </si>
  <si>
    <t>Zásoby</t>
  </si>
  <si>
    <t>Stav  OP na začiatku účtovného obdobia</t>
  </si>
  <si>
    <t>Zúčtovanie OP z dôvodu zániku opodstatnenosti</t>
  </si>
  <si>
    <t>Stav OP na konci účtovného obdobia</t>
  </si>
  <si>
    <t>Výrobky</t>
  </si>
  <si>
    <t>Poskytnuté preddavky  na zásoby</t>
  </si>
  <si>
    <t>Zásoby spolu</t>
  </si>
  <si>
    <t>Náklady na obstarávanie nehnuteľnosti  na predaj za účtovné obdobie</t>
  </si>
  <si>
    <t>Náklady na obstaranie nehnuteľnosti na predaj od začiatku obstarávania</t>
  </si>
  <si>
    <t xml:space="preserve">Informácie k časti F. písm. p) prílohy č. 3 o zásobách, na ktoré je zriadené záložné právo a o zásobách, pri ktorých má účtovná jednotka obmedzené právo s nimi nakladať </t>
  </si>
  <si>
    <t>Zásoby, na ktoré je zriadené záložné právo</t>
  </si>
  <si>
    <t>Zásoby, pri ktorých má účtovná jednotka obmedzené právo s nimi nakladať</t>
  </si>
  <si>
    <t>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</si>
  <si>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</si>
  <si>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</si>
  <si>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</si>
  <si>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</si>
  <si>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</si>
  <si>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</si>
  <si>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</si>
  <si>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</si>
  <si>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</si>
  <si>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</si>
  <si>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</si>
  <si>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</si>
  <si>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</si>
  <si>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</si>
  <si>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</si>
  <si>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</si>
  <si>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</si>
  <si>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</si>
  <si>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 xml:space="preserve">Informácie k časti F. písm. r) prílohy č. 3 o vývoji opravnej položky  k pohľadávkam </t>
  </si>
  <si>
    <t>Pohľadávky</t>
  </si>
  <si>
    <t>Stav OP na začiatku účtovného obdobia</t>
  </si>
  <si>
    <t>Tvorba</t>
  </si>
  <si>
    <t>Pohľadávky z obchodného styku</t>
  </si>
  <si>
    <t>Pohľadávky voči dcérskej účtovnej jednotke a materskej účtovnej jednotke</t>
  </si>
  <si>
    <t>Ostatné pohľadávky v rámci kons. celku</t>
  </si>
  <si>
    <t>Krátkodobé záväzky</t>
  </si>
  <si>
    <t>Informácie k časti F. písm. s) prílohy č. 3 o  vekovej štruktúre záväzkov</t>
  </si>
  <si>
    <t>Kód    druhu       obchodu</t>
  </si>
  <si>
    <t>Kód     druhu    obchodu</t>
  </si>
  <si>
    <t>Ostatné kapitálové     fondy</t>
  </si>
  <si>
    <t>Oceňovacie rozdiely z precenenia pri         zlúčení, splynutí a rozdelení</t>
  </si>
  <si>
    <t>Ostatné kapitálové      fondy</t>
  </si>
  <si>
    <r>
      <t>Výsledok hospodárenia z bežnej činnosti pred zdanením daňou z príjmov </t>
    </r>
    <r>
      <rPr>
        <vertAlign val="superscript"/>
        <sz val="10.5"/>
        <color indexed="8"/>
        <rFont val="Arial Narrow"/>
        <family val="2"/>
        <charset val="238"/>
      </rPr>
      <t xml:space="preserve"> </t>
    </r>
    <r>
      <rPr>
        <sz val="10.5"/>
        <color indexed="8"/>
        <rFont val="Arial Narrow"/>
        <family val="2"/>
        <charset val="238"/>
      </rPr>
      <t>(+/-)</t>
    </r>
  </si>
  <si>
    <r>
      <t>Odpisy dlhodobého nehmotného majetku a dlhodobého hmotného majetku</t>
    </r>
    <r>
      <rPr>
        <vertAlign val="superscript"/>
        <sz val="10.5"/>
        <color indexed="8"/>
        <rFont val="Arial Narrow"/>
        <family val="2"/>
        <charset val="238"/>
      </rPr>
      <t xml:space="preserve"> </t>
    </r>
    <r>
      <rPr>
        <sz val="10.5"/>
        <color indexed="8"/>
        <rFont val="Arial Narrow"/>
        <family val="2"/>
        <charset val="238"/>
      </rPr>
      <t>(+)</t>
    </r>
  </si>
  <si>
    <r>
      <t>Zmena stavu dlhodobých rezerv </t>
    </r>
    <r>
      <rPr>
        <vertAlign val="superscript"/>
        <sz val="10.5"/>
        <color indexed="8"/>
        <rFont val="Arial Narrow"/>
        <family val="2"/>
        <charset val="238"/>
      </rPr>
      <t xml:space="preserve"> </t>
    </r>
    <r>
      <rPr>
        <sz val="10.5"/>
        <color indexed="8"/>
        <rFont val="Arial Narrow"/>
        <family val="2"/>
        <charset val="238"/>
      </rPr>
      <t>(+/-)</t>
    </r>
  </si>
  <si>
    <t>Výdavky na vyplatené dividendy  a iné podiely na zisku, s výnimkou tých, ktoré sa začleňujú do finančných činností (-)</t>
  </si>
  <si>
    <t>Príjmy z úverov, ktoré  účtovnej jednotke poskytla banka alebo pobočka zahraničnej banky, s výnimkou úverov, ktoré boli poskytnuté na zabezpečenie hlavného predmetu činnosti  (+)</t>
  </si>
  <si>
    <t>E.</t>
  </si>
  <si>
    <t>Stav peňažných prostriedkov a peňažných ekvivalentov na konci účtovného  obdobia pred zohľadnením kurzových rozdielov vyčíslených ku dňu, ku ktorému  sa zostavuje účtovná závierka (+/-)</t>
  </si>
  <si>
    <t xml:space="preserve">Nepeňažné operácie ovplyvňujúce výsledok hospodárenia               z bežnej činnosti pred  zdanením daňou z príjmov (+/-), (súčet A. 1. 1. až A. 1. 13.)  </t>
  </si>
  <si>
    <t>Výsledok z predaja dlhodobého majetku, s výnimkou     majetku, ktorý sa považuje za peňažný ekvivalent (+/-)</t>
  </si>
  <si>
    <t>Pohľadávky voči spoločníkom, členom a združeniu</t>
  </si>
  <si>
    <t>Pohľadávky spolu</t>
  </si>
  <si>
    <t xml:space="preserve">Informácie k časti F. písm. s) prílohy č. 3 o  vekovej štruktúre pohľadávok </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</si>
  <si>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</si>
  <si>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</si>
  <si>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</si>
  <si>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</si>
  <si>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</si>
  <si>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</si>
  <si>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</si>
  <si>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</si>
  <si>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</si>
  <si>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</si>
  <si>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</si>
  <si>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 lehote splatnosti</t>
  </si>
  <si>
    <t>Pohľadávky so zostatkovou dobou splatnosti do jedného roka</t>
  </si>
  <si>
    <t>Pohľadávky so zostatkovou dobou splatnosti  jeden rok až päť rokov</t>
  </si>
  <si>
    <t>Pohľadávky so zostatkovou dobou splatnosti dlhšou ako päť rokov</t>
  </si>
  <si>
    <t xml:space="preserve">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</si>
  <si>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</si>
  <si>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</si>
  <si>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</si>
  <si>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</si>
  <si>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</si>
  <si>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</si>
  <si>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Informácie k časti F. písm. w)  prílohy č. 3 o krátkodobom finančnom majetku </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</si>
  <si>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</si>
  <si>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</si>
  <si>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</si>
  <si>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</si>
  <si>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</si>
  <si>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</si>
  <si>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</si>
  <si>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</si>
  <si>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</si>
  <si>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</si>
  <si>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</si>
  <si>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</si>
  <si>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Peňažné toky vznikajúce z dlhodobých záväzkov  a krátkodobých záväzkov  z finančnej činnosti                         (súčet C. 2. 1. až C. 2. 9.)</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</si>
  <si>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</si>
  <si>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</si>
  <si>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Čisté peňažné  toky  z finančnej činnosti                   (súčet C. 1. až C. 9.)</t>
  </si>
  <si>
    <t xml:space="preserve">Stav peňažných prostriedkov a peňažných ekvivalentov na začiatku účtovného obdobia (+/-) </t>
  </si>
  <si>
    <t>Bežné     účtovné    obdobie</t>
  </si>
  <si>
    <t>Krátkodobý finančný majetok spolu</t>
  </si>
  <si>
    <t>Informácie k časti  F. písm. x) prílohy č. 3 o vývoji opravnej položky ku krátkodobému finančnému majetku</t>
  </si>
  <si>
    <t>Stav OP  na začiatku účtovného obdobia</t>
  </si>
  <si>
    <t>Tvorba OP</t>
  </si>
  <si>
    <t>Zúčtovanie OP z dôvodu vyradenia majetku z účtovníctva</t>
  </si>
  <si>
    <t>Stav  OP na konci účtovného obdobia</t>
  </si>
  <si>
    <t xml:space="preserve">Informácie k časti F. písm. y) prílohy č. 3 o krátkodobom finančnom majetku, na ktorý bolo zriadené záložné právo a o krátkodobom finančnom majetku, pri ktorom má účtovná jednotka obmedzené právo s ním nakladať </t>
  </si>
  <si>
    <t>Hodnota za bežné účtovné obdobie</t>
  </si>
  <si>
    <t>Krátkodobý  finančný majetok, na ktorý bolo zriadené záložné právo</t>
  </si>
  <si>
    <t>Krátkodobý  finančný majetok, pri ktorom je obmedzené právo s ním nakladať</t>
  </si>
  <si>
    <t>Informácie k časti F. písm.  za) prílohy č. 3 o ocenení krátkodobého finančného  majetku, ku dňu ku ktorému sa zostavuje účtovná závierka reálnou hodnotou</t>
  </si>
  <si>
    <t>Krátkodobý finančný  majetok</t>
  </si>
  <si>
    <t>A</t>
  </si>
  <si>
    <t>Emisné kvóty (komodity)</t>
  </si>
  <si>
    <t>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</si>
  <si>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</si>
  <si>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</si>
  <si>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</si>
  <si>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</si>
  <si>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</si>
  <si>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</si>
  <si>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</si>
  <si>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</si>
  <si>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</si>
  <si>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</si>
  <si>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</si>
  <si>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</si>
  <si>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</si>
  <si>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</si>
  <si>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</si>
  <si>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</si>
  <si>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</si>
  <si>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</si>
  <si>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</si>
  <si>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</si>
  <si>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</si>
  <si>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</si>
  <si>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</si>
  <si>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</si>
  <si>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</si>
  <si>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</si>
  <si>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</si>
  <si>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</si>
  <si>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</si>
  <si>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</si>
  <si>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</si>
  <si>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Informácie k časti G. písm. b) prílohy č. 3 o rezervách</t>
  </si>
  <si>
    <t>Použitie</t>
  </si>
  <si>
    <t>Zrušenie</t>
  </si>
  <si>
    <t>Dlhodobé rezervy, z toho:</t>
  </si>
  <si>
    <t>Krátkodobé rezervy, z toho:</t>
  </si>
  <si>
    <t>Informácie k časti G. písm. c) a d) prílohy č. 3 o záväzkoch</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</si>
  <si>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</si>
  <si>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</si>
  <si>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</si>
  <si>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</si>
  <si>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</si>
  <si>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</si>
  <si>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Informácie k časti F. písm. v) a časti G. písm. f) prílohy č. 3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</si>
  <si>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</si>
  <si>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</si>
  <si>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</si>
  <si>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</si>
  <si>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</si>
  <si>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</si>
  <si>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</si>
  <si>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</si>
  <si>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</si>
  <si>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</si>
  <si>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</si>
  <si>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</si>
  <si>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</si>
  <si>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</si>
  <si>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Informácie k časti G. písm. g) prílohy č. 3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</si>
  <si>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</si>
  <si>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</si>
  <si>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</si>
  <si>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</si>
  <si>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</si>
  <si>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</si>
  <si>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</si>
  <si>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Informácie k časti G. písm. h) prílohy č. 3 o vydaných dlhopisoch</t>
  </si>
  <si>
    <t>Názov vydaného dlhopisu</t>
  </si>
  <si>
    <t>Menovitá hodnota</t>
  </si>
  <si>
    <t>Počet</t>
  </si>
  <si>
    <t>Emisný kurz</t>
  </si>
  <si>
    <t>Úrok</t>
  </si>
  <si>
    <t>Informácie k časti G. písm. i)  prílohy č. 3 o bankových úveroch, pôžičkách a krátkodobých finančných výpomociach</t>
  </si>
  <si>
    <t>Mena</t>
  </si>
  <si>
    <t>Dátum splatnosti</t>
  </si>
  <si>
    <t>Suma istiny v príslušnej mene za bežné účtovné obdobie</t>
  </si>
  <si>
    <t>Suma istiny v príslušnej mene za bezprostredne predchádzajúce účtovné obdobie</t>
  </si>
  <si>
    <t>Dlhodobé bankové úvery</t>
  </si>
  <si>
    <t>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</si>
  <si>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</si>
  <si>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</si>
  <si>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</si>
  <si>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</si>
  <si>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</si>
  <si>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</si>
  <si>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</si>
  <si>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</si>
  <si>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</si>
  <si>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</si>
  <si>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</si>
  <si>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</si>
  <si>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</si>
  <si>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</si>
  <si>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Deriváty určené na obchodovanie, z toho:</t>
  </si>
  <si>
    <t>Zabezpečovacie deriváty, z toho: </t>
  </si>
  <si>
    <t>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</si>
  <si>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</si>
  <si>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</si>
  <si>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</si>
  <si>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</si>
  <si>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</si>
  <si>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</si>
  <si>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Informácie k časti G. písm. m) prílohy č. 3 o majetku prenajatom formou finančného prenájmu</t>
  </si>
  <si>
    <t>Finančný náklad</t>
  </si>
  <si>
    <t>Informácie k časti H. písm. a) prílohy č. 3 o tržbách</t>
  </si>
  <si>
    <t>Typ výrobkov, tovarov, služieb  (napríklad A)</t>
  </si>
  <si>
    <t>Typ výrobkov, tovarov, služieb  (napríklad B)</t>
  </si>
  <si>
    <t>Typ výrobkov, tovarov, služieb  (napríklad C)</t>
  </si>
  <si>
    <t>Informácie k časti H. písm. b) prílohy č. 3 o zmene stavu vnútroorganizačných zásob</t>
  </si>
  <si>
    <t>Zmena stavu vnútroorganizačných zásob</t>
  </si>
  <si>
    <t>Konečný zostatok</t>
  </si>
  <si>
    <t>Začiatočný stav</t>
  </si>
  <si>
    <t>Manká a škody</t>
  </si>
  <si>
    <t>Reprezentačné</t>
  </si>
  <si>
    <t>Zmena stavu vnútroorga-nizačných zásob vo výkaze ziskov a strát</t>
  </si>
  <si>
    <t>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</si>
  <si>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</si>
  <si>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</si>
  <si>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</si>
  <si>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</si>
  <si>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</si>
  <si>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</si>
  <si>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Informácie k časti H. písm. g)  prílohy č. 3 o čistom obrate</t>
  </si>
  <si>
    <t>Tržby za vlastné výrobky</t>
  </si>
  <si>
    <t>Tržby z predaja služieb</t>
  </si>
  <si>
    <t>Tržby za tovar</t>
  </si>
  <si>
    <t>Výnosy z nehnuteľnosti na predaj</t>
  </si>
  <si>
    <t>Dátum zmeny</t>
  </si>
  <si>
    <t xml:space="preserve">i </t>
  </si>
  <si>
    <t>Tabuľka č.2</t>
  </si>
  <si>
    <r>
      <t>Dlhodobé pôžičky</t>
    </r>
    <r>
      <rPr>
        <sz val="10.5"/>
        <rFont val="Arial Narrow"/>
        <family val="2"/>
        <charset val="238"/>
      </rPr>
      <t> </t>
    </r>
  </si>
  <si>
    <r>
      <t>Krátkodobé pôžičky</t>
    </r>
    <r>
      <rPr>
        <sz val="10.5"/>
        <rFont val="Arial Narrow"/>
        <family val="2"/>
        <charset val="238"/>
      </rPr>
      <t> </t>
    </r>
  </si>
  <si>
    <r>
      <t>Krátkodobé finančné výpomoci</t>
    </r>
    <r>
      <rPr>
        <sz val="10.5"/>
        <rFont val="Arial Narrow"/>
        <family val="2"/>
        <charset val="238"/>
      </rPr>
      <t> </t>
    </r>
  </si>
  <si>
    <r>
      <t>Významné položky pri aktivácii nákladov, z toho:</t>
    </r>
    <r>
      <rPr>
        <sz val="10.5"/>
        <rFont val="Arial Narrow"/>
        <family val="2"/>
        <charset val="238"/>
      </rPr>
      <t> </t>
    </r>
  </si>
  <si>
    <t>Pesto-vateľské celky trvalých porastov</t>
  </si>
  <si>
    <t>Podielové CP a podiely v spoločnosti s podstatným vplyvom</t>
  </si>
  <si>
    <t>Pôžičky ÚJ v  kons. celku</t>
  </si>
  <si>
    <t>Obsta-rávaný  DFM</t>
  </si>
  <si>
    <t>Stav             na začiatku účtovného obdobia</t>
  </si>
  <si>
    <t>Informácie k časti F. písm. j) a l) prílohy č. 3 o poskytnutých dlhodobých pôžičkách</t>
  </si>
  <si>
    <t>Stav na začiatku účtovného obdobia</t>
  </si>
  <si>
    <t>Vyradenie dlhového CP z účtovníctva v účtovnom období</t>
  </si>
  <si>
    <t>Stav na konci účtovného obdobia</t>
  </si>
  <si>
    <t>Nedokončená výroba a polotovary vlastnej výroby</t>
  </si>
  <si>
    <t>Iný podiel na ostatných položkách VI ako na ZI                 v %</t>
  </si>
  <si>
    <t xml:space="preserve">Stav na začiatku účtovného obdobia </t>
  </si>
  <si>
    <t>Vplyv ocenenia na vlastné imanie</t>
  </si>
  <si>
    <t>Vplyv ocenenia na výsledok hospodárenia bežného účtovného obdobia</t>
  </si>
  <si>
    <t>Iné výnosy súvisiace s bežnou činnosťou</t>
  </si>
  <si>
    <t>Čistý obrat celkom</t>
  </si>
  <si>
    <t>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</si>
  <si>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</si>
  <si>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</si>
  <si>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</si>
  <si>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</si>
  <si>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</si>
  <si>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</si>
  <si>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</si>
  <si>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</si>
  <si>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</si>
  <si>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</si>
  <si>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</si>
  <si>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</si>
  <si>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</si>
  <si>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</si>
  <si>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</si>
  <si>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</si>
  <si>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</si>
  <si>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</si>
  <si>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</si>
  <si>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</si>
  <si>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</si>
  <si>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</si>
  <si>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</si>
  <si>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</si>
  <si>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</si>
  <si>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</si>
  <si>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</si>
  <si>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</si>
  <si>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</si>
  <si>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</si>
  <si>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</si>
  <si>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</si>
  <si>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</si>
  <si>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</si>
  <si>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</si>
  <si>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</si>
  <si>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</si>
  <si>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</si>
  <si>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</si>
  <si>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</si>
  <si>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</si>
  <si>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</si>
  <si>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</si>
  <si>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</si>
  <si>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</si>
  <si>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</si>
  <si>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</si>
  <si>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</si>
  <si>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</si>
  <si>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</si>
  <si>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</si>
  <si>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</si>
  <si>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</si>
  <si>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</si>
  <si>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</si>
  <si>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</si>
  <si>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</si>
  <si>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</si>
  <si>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</si>
  <si>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</si>
  <si>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</si>
  <si>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</si>
  <si>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</si>
  <si>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</si>
  <si>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</si>
  <si>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</si>
  <si>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</si>
  <si>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</si>
  <si>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</si>
  <si>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</si>
  <si>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</si>
  <si>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</si>
  <si>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</si>
  <si>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</si>
  <si>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</si>
  <si>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</si>
  <si>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Informácie k časti P. prílohy č. 3 o zmenách vlastného imania</t>
  </si>
  <si>
    <t>Položka vlastného imania</t>
  </si>
  <si>
    <t>Stav na začiatku účtovného obdobia </t>
  </si>
  <si>
    <t>Stav na konci účtovného obdobia</t>
  </si>
  <si>
    <t>Vlastné akcie a vlastné obchodné podiely</t>
  </si>
  <si>
    <t>Zmena základného imania</t>
  </si>
  <si>
    <t>Pohľadávky za upísané vlastné imanie</t>
  </si>
  <si>
    <t>Zákonný rezervný fond (nedeliteľný fond) z kapitálových vkladov</t>
  </si>
  <si>
    <t>Oceňovacie rozdiely z precenenia majetku a záväzkov</t>
  </si>
  <si>
    <t>Oceňovacie rozdiely z kapitálových účastín</t>
  </si>
  <si>
    <t>Zákonný rezervný fond</t>
  </si>
  <si>
    <t>Nedeliteľný fond</t>
  </si>
  <si>
    <t>Štatutárne fondy a ostatné fondy</t>
  </si>
  <si>
    <t>Neuhradená strata minulých rokov</t>
  </si>
  <si>
    <t>Výsledok hospodárenia bežného účtovného obdobia</t>
  </si>
  <si>
    <t>Vyplatené dividendy</t>
  </si>
  <si>
    <t>Ostatné položky vlastného imania</t>
  </si>
  <si>
    <t>Účet 491 - Vlastné imanie fyzickej osoby - podnikateľa</t>
  </si>
  <si>
    <t xml:space="preserve">Informácie k časti T. prílohy č. 3 o prehľade peňažných tokov pri použití nepriamej metódy </t>
  </si>
  <si>
    <t>Označenie položky</t>
  </si>
  <si>
    <t>Obsah položky</t>
  </si>
  <si>
    <t>Peňažné toky z prevádzkovej činnosti</t>
  </si>
  <si>
    <t>Z/S</t>
  </si>
  <si>
    <t>A. 1.</t>
  </si>
  <si>
    <t>A. 1. 1.</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</si>
  <si>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</si>
  <si>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</si>
  <si>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</si>
  <si>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</si>
  <si>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</si>
  <si>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</si>
  <si>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</si>
  <si>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</si>
  <si>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</si>
  <si>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</si>
  <si>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</si>
  <si>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</si>
  <si>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</si>
  <si>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</si>
  <si>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</si>
  <si>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</si>
  <si>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</si>
  <si>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</si>
  <si>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</si>
  <si>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</si>
  <si>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</si>
  <si>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</si>
  <si>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</si>
  <si>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</si>
  <si>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</si>
  <si>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</si>
  <si>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</si>
  <si>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</si>
  <si>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</si>
  <si>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</si>
  <si>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</si>
  <si>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</si>
  <si>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</si>
  <si>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</si>
  <si>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</si>
  <si>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</si>
  <si>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</si>
  <si>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A. 7.</t>
  </si>
  <si>
    <t>A. 8.</t>
  </si>
  <si>
    <t>Príjmy mimoriadneho charakteru vzťahujúce sa na prevádzkovú činnosť (+)</t>
  </si>
  <si>
    <t>A. 9.</t>
  </si>
  <si>
    <t>Výdavky mimoriadneho charakteru vzťahujúce sa na prevádzkovú činnosť (-)</t>
  </si>
  <si>
    <t>A.</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</si>
  <si>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</si>
  <si>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</si>
  <si>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</si>
  <si>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</si>
  <si>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</si>
  <si>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</si>
  <si>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</si>
  <si>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</si>
  <si>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</si>
  <si>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</si>
  <si>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</si>
  <si>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</si>
  <si>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B. 8.</t>
  </si>
  <si>
    <t>Príjmy zo splácania dlhodobých pôžičiek poskytnutých  účtovnou jednotkou inej účtovnej jednotke, ktorá je súčasťou konsolidovaného celku (+)</t>
  </si>
  <si>
    <t>B. 9.</t>
  </si>
  <si>
    <t>B. 10.</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</si>
  <si>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</si>
  <si>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</si>
  <si>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</si>
  <si>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</si>
  <si>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</si>
  <si>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</si>
  <si>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</si>
  <si>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</si>
  <si>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</si>
  <si>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</si>
  <si>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</si>
  <si>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</si>
  <si>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</si>
  <si>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</si>
  <si>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</si>
  <si>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</si>
  <si>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</si>
  <si>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</si>
  <si>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B.</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</si>
  <si>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</si>
  <si>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</si>
  <si>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</si>
  <si>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</si>
  <si>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</si>
  <si>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</si>
  <si>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</si>
  <si>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</si>
  <si>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</si>
  <si>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</si>
  <si>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</si>
  <si>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</si>
  <si>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C. 1. 6.</t>
  </si>
  <si>
    <t>Výdavky spojené so znížením fondov vytvorených  účtovnou jednotkou (-)</t>
  </si>
  <si>
    <t>C. 1. 7.</t>
  </si>
  <si>
    <t>C.1.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</si>
  <si>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</si>
  <si>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</si>
  <si>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</si>
  <si>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</si>
  <si>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</si>
  <si>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</si>
  <si>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</si>
  <si>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</si>
  <si>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</si>
  <si>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</si>
  <si>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</si>
  <si>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</si>
  <si>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</si>
  <si>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</si>
  <si>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</si>
  <si>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</si>
  <si>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C. 2. 9.</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</si>
  <si>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</si>
  <si>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</si>
  <si>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</si>
  <si>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</si>
  <si>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</si>
  <si>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</si>
  <si>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</si>
  <si>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</si>
  <si>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</si>
  <si>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</si>
  <si>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</si>
  <si>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</si>
  <si>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</si>
  <si>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</si>
  <si>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C.</t>
  </si>
  <si>
    <t>D.</t>
  </si>
  <si>
    <t>Čisté zvýšenie alebo čisté  zníženie peňažných prostriedkov (+/-), (súčet A + B + C)</t>
  </si>
  <si>
    <t xml:space="preserve">F.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</si>
  <si>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</si>
  <si>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</si>
  <si>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</si>
  <si>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</si>
  <si>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Druh obchodu:</t>
  </si>
  <si>
    <t>kúpa</t>
  </si>
  <si>
    <t>predaj</t>
  </si>
  <si>
    <t>poskytnutie služby</t>
  </si>
  <si>
    <t>obchodné zastúpenie</t>
  </si>
  <si>
    <t>licencia</t>
  </si>
  <si>
    <t>transfer</t>
  </si>
  <si>
    <t>know -how</t>
  </si>
  <si>
    <t>úver, pôžička</t>
  </si>
  <si>
    <t>výpomoc</t>
  </si>
  <si>
    <t>záruka</t>
  </si>
  <si>
    <t>iný obchod</t>
  </si>
  <si>
    <t>01</t>
  </si>
  <si>
    <t>02</t>
  </si>
  <si>
    <t>03</t>
  </si>
  <si>
    <t>04</t>
  </si>
  <si>
    <t>05</t>
  </si>
  <si>
    <t>06</t>
  </si>
  <si>
    <t>07</t>
  </si>
  <si>
    <t>08</t>
  </si>
  <si>
    <t>09</t>
  </si>
  <si>
    <t>10</t>
  </si>
  <si>
    <t>11</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</si>
  <si>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</si>
  <si>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</si>
  <si>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</si>
  <si>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</si>
  <si>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</si>
  <si>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</si>
  <si>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Spoločník, akcionár</t>
  </si>
  <si>
    <t>Výška podielu na základnom imaní</t>
  </si>
  <si>
    <t>Podiel na hlasovacích právach v %</t>
  </si>
  <si>
    <t>v %</t>
  </si>
  <si>
    <t>absolútne</t>
  </si>
  <si>
    <t>a</t>
  </si>
  <si>
    <t>b</t>
  </si>
  <si>
    <t>c</t>
  </si>
  <si>
    <t>d</t>
  </si>
  <si>
    <t>e</t>
  </si>
  <si>
    <t>Spolu</t>
  </si>
  <si>
    <t>Softvér</t>
  </si>
  <si>
    <t>Goodwill</t>
  </si>
  <si>
    <t>Dlhodobý nehmotný majetok</t>
  </si>
  <si>
    <t>Stavby</t>
  </si>
  <si>
    <t>Pozemky</t>
  </si>
  <si>
    <t>Dlhodobý finančný majetok</t>
  </si>
  <si>
    <t>Zvýšenie/ zníženie hodnoty                                  (+/-)</t>
  </si>
  <si>
    <t>Materiál</t>
  </si>
  <si>
    <t>Zvieratá</t>
  </si>
  <si>
    <t>Nehnuteľnosť na predaj</t>
  </si>
  <si>
    <t>Tovar</t>
  </si>
  <si>
    <t>Krátkodobé bankové úvery</t>
  </si>
  <si>
    <t>Krátkodobý finančný majetok</t>
  </si>
  <si>
    <t>Zmenky na úhradu</t>
  </si>
  <si>
    <t>Prijaté preddavky</t>
  </si>
  <si>
    <t>Ostatné záväzky</t>
  </si>
  <si>
    <t>Nevyfakturované dodávky</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</si>
  <si>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</si>
  <si>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</si>
  <si>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Peňažné  toky z prevádzkovej činnosti (+/-),                   (súčet Z/S + A. 1. až A. 6.)</t>
  </si>
  <si>
    <t>Výdavky na daň z príjmov účtovnej jednotky, s výnimkou tých, ktoré sa  začleňujú do investičných činností alebo               finančných činností (-/+)</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</si>
  <si>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</si>
  <si>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</si>
  <si>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</si>
  <si>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</si>
  <si>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</si>
  <si>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</si>
  <si>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Čisté  peňažné toky z investičnej  činnosti                   (súčet B. 1. až B. 19.)</t>
  </si>
  <si>
    <t>Výdavky na obstaranie alebo spätné odkúpenie vlastných        akcií a vlastných obchodných podielov (-)</t>
  </si>
  <si>
    <t>Výdavky na vyplatenie podielu na vlastnom imaní     spoločníkmi účtovnej jednotky   a fyzickou osobou, ktorá je účtovnou jednotkou (-)</t>
  </si>
  <si>
    <t>Záväzky voči spoločníkom a združeniu</t>
  </si>
  <si>
    <t>Iné pohľadávky</t>
  </si>
  <si>
    <t>Základné imanie</t>
  </si>
  <si>
    <t>Emisné ážio</t>
  </si>
  <si>
    <t>Nerozdelený zisk minulých rokov</t>
  </si>
  <si>
    <t>Záväzky zo sociálneho fondu</t>
  </si>
  <si>
    <t>Vydané dlhopisy</t>
  </si>
  <si>
    <t>Ostatné dlhodobé záväzky</t>
  </si>
  <si>
    <t>Dlhodobé záväzky</t>
  </si>
  <si>
    <t>Dary</t>
  </si>
  <si>
    <t>Výnosy zo zákazky</t>
  </si>
  <si>
    <t>Informácie k časti A. písm. c) prílohy č. 3 o počte zamestnancov</t>
  </si>
  <si>
    <t>Informácie k časti B. písm. b) prílohy č. 3 o štruktúre spoločníkov, akcionárov ku dňu, ku ktorému sa zostavuje účtovná závierka a o štruktúre spoločníkov, akcionárov do dňa jej zmeny  vzniknutej v priebehu účtovného obdobia</t>
  </si>
  <si>
    <t>Spoločník, akcionár do dňa zmeny  v štruktúre spoločníkov, akcionárov</t>
  </si>
  <si>
    <t>f</t>
  </si>
  <si>
    <t>x</t>
  </si>
  <si>
    <t>Tabuľka č. 1</t>
  </si>
  <si>
    <t>Tabuľka č. 2</t>
  </si>
  <si>
    <t>Informácie k časti F. písm. a) prílohy č. 3 o dlhodobom nehmotnom majetku</t>
  </si>
  <si>
    <t>Aktivova-né náklady na vývoj</t>
  </si>
  <si>
    <t>Oceniteľ-né práva</t>
  </si>
  <si>
    <t>Ostatný DNM</t>
  </si>
  <si>
    <t>Obsta-rávaný DNM</t>
  </si>
  <si>
    <t>Iný podiel na ostatných položkách VI ako na ZI v %</t>
  </si>
  <si>
    <t>Tvorba     OP</t>
  </si>
  <si>
    <t>Za bežné účtovné             obdobie</t>
  </si>
  <si>
    <t>Za bezprostredne predchádzajúce                    účtovné obdobie</t>
  </si>
  <si>
    <t>Tvorba        OP</t>
  </si>
  <si>
    <t xml:space="preserve"> </t>
  </si>
  <si>
    <t>Úrok           p. a.              v %</t>
  </si>
  <si>
    <t>Zmena reálnej hodnoty                     (+/-) s vplyvom na</t>
  </si>
  <si>
    <t>Oblasť    odbytu</t>
  </si>
  <si>
    <t>Nedokončená výroba          a polotovary vlastnej výroby</t>
  </si>
  <si>
    <t>Informácie k časti J.  písm. f) a g) prílohy č. 3 o daniach z príjmov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</si>
  <si>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</si>
  <si>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</si>
  <si>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</si>
  <si>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</si>
  <si>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</si>
  <si>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</si>
  <si>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</si>
  <si>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</si>
  <si>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</si>
  <si>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</si>
  <si>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</si>
  <si>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t>
  </si>
  <si>
    <t xml:space="preserve">Vplyv zmien stavu pracovného kapitálu, ktorým sa na účely tohto opatrenia rozumie rozdiel medzi obežným majetkom a krátkodobými záväzkami s výnimkou položiek obežného majetku, ktoré sú súčasťou peňažných prostriedkov             a peňažných ekvivalentov, </t>
  </si>
  <si>
    <t>Akbar Mohammad</t>
  </si>
  <si>
    <t>majetok nie je založený</t>
  </si>
  <si>
    <t>tržby</t>
  </si>
  <si>
    <t>rôzne -opravy údržba IT</t>
  </si>
</sst>
</file>

<file path=xl/styles.xml><?xml version="1.0" encoding="utf-8"?>
<styleSheet xmlns="http://schemas.openxmlformats.org/spreadsheetml/2006/main">
  <numFmts count="2">
    <numFmt numFmtId="164" formatCode="#,##0_ ;\-#,##0\ "/>
    <numFmt numFmtId="165" formatCode="#,##0.000"/>
  </numFmts>
  <fonts count="40">
    <font>
      <sz val="11"/>
      <color theme="1"/>
      <name val="Calibri"/>
      <family val="2"/>
      <charset val="238"/>
      <scheme val="minor"/>
    </font>
    <font>
      <b/>
      <sz val="11"/>
      <color indexed="8"/>
      <name val="Arial Narrow"/>
      <family val="2"/>
      <charset val="238"/>
    </font>
    <font>
      <sz val="11"/>
      <color indexed="8"/>
      <name val="Arial Narrow"/>
      <family val="2"/>
      <charset val="238"/>
    </font>
    <font>
      <sz val="8"/>
      <color indexed="81"/>
      <name val="Tahoma"/>
      <family val="2"/>
      <charset val="238"/>
    </font>
    <font>
      <sz val="8"/>
      <name val="Calibri"/>
      <family val="2"/>
      <charset val="238"/>
    </font>
    <font>
      <sz val="10"/>
      <color indexed="8"/>
      <name val="Times New Roman"/>
      <family val="1"/>
      <charset val="238"/>
    </font>
    <font>
      <b/>
      <i/>
      <sz val="11"/>
      <color indexed="8"/>
      <name val="Arial Narrow"/>
      <family val="2"/>
      <charset val="238"/>
    </font>
    <font>
      <b/>
      <sz val="10.5"/>
      <color indexed="8"/>
      <name val="Arial Narrow"/>
      <family val="2"/>
      <charset val="238"/>
    </font>
    <font>
      <sz val="10.5"/>
      <color indexed="8"/>
      <name val="Arial Narrow"/>
      <family val="2"/>
      <charset val="238"/>
    </font>
    <font>
      <sz val="10.5"/>
      <color indexed="8"/>
      <name val="Calibri"/>
      <family val="2"/>
      <charset val="238"/>
    </font>
    <font>
      <b/>
      <sz val="10.5"/>
      <color indexed="8"/>
      <name val="Arial Narrow"/>
      <family val="2"/>
      <charset val="238"/>
    </font>
    <font>
      <i/>
      <sz val="10.5"/>
      <color indexed="8"/>
      <name val="Arial Narrow"/>
      <family val="2"/>
      <charset val="238"/>
    </font>
    <font>
      <sz val="10.5"/>
      <color indexed="8"/>
      <name val="Arial Narrow"/>
      <family val="2"/>
      <charset val="238"/>
    </font>
    <font>
      <b/>
      <sz val="8"/>
      <color indexed="81"/>
      <name val="Tahoma"/>
      <family val="2"/>
      <charset val="238"/>
    </font>
    <font>
      <i/>
      <sz val="11"/>
      <color indexed="8"/>
      <name val="Calibri"/>
      <family val="2"/>
      <charset val="238"/>
    </font>
    <font>
      <vertAlign val="superscript"/>
      <sz val="10.5"/>
      <color indexed="8"/>
      <name val="Arial Narrow"/>
      <family val="2"/>
      <charset val="238"/>
    </font>
    <font>
      <b/>
      <i/>
      <sz val="10.5"/>
      <color indexed="8"/>
      <name val="Arial Narrow"/>
      <family val="2"/>
      <charset val="238"/>
    </font>
    <font>
      <i/>
      <sz val="10"/>
      <color indexed="8"/>
      <name val="Times New Roman"/>
      <family val="1"/>
      <charset val="238"/>
    </font>
    <font>
      <sz val="11"/>
      <color indexed="8"/>
      <name val="Times New Roman"/>
      <family val="1"/>
      <charset val="238"/>
    </font>
    <font>
      <sz val="11"/>
      <color indexed="8"/>
      <name val="Calibri"/>
      <family val="2"/>
      <charset val="238"/>
    </font>
    <font>
      <b/>
      <i/>
      <sz val="11"/>
      <color indexed="8"/>
      <name val="Calibri"/>
      <family val="2"/>
      <charset val="238"/>
    </font>
    <font>
      <b/>
      <i/>
      <sz val="11"/>
      <color indexed="8"/>
      <name val="Times New Roman"/>
      <family val="1"/>
      <charset val="238"/>
    </font>
    <font>
      <sz val="10.5"/>
      <color indexed="8"/>
      <name val="Times New Roman"/>
      <family val="1"/>
      <charset val="238"/>
    </font>
    <font>
      <b/>
      <i/>
      <sz val="10.5"/>
      <color indexed="8"/>
      <name val="Times New Roman"/>
      <family val="1"/>
      <charset val="238"/>
    </font>
    <font>
      <b/>
      <i/>
      <sz val="10.5"/>
      <color indexed="8"/>
      <name val="Calibri"/>
      <family val="2"/>
      <charset val="238"/>
    </font>
    <font>
      <i/>
      <sz val="11"/>
      <color indexed="8"/>
      <name val="Calibri"/>
      <family val="2"/>
      <charset val="238"/>
    </font>
    <font>
      <b/>
      <sz val="11"/>
      <name val="Arial Narrow"/>
      <family val="2"/>
      <charset val="238"/>
    </font>
    <font>
      <sz val="11"/>
      <name val="Calibri"/>
      <family val="2"/>
      <charset val="238"/>
    </font>
    <font>
      <b/>
      <sz val="10.5"/>
      <name val="Arial Narrow"/>
      <family val="2"/>
      <charset val="238"/>
    </font>
    <font>
      <sz val="10.5"/>
      <name val="Arial Narrow"/>
      <family val="2"/>
      <charset val="238"/>
    </font>
    <font>
      <sz val="10"/>
      <name val="Calibri"/>
      <family val="2"/>
      <charset val="238"/>
    </font>
    <font>
      <sz val="11"/>
      <name val="Arial Narrow"/>
      <family val="2"/>
      <charset val="238"/>
    </font>
    <font>
      <i/>
      <sz val="10"/>
      <name val="Calibri"/>
      <family val="2"/>
      <charset val="238"/>
    </font>
    <font>
      <i/>
      <sz val="11"/>
      <name val="Calibri"/>
      <family val="2"/>
      <charset val="238"/>
    </font>
    <font>
      <b/>
      <sz val="11"/>
      <name val="Calibri"/>
      <family val="2"/>
      <charset val="238"/>
    </font>
    <font>
      <i/>
      <sz val="10"/>
      <name val="Calibri"/>
      <family val="2"/>
      <charset val="238"/>
    </font>
    <font>
      <sz val="10.5"/>
      <name val="Calibri"/>
      <family val="2"/>
      <charset val="238"/>
    </font>
    <font>
      <sz val="10"/>
      <name val="Calibri"/>
      <family val="2"/>
      <charset val="238"/>
    </font>
    <font>
      <i/>
      <sz val="11"/>
      <name val="Calibri"/>
      <family val="2"/>
      <charset val="238"/>
    </font>
    <font>
      <i/>
      <sz val="10.5"/>
      <name val="Arial Narrow"/>
      <family val="2"/>
      <charset val="238"/>
    </font>
  </fonts>
  <fills count="2">
    <fill>
      <patternFill patternType="none"/>
    </fill>
    <fill>
      <patternFill patternType="gray125"/>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thin">
        <color indexed="64"/>
      </top>
      <bottom/>
      <diagonal/>
    </border>
  </borders>
  <cellStyleXfs count="1">
    <xf numFmtId="0" fontId="0" fillId="0" borderId="0"/>
  </cellStyleXfs>
  <cellXfs count="389">
    <xf numFmtId="0" fontId="0" fillId="0" borderId="0" xfId="0"/>
    <xf numFmtId="0" fontId="1" fillId="0" borderId="0" xfId="0" applyFont="1"/>
    <xf numFmtId="0" fontId="0" fillId="0" borderId="0" xfId="0" applyAlignment="1">
      <alignment wrapText="1"/>
    </xf>
    <xf numFmtId="0" fontId="5" fillId="0" borderId="0" xfId="0" applyFont="1" applyAlignment="1">
      <alignment wrapText="1"/>
    </xf>
    <xf numFmtId="0" fontId="10" fillId="0" borderId="1" xfId="0" applyFont="1" applyBorder="1" applyAlignment="1">
      <alignment wrapText="1"/>
    </xf>
    <xf numFmtId="0" fontId="8" fillId="0" borderId="2" xfId="0" applyFont="1" applyBorder="1" applyAlignment="1">
      <alignment vertical="center" wrapText="1"/>
    </xf>
    <xf numFmtId="0" fontId="14" fillId="0" borderId="0" xfId="0" applyFont="1"/>
    <xf numFmtId="0" fontId="7" fillId="0" borderId="1" xfId="0" applyFont="1" applyBorder="1" applyAlignment="1">
      <alignment vertical="center" wrapText="1"/>
    </xf>
    <xf numFmtId="3" fontId="8" fillId="0" borderId="2" xfId="0" applyNumberFormat="1" applyFont="1" applyBorder="1"/>
    <xf numFmtId="3" fontId="8" fillId="0" borderId="3" xfId="0" applyNumberFormat="1" applyFont="1" applyBorder="1"/>
    <xf numFmtId="0" fontId="7" fillId="0" borderId="4" xfId="0" applyFont="1" applyBorder="1" applyAlignment="1">
      <alignment horizontal="center" vertical="center" wrapText="1"/>
    </xf>
    <xf numFmtId="3" fontId="7" fillId="0" borderId="1" xfId="0" applyNumberFormat="1" applyFont="1" applyBorder="1"/>
    <xf numFmtId="0" fontId="5" fillId="0" borderId="5" xfId="0" applyFont="1" applyBorder="1" applyAlignment="1">
      <alignment wrapText="1"/>
    </xf>
    <xf numFmtId="0" fontId="17" fillId="0" borderId="0" xfId="0" applyFont="1" applyAlignment="1">
      <alignment wrapText="1"/>
    </xf>
    <xf numFmtId="0" fontId="18" fillId="0" borderId="0" xfId="0" applyFont="1" applyAlignment="1">
      <alignment wrapText="1"/>
    </xf>
    <xf numFmtId="0" fontId="19" fillId="0" borderId="0" xfId="0" applyFont="1"/>
    <xf numFmtId="0" fontId="8" fillId="0" borderId="1" xfId="0" applyFont="1" applyBorder="1" applyAlignment="1">
      <alignment wrapText="1"/>
    </xf>
    <xf numFmtId="0" fontId="20" fillId="0" borderId="0" xfId="0" applyFont="1"/>
    <xf numFmtId="0" fontId="21" fillId="0" borderId="0" xfId="0" applyFont="1" applyAlignment="1">
      <alignment wrapText="1"/>
    </xf>
    <xf numFmtId="0" fontId="12" fillId="0" borderId="6"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6" fillId="0" borderId="2" xfId="0" applyFont="1" applyBorder="1" applyAlignment="1">
      <alignment vertical="center" wrapText="1"/>
    </xf>
    <xf numFmtId="0" fontId="8" fillId="0" borderId="3" xfId="0" applyFont="1" applyBorder="1" applyAlignment="1">
      <alignment vertical="center" wrapText="1"/>
    </xf>
    <xf numFmtId="0" fontId="6" fillId="0" borderId="7"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2" fillId="0" borderId="3" xfId="0" applyFont="1" applyBorder="1" applyAlignment="1">
      <alignment vertical="center" wrapText="1"/>
    </xf>
    <xf numFmtId="0" fontId="11" fillId="0" borderId="6" xfId="0" applyFont="1" applyBorder="1" applyAlignment="1">
      <alignment vertical="center" wrapText="1"/>
    </xf>
    <xf numFmtId="0" fontId="12" fillId="0" borderId="2" xfId="0" applyFont="1" applyBorder="1" applyAlignment="1">
      <alignment horizontal="left" vertical="center" wrapText="1"/>
    </xf>
    <xf numFmtId="0" fontId="16" fillId="0" borderId="1" xfId="0" applyFont="1" applyBorder="1" applyAlignment="1">
      <alignment vertical="center" wrapText="1"/>
    </xf>
    <xf numFmtId="0" fontId="22" fillId="0" borderId="0" xfId="0" applyFont="1" applyAlignment="1">
      <alignment wrapText="1"/>
    </xf>
    <xf numFmtId="0" fontId="9" fillId="0" borderId="0" xfId="0" applyFont="1"/>
    <xf numFmtId="0" fontId="23" fillId="0" borderId="0" xfId="0" applyFont="1" applyAlignment="1">
      <alignment wrapText="1"/>
    </xf>
    <xf numFmtId="0" fontId="24" fillId="0" borderId="0" xfId="0" applyFont="1"/>
    <xf numFmtId="0" fontId="0" fillId="0" borderId="0" xfId="0" applyNumberFormat="1"/>
    <xf numFmtId="3" fontId="12" fillId="0" borderId="6" xfId="0" applyNumberFormat="1" applyFont="1" applyBorder="1"/>
    <xf numFmtId="3" fontId="12" fillId="0" borderId="2" xfId="0" applyNumberFormat="1" applyFont="1" applyBorder="1" applyAlignment="1"/>
    <xf numFmtId="3" fontId="12" fillId="0" borderId="2" xfId="0" applyNumberFormat="1" applyFont="1" applyBorder="1"/>
    <xf numFmtId="3" fontId="11" fillId="0" borderId="2" xfId="0" applyNumberFormat="1" applyFont="1" applyBorder="1"/>
    <xf numFmtId="3" fontId="2" fillId="0" borderId="7" xfId="0" applyNumberFormat="1" applyFont="1" applyBorder="1"/>
    <xf numFmtId="3" fontId="12" fillId="0" borderId="1" xfId="0" applyNumberFormat="1" applyFont="1" applyBorder="1"/>
    <xf numFmtId="3" fontId="12" fillId="0" borderId="3" xfId="0" applyNumberFormat="1" applyFont="1" applyBorder="1"/>
    <xf numFmtId="3" fontId="16" fillId="0" borderId="1" xfId="0" applyNumberFormat="1" applyFont="1" applyBorder="1"/>
    <xf numFmtId="3" fontId="6" fillId="0" borderId="7" xfId="0" applyNumberFormat="1" applyFont="1" applyBorder="1"/>
    <xf numFmtId="3" fontId="11" fillId="0" borderId="6" xfId="0" applyNumberFormat="1" applyFont="1" applyBorder="1"/>
    <xf numFmtId="3" fontId="0" fillId="0" borderId="0" xfId="0" applyNumberFormat="1"/>
    <xf numFmtId="3" fontId="16" fillId="0" borderId="2" xfId="0" applyNumberFormat="1" applyFont="1" applyBorder="1"/>
    <xf numFmtId="0" fontId="25" fillId="0" borderId="0" xfId="0" applyFont="1" applyAlignment="1">
      <alignment wrapText="1"/>
    </xf>
    <xf numFmtId="3" fontId="25" fillId="0" borderId="0" xfId="0" applyNumberFormat="1" applyFont="1"/>
    <xf numFmtId="0" fontId="26" fillId="0" borderId="0" xfId="0" applyFont="1" applyAlignment="1">
      <alignment horizontal="left"/>
    </xf>
    <xf numFmtId="0" fontId="27" fillId="0" borderId="0" xfId="0" applyFont="1"/>
    <xf numFmtId="0" fontId="28" fillId="0" borderId="4" xfId="0" applyFont="1" applyBorder="1" applyAlignment="1">
      <alignment horizontal="center" vertical="center" wrapText="1"/>
    </xf>
    <xf numFmtId="0" fontId="29" fillId="0" borderId="8" xfId="0" applyFont="1" applyBorder="1" applyAlignment="1">
      <alignment wrapText="1"/>
    </xf>
    <xf numFmtId="1" fontId="29" fillId="0" borderId="8" xfId="0" applyNumberFormat="1" applyFont="1" applyBorder="1" applyAlignment="1" applyProtection="1">
      <alignment horizontal="center" wrapText="1"/>
      <protection locked="0"/>
    </xf>
    <xf numFmtId="0" fontId="29" fillId="0" borderId="2" xfId="0" applyFont="1" applyBorder="1" applyAlignment="1">
      <alignment wrapText="1"/>
    </xf>
    <xf numFmtId="1" fontId="29" fillId="0" borderId="2" xfId="0" applyNumberFormat="1" applyFont="1" applyBorder="1" applyAlignment="1" applyProtection="1">
      <alignment horizontal="center" wrapText="1"/>
      <protection locked="0"/>
    </xf>
    <xf numFmtId="0" fontId="29" fillId="0" borderId="9" xfId="0" applyFont="1" applyBorder="1" applyAlignment="1">
      <alignment wrapText="1"/>
    </xf>
    <xf numFmtId="1" fontId="29" fillId="0" borderId="9" xfId="0" applyNumberFormat="1" applyFont="1" applyBorder="1" applyAlignment="1" applyProtection="1">
      <alignment horizontal="center" wrapText="1"/>
      <protection locked="0"/>
    </xf>
    <xf numFmtId="0" fontId="30" fillId="0" borderId="0" xfId="0" applyFont="1" applyAlignment="1">
      <alignment wrapText="1"/>
    </xf>
    <xf numFmtId="0" fontId="27" fillId="0" borderId="0" xfId="0" applyFont="1" applyAlignment="1">
      <alignment wrapText="1"/>
    </xf>
    <xf numFmtId="0" fontId="31" fillId="0" borderId="0" xfId="0" applyFont="1"/>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9" fillId="0" borderId="10" xfId="0" applyFont="1" applyBorder="1" applyAlignment="1">
      <alignment horizontal="center" vertical="top" wrapText="1"/>
    </xf>
    <xf numFmtId="0" fontId="29" fillId="0" borderId="10" xfId="0" applyFont="1" applyBorder="1" applyAlignment="1">
      <alignment horizontal="center" wrapText="1"/>
    </xf>
    <xf numFmtId="0" fontId="29" fillId="0" borderId="11" xfId="0" applyFont="1" applyBorder="1" applyAlignment="1" applyProtection="1">
      <alignment wrapText="1"/>
      <protection locked="0"/>
    </xf>
    <xf numFmtId="4" fontId="29" fillId="0" borderId="11" xfId="0" applyNumberFormat="1" applyFont="1" applyBorder="1" applyAlignment="1" applyProtection="1">
      <alignment wrapText="1"/>
      <protection locked="0"/>
    </xf>
    <xf numFmtId="10" fontId="29" fillId="0" borderId="11" xfId="0" applyNumberFormat="1" applyFont="1" applyBorder="1" applyAlignment="1" applyProtection="1">
      <alignment wrapText="1"/>
      <protection locked="0"/>
    </xf>
    <xf numFmtId="0" fontId="29" fillId="0" borderId="2" xfId="0" applyFont="1" applyBorder="1" applyAlignment="1" applyProtection="1">
      <alignment wrapText="1"/>
      <protection locked="0"/>
    </xf>
    <xf numFmtId="4" fontId="29" fillId="0" borderId="2" xfId="0" applyNumberFormat="1" applyFont="1" applyBorder="1" applyAlignment="1" applyProtection="1">
      <alignment wrapText="1"/>
      <protection locked="0"/>
    </xf>
    <xf numFmtId="10" fontId="29" fillId="0" borderId="2" xfId="0" applyNumberFormat="1" applyFont="1" applyBorder="1" applyAlignment="1" applyProtection="1">
      <alignment wrapText="1"/>
      <protection locked="0"/>
    </xf>
    <xf numFmtId="0" fontId="28" fillId="0" borderId="9" xfId="0" applyFont="1" applyBorder="1" applyAlignment="1">
      <alignment wrapText="1"/>
    </xf>
    <xf numFmtId="3" fontId="28" fillId="0" borderId="9" xfId="0" applyNumberFormat="1" applyFont="1" applyBorder="1" applyAlignment="1" applyProtection="1">
      <alignment wrapText="1"/>
    </xf>
    <xf numFmtId="10" fontId="28" fillId="0" borderId="9" xfId="0" applyNumberFormat="1" applyFont="1" applyBorder="1" applyAlignment="1" applyProtection="1">
      <alignment wrapText="1"/>
    </xf>
    <xf numFmtId="0" fontId="28" fillId="0" borderId="0" xfId="0" applyFont="1" applyBorder="1" applyAlignment="1">
      <alignment vertical="top" wrapText="1"/>
    </xf>
    <xf numFmtId="4" fontId="28" fillId="0" borderId="0" xfId="0" applyNumberFormat="1" applyFont="1" applyBorder="1" applyAlignment="1">
      <alignment wrapText="1"/>
    </xf>
    <xf numFmtId="10" fontId="28" fillId="0" borderId="0" xfId="0" applyNumberFormat="1" applyFont="1" applyBorder="1" applyAlignment="1">
      <alignment wrapText="1"/>
    </xf>
    <xf numFmtId="0" fontId="32" fillId="0" borderId="0" xfId="0" applyFont="1"/>
    <xf numFmtId="3" fontId="32" fillId="0" borderId="0" xfId="0" applyNumberFormat="1" applyFont="1" applyProtection="1"/>
    <xf numFmtId="9" fontId="32" fillId="0" borderId="0" xfId="0" applyNumberFormat="1" applyFont="1" applyProtection="1"/>
    <xf numFmtId="0" fontId="33" fillId="0" borderId="0" xfId="0" applyFont="1"/>
    <xf numFmtId="49" fontId="29" fillId="0" borderId="11" xfId="0" applyNumberFormat="1" applyFont="1" applyBorder="1" applyAlignment="1" applyProtection="1">
      <alignment wrapText="1"/>
      <protection locked="0"/>
    </xf>
    <xf numFmtId="14" fontId="29" fillId="0" borderId="11" xfId="0" applyNumberFormat="1" applyFont="1" applyBorder="1" applyAlignment="1" applyProtection="1">
      <alignment wrapText="1"/>
      <protection locked="0"/>
    </xf>
    <xf numFmtId="3" fontId="29" fillId="0" borderId="11" xfId="0" applyNumberFormat="1" applyFont="1" applyBorder="1" applyAlignment="1" applyProtection="1">
      <alignment wrapText="1"/>
      <protection locked="0"/>
    </xf>
    <xf numFmtId="49" fontId="29" fillId="0" borderId="2" xfId="0" applyNumberFormat="1" applyFont="1" applyBorder="1" applyAlignment="1" applyProtection="1">
      <alignment wrapText="1"/>
      <protection locked="0"/>
    </xf>
    <xf numFmtId="14" fontId="29" fillId="0" borderId="2" xfId="0" applyNumberFormat="1" applyFont="1" applyBorder="1" applyAlignment="1" applyProtection="1">
      <alignment wrapText="1"/>
      <protection locked="0"/>
    </xf>
    <xf numFmtId="3" fontId="29" fillId="0" borderId="2" xfId="0" applyNumberFormat="1" applyFont="1" applyBorder="1" applyAlignment="1" applyProtection="1">
      <alignment wrapText="1"/>
      <protection locked="0"/>
    </xf>
    <xf numFmtId="0" fontId="28" fillId="0" borderId="9" xfId="0" applyFont="1" applyBorder="1" applyAlignment="1">
      <alignment horizontal="center" wrapText="1"/>
    </xf>
    <xf numFmtId="3" fontId="28" fillId="0" borderId="9" xfId="0" applyNumberFormat="1" applyFont="1" applyBorder="1" applyAlignment="1">
      <alignment wrapText="1"/>
    </xf>
    <xf numFmtId="10" fontId="28" fillId="0" borderId="9" xfId="0" applyNumberFormat="1" applyFont="1" applyBorder="1" applyAlignment="1">
      <alignment wrapText="1"/>
    </xf>
    <xf numFmtId="0" fontId="34" fillId="0" borderId="0" xfId="0" applyFont="1"/>
    <xf numFmtId="3" fontId="33" fillId="0" borderId="0" xfId="0" applyNumberFormat="1" applyFont="1"/>
    <xf numFmtId="9" fontId="33" fillId="0" borderId="0" xfId="0" applyNumberFormat="1" applyFont="1"/>
    <xf numFmtId="0" fontId="27" fillId="0" borderId="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13" xfId="0" applyFont="1" applyBorder="1" applyAlignment="1">
      <alignment horizontal="center" vertical="top" wrapText="1"/>
    </xf>
    <xf numFmtId="0" fontId="29" fillId="0" borderId="0" xfId="0" applyFont="1" applyBorder="1" applyAlignment="1">
      <alignment horizontal="center" vertical="top" wrapText="1"/>
    </xf>
    <xf numFmtId="0" fontId="29" fillId="0" borderId="0" xfId="0" applyFont="1" applyBorder="1" applyAlignment="1">
      <alignment wrapText="1"/>
    </xf>
    <xf numFmtId="0" fontId="28" fillId="0" borderId="11" xfId="0" applyFont="1" applyBorder="1" applyAlignment="1">
      <alignment wrapText="1"/>
    </xf>
    <xf numFmtId="3" fontId="29" fillId="0" borderId="11" xfId="0" applyNumberFormat="1" applyFont="1" applyBorder="1" applyAlignment="1">
      <alignment horizontal="right" wrapText="1"/>
    </xf>
    <xf numFmtId="3" fontId="29" fillId="0" borderId="0" xfId="0" applyNumberFormat="1" applyFont="1" applyBorder="1" applyAlignment="1">
      <alignment horizontal="right" wrapText="1"/>
    </xf>
    <xf numFmtId="3" fontId="29" fillId="0" borderId="2" xfId="0" applyNumberFormat="1" applyFont="1" applyBorder="1" applyAlignment="1">
      <alignment horizontal="right" wrapText="1"/>
    </xf>
    <xf numFmtId="3" fontId="29" fillId="0" borderId="9" xfId="0" applyNumberFormat="1" applyFont="1" applyBorder="1" applyAlignment="1">
      <alignment horizontal="right" wrapText="1"/>
    </xf>
    <xf numFmtId="3" fontId="27" fillId="0" borderId="0" xfId="0" applyNumberFormat="1" applyFont="1"/>
    <xf numFmtId="0" fontId="28" fillId="0" borderId="14" xfId="0" applyFont="1" applyBorder="1" applyAlignment="1">
      <alignment wrapText="1"/>
    </xf>
    <xf numFmtId="3" fontId="29" fillId="0" borderId="15" xfId="0" applyNumberFormat="1" applyFont="1" applyBorder="1" applyAlignment="1">
      <alignment horizontal="right" wrapText="1"/>
    </xf>
    <xf numFmtId="0" fontId="29" fillId="0" borderId="16" xfId="0" applyFont="1" applyBorder="1" applyAlignment="1">
      <alignment wrapText="1"/>
    </xf>
    <xf numFmtId="3" fontId="29" fillId="0" borderId="17" xfId="0" applyNumberFormat="1" applyFont="1" applyBorder="1" applyAlignment="1">
      <alignment horizontal="right" wrapText="1"/>
    </xf>
    <xf numFmtId="0" fontId="28" fillId="0" borderId="18" xfId="0" applyFont="1" applyBorder="1" applyAlignment="1">
      <alignment wrapText="1"/>
    </xf>
    <xf numFmtId="3" fontId="29" fillId="0" borderId="4" xfId="0" applyNumberFormat="1" applyFont="1" applyBorder="1" applyAlignment="1">
      <alignment horizontal="right" wrapText="1"/>
    </xf>
    <xf numFmtId="0" fontId="29" fillId="0" borderId="11" xfId="0" applyFont="1" applyBorder="1" applyAlignment="1">
      <alignment wrapText="1"/>
    </xf>
    <xf numFmtId="0" fontId="29" fillId="0" borderId="9" xfId="0" applyFont="1" applyBorder="1" applyAlignment="1">
      <alignment vertical="top" wrapText="1"/>
    </xf>
    <xf numFmtId="3" fontId="29" fillId="0" borderId="9" xfId="0" applyNumberFormat="1" applyFont="1" applyBorder="1" applyAlignment="1" applyProtection="1">
      <alignment wrapText="1"/>
      <protection locked="0"/>
    </xf>
    <xf numFmtId="0" fontId="26" fillId="0" borderId="0" xfId="0" applyFont="1"/>
    <xf numFmtId="0" fontId="27" fillId="0" borderId="0" xfId="0" applyFont="1" applyBorder="1" applyAlignment="1">
      <alignment wrapText="1"/>
    </xf>
    <xf numFmtId="3" fontId="35" fillId="0" borderId="0" xfId="0" applyNumberFormat="1" applyFont="1"/>
    <xf numFmtId="0" fontId="29" fillId="0" borderId="7" xfId="0" applyFont="1" applyBorder="1" applyAlignment="1">
      <alignment horizontal="center" wrapText="1"/>
    </xf>
    <xf numFmtId="0" fontId="28" fillId="0" borderId="1" xfId="0" applyFont="1" applyBorder="1" applyAlignment="1">
      <alignment wrapText="1"/>
    </xf>
    <xf numFmtId="10" fontId="29" fillId="0" borderId="11" xfId="0" applyNumberFormat="1" applyFont="1" applyBorder="1" applyAlignment="1" applyProtection="1">
      <alignment horizontal="center" wrapText="1"/>
      <protection locked="0"/>
    </xf>
    <xf numFmtId="3" fontId="29" fillId="0" borderId="11" xfId="0" applyNumberFormat="1" applyFont="1" applyBorder="1" applyAlignment="1" applyProtection="1">
      <alignment horizontal="center" wrapText="1"/>
      <protection locked="0"/>
    </xf>
    <xf numFmtId="10" fontId="29" fillId="0" borderId="2" xfId="0" applyNumberFormat="1" applyFont="1" applyBorder="1" applyAlignment="1" applyProtection="1">
      <alignment horizontal="center" wrapText="1"/>
      <protection locked="0"/>
    </xf>
    <xf numFmtId="3" fontId="29" fillId="0" borderId="2" xfId="0" applyNumberFormat="1" applyFont="1" applyBorder="1" applyAlignment="1" applyProtection="1">
      <alignment horizontal="center" wrapText="1"/>
      <protection locked="0"/>
    </xf>
    <xf numFmtId="0" fontId="29" fillId="0" borderId="9" xfId="0" applyFont="1" applyBorder="1" applyAlignment="1" applyProtection="1">
      <alignment wrapText="1"/>
      <protection locked="0"/>
    </xf>
    <xf numFmtId="10" fontId="29" fillId="0" borderId="9" xfId="0" applyNumberFormat="1" applyFont="1" applyBorder="1" applyAlignment="1" applyProtection="1">
      <alignment horizontal="center" wrapText="1"/>
      <protection locked="0"/>
    </xf>
    <xf numFmtId="3" fontId="29" fillId="0" borderId="9" xfId="0" applyNumberFormat="1" applyFont="1" applyBorder="1" applyAlignment="1" applyProtection="1">
      <alignment horizontal="center" wrapText="1"/>
      <protection locked="0"/>
    </xf>
    <xf numFmtId="1" fontId="28" fillId="0" borderId="11" xfId="0" applyNumberFormat="1" applyFont="1" applyBorder="1" applyAlignment="1" applyProtection="1">
      <alignment wrapText="1"/>
      <protection locked="0"/>
    </xf>
    <xf numFmtId="1" fontId="28" fillId="0" borderId="2" xfId="0" applyNumberFormat="1" applyFont="1" applyBorder="1" applyAlignment="1" applyProtection="1">
      <alignment wrapText="1"/>
      <protection locked="0"/>
    </xf>
    <xf numFmtId="0" fontId="28" fillId="0" borderId="9" xfId="0" applyFont="1" applyBorder="1" applyAlignment="1" applyProtection="1">
      <alignment wrapText="1"/>
      <protection locked="0"/>
    </xf>
    <xf numFmtId="0" fontId="28" fillId="0" borderId="1" xfId="0" applyFont="1" applyBorder="1" applyAlignment="1">
      <alignment horizontal="center" wrapText="1"/>
    </xf>
    <xf numFmtId="1" fontId="28" fillId="0" borderId="1" xfId="0" applyNumberFormat="1" applyFont="1" applyBorder="1" applyAlignment="1">
      <alignment horizontal="right" wrapText="1"/>
    </xf>
    <xf numFmtId="0" fontId="32" fillId="0" borderId="0" xfId="0" applyFont="1" applyFill="1" applyBorder="1" applyAlignment="1">
      <alignment wrapText="1"/>
    </xf>
    <xf numFmtId="164" fontId="32" fillId="0" borderId="0" xfId="0" applyNumberFormat="1" applyFont="1"/>
    <xf numFmtId="0" fontId="34" fillId="0" borderId="0" xfId="0" applyFont="1" applyAlignment="1">
      <alignment horizontal="center" vertical="center" wrapText="1"/>
    </xf>
    <xf numFmtId="0" fontId="28" fillId="0" borderId="9" xfId="0" applyFont="1" applyBorder="1" applyAlignment="1">
      <alignment vertical="center" wrapText="1"/>
    </xf>
    <xf numFmtId="3" fontId="28" fillId="0" borderId="9" xfId="0" applyNumberFormat="1" applyFont="1" applyBorder="1" applyAlignment="1">
      <alignment horizontal="center" wrapText="1"/>
    </xf>
    <xf numFmtId="3" fontId="28" fillId="0" borderId="9" xfId="0" applyNumberFormat="1" applyFont="1" applyBorder="1" applyAlignment="1">
      <alignment horizontal="right" wrapText="1"/>
    </xf>
    <xf numFmtId="0" fontId="28" fillId="0" borderId="0" xfId="0" applyFont="1" applyBorder="1" applyAlignment="1">
      <alignment wrapText="1"/>
    </xf>
    <xf numFmtId="0" fontId="29" fillId="0" borderId="0" xfId="0" applyFont="1" applyBorder="1" applyAlignment="1">
      <alignment horizontal="center" wrapText="1"/>
    </xf>
    <xf numFmtId="3" fontId="29" fillId="0" borderId="0" xfId="0" applyNumberFormat="1" applyFont="1" applyBorder="1" applyAlignment="1" applyProtection="1">
      <alignment wrapText="1"/>
      <protection locked="0"/>
    </xf>
    <xf numFmtId="3" fontId="28" fillId="0" borderId="1" xfId="0" applyNumberFormat="1" applyFont="1" applyBorder="1" applyAlignment="1">
      <alignment wrapText="1"/>
    </xf>
    <xf numFmtId="3" fontId="28" fillId="0" borderId="0" xfId="0" applyNumberFormat="1" applyFont="1" applyBorder="1" applyAlignment="1">
      <alignment wrapText="1"/>
    </xf>
    <xf numFmtId="0" fontId="29" fillId="0" borderId="6" xfId="0" applyFont="1" applyBorder="1" applyAlignment="1">
      <alignment vertical="center" wrapText="1"/>
    </xf>
    <xf numFmtId="3" fontId="29" fillId="0" borderId="6" xfId="0" applyNumberFormat="1" applyFont="1" applyBorder="1" applyAlignment="1" applyProtection="1">
      <alignment wrapText="1"/>
      <protection locked="0"/>
    </xf>
    <xf numFmtId="0" fontId="29" fillId="0" borderId="9" xfId="0" applyFont="1" applyBorder="1" applyAlignment="1">
      <alignment vertical="center" wrapText="1"/>
    </xf>
    <xf numFmtId="0" fontId="36" fillId="0" borderId="0" xfId="0" applyFont="1"/>
    <xf numFmtId="0" fontId="29" fillId="0" borderId="11" xfId="0" applyFont="1" applyBorder="1" applyAlignment="1">
      <alignment vertical="top" wrapText="1"/>
    </xf>
    <xf numFmtId="3" fontId="29" fillId="0" borderId="11" xfId="0" applyNumberFormat="1" applyFont="1" applyBorder="1" applyAlignment="1" applyProtection="1">
      <alignment horizontal="right" wrapText="1"/>
      <protection locked="0"/>
    </xf>
    <xf numFmtId="0" fontId="29" fillId="0" borderId="2" xfId="0" applyFont="1" applyBorder="1" applyAlignment="1">
      <alignment vertical="top" wrapText="1"/>
    </xf>
    <xf numFmtId="3" fontId="29" fillId="0" borderId="2" xfId="0" applyNumberFormat="1" applyFont="1" applyBorder="1" applyAlignment="1" applyProtection="1">
      <alignment horizontal="right" wrapText="1"/>
      <protection locked="0"/>
    </xf>
    <xf numFmtId="3" fontId="29" fillId="0" borderId="9" xfId="0" applyNumberFormat="1" applyFont="1" applyBorder="1" applyAlignment="1" applyProtection="1">
      <alignment horizontal="right" wrapText="1"/>
      <protection locked="0"/>
    </xf>
    <xf numFmtId="0" fontId="29" fillId="0" borderId="7" xfId="0" applyFont="1" applyBorder="1" applyAlignment="1">
      <alignment horizontal="center" vertical="top" wrapText="1"/>
    </xf>
    <xf numFmtId="0" fontId="27" fillId="0" borderId="0" xfId="0" applyFont="1" applyAlignment="1">
      <alignment horizontal="right"/>
    </xf>
    <xf numFmtId="0" fontId="31" fillId="0" borderId="0" xfId="0" applyFont="1" applyAlignment="1">
      <alignment horizontal="left"/>
    </xf>
    <xf numFmtId="0" fontId="28" fillId="0" borderId="19" xfId="0" applyFont="1" applyBorder="1" applyAlignment="1">
      <alignment horizontal="center" vertical="center" wrapText="1"/>
    </xf>
    <xf numFmtId="0" fontId="29" fillId="0" borderId="6" xfId="0" applyFont="1" applyBorder="1" applyAlignment="1">
      <alignment wrapText="1"/>
    </xf>
    <xf numFmtId="3" fontId="29" fillId="0" borderId="6" xfId="0" applyNumberFormat="1" applyFont="1" applyBorder="1" applyAlignment="1">
      <alignment horizontal="right" wrapText="1"/>
    </xf>
    <xf numFmtId="3" fontId="29" fillId="0" borderId="6" xfId="0" applyNumberFormat="1" applyFont="1" applyBorder="1" applyAlignment="1" applyProtection="1">
      <alignment horizontal="right" wrapText="1"/>
      <protection locked="0"/>
    </xf>
    <xf numFmtId="3" fontId="28" fillId="0" borderId="0" xfId="0" applyNumberFormat="1" applyFont="1" applyBorder="1" applyAlignment="1">
      <alignment horizontal="right" wrapText="1"/>
    </xf>
    <xf numFmtId="1" fontId="35" fillId="0" borderId="0" xfId="0" applyNumberFormat="1" applyFont="1"/>
    <xf numFmtId="0" fontId="28" fillId="0" borderId="4" xfId="0" applyFont="1" applyBorder="1" applyAlignment="1">
      <alignment horizontal="center" wrapText="1"/>
    </xf>
    <xf numFmtId="0" fontId="28" fillId="0" borderId="0" xfId="0" applyFont="1" applyBorder="1" applyAlignment="1">
      <alignment horizontal="center" wrapText="1"/>
    </xf>
    <xf numFmtId="3" fontId="29" fillId="0" borderId="11" xfId="0" applyNumberFormat="1" applyFont="1" applyBorder="1" applyAlignment="1">
      <alignment wrapText="1"/>
    </xf>
    <xf numFmtId="3" fontId="29" fillId="0" borderId="2" xfId="0" applyNumberFormat="1" applyFont="1" applyBorder="1" applyAlignment="1">
      <alignment wrapText="1"/>
    </xf>
    <xf numFmtId="1" fontId="35" fillId="0" borderId="0" xfId="0" applyNumberFormat="1" applyFont="1" applyAlignment="1"/>
    <xf numFmtId="0" fontId="28" fillId="0" borderId="2" xfId="0" applyFont="1" applyBorder="1" applyAlignment="1">
      <alignment wrapText="1"/>
    </xf>
    <xf numFmtId="3" fontId="28" fillId="0" borderId="2" xfId="0" applyNumberFormat="1" applyFont="1" applyBorder="1" applyAlignment="1">
      <alignment wrapText="1"/>
    </xf>
    <xf numFmtId="0" fontId="37" fillId="0" borderId="0" xfId="0" applyFont="1"/>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2" xfId="0" applyFont="1" applyBorder="1" applyAlignment="1">
      <alignment vertical="center" wrapText="1"/>
    </xf>
    <xf numFmtId="3" fontId="29" fillId="0" borderId="2" xfId="0" applyNumberFormat="1" applyFont="1" applyBorder="1" applyAlignment="1">
      <alignment horizontal="center" wrapText="1"/>
    </xf>
    <xf numFmtId="3" fontId="29" fillId="0" borderId="9" xfId="0" applyNumberFormat="1" applyFont="1" applyBorder="1" applyAlignment="1">
      <alignment horizontal="center" wrapText="1"/>
    </xf>
    <xf numFmtId="3" fontId="28" fillId="0" borderId="9" xfId="0" applyNumberFormat="1" applyFont="1" applyBorder="1" applyAlignment="1">
      <alignment horizontal="right" vertical="center" wrapText="1"/>
    </xf>
    <xf numFmtId="3" fontId="30" fillId="0" borderId="0" xfId="0" applyNumberFormat="1" applyFont="1"/>
    <xf numFmtId="3" fontId="32" fillId="0" borderId="0" xfId="0" applyNumberFormat="1" applyFont="1"/>
    <xf numFmtId="49" fontId="29" fillId="0" borderId="7" xfId="0" applyNumberFormat="1" applyFont="1" applyBorder="1" applyAlignment="1" applyProtection="1">
      <alignment wrapText="1"/>
      <protection locked="0"/>
    </xf>
    <xf numFmtId="3" fontId="29" fillId="0" borderId="7" xfId="0" applyNumberFormat="1" applyFont="1" applyBorder="1" applyAlignment="1" applyProtection="1">
      <alignment wrapText="1"/>
      <protection locked="0"/>
    </xf>
    <xf numFmtId="49" fontId="29" fillId="0" borderId="3" xfId="0" applyNumberFormat="1" applyFont="1" applyBorder="1" applyAlignment="1" applyProtection="1">
      <alignment wrapText="1"/>
      <protection locked="0"/>
    </xf>
    <xf numFmtId="3" fontId="29" fillId="0" borderId="3" xfId="0" applyNumberFormat="1" applyFont="1" applyBorder="1" applyAlignment="1" applyProtection="1">
      <alignment wrapText="1"/>
      <protection locked="0"/>
    </xf>
    <xf numFmtId="49" fontId="29" fillId="0" borderId="9" xfId="0" applyNumberFormat="1" applyFont="1" applyBorder="1" applyAlignment="1" applyProtection="1">
      <alignment wrapText="1"/>
      <protection locked="0"/>
    </xf>
    <xf numFmtId="3" fontId="37" fillId="0" borderId="0" xfId="0" applyNumberFormat="1" applyFont="1"/>
    <xf numFmtId="3" fontId="38" fillId="0" borderId="0" xfId="0" applyNumberFormat="1" applyFont="1"/>
    <xf numFmtId="0" fontId="28" fillId="0" borderId="1" xfId="0" applyFont="1" applyBorder="1" applyAlignment="1">
      <alignment horizontal="center" vertical="center"/>
    </xf>
    <xf numFmtId="0" fontId="29" fillId="0" borderId="10" xfId="0" applyFont="1" applyBorder="1" applyAlignment="1">
      <alignment horizontal="center"/>
    </xf>
    <xf numFmtId="0" fontId="29" fillId="0" borderId="11" xfId="0" applyFont="1" applyBorder="1"/>
    <xf numFmtId="1" fontId="29" fillId="0" borderId="11" xfId="0" applyNumberFormat="1" applyFont="1" applyBorder="1" applyAlignment="1" applyProtection="1">
      <protection locked="0"/>
    </xf>
    <xf numFmtId="0" fontId="29" fillId="0" borderId="2" xfId="0" applyFont="1" applyBorder="1"/>
    <xf numFmtId="1" fontId="29" fillId="0" borderId="2" xfId="0" applyNumberFormat="1" applyFont="1" applyBorder="1" applyAlignment="1" applyProtection="1">
      <protection locked="0"/>
    </xf>
    <xf numFmtId="0" fontId="28" fillId="0" borderId="9" xfId="0" applyFont="1" applyBorder="1"/>
    <xf numFmtId="1" fontId="28" fillId="0" borderId="9" xfId="0" applyNumberFormat="1" applyFont="1" applyBorder="1" applyAlignment="1"/>
    <xf numFmtId="0" fontId="27" fillId="0" borderId="0" xfId="0" applyFont="1" applyAlignment="1"/>
    <xf numFmtId="0" fontId="28" fillId="0" borderId="1" xfId="0" applyFont="1" applyBorder="1"/>
    <xf numFmtId="3" fontId="28" fillId="0" borderId="1" xfId="0" applyNumberFormat="1" applyFont="1" applyBorder="1" applyAlignment="1">
      <alignment horizontal="right"/>
    </xf>
    <xf numFmtId="0" fontId="28" fillId="0" borderId="4" xfId="0" applyFont="1" applyBorder="1"/>
    <xf numFmtId="3" fontId="28" fillId="0" borderId="4" xfId="0" applyNumberFormat="1" applyFont="1" applyBorder="1" applyAlignment="1">
      <alignment horizontal="center" wrapText="1"/>
    </xf>
    <xf numFmtId="3" fontId="29" fillId="0" borderId="11" xfId="0" applyNumberFormat="1" applyFont="1" applyBorder="1" applyAlignment="1" applyProtection="1">
      <alignment horizontal="right"/>
      <protection locked="0"/>
    </xf>
    <xf numFmtId="3" fontId="29" fillId="0" borderId="2" xfId="0" applyNumberFormat="1" applyFont="1" applyBorder="1" applyAlignment="1" applyProtection="1">
      <alignment horizontal="right"/>
      <protection locked="0"/>
    </xf>
    <xf numFmtId="3" fontId="28" fillId="0" borderId="9" xfId="0" applyNumberFormat="1" applyFont="1" applyBorder="1" applyAlignment="1">
      <alignment horizontal="right"/>
    </xf>
    <xf numFmtId="0" fontId="28" fillId="0" borderId="4" xfId="0" applyFont="1" applyBorder="1" applyAlignment="1">
      <alignment horizontal="center" vertical="center"/>
    </xf>
    <xf numFmtId="0" fontId="29" fillId="0" borderId="7" xfId="0" applyFont="1" applyBorder="1" applyAlignment="1">
      <alignment horizontal="center" vertical="center"/>
    </xf>
    <xf numFmtId="3" fontId="28" fillId="0" borderId="1" xfId="0" applyNumberFormat="1" applyFont="1" applyBorder="1" applyAlignment="1" applyProtection="1">
      <alignment horizontal="right"/>
      <protection locked="0"/>
    </xf>
    <xf numFmtId="0" fontId="29" fillId="0" borderId="11" xfId="0" applyFont="1" applyBorder="1" applyProtection="1">
      <protection locked="0"/>
    </xf>
    <xf numFmtId="0" fontId="29" fillId="0" borderId="2" xfId="0" applyFont="1" applyBorder="1" applyProtection="1">
      <protection locked="0"/>
    </xf>
    <xf numFmtId="0" fontId="28" fillId="0" borderId="9" xfId="0" applyFont="1" applyBorder="1" applyProtection="1">
      <protection locked="0"/>
    </xf>
    <xf numFmtId="3" fontId="29" fillId="0" borderId="9" xfId="0" applyNumberFormat="1" applyFont="1" applyBorder="1" applyAlignment="1" applyProtection="1">
      <alignment horizontal="right"/>
      <protection locked="0"/>
    </xf>
    <xf numFmtId="1" fontId="35" fillId="0" borderId="0" xfId="0" applyNumberFormat="1" applyFont="1" applyAlignment="1">
      <alignment vertical="center"/>
    </xf>
    <xf numFmtId="3" fontId="28" fillId="0" borderId="11" xfId="0" applyNumberFormat="1" applyFont="1" applyBorder="1"/>
    <xf numFmtId="3" fontId="28" fillId="0" borderId="11" xfId="0" applyNumberFormat="1" applyFont="1" applyBorder="1" applyAlignment="1">
      <alignment wrapText="1"/>
    </xf>
    <xf numFmtId="3" fontId="28" fillId="0" borderId="9" xfId="0" applyNumberFormat="1" applyFont="1" applyBorder="1"/>
    <xf numFmtId="3" fontId="28" fillId="0" borderId="1" xfId="0" applyNumberFormat="1" applyFont="1" applyBorder="1"/>
    <xf numFmtId="3" fontId="29" fillId="0" borderId="11" xfId="0" applyNumberFormat="1" applyFont="1" applyBorder="1"/>
    <xf numFmtId="0" fontId="29" fillId="0" borderId="3" xfId="0" applyFont="1" applyBorder="1" applyAlignment="1">
      <alignment wrapText="1"/>
    </xf>
    <xf numFmtId="3" fontId="29" fillId="0" borderId="3" xfId="0" applyNumberFormat="1" applyFont="1" applyBorder="1"/>
    <xf numFmtId="3" fontId="29" fillId="0" borderId="2" xfId="0" applyNumberFormat="1" applyFont="1" applyBorder="1" applyProtection="1">
      <protection locked="0"/>
    </xf>
    <xf numFmtId="3" fontId="28" fillId="0" borderId="2" xfId="0" applyNumberFormat="1" applyFont="1" applyBorder="1"/>
    <xf numFmtId="0" fontId="28" fillId="0" borderId="2" xfId="0" applyFont="1" applyBorder="1"/>
    <xf numFmtId="9" fontId="29" fillId="0" borderId="2" xfId="0" applyNumberFormat="1" applyFont="1" applyBorder="1"/>
    <xf numFmtId="0" fontId="29" fillId="0" borderId="9" xfId="0" applyFont="1" applyBorder="1"/>
    <xf numFmtId="3" fontId="29" fillId="0" borderId="9" xfId="0" applyNumberFormat="1" applyFont="1" applyBorder="1" applyProtection="1">
      <protection locked="0"/>
    </xf>
    <xf numFmtId="0" fontId="35" fillId="0" borderId="0" xfId="0" applyFont="1"/>
    <xf numFmtId="0" fontId="28" fillId="0" borderId="11" xfId="0" applyFont="1" applyBorder="1"/>
    <xf numFmtId="3" fontId="28" fillId="0" borderId="2" xfId="0" applyNumberFormat="1" applyFont="1" applyBorder="1" applyProtection="1">
      <protection locked="0"/>
    </xf>
    <xf numFmtId="9" fontId="32" fillId="0" borderId="0" xfId="0" applyNumberFormat="1" applyFont="1"/>
    <xf numFmtId="0" fontId="30" fillId="0" borderId="0" xfId="0" applyFont="1"/>
    <xf numFmtId="49" fontId="29" fillId="0" borderId="2" xfId="0" applyNumberFormat="1" applyFont="1" applyBorder="1" applyAlignment="1" applyProtection="1">
      <protection locked="0"/>
    </xf>
    <xf numFmtId="4" fontId="29" fillId="0" borderId="2" xfId="0" applyNumberFormat="1" applyFont="1" applyBorder="1" applyAlignment="1" applyProtection="1">
      <protection locked="0"/>
    </xf>
    <xf numFmtId="3" fontId="29" fillId="0" borderId="2" xfId="0" applyNumberFormat="1" applyFont="1" applyBorder="1" applyAlignment="1" applyProtection="1">
      <protection locked="0"/>
    </xf>
    <xf numFmtId="165" fontId="29" fillId="0" borderId="2" xfId="0" applyNumberFormat="1" applyFont="1" applyBorder="1" applyAlignment="1" applyProtection="1">
      <protection locked="0"/>
    </xf>
    <xf numFmtId="10" fontId="29" fillId="0" borderId="2" xfId="0" applyNumberFormat="1" applyFont="1" applyBorder="1" applyAlignment="1" applyProtection="1">
      <protection locked="0"/>
    </xf>
    <xf numFmtId="14" fontId="29" fillId="0" borderId="2" xfId="0" applyNumberFormat="1" applyFont="1" applyBorder="1" applyAlignment="1" applyProtection="1">
      <protection locked="0"/>
    </xf>
    <xf numFmtId="49" fontId="29" fillId="0" borderId="3" xfId="0" applyNumberFormat="1" applyFont="1" applyBorder="1" applyAlignment="1" applyProtection="1">
      <protection locked="0"/>
    </xf>
    <xf numFmtId="4" fontId="29" fillId="0" borderId="3" xfId="0" applyNumberFormat="1" applyFont="1" applyBorder="1" applyAlignment="1" applyProtection="1">
      <protection locked="0"/>
    </xf>
    <xf numFmtId="3" fontId="29" fillId="0" borderId="3" xfId="0" applyNumberFormat="1" applyFont="1" applyBorder="1" applyAlignment="1" applyProtection="1">
      <protection locked="0"/>
    </xf>
    <xf numFmtId="165" fontId="29" fillId="0" borderId="3" xfId="0" applyNumberFormat="1" applyFont="1" applyBorder="1" applyAlignment="1" applyProtection="1">
      <protection locked="0"/>
    </xf>
    <xf numFmtId="10" fontId="29" fillId="0" borderId="3" xfId="0" applyNumberFormat="1" applyFont="1" applyBorder="1" applyAlignment="1" applyProtection="1">
      <protection locked="0"/>
    </xf>
    <xf numFmtId="14" fontId="29" fillId="0" borderId="3" xfId="0" applyNumberFormat="1" applyFont="1" applyBorder="1" applyAlignment="1" applyProtection="1">
      <protection locked="0"/>
    </xf>
    <xf numFmtId="49" fontId="29" fillId="0" borderId="9" xfId="0" applyNumberFormat="1" applyFont="1" applyBorder="1" applyAlignment="1" applyProtection="1">
      <protection locked="0"/>
    </xf>
    <xf numFmtId="4" fontId="29" fillId="0" borderId="9" xfId="0" applyNumberFormat="1" applyFont="1" applyBorder="1" applyAlignment="1" applyProtection="1">
      <protection locked="0"/>
    </xf>
    <xf numFmtId="3" fontId="29" fillId="0" borderId="9" xfId="0" applyNumberFormat="1" applyFont="1" applyBorder="1" applyAlignment="1" applyProtection="1">
      <protection locked="0"/>
    </xf>
    <xf numFmtId="165" fontId="29" fillId="0" borderId="9" xfId="0" applyNumberFormat="1" applyFont="1" applyBorder="1" applyAlignment="1" applyProtection="1">
      <protection locked="0"/>
    </xf>
    <xf numFmtId="10" fontId="29" fillId="0" borderId="9" xfId="0" applyNumberFormat="1" applyFont="1" applyBorder="1" applyAlignment="1" applyProtection="1">
      <protection locked="0"/>
    </xf>
    <xf numFmtId="14" fontId="29" fillId="0" borderId="9" xfId="0" applyNumberFormat="1" applyFont="1" applyBorder="1" applyAlignment="1" applyProtection="1">
      <protection locked="0"/>
    </xf>
    <xf numFmtId="49" fontId="29" fillId="0" borderId="11" xfId="0" applyNumberFormat="1" applyFont="1" applyBorder="1" applyProtection="1">
      <protection locked="0"/>
    </xf>
    <xf numFmtId="10" fontId="29" fillId="0" borderId="11" xfId="0" applyNumberFormat="1" applyFont="1" applyBorder="1" applyProtection="1">
      <protection locked="0"/>
    </xf>
    <xf numFmtId="14" fontId="29" fillId="0" borderId="11" xfId="0" applyNumberFormat="1" applyFont="1" applyBorder="1" applyProtection="1">
      <protection locked="0"/>
    </xf>
    <xf numFmtId="3" fontId="29" fillId="0" borderId="11" xfId="0" applyNumberFormat="1" applyFont="1" applyBorder="1" applyProtection="1">
      <protection locked="0"/>
    </xf>
    <xf numFmtId="49" fontId="29" fillId="0" borderId="2" xfId="0" applyNumberFormat="1" applyFont="1" applyBorder="1" applyProtection="1">
      <protection locked="0"/>
    </xf>
    <xf numFmtId="10" fontId="29" fillId="0" borderId="2" xfId="0" applyNumberFormat="1" applyFont="1" applyBorder="1" applyProtection="1">
      <protection locked="0"/>
    </xf>
    <xf numFmtId="14" fontId="29" fillId="0" borderId="2" xfId="0" applyNumberFormat="1" applyFont="1" applyBorder="1" applyProtection="1">
      <protection locked="0"/>
    </xf>
    <xf numFmtId="49" fontId="29" fillId="0" borderId="9" xfId="0" applyNumberFormat="1" applyFont="1" applyBorder="1" applyProtection="1">
      <protection locked="0"/>
    </xf>
    <xf numFmtId="10" fontId="29" fillId="0" borderId="9" xfId="0" applyNumberFormat="1" applyFont="1" applyBorder="1" applyProtection="1">
      <protection locked="0"/>
    </xf>
    <xf numFmtId="14" fontId="29" fillId="0" borderId="9" xfId="0" applyNumberFormat="1" applyFont="1" applyBorder="1" applyProtection="1">
      <protection locked="0"/>
    </xf>
    <xf numFmtId="49" fontId="28" fillId="0" borderId="9" xfId="0" applyNumberFormat="1" applyFont="1" applyBorder="1" applyProtection="1">
      <protection locked="0"/>
    </xf>
    <xf numFmtId="0" fontId="29" fillId="0" borderId="7" xfId="0" applyFont="1" applyBorder="1" applyAlignment="1">
      <alignment horizontal="center"/>
    </xf>
    <xf numFmtId="49" fontId="29" fillId="0" borderId="7" xfId="0" applyNumberFormat="1" applyFont="1" applyBorder="1" applyProtection="1">
      <protection locked="0"/>
    </xf>
    <xf numFmtId="10" fontId="29" fillId="0" borderId="7" xfId="0" applyNumberFormat="1" applyFont="1" applyBorder="1" applyProtection="1">
      <protection locked="0"/>
    </xf>
    <xf numFmtId="14" fontId="29" fillId="0" borderId="7" xfId="0" applyNumberFormat="1" applyFont="1" applyBorder="1" applyProtection="1">
      <protection locked="0"/>
    </xf>
    <xf numFmtId="3" fontId="29" fillId="0" borderId="7" xfId="0" applyNumberFormat="1" applyFont="1" applyBorder="1" applyProtection="1">
      <protection locked="0"/>
    </xf>
    <xf numFmtId="4" fontId="29" fillId="0" borderId="9" xfId="0" applyNumberFormat="1" applyFont="1" applyBorder="1" applyProtection="1">
      <protection locked="0"/>
    </xf>
    <xf numFmtId="0" fontId="28" fillId="0" borderId="1" xfId="0" applyFont="1" applyBorder="1" applyAlignment="1" applyProtection="1"/>
    <xf numFmtId="3" fontId="28" fillId="0" borderId="1" xfId="0" applyNumberFormat="1" applyFont="1" applyBorder="1" applyAlignment="1" applyProtection="1">
      <alignment horizontal="right" wrapText="1"/>
    </xf>
    <xf numFmtId="49" fontId="29" fillId="0" borderId="11" xfId="0" applyNumberFormat="1" applyFont="1" applyBorder="1" applyAlignment="1" applyProtection="1">
      <protection locked="0"/>
    </xf>
    <xf numFmtId="3" fontId="28" fillId="0" borderId="1" xfId="0" applyNumberFormat="1" applyFont="1" applyBorder="1" applyAlignment="1" applyProtection="1">
      <alignment horizontal="right"/>
    </xf>
    <xf numFmtId="3" fontId="29" fillId="0" borderId="1" xfId="0" applyNumberFormat="1" applyFont="1" applyBorder="1" applyAlignment="1" applyProtection="1">
      <alignment horizontal="right"/>
    </xf>
    <xf numFmtId="49" fontId="28" fillId="0" borderId="9" xfId="0" applyNumberFormat="1" applyFont="1" applyBorder="1" applyAlignment="1" applyProtection="1">
      <protection locked="0"/>
    </xf>
    <xf numFmtId="0" fontId="28" fillId="0" borderId="1" xfId="0" applyFont="1" applyBorder="1" applyAlignment="1"/>
    <xf numFmtId="3" fontId="28" fillId="0" borderId="9" xfId="0" applyNumberFormat="1" applyFont="1" applyBorder="1" applyAlignment="1" applyProtection="1">
      <alignment horizontal="right"/>
      <protection locked="0"/>
    </xf>
    <xf numFmtId="49" fontId="28" fillId="0" borderId="1" xfId="0" applyNumberFormat="1" applyFont="1" applyBorder="1" applyAlignment="1"/>
    <xf numFmtId="3" fontId="29" fillId="0" borderId="10" xfId="0" applyNumberFormat="1" applyFont="1" applyBorder="1" applyAlignment="1">
      <alignment horizontal="center"/>
    </xf>
    <xf numFmtId="0" fontId="29" fillId="0" borderId="11" xfId="0" applyFont="1" applyBorder="1" applyAlignment="1"/>
    <xf numFmtId="3" fontId="29" fillId="0" borderId="11" xfId="0" applyNumberFormat="1" applyFont="1" applyBorder="1" applyAlignment="1" applyProtection="1">
      <protection locked="0"/>
    </xf>
    <xf numFmtId="0" fontId="29" fillId="0" borderId="2" xfId="0" applyFont="1" applyBorder="1" applyAlignment="1"/>
    <xf numFmtId="0" fontId="28" fillId="0" borderId="9" xfId="0" applyFont="1" applyBorder="1" applyAlignment="1"/>
    <xf numFmtId="3" fontId="28" fillId="0" borderId="9" xfId="0" applyNumberFormat="1" applyFont="1" applyBorder="1" applyAlignment="1"/>
    <xf numFmtId="0" fontId="27" fillId="0" borderId="0" xfId="0" applyFont="1" applyAlignment="1">
      <alignment vertical="center"/>
    </xf>
    <xf numFmtId="0" fontId="29" fillId="0" borderId="11" xfId="0" applyFont="1" applyBorder="1" applyAlignment="1">
      <alignment horizontal="left" wrapText="1"/>
    </xf>
    <xf numFmtId="3" fontId="29" fillId="0" borderId="11" xfId="0" applyNumberFormat="1" applyFont="1" applyBorder="1" applyAlignment="1">
      <alignment horizontal="right"/>
    </xf>
    <xf numFmtId="3" fontId="29" fillId="0" borderId="2" xfId="0" applyNumberFormat="1" applyFont="1" applyBorder="1" applyAlignment="1">
      <alignment horizontal="right"/>
    </xf>
    <xf numFmtId="3" fontId="28" fillId="0" borderId="2" xfId="0" applyNumberFormat="1" applyFont="1" applyBorder="1" applyAlignment="1">
      <alignment horizontal="right"/>
    </xf>
    <xf numFmtId="0" fontId="29" fillId="0" borderId="2" xfId="0" applyFont="1" applyBorder="1" applyAlignment="1">
      <alignment horizontal="center"/>
    </xf>
    <xf numFmtId="0" fontId="29" fillId="0" borderId="2" xfId="0" applyFont="1" applyBorder="1" applyAlignment="1" applyProtection="1">
      <protection locked="0"/>
    </xf>
    <xf numFmtId="0" fontId="29" fillId="0" borderId="9" xfId="0" applyFont="1" applyBorder="1" applyAlignment="1">
      <alignment horizontal="center"/>
    </xf>
    <xf numFmtId="0" fontId="38" fillId="0" borderId="0" xfId="0" applyFont="1"/>
    <xf numFmtId="0" fontId="27" fillId="0" borderId="0" xfId="0" applyFont="1" applyAlignment="1" applyProtection="1"/>
    <xf numFmtId="3" fontId="28" fillId="0" borderId="11" xfId="0" applyNumberFormat="1" applyFont="1" applyBorder="1" applyAlignment="1">
      <alignment horizontal="right"/>
    </xf>
    <xf numFmtId="0" fontId="39" fillId="0" borderId="2" xfId="0" applyFont="1" applyBorder="1" applyAlignment="1">
      <alignment wrapText="1"/>
    </xf>
    <xf numFmtId="3" fontId="39" fillId="0" borderId="2" xfId="0" applyNumberFormat="1" applyFont="1" applyBorder="1" applyAlignment="1">
      <alignment horizontal="right"/>
    </xf>
    <xf numFmtId="3" fontId="29" fillId="0" borderId="9" xfId="0" applyNumberFormat="1" applyFont="1" applyBorder="1" applyAlignment="1">
      <alignment horizontal="right"/>
    </xf>
    <xf numFmtId="3" fontId="29" fillId="0" borderId="11" xfId="0" applyNumberFormat="1" applyFont="1" applyBorder="1" applyAlignment="1"/>
    <xf numFmtId="3" fontId="29" fillId="0" borderId="2" xfId="0" applyNumberFormat="1" applyFont="1" applyBorder="1" applyAlignment="1"/>
    <xf numFmtId="0" fontId="28" fillId="0" borderId="3" xfId="0" applyFont="1" applyBorder="1" applyAlignment="1">
      <alignment wrapText="1"/>
    </xf>
    <xf numFmtId="3" fontId="29" fillId="0" borderId="3" xfId="0" applyNumberFormat="1" applyFont="1" applyBorder="1" applyAlignment="1">
      <alignment horizontal="right"/>
    </xf>
    <xf numFmtId="0" fontId="26" fillId="0" borderId="0" xfId="0" applyNumberFormat="1" applyFont="1"/>
    <xf numFmtId="0" fontId="29" fillId="0" borderId="10" xfId="0" applyFont="1" applyBorder="1" applyAlignment="1">
      <alignment horizontal="center" vertical="center"/>
    </xf>
    <xf numFmtId="0" fontId="29" fillId="0" borderId="11" xfId="0" applyFont="1" applyBorder="1" applyAlignment="1">
      <alignment vertical="center" wrapText="1"/>
    </xf>
    <xf numFmtId="0" fontId="29" fillId="0" borderId="11" xfId="0" applyFont="1" applyBorder="1" applyAlignment="1">
      <alignment horizontal="center"/>
    </xf>
    <xf numFmtId="10" fontId="29" fillId="0" borderId="2" xfId="0" applyNumberFormat="1" applyFont="1" applyBorder="1" applyAlignment="1">
      <alignment horizontal="right"/>
    </xf>
    <xf numFmtId="10" fontId="29" fillId="0" borderId="9" xfId="0" applyNumberFormat="1" applyFont="1" applyBorder="1" applyAlignment="1">
      <alignment horizontal="right"/>
    </xf>
    <xf numFmtId="0" fontId="29" fillId="0" borderId="15" xfId="0" applyFont="1" applyBorder="1"/>
    <xf numFmtId="0" fontId="29" fillId="0" borderId="17" xfId="0" applyFont="1" applyBorder="1"/>
    <xf numFmtId="0" fontId="29" fillId="0" borderId="20" xfId="0" applyFont="1" applyBorder="1"/>
    <xf numFmtId="0" fontId="28" fillId="0" borderId="11" xfId="0" applyFont="1" applyBorder="1" applyAlignment="1">
      <alignment horizontal="center" vertical="center"/>
    </xf>
    <xf numFmtId="0" fontId="28" fillId="0" borderId="5" xfId="0" applyFont="1" applyBorder="1" applyAlignment="1">
      <alignment horizontal="center" vertical="center"/>
    </xf>
    <xf numFmtId="3" fontId="29" fillId="0" borderId="21" xfId="0" applyNumberFormat="1" applyFont="1" applyBorder="1" applyAlignment="1" applyProtection="1">
      <alignment horizontal="right"/>
      <protection locked="0"/>
    </xf>
    <xf numFmtId="3" fontId="29" fillId="0" borderId="22" xfId="0" applyNumberFormat="1" applyFont="1" applyBorder="1" applyAlignment="1" applyProtection="1">
      <alignment horizontal="right"/>
      <protection locked="0"/>
    </xf>
    <xf numFmtId="3" fontId="29" fillId="0" borderId="14" xfId="0" applyNumberFormat="1" applyFont="1" applyBorder="1" applyAlignment="1" applyProtection="1">
      <alignment horizontal="right"/>
      <protection locked="0"/>
    </xf>
    <xf numFmtId="3" fontId="29" fillId="0" borderId="23" xfId="0" applyNumberFormat="1" applyFont="1" applyBorder="1" applyAlignment="1" applyProtection="1">
      <alignment horizontal="right"/>
      <protection locked="0"/>
    </xf>
    <xf numFmtId="3" fontId="29" fillId="0" borderId="24" xfId="0" applyNumberFormat="1" applyFont="1" applyBorder="1" applyAlignment="1" applyProtection="1">
      <alignment horizontal="right"/>
      <protection locked="0"/>
    </xf>
    <xf numFmtId="3" fontId="29" fillId="0" borderId="16" xfId="0" applyNumberFormat="1" applyFont="1" applyBorder="1" applyAlignment="1" applyProtection="1">
      <alignment horizontal="right"/>
      <protection locked="0"/>
    </xf>
    <xf numFmtId="3" fontId="29" fillId="0" borderId="25" xfId="0" applyNumberFormat="1" applyFont="1" applyBorder="1" applyAlignment="1" applyProtection="1">
      <alignment horizontal="right"/>
      <protection locked="0"/>
    </xf>
    <xf numFmtId="3" fontId="29" fillId="0" borderId="26" xfId="0" applyNumberFormat="1" applyFont="1" applyBorder="1" applyAlignment="1" applyProtection="1">
      <alignment horizontal="right"/>
      <protection locked="0"/>
    </xf>
    <xf numFmtId="3" fontId="29" fillId="0" borderId="18" xfId="0" applyNumberFormat="1" applyFont="1" applyBorder="1" applyAlignment="1" applyProtection="1">
      <alignment horizontal="right"/>
      <protection locked="0"/>
    </xf>
    <xf numFmtId="3" fontId="29" fillId="0" borderId="27" xfId="0" applyNumberFormat="1" applyFont="1" applyBorder="1" applyAlignment="1" applyProtection="1">
      <alignment horizontal="right"/>
      <protection locked="0"/>
    </xf>
    <xf numFmtId="3" fontId="29" fillId="0" borderId="28" xfId="0" applyNumberFormat="1" applyFont="1" applyBorder="1" applyAlignment="1" applyProtection="1">
      <alignment horizontal="right"/>
      <protection locked="0"/>
    </xf>
    <xf numFmtId="3" fontId="29" fillId="0" borderId="29" xfId="0" applyNumberFormat="1" applyFont="1" applyBorder="1" applyAlignment="1" applyProtection="1">
      <alignment horizontal="right"/>
      <protection locked="0"/>
    </xf>
    <xf numFmtId="0" fontId="28" fillId="0" borderId="10" xfId="0" applyFont="1" applyBorder="1" applyAlignment="1">
      <alignment horizontal="center"/>
    </xf>
    <xf numFmtId="0" fontId="28" fillId="0" borderId="10" xfId="0" applyFont="1" applyBorder="1" applyAlignment="1">
      <alignment horizontal="center" wrapText="1"/>
    </xf>
    <xf numFmtId="49" fontId="29" fillId="0" borderId="6" xfId="0" applyNumberFormat="1" applyFont="1" applyBorder="1" applyAlignment="1" applyProtection="1">
      <alignment wrapText="1"/>
      <protection locked="0"/>
    </xf>
    <xf numFmtId="3" fontId="29" fillId="0" borderId="6" xfId="0" applyNumberFormat="1" applyFont="1" applyBorder="1" applyAlignment="1" applyProtection="1">
      <alignment horizontal="right"/>
      <protection locked="0"/>
    </xf>
    <xf numFmtId="49" fontId="31" fillId="0" borderId="0" xfId="0" applyNumberFormat="1" applyFont="1"/>
    <xf numFmtId="0" fontId="27" fillId="0" borderId="0" xfId="0" applyFont="1" applyAlignment="1">
      <alignment wrapText="1" shrinkToFit="1"/>
    </xf>
    <xf numFmtId="0" fontId="27" fillId="0" borderId="0" xfId="0" applyFont="1" applyAlignment="1">
      <alignment shrinkToFit="1"/>
    </xf>
    <xf numFmtId="0" fontId="28" fillId="0" borderId="10" xfId="0" applyFont="1" applyBorder="1" applyAlignment="1">
      <alignment horizontal="center" vertical="center"/>
    </xf>
    <xf numFmtId="49" fontId="29" fillId="0" borderId="11" xfId="0" applyNumberFormat="1" applyFont="1" applyBorder="1"/>
    <xf numFmtId="49" fontId="29" fillId="0" borderId="2" xfId="0" applyNumberFormat="1" applyFont="1" applyBorder="1"/>
    <xf numFmtId="49" fontId="29" fillId="0" borderId="9" xfId="0" applyNumberFormat="1" applyFont="1" applyBorder="1"/>
    <xf numFmtId="0" fontId="28" fillId="0" borderId="1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wrapText="1"/>
    </xf>
    <xf numFmtId="0" fontId="28" fillId="0" borderId="31" xfId="0" applyFont="1" applyBorder="1" applyAlignment="1">
      <alignment horizontal="center"/>
    </xf>
    <xf numFmtId="0" fontId="28" fillId="0" borderId="32" xfId="0" applyFont="1" applyBorder="1" applyAlignment="1">
      <alignment horizontal="center" wrapText="1"/>
    </xf>
    <xf numFmtId="3" fontId="29" fillId="0" borderId="33" xfId="0" applyNumberFormat="1" applyFont="1" applyBorder="1" applyAlignment="1">
      <alignment horizontal="right"/>
    </xf>
    <xf numFmtId="3" fontId="29" fillId="0" borderId="34" xfId="0" applyNumberFormat="1" applyFont="1" applyBorder="1" applyAlignment="1">
      <alignment horizontal="right"/>
    </xf>
    <xf numFmtId="3" fontId="29" fillId="0" borderId="35" xfId="0" applyNumberFormat="1" applyFont="1" applyBorder="1" applyAlignment="1">
      <alignment horizontal="right"/>
    </xf>
    <xf numFmtId="0" fontId="26" fillId="0" borderId="0" xfId="0" applyFont="1" applyAlignment="1">
      <alignment wrapText="1"/>
    </xf>
    <xf numFmtId="0" fontId="27" fillId="0" borderId="0" xfId="0" applyFont="1" applyAlignment="1">
      <alignment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9" fillId="0" borderId="7" xfId="0" applyFont="1" applyBorder="1" applyAlignment="1">
      <alignment wrapText="1"/>
    </xf>
    <xf numFmtId="0" fontId="29" fillId="0" borderId="5" xfId="0" applyFont="1" applyBorder="1" applyAlignment="1">
      <alignment wrapText="1"/>
    </xf>
    <xf numFmtId="0" fontId="29" fillId="0" borderId="0" xfId="0" applyFont="1" applyBorder="1" applyAlignment="1">
      <alignment wrapText="1"/>
    </xf>
    <xf numFmtId="0" fontId="29" fillId="0" borderId="39" xfId="0" applyFont="1" applyBorder="1" applyAlignment="1">
      <alignment wrapText="1"/>
    </xf>
    <xf numFmtId="0" fontId="27" fillId="0" borderId="37" xfId="0" applyFont="1" applyBorder="1" applyAlignment="1">
      <alignment wrapText="1"/>
    </xf>
    <xf numFmtId="0" fontId="27" fillId="0" borderId="38" xfId="0" applyFont="1" applyBorder="1" applyAlignment="1">
      <alignment wrapText="1"/>
    </xf>
    <xf numFmtId="0" fontId="28" fillId="0" borderId="1" xfId="0" applyFont="1" applyBorder="1" applyAlignment="1">
      <alignment wrapText="1"/>
    </xf>
    <xf numFmtId="0" fontId="28" fillId="0" borderId="12"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19" xfId="0" applyFont="1" applyBorder="1" applyAlignment="1">
      <alignment horizontal="center" vertical="center" wrapText="1"/>
    </xf>
    <xf numFmtId="0" fontId="36" fillId="0" borderId="5" xfId="0" applyFont="1" applyBorder="1" applyAlignment="1">
      <alignment horizontal="center" vertical="center" wrapText="1"/>
    </xf>
    <xf numFmtId="0" fontId="28" fillId="0" borderId="36" xfId="0" applyFont="1" applyBorder="1" applyAlignment="1">
      <alignment wrapText="1"/>
    </xf>
    <xf numFmtId="0" fontId="28" fillId="0" borderId="37" xfId="0" applyFont="1" applyBorder="1" applyAlignment="1">
      <alignment wrapText="1"/>
    </xf>
    <xf numFmtId="0" fontId="28" fillId="0" borderId="38" xfId="0" applyFont="1" applyBorder="1" applyAlignment="1">
      <alignment wrapText="1"/>
    </xf>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36" fillId="0" borderId="7" xfId="0" applyFont="1" applyBorder="1" applyAlignment="1">
      <alignment horizontal="center" vertical="center" wrapText="1"/>
    </xf>
    <xf numFmtId="0" fontId="28" fillId="0" borderId="1" xfId="0" applyFont="1" applyBorder="1" applyAlignment="1">
      <alignment horizontal="center" vertical="center"/>
    </xf>
    <xf numFmtId="0" fontId="26" fillId="0" borderId="0" xfId="0" applyFont="1" applyAlignment="1">
      <alignment horizontal="justify"/>
    </xf>
    <xf numFmtId="0" fontId="27" fillId="0" borderId="0" xfId="0" applyFont="1" applyAlignment="1"/>
    <xf numFmtId="0" fontId="28" fillId="0" borderId="4" xfId="0" applyFont="1" applyBorder="1" applyAlignment="1">
      <alignment horizontal="center" vertical="center"/>
    </xf>
    <xf numFmtId="0" fontId="28" fillId="0" borderId="7" xfId="0" applyFont="1" applyBorder="1" applyAlignment="1">
      <alignment horizontal="center" vertical="center"/>
    </xf>
    <xf numFmtId="0" fontId="26" fillId="0" borderId="0" xfId="0" applyFont="1" applyAlignment="1">
      <alignment horizontal="justify" wrapText="1"/>
    </xf>
    <xf numFmtId="0" fontId="28" fillId="0" borderId="1" xfId="0" applyFont="1" applyBorder="1"/>
    <xf numFmtId="0" fontId="27" fillId="0" borderId="13"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7" xfId="0" applyFont="1" applyBorder="1" applyAlignment="1">
      <alignment vertical="center" wrapText="1"/>
    </xf>
    <xf numFmtId="0" fontId="26" fillId="0" borderId="0" xfId="0" applyFont="1" applyAlignment="1" applyProtection="1">
      <alignment horizontal="justify"/>
    </xf>
    <xf numFmtId="0" fontId="28" fillId="0" borderId="36" xfId="0" applyFont="1" applyBorder="1" applyAlignment="1">
      <alignment horizontal="center" vertical="center"/>
    </xf>
    <xf numFmtId="0" fontId="29" fillId="0" borderId="17" xfId="0" applyFont="1" applyBorder="1"/>
    <xf numFmtId="0" fontId="29" fillId="0" borderId="20" xfId="0" applyFont="1" applyBorder="1"/>
    <xf numFmtId="0" fontId="29" fillId="0" borderId="15" xfId="0" applyFont="1" applyBorder="1"/>
    <xf numFmtId="0" fontId="29" fillId="0" borderId="41" xfId="0" applyFont="1" applyBorder="1"/>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39" xfId="0" applyFont="1" applyBorder="1" applyAlignment="1">
      <alignment horizontal="center" vertical="center" wrapText="1"/>
    </xf>
    <xf numFmtId="0" fontId="31" fillId="0" borderId="0" xfId="0" applyFont="1"/>
    <xf numFmtId="0" fontId="31" fillId="0" borderId="0" xfId="0" applyFont="1" applyAlignment="1"/>
    <xf numFmtId="0" fontId="26" fillId="0" borderId="0" xfId="0" applyFont="1" applyAlignment="1">
      <alignment horizontal="justify" wrapText="1" shrinkToFit="1"/>
    </xf>
    <xf numFmtId="0" fontId="27" fillId="0" borderId="0" xfId="0" applyFont="1" applyAlignment="1">
      <alignment wrapText="1" shrinkToFit="1"/>
    </xf>
  </cellXfs>
  <cellStyles count="1">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C6"/>
  <sheetViews>
    <sheetView workbookViewId="0">
      <selection activeCell="C6" sqref="C6"/>
    </sheetView>
  </sheetViews>
  <sheetFormatPr defaultColWidth="9" defaultRowHeight="15"/>
  <cols>
    <col min="1" max="1" width="31.7109375" style="51" customWidth="1"/>
    <col min="2" max="2" width="22.5703125" style="51" customWidth="1"/>
    <col min="3" max="3" width="26" style="51" customWidth="1"/>
    <col min="4" max="16384" width="9" style="51"/>
  </cols>
  <sheetData>
    <row r="1" spans="1:3" ht="16.5">
      <c r="A1" s="50" t="s">
        <v>654</v>
      </c>
    </row>
    <row r="2" spans="1:3" ht="15.75" thickBot="1"/>
    <row r="3" spans="1:3" ht="27.75" thickBot="1">
      <c r="A3" s="52" t="s">
        <v>596</v>
      </c>
      <c r="B3" s="52" t="s">
        <v>597</v>
      </c>
      <c r="C3" s="52" t="s">
        <v>598</v>
      </c>
    </row>
    <row r="4" spans="1:3" ht="28.5" thickTop="1">
      <c r="A4" s="53" t="s">
        <v>599</v>
      </c>
      <c r="B4" s="54">
        <v>0</v>
      </c>
      <c r="C4" s="54">
        <v>0</v>
      </c>
    </row>
    <row r="5" spans="1:3" ht="27.75">
      <c r="A5" s="55" t="s">
        <v>600</v>
      </c>
      <c r="B5" s="56">
        <v>0</v>
      </c>
      <c r="C5" s="56">
        <v>0</v>
      </c>
    </row>
    <row r="6" spans="1:3" ht="19.5" customHeight="1" thickBot="1">
      <c r="A6" s="57" t="s">
        <v>601</v>
      </c>
      <c r="B6" s="58">
        <v>0</v>
      </c>
      <c r="C6" s="58">
        <v>0</v>
      </c>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T20"/>
  <sheetViews>
    <sheetView workbookViewId="0"/>
  </sheetViews>
  <sheetFormatPr defaultColWidth="9" defaultRowHeight="15"/>
  <cols>
    <col min="1" max="1" width="11.710937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customWidth="1"/>
    <col min="10" max="10" width="5.5703125" style="51" bestFit="1" customWidth="1"/>
    <col min="11" max="11" width="5.5703125" style="51" customWidth="1"/>
    <col min="12" max="12" width="7.7109375" style="51" customWidth="1"/>
    <col min="13" max="13" width="8.140625" style="51" customWidth="1"/>
    <col min="14" max="14" width="6.42578125" style="51" customWidth="1"/>
    <col min="15" max="15" width="5.85546875" style="51" customWidth="1"/>
    <col min="16" max="16" width="5.7109375" style="51" customWidth="1"/>
    <col min="17" max="17" width="6.28515625" style="51" customWidth="1"/>
    <col min="18" max="18" width="5.42578125" style="51" customWidth="1"/>
    <col min="19" max="19" width="6.28515625" style="51" customWidth="1"/>
    <col min="20" max="20" width="6" style="51" bestFit="1" customWidth="1"/>
    <col min="21" max="16384" width="9" style="51"/>
  </cols>
  <sheetData>
    <row r="1" spans="1:20" ht="16.5">
      <c r="A1" s="115" t="s">
        <v>37</v>
      </c>
    </row>
    <row r="3" spans="1:20" ht="17.25" thickBot="1">
      <c r="A3" s="61" t="s">
        <v>659</v>
      </c>
    </row>
    <row r="4" spans="1:20" ht="15.75" thickBot="1">
      <c r="A4" s="338" t="s">
        <v>618</v>
      </c>
      <c r="B4" s="342" t="s">
        <v>597</v>
      </c>
      <c r="C4" s="349"/>
      <c r="D4" s="349"/>
      <c r="E4" s="349"/>
      <c r="F4" s="349"/>
      <c r="G4" s="349"/>
      <c r="H4" s="349"/>
      <c r="I4" s="349"/>
      <c r="J4" s="350"/>
      <c r="K4" s="116"/>
    </row>
    <row r="5" spans="1:20" ht="67.5">
      <c r="A5" s="339"/>
      <c r="B5" s="52" t="s">
        <v>38</v>
      </c>
      <c r="C5" s="52" t="s">
        <v>323</v>
      </c>
      <c r="D5" s="52" t="s">
        <v>39</v>
      </c>
      <c r="E5" s="95" t="s">
        <v>324</v>
      </c>
      <c r="F5" s="95" t="s">
        <v>40</v>
      </c>
      <c r="G5" s="95" t="s">
        <v>41</v>
      </c>
      <c r="H5" s="95" t="s">
        <v>325</v>
      </c>
      <c r="I5" s="95" t="s">
        <v>42</v>
      </c>
      <c r="J5" s="52" t="s">
        <v>612</v>
      </c>
      <c r="K5" s="96"/>
    </row>
    <row r="6" spans="1:20" ht="15.75"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row>
    <row r="8" spans="1:20" ht="54.75">
      <c r="A8" s="100" t="s">
        <v>13</v>
      </c>
      <c r="B8" s="101"/>
      <c r="C8" s="101"/>
      <c r="D8" s="101"/>
      <c r="E8" s="101"/>
      <c r="F8" s="101"/>
      <c r="G8" s="101"/>
      <c r="H8" s="101"/>
      <c r="I8" s="101"/>
      <c r="J8" s="101">
        <f>B8+C8+D8+E8+F8+G8+H8+I8</f>
        <v>0</v>
      </c>
      <c r="K8" s="102"/>
    </row>
    <row r="9" spans="1:20">
      <c r="A9" s="55" t="s">
        <v>14</v>
      </c>
      <c r="B9" s="103"/>
      <c r="C9" s="103"/>
      <c r="D9" s="103"/>
      <c r="E9" s="103"/>
      <c r="F9" s="103"/>
      <c r="G9" s="103"/>
      <c r="H9" s="103"/>
      <c r="I9" s="103"/>
      <c r="J9" s="103">
        <f>B9+C9+D9+E9+F9+G9+H9+I9</f>
        <v>0</v>
      </c>
      <c r="K9" s="102"/>
    </row>
    <row r="10" spans="1:20">
      <c r="A10" s="55" t="s">
        <v>15</v>
      </c>
      <c r="B10" s="103"/>
      <c r="C10" s="103"/>
      <c r="D10" s="103"/>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02"/>
      <c r="L12" s="117"/>
      <c r="M12" s="117"/>
      <c r="N12" s="117"/>
      <c r="O12" s="117"/>
      <c r="P12" s="117"/>
      <c r="Q12" s="117"/>
      <c r="R12" s="117"/>
      <c r="S12" s="117"/>
      <c r="T12" s="117"/>
    </row>
    <row r="13" spans="1:20" ht="15.75" thickBot="1">
      <c r="A13" s="345" t="s">
        <v>20</v>
      </c>
      <c r="B13" s="345"/>
      <c r="C13" s="345"/>
      <c r="D13" s="345"/>
      <c r="E13" s="345"/>
      <c r="F13" s="345"/>
      <c r="G13" s="345"/>
      <c r="H13" s="345"/>
      <c r="I13" s="345"/>
    </row>
    <row r="14" spans="1:20" ht="54.75">
      <c r="A14" s="100" t="s">
        <v>326</v>
      </c>
      <c r="B14" s="101"/>
      <c r="C14" s="101"/>
      <c r="D14" s="101"/>
      <c r="E14" s="101"/>
      <c r="F14" s="101"/>
      <c r="G14" s="101"/>
      <c r="H14" s="101"/>
      <c r="I14" s="101"/>
      <c r="J14" s="101">
        <f>B14+C14+D14+E14+F14+G14+H14+I14</f>
        <v>0</v>
      </c>
      <c r="K14" s="102"/>
    </row>
    <row r="15" spans="1:20">
      <c r="A15" s="55" t="s">
        <v>14</v>
      </c>
      <c r="B15" s="103"/>
      <c r="C15" s="103"/>
      <c r="D15" s="103"/>
      <c r="E15" s="103"/>
      <c r="F15" s="103"/>
      <c r="G15" s="103"/>
      <c r="H15" s="103"/>
      <c r="I15" s="103"/>
      <c r="J15" s="103">
        <f>B15+C15+D15+E15+F15+G15+H15+I15</f>
        <v>0</v>
      </c>
      <c r="K15" s="102"/>
    </row>
    <row r="16" spans="1:20">
      <c r="A16" s="55" t="s">
        <v>15</v>
      </c>
      <c r="B16" s="103"/>
      <c r="C16" s="103"/>
      <c r="D16" s="103"/>
      <c r="E16" s="103"/>
      <c r="F16" s="103"/>
      <c r="G16" s="103"/>
      <c r="H16" s="103"/>
      <c r="I16" s="103"/>
      <c r="J16" s="103">
        <f>B16+C16+D16+E16+F16+G16+H16+I16</f>
        <v>0</v>
      </c>
      <c r="K16" s="102"/>
      <c r="L16" s="78"/>
    </row>
    <row r="17" spans="1:20"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02"/>
      <c r="L17" s="117"/>
      <c r="M17" s="117"/>
      <c r="N17" s="117"/>
      <c r="O17" s="117"/>
      <c r="P17" s="117"/>
      <c r="Q17" s="117"/>
      <c r="R17" s="117"/>
      <c r="S17" s="117"/>
      <c r="T17" s="117"/>
    </row>
    <row r="18" spans="1:20" ht="15.75" thickBot="1">
      <c r="A18" s="345" t="s">
        <v>272</v>
      </c>
      <c r="B18" s="345"/>
      <c r="C18" s="345"/>
      <c r="D18" s="345"/>
      <c r="E18" s="345"/>
      <c r="F18" s="345"/>
      <c r="G18" s="345"/>
      <c r="H18" s="345"/>
      <c r="I18" s="345"/>
      <c r="L18" s="78"/>
    </row>
    <row r="19" spans="1:20"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02"/>
      <c r="L19" s="117"/>
      <c r="M19" s="117"/>
      <c r="N19" s="117"/>
      <c r="O19" s="117"/>
      <c r="P19" s="117"/>
      <c r="Q19" s="117"/>
      <c r="R19" s="117"/>
      <c r="S19" s="117"/>
      <c r="T19" s="117"/>
    </row>
    <row r="20" spans="1:20"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02"/>
      <c r="L20" s="117"/>
      <c r="M20" s="117"/>
      <c r="N20" s="117"/>
      <c r="O20" s="117"/>
      <c r="P20" s="117"/>
      <c r="Q20" s="117"/>
      <c r="R20" s="117"/>
      <c r="S20" s="117"/>
      <c r="T20" s="117"/>
    </row>
  </sheetData>
  <mergeCells count="5">
    <mergeCell ref="A4:A5"/>
    <mergeCell ref="A7:I7"/>
    <mergeCell ref="A13:I13"/>
    <mergeCell ref="A18:I18"/>
    <mergeCell ref="B4:J4"/>
  </mergeCells>
  <phoneticPr fontId="4" type="noConversion"/>
  <pageMargins left="0.75" right="0.75" top="1" bottom="1" header="0.4921259845" footer="0.492125984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dimension ref="A1:S20"/>
  <sheetViews>
    <sheetView workbookViewId="0"/>
  </sheetViews>
  <sheetFormatPr defaultColWidth="9" defaultRowHeight="15"/>
  <cols>
    <col min="1" max="1" width="11.570312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bestFit="1" customWidth="1"/>
    <col min="10" max="10" width="5.5703125" style="51" bestFit="1" customWidth="1"/>
    <col min="11" max="11" width="7.7109375" style="51" customWidth="1"/>
    <col min="12" max="12" width="8.140625" style="51" customWidth="1"/>
    <col min="13" max="13" width="6.42578125" style="51" customWidth="1"/>
    <col min="14" max="14" width="5.85546875" style="51" customWidth="1"/>
    <col min="15" max="15" width="5.7109375" style="51" customWidth="1"/>
    <col min="16" max="16" width="6.28515625" style="51" customWidth="1"/>
    <col min="17" max="17" width="5.42578125" style="51" customWidth="1"/>
    <col min="18" max="18" width="6.28515625" style="51" customWidth="1"/>
    <col min="19" max="19" width="5" style="51" customWidth="1"/>
    <col min="20" max="16384" width="9" style="51"/>
  </cols>
  <sheetData>
    <row r="1" spans="1:19" ht="16.5">
      <c r="A1" s="115" t="s">
        <v>37</v>
      </c>
    </row>
    <row r="3" spans="1:19" ht="17.25" thickBot="1">
      <c r="A3" s="61" t="s">
        <v>660</v>
      </c>
    </row>
    <row r="4" spans="1:19" ht="15.75" customHeight="1" thickBot="1">
      <c r="A4" s="338" t="s">
        <v>618</v>
      </c>
      <c r="B4" s="342" t="s">
        <v>598</v>
      </c>
      <c r="C4" s="349"/>
      <c r="D4" s="349"/>
      <c r="E4" s="349"/>
      <c r="F4" s="349"/>
      <c r="G4" s="349"/>
      <c r="H4" s="349"/>
      <c r="I4" s="349"/>
      <c r="J4" s="350"/>
    </row>
    <row r="5" spans="1:19" ht="67.5">
      <c r="A5" s="339"/>
      <c r="B5" s="52" t="s">
        <v>38</v>
      </c>
      <c r="C5" s="52" t="s">
        <v>323</v>
      </c>
      <c r="D5" s="52" t="s">
        <v>39</v>
      </c>
      <c r="E5" s="95" t="s">
        <v>324</v>
      </c>
      <c r="F5" s="95" t="s">
        <v>40</v>
      </c>
      <c r="G5" s="95" t="s">
        <v>41</v>
      </c>
      <c r="H5" s="95" t="s">
        <v>325</v>
      </c>
      <c r="I5" s="95" t="s">
        <v>42</v>
      </c>
      <c r="J5" s="52" t="s">
        <v>612</v>
      </c>
    </row>
    <row r="6" spans="1:19" ht="15.75" thickBot="1">
      <c r="A6" s="64" t="s">
        <v>607</v>
      </c>
      <c r="B6" s="64" t="s">
        <v>608</v>
      </c>
      <c r="C6" s="64" t="s">
        <v>609</v>
      </c>
      <c r="D6" s="64" t="s">
        <v>610</v>
      </c>
      <c r="E6" s="97" t="s">
        <v>611</v>
      </c>
      <c r="F6" s="97" t="s">
        <v>657</v>
      </c>
      <c r="G6" s="97" t="s">
        <v>9</v>
      </c>
      <c r="H6" s="97" t="s">
        <v>10</v>
      </c>
      <c r="I6" s="97" t="s">
        <v>11</v>
      </c>
      <c r="J6" s="64" t="s">
        <v>33</v>
      </c>
    </row>
    <row r="7" spans="1:19" ht="15.75" customHeight="1" thickBot="1">
      <c r="A7" s="346" t="s">
        <v>12</v>
      </c>
      <c r="B7" s="347"/>
      <c r="C7" s="347"/>
      <c r="D7" s="347"/>
      <c r="E7" s="347"/>
      <c r="F7" s="347"/>
      <c r="G7" s="347"/>
      <c r="H7" s="347"/>
      <c r="I7" s="347"/>
    </row>
    <row r="8" spans="1:19" ht="54.75">
      <c r="A8" s="100" t="s">
        <v>13</v>
      </c>
      <c r="B8" s="101"/>
      <c r="C8" s="101"/>
      <c r="D8" s="101"/>
      <c r="E8" s="101"/>
      <c r="F8" s="101"/>
      <c r="G8" s="101"/>
      <c r="H8" s="101"/>
      <c r="I8" s="101"/>
      <c r="J8" s="101">
        <f>B8+C8+D8+E8+F8+G8+H8+I8</f>
        <v>0</v>
      </c>
    </row>
    <row r="9" spans="1:19">
      <c r="A9" s="55" t="s">
        <v>14</v>
      </c>
      <c r="B9" s="103"/>
      <c r="C9" s="103"/>
      <c r="D9" s="103"/>
      <c r="E9" s="103"/>
      <c r="F9" s="103"/>
      <c r="G9" s="103"/>
      <c r="H9" s="103"/>
      <c r="I9" s="103"/>
      <c r="J9" s="103">
        <f>B9+C9+D9+E9+F9+G9+H9+I9</f>
        <v>0</v>
      </c>
    </row>
    <row r="10" spans="1:19">
      <c r="A10" s="55" t="s">
        <v>15</v>
      </c>
      <c r="B10" s="103"/>
      <c r="C10" s="103"/>
      <c r="D10" s="103"/>
      <c r="E10" s="103"/>
      <c r="F10" s="103"/>
      <c r="G10" s="103"/>
      <c r="H10" s="103"/>
      <c r="I10" s="103"/>
      <c r="J10" s="103">
        <f>B10+C10+D10+E10+F10+G10+H10+I10</f>
        <v>0</v>
      </c>
    </row>
    <row r="11" spans="1:19">
      <c r="A11" s="55" t="s">
        <v>16</v>
      </c>
      <c r="B11" s="103"/>
      <c r="C11" s="103"/>
      <c r="D11" s="103"/>
      <c r="E11" s="103"/>
      <c r="F11" s="103"/>
      <c r="G11" s="103"/>
      <c r="H11" s="103"/>
      <c r="I11" s="103"/>
      <c r="J11" s="103">
        <f>B11+C11+D11+E11+F11+G11+H11+I11</f>
        <v>0</v>
      </c>
      <c r="K11" s="78"/>
    </row>
    <row r="12" spans="1:19"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17"/>
      <c r="L12" s="117"/>
      <c r="M12" s="117"/>
      <c r="N12" s="117"/>
      <c r="O12" s="117"/>
      <c r="P12" s="117"/>
      <c r="Q12" s="117"/>
      <c r="R12" s="117"/>
      <c r="S12" s="117"/>
    </row>
    <row r="13" spans="1:19" ht="15.75" thickBot="1">
      <c r="A13" s="345" t="s">
        <v>20</v>
      </c>
      <c r="B13" s="345"/>
      <c r="C13" s="345"/>
      <c r="D13" s="345"/>
      <c r="E13" s="345"/>
      <c r="F13" s="345"/>
      <c r="G13" s="345"/>
      <c r="H13" s="345"/>
      <c r="I13" s="345"/>
    </row>
    <row r="14" spans="1:19" ht="54.75">
      <c r="A14" s="100" t="s">
        <v>326</v>
      </c>
      <c r="B14" s="101"/>
      <c r="C14" s="101"/>
      <c r="D14" s="101"/>
      <c r="E14" s="101"/>
      <c r="F14" s="101"/>
      <c r="G14" s="101"/>
      <c r="H14" s="101"/>
      <c r="I14" s="101"/>
      <c r="J14" s="101">
        <f>B14+C14+D14+E14+F14+G14+H14+I14</f>
        <v>0</v>
      </c>
    </row>
    <row r="15" spans="1:19">
      <c r="A15" s="55" t="s">
        <v>14</v>
      </c>
      <c r="B15" s="103"/>
      <c r="C15" s="103"/>
      <c r="D15" s="103"/>
      <c r="E15" s="103"/>
      <c r="F15" s="103"/>
      <c r="G15" s="103"/>
      <c r="H15" s="103"/>
      <c r="I15" s="103"/>
      <c r="J15" s="103">
        <f>B15+C15+D15+E15+F15+G15+H15+I15</f>
        <v>0</v>
      </c>
    </row>
    <row r="16" spans="1:19">
      <c r="A16" s="55" t="s">
        <v>15</v>
      </c>
      <c r="B16" s="103"/>
      <c r="C16" s="103"/>
      <c r="D16" s="103"/>
      <c r="E16" s="103"/>
      <c r="F16" s="103"/>
      <c r="G16" s="103"/>
      <c r="H16" s="103"/>
      <c r="I16" s="103"/>
      <c r="J16" s="103">
        <f>B16+C16+D16+E16+F16+G16+H16+I16</f>
        <v>0</v>
      </c>
      <c r="K16" s="78"/>
    </row>
    <row r="17" spans="1:19"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17"/>
      <c r="L17" s="117"/>
      <c r="M17" s="117"/>
      <c r="N17" s="117"/>
      <c r="O17" s="117"/>
      <c r="P17" s="117"/>
      <c r="Q17" s="117"/>
      <c r="R17" s="117"/>
      <c r="S17" s="117"/>
    </row>
    <row r="18" spans="1:19" ht="15.75" customHeight="1" thickBot="1">
      <c r="A18" s="345" t="s">
        <v>272</v>
      </c>
      <c r="B18" s="345"/>
      <c r="C18" s="345"/>
      <c r="D18" s="345"/>
      <c r="E18" s="345"/>
      <c r="F18" s="345"/>
      <c r="G18" s="345"/>
      <c r="H18" s="345"/>
      <c r="I18" s="345"/>
      <c r="K18" s="78"/>
    </row>
    <row r="19" spans="1:19"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17"/>
      <c r="L19" s="117"/>
      <c r="M19" s="117"/>
      <c r="N19" s="117"/>
      <c r="O19" s="117"/>
      <c r="P19" s="117"/>
      <c r="Q19" s="117"/>
      <c r="R19" s="117"/>
      <c r="S19" s="117"/>
    </row>
    <row r="20" spans="1:19"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17"/>
      <c r="L20" s="117"/>
      <c r="M20" s="117"/>
      <c r="N20" s="117"/>
      <c r="O20" s="117"/>
      <c r="P20" s="117"/>
      <c r="Q20" s="117"/>
      <c r="R20" s="117"/>
      <c r="S20" s="117"/>
    </row>
  </sheetData>
  <mergeCells count="5">
    <mergeCell ref="A18:I18"/>
    <mergeCell ref="A4:A5"/>
    <mergeCell ref="B4:J4"/>
    <mergeCell ref="A7:I7"/>
    <mergeCell ref="A13:I13"/>
  </mergeCells>
  <phoneticPr fontId="4" type="noConversion"/>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1.5703125" style="51" customWidth="1"/>
    <col min="2" max="2" width="28.5703125" style="51" bestFit="1" customWidth="1"/>
    <col min="3" max="16384" width="9" style="51"/>
  </cols>
  <sheetData>
    <row r="1" spans="1:2" ht="16.5">
      <c r="A1" s="115" t="s">
        <v>43</v>
      </c>
    </row>
    <row r="2" spans="1:2" ht="15.75" thickBot="1"/>
    <row r="3" spans="1:2" ht="15.75" thickBot="1">
      <c r="A3" s="62" t="s">
        <v>618</v>
      </c>
      <c r="B3" s="62" t="s">
        <v>23</v>
      </c>
    </row>
    <row r="4" spans="1:2">
      <c r="A4" s="112" t="s">
        <v>44</v>
      </c>
      <c r="B4" s="84"/>
    </row>
    <row r="5" spans="1:2" ht="28.5" thickBot="1">
      <c r="A5" s="57" t="s">
        <v>45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dimension ref="A1:F26"/>
  <sheetViews>
    <sheetView workbookViewId="0"/>
  </sheetViews>
  <sheetFormatPr defaultColWidth="9" defaultRowHeight="15"/>
  <cols>
    <col min="1" max="1" width="16.140625" style="51" customWidth="1"/>
    <col min="2" max="2" width="11.140625" style="51" customWidth="1"/>
    <col min="3" max="4" width="13.28515625" style="51" customWidth="1"/>
    <col min="5" max="5" width="14.42578125" style="51" customWidth="1"/>
    <col min="6" max="6" width="13.140625" style="51" customWidth="1"/>
    <col min="7" max="16384" width="9" style="51"/>
  </cols>
  <sheetData>
    <row r="1" spans="1:6" ht="16.5">
      <c r="A1" s="115" t="s">
        <v>46</v>
      </c>
    </row>
    <row r="2" spans="1:6" ht="15.75" thickBot="1"/>
    <row r="3" spans="1:6" ht="15.75" thickBot="1">
      <c r="A3" s="340" t="s">
        <v>47</v>
      </c>
      <c r="B3" s="340" t="s">
        <v>597</v>
      </c>
      <c r="C3" s="340"/>
      <c r="D3" s="340"/>
      <c r="E3" s="340"/>
      <c r="F3" s="340"/>
    </row>
    <row r="4" spans="1:6" ht="15.75" customHeight="1" thickBot="1">
      <c r="A4" s="340"/>
      <c r="B4" s="340" t="s">
        <v>48</v>
      </c>
      <c r="C4" s="340" t="s">
        <v>49</v>
      </c>
      <c r="D4" s="52" t="s">
        <v>50</v>
      </c>
      <c r="E4" s="340" t="s">
        <v>52</v>
      </c>
      <c r="F4" s="340" t="s">
        <v>53</v>
      </c>
    </row>
    <row r="5" spans="1:6" ht="67.5">
      <c r="A5" s="338"/>
      <c r="B5" s="338"/>
      <c r="C5" s="338"/>
      <c r="D5" s="63" t="s">
        <v>51</v>
      </c>
      <c r="E5" s="338"/>
      <c r="F5" s="338"/>
    </row>
    <row r="6" spans="1:6" ht="15.75" thickBot="1">
      <c r="A6" s="118" t="s">
        <v>607</v>
      </c>
      <c r="B6" s="118" t="s">
        <v>608</v>
      </c>
      <c r="C6" s="118" t="s">
        <v>609</v>
      </c>
      <c r="D6" s="118" t="s">
        <v>610</v>
      </c>
      <c r="E6" s="118" t="s">
        <v>611</v>
      </c>
      <c r="F6" s="118" t="s">
        <v>657</v>
      </c>
    </row>
    <row r="7" spans="1:6" ht="15.75" thickBot="1">
      <c r="A7" s="351" t="s">
        <v>54</v>
      </c>
      <c r="B7" s="351"/>
      <c r="C7" s="351"/>
      <c r="D7" s="351"/>
      <c r="E7" s="351"/>
      <c r="F7" s="351"/>
    </row>
    <row r="8" spans="1:6">
      <c r="A8" s="66"/>
      <c r="B8" s="120"/>
      <c r="C8" s="120"/>
      <c r="D8" s="121"/>
      <c r="E8" s="121"/>
      <c r="F8" s="121"/>
    </row>
    <row r="9" spans="1:6">
      <c r="A9" s="69"/>
      <c r="B9" s="122"/>
      <c r="C9" s="122"/>
      <c r="D9" s="123"/>
      <c r="E9" s="123"/>
      <c r="F9" s="123"/>
    </row>
    <row r="10" spans="1:6" ht="15.75" thickBot="1">
      <c r="A10" s="124"/>
      <c r="B10" s="125"/>
      <c r="C10" s="125"/>
      <c r="D10" s="126"/>
      <c r="E10" s="126"/>
      <c r="F10" s="126"/>
    </row>
    <row r="11" spans="1:6" ht="15.75" thickBot="1">
      <c r="A11" s="351" t="s">
        <v>55</v>
      </c>
      <c r="B11" s="351"/>
      <c r="C11" s="351"/>
      <c r="D11" s="351"/>
      <c r="E11" s="351"/>
      <c r="F11" s="351"/>
    </row>
    <row r="12" spans="1:6">
      <c r="A12" s="66"/>
      <c r="B12" s="120"/>
      <c r="C12" s="120"/>
      <c r="D12" s="121"/>
      <c r="E12" s="121"/>
      <c r="F12" s="121"/>
    </row>
    <row r="13" spans="1:6">
      <c r="A13" s="69"/>
      <c r="B13" s="122"/>
      <c r="C13" s="122"/>
      <c r="D13" s="123"/>
      <c r="E13" s="123"/>
      <c r="F13" s="123"/>
    </row>
    <row r="14" spans="1:6" ht="15.75" thickBot="1">
      <c r="A14" s="124"/>
      <c r="B14" s="125"/>
      <c r="C14" s="125"/>
      <c r="D14" s="126"/>
      <c r="E14" s="126"/>
      <c r="F14" s="126"/>
    </row>
    <row r="15" spans="1:6" ht="15.75" thickBot="1">
      <c r="A15" s="351" t="s">
        <v>56</v>
      </c>
      <c r="B15" s="351"/>
      <c r="C15" s="351"/>
      <c r="D15" s="351"/>
      <c r="E15" s="351"/>
      <c r="F15" s="351"/>
    </row>
    <row r="16" spans="1:6">
      <c r="A16" s="66"/>
      <c r="B16" s="120"/>
      <c r="C16" s="120"/>
      <c r="D16" s="121"/>
      <c r="E16" s="121"/>
      <c r="F16" s="121"/>
    </row>
    <row r="17" spans="1:6">
      <c r="A17" s="69"/>
      <c r="B17" s="122"/>
      <c r="C17" s="122"/>
      <c r="D17" s="123"/>
      <c r="E17" s="123"/>
      <c r="F17" s="123"/>
    </row>
    <row r="18" spans="1:6" ht="15.75" thickBot="1">
      <c r="A18" s="124"/>
      <c r="B18" s="125"/>
      <c r="C18" s="125"/>
      <c r="D18" s="126"/>
      <c r="E18" s="126"/>
      <c r="F18" s="126"/>
    </row>
    <row r="19" spans="1:6" ht="15.75" thickBot="1">
      <c r="A19" s="351" t="s">
        <v>57</v>
      </c>
      <c r="B19" s="351"/>
      <c r="C19" s="351"/>
      <c r="D19" s="351"/>
      <c r="E19" s="351"/>
      <c r="F19" s="351"/>
    </row>
    <row r="20" spans="1:6">
      <c r="A20" s="127"/>
      <c r="B20" s="120"/>
      <c r="C20" s="120"/>
      <c r="D20" s="121"/>
      <c r="E20" s="121"/>
      <c r="F20" s="121"/>
    </row>
    <row r="21" spans="1:6">
      <c r="A21" s="128"/>
      <c r="B21" s="122"/>
      <c r="C21" s="122"/>
      <c r="D21" s="123"/>
      <c r="E21" s="123"/>
      <c r="F21" s="123"/>
    </row>
    <row r="22" spans="1:6" ht="15.75" thickBot="1">
      <c r="A22" s="129"/>
      <c r="B22" s="125"/>
      <c r="C22" s="125"/>
      <c r="D22" s="126"/>
      <c r="E22" s="126"/>
      <c r="F22" s="126"/>
    </row>
    <row r="23" spans="1:6" ht="28.5" thickBot="1">
      <c r="A23" s="119" t="s">
        <v>58</v>
      </c>
      <c r="B23" s="130" t="s">
        <v>658</v>
      </c>
      <c r="C23" s="130" t="s">
        <v>658</v>
      </c>
      <c r="D23" s="130" t="s">
        <v>658</v>
      </c>
      <c r="E23" s="130" t="s">
        <v>658</v>
      </c>
      <c r="F23" s="131">
        <f>F8+F9+F10+F12+F13+F14+F16+F17+F18+F20+F22</f>
        <v>0</v>
      </c>
    </row>
    <row r="26" spans="1:6" s="81" customFormat="1">
      <c r="A26" s="132"/>
      <c r="B26" s="78"/>
      <c r="C26" s="78"/>
      <c r="D26" s="78"/>
      <c r="E26" s="78"/>
      <c r="F26" s="133"/>
    </row>
  </sheetData>
  <sheetProtection formatCells="0" formatColumns="0" formatRows="0" insertColumns="0" insertRows="0" deleteColumns="0" deleteRows="0"/>
  <mergeCells count="10">
    <mergeCell ref="A7:F7"/>
    <mergeCell ref="A11:F11"/>
    <mergeCell ref="A15:F15"/>
    <mergeCell ref="A19:F19"/>
    <mergeCell ref="A3:A5"/>
    <mergeCell ref="B3:F3"/>
    <mergeCell ref="B4:B5"/>
    <mergeCell ref="C4:C5"/>
    <mergeCell ref="E4:E5"/>
    <mergeCell ref="F4:F5"/>
  </mergeCells>
  <phoneticPr fontId="4" type="noConversion"/>
  <pageMargins left="0.75" right="0.75" top="1" bottom="1" header="0.4921259845" footer="0.4921259845"/>
  <pageSetup paperSize="9"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H12"/>
  <sheetViews>
    <sheetView workbookViewId="0"/>
  </sheetViews>
  <sheetFormatPr defaultColWidth="9" defaultRowHeight="15"/>
  <cols>
    <col min="1" max="1" width="20.7109375" style="51" customWidth="1"/>
    <col min="2" max="2" width="8.28515625" style="51" customWidth="1"/>
    <col min="3" max="3" width="10.28515625" style="51" customWidth="1"/>
    <col min="4" max="5" width="10" style="51" customWidth="1"/>
    <col min="6" max="6" width="11.7109375" style="51" customWidth="1"/>
    <col min="7" max="7" width="10.7109375" style="51" customWidth="1"/>
    <col min="8" max="16384" width="9" style="51"/>
  </cols>
  <sheetData>
    <row r="1" spans="1:8" ht="16.5">
      <c r="A1" s="115" t="s">
        <v>59</v>
      </c>
    </row>
    <row r="2" spans="1:8" ht="15.75" thickBot="1"/>
    <row r="3" spans="1:8" ht="67.5">
      <c r="A3" s="52" t="s">
        <v>60</v>
      </c>
      <c r="B3" s="52" t="s">
        <v>61</v>
      </c>
      <c r="C3" s="52" t="s">
        <v>328</v>
      </c>
      <c r="D3" s="52" t="s">
        <v>62</v>
      </c>
      <c r="E3" s="52" t="s">
        <v>63</v>
      </c>
      <c r="F3" s="52" t="s">
        <v>329</v>
      </c>
      <c r="G3" s="52" t="s">
        <v>330</v>
      </c>
      <c r="H3" s="134"/>
    </row>
    <row r="4" spans="1:8" ht="15.75" thickBot="1">
      <c r="A4" s="65" t="s">
        <v>607</v>
      </c>
      <c r="B4" s="65" t="s">
        <v>608</v>
      </c>
      <c r="C4" s="65" t="s">
        <v>609</v>
      </c>
      <c r="D4" s="65" t="s">
        <v>610</v>
      </c>
      <c r="E4" s="65" t="s">
        <v>611</v>
      </c>
      <c r="F4" s="65" t="s">
        <v>657</v>
      </c>
      <c r="G4" s="65" t="s">
        <v>9</v>
      </c>
    </row>
    <row r="5" spans="1:8" ht="27.75">
      <c r="A5" s="112" t="s">
        <v>64</v>
      </c>
      <c r="B5" s="84"/>
      <c r="C5" s="84"/>
      <c r="D5" s="84"/>
      <c r="E5" s="84"/>
      <c r="F5" s="84"/>
      <c r="G5" s="84">
        <f>C5+D5-E5-F5</f>
        <v>0</v>
      </c>
    </row>
    <row r="6" spans="1:8" ht="28.5" customHeight="1">
      <c r="A6" s="55" t="s">
        <v>65</v>
      </c>
      <c r="B6" s="87"/>
      <c r="C6" s="87"/>
      <c r="D6" s="87"/>
      <c r="E6" s="87"/>
      <c r="F6" s="87"/>
      <c r="G6" s="87">
        <f>C6+D6-E6-F6</f>
        <v>0</v>
      </c>
    </row>
    <row r="7" spans="1:8" ht="27.75">
      <c r="A7" s="55" t="s">
        <v>66</v>
      </c>
      <c r="B7" s="87"/>
      <c r="C7" s="87"/>
      <c r="D7" s="87"/>
      <c r="E7" s="87"/>
      <c r="F7" s="87"/>
      <c r="G7" s="87">
        <f>C7+D7-E7-F7</f>
        <v>0</v>
      </c>
    </row>
    <row r="8" spans="1:8" ht="27.75">
      <c r="A8" s="55" t="s">
        <v>67</v>
      </c>
      <c r="B8" s="87"/>
      <c r="C8" s="87"/>
      <c r="D8" s="87"/>
      <c r="E8" s="87"/>
      <c r="F8" s="87"/>
      <c r="G8" s="87">
        <f>C8+D8-E8-F8</f>
        <v>0</v>
      </c>
    </row>
    <row r="9" spans="1:8" ht="27.75" thickBot="1">
      <c r="A9" s="135" t="s">
        <v>68</v>
      </c>
      <c r="B9" s="136" t="s">
        <v>658</v>
      </c>
      <c r="C9" s="137">
        <f>SUM(C5:C8)</f>
        <v>0</v>
      </c>
      <c r="D9" s="137">
        <f>SUM(D5:D8)</f>
        <v>0</v>
      </c>
      <c r="E9" s="137">
        <f>SUM(E5:E8)</f>
        <v>0</v>
      </c>
      <c r="F9" s="137">
        <f>SUM(F5:F8)</f>
        <v>0</v>
      </c>
      <c r="G9" s="137">
        <f>SUM(G5:G8)</f>
        <v>0</v>
      </c>
    </row>
    <row r="12" spans="1:8" s="81" customFormat="1">
      <c r="A12" s="78"/>
      <c r="B12" s="78"/>
      <c r="C12" s="133"/>
      <c r="D12" s="78"/>
      <c r="E12" s="78"/>
      <c r="F12" s="78"/>
      <c r="G12" s="13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dimension ref="A1:F12"/>
  <sheetViews>
    <sheetView workbookViewId="0"/>
  </sheetViews>
  <sheetFormatPr defaultColWidth="9" defaultRowHeight="15"/>
  <cols>
    <col min="1" max="1" width="23.42578125" style="51" customWidth="1"/>
    <col min="2" max="2" width="12.140625" style="51" customWidth="1"/>
    <col min="3" max="4" width="10.5703125" style="51" customWidth="1"/>
    <col min="5" max="5" width="12.7109375" style="51" customWidth="1"/>
    <col min="6" max="6" width="11.28515625" style="51" customWidth="1"/>
    <col min="7" max="16384" width="9" style="51"/>
  </cols>
  <sheetData>
    <row r="1" spans="1:6" ht="16.5">
      <c r="A1" s="115" t="s">
        <v>327</v>
      </c>
    </row>
    <row r="2" spans="1:6" ht="15.75" thickBot="1"/>
    <row r="3" spans="1:6" ht="67.5">
      <c r="A3" s="52" t="s">
        <v>69</v>
      </c>
      <c r="B3" s="52" t="s">
        <v>328</v>
      </c>
      <c r="C3" s="52" t="s">
        <v>62</v>
      </c>
      <c r="D3" s="52" t="s">
        <v>63</v>
      </c>
      <c r="E3" s="52" t="s">
        <v>70</v>
      </c>
      <c r="F3" s="52" t="s">
        <v>330</v>
      </c>
    </row>
    <row r="4" spans="1:6" ht="15.75" thickBot="1">
      <c r="A4" s="65" t="s">
        <v>607</v>
      </c>
      <c r="B4" s="65" t="s">
        <v>608</v>
      </c>
      <c r="C4" s="65" t="s">
        <v>609</v>
      </c>
      <c r="D4" s="65" t="s">
        <v>610</v>
      </c>
      <c r="E4" s="65" t="s">
        <v>611</v>
      </c>
      <c r="F4" s="65" t="s">
        <v>657</v>
      </c>
    </row>
    <row r="5" spans="1:6" ht="15.75" customHeight="1">
      <c r="A5" s="112" t="s">
        <v>64</v>
      </c>
      <c r="B5" s="84"/>
      <c r="C5" s="84"/>
      <c r="D5" s="84"/>
      <c r="E5" s="84"/>
      <c r="F5" s="84">
        <f>B5+C5-D5-E5</f>
        <v>0</v>
      </c>
    </row>
    <row r="6" spans="1:6" ht="27.75">
      <c r="A6" s="55" t="s">
        <v>71</v>
      </c>
      <c r="B6" s="87"/>
      <c r="C6" s="87"/>
      <c r="D6" s="87"/>
      <c r="E6" s="87"/>
      <c r="F6" s="87">
        <f>B6+C6-D6-E6</f>
        <v>0</v>
      </c>
    </row>
    <row r="7" spans="1:6" ht="27.75">
      <c r="A7" s="55" t="s">
        <v>72</v>
      </c>
      <c r="B7" s="87"/>
      <c r="C7" s="87"/>
      <c r="D7" s="87"/>
      <c r="E7" s="87"/>
      <c r="F7" s="87">
        <f>B7+C7-D7-E7</f>
        <v>0</v>
      </c>
    </row>
    <row r="8" spans="1:6" ht="15.75" customHeight="1">
      <c r="A8" s="55" t="s">
        <v>67</v>
      </c>
      <c r="B8" s="87"/>
      <c r="C8" s="87"/>
      <c r="D8" s="87"/>
      <c r="E8" s="87"/>
      <c r="F8" s="87">
        <f>B8+C8-D8-E8</f>
        <v>0</v>
      </c>
    </row>
    <row r="9" spans="1:6" ht="15.75" thickBot="1">
      <c r="A9" s="72" t="s">
        <v>73</v>
      </c>
      <c r="B9" s="89">
        <f>SUM(B5:B8)</f>
        <v>0</v>
      </c>
      <c r="C9" s="89">
        <f>SUM(C5:C8)</f>
        <v>0</v>
      </c>
      <c r="D9" s="89">
        <f>SUM(D5:D8)</f>
        <v>0</v>
      </c>
      <c r="E9" s="89">
        <f>SUM(E5:E8)</f>
        <v>0</v>
      </c>
      <c r="F9" s="89">
        <f>SUM(F5:F8)</f>
        <v>0</v>
      </c>
    </row>
    <row r="10" spans="1:6">
      <c r="A10" s="138"/>
      <c r="B10" s="76"/>
      <c r="C10" s="76"/>
      <c r="D10" s="76"/>
      <c r="E10" s="76"/>
      <c r="F10" s="76"/>
    </row>
    <row r="12" spans="1:6" s="81" customFormat="1">
      <c r="A12" s="78"/>
      <c r="B12" s="133"/>
      <c r="C12" s="78"/>
      <c r="D12" s="78"/>
      <c r="E12" s="78"/>
      <c r="F12" s="133"/>
    </row>
  </sheetData>
  <sheetProtection formatCells="0" formatColumns="0" formatRows="0" insertColumns="0" insertRows="0" deleteColumns="0" deleteRows="0"/>
  <phoneticPr fontId="4" type="noConversion"/>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dimension ref="A1:I14"/>
  <sheetViews>
    <sheetView workbookViewId="0"/>
  </sheetViews>
  <sheetFormatPr defaultColWidth="9" defaultRowHeight="15"/>
  <cols>
    <col min="1" max="1" width="20.7109375" style="51" customWidth="1"/>
    <col min="2" max="2" width="10.42578125" style="51" customWidth="1"/>
    <col min="3" max="3" width="9.28515625" style="51" customWidth="1"/>
    <col min="4" max="4" width="14.140625" style="51" bestFit="1" customWidth="1"/>
    <col min="5" max="5" width="15.7109375" style="51" customWidth="1"/>
    <col min="6" max="6" width="10.7109375" style="51" customWidth="1"/>
    <col min="7" max="7" width="8.5703125" style="51" customWidth="1"/>
    <col min="8" max="16384" width="9" style="51"/>
  </cols>
  <sheetData>
    <row r="1" spans="1:9" ht="16.5">
      <c r="A1" s="115" t="s">
        <v>74</v>
      </c>
    </row>
    <row r="3" spans="1:9" ht="17.25" thickBot="1">
      <c r="A3" s="61" t="s">
        <v>659</v>
      </c>
    </row>
    <row r="4" spans="1:9" ht="15.75" thickBot="1">
      <c r="A4" s="338" t="s">
        <v>75</v>
      </c>
      <c r="B4" s="340" t="s">
        <v>597</v>
      </c>
      <c r="C4" s="340"/>
      <c r="D4" s="340"/>
      <c r="E4" s="340"/>
      <c r="F4" s="340"/>
      <c r="G4" s="96"/>
    </row>
    <row r="5" spans="1:9" ht="54">
      <c r="A5" s="341"/>
      <c r="B5" s="63" t="s">
        <v>76</v>
      </c>
      <c r="C5" s="63" t="s">
        <v>667</v>
      </c>
      <c r="D5" s="63" t="s">
        <v>77</v>
      </c>
      <c r="E5" s="63" t="s">
        <v>177</v>
      </c>
      <c r="F5" s="63" t="s">
        <v>78</v>
      </c>
      <c r="G5" s="96"/>
    </row>
    <row r="6" spans="1:9" ht="15.75" thickBot="1">
      <c r="A6" s="118" t="s">
        <v>607</v>
      </c>
      <c r="B6" s="118" t="s">
        <v>608</v>
      </c>
      <c r="C6" s="118" t="s">
        <v>609</v>
      </c>
      <c r="D6" s="118" t="s">
        <v>610</v>
      </c>
      <c r="E6" s="118" t="s">
        <v>611</v>
      </c>
      <c r="F6" s="118" t="s">
        <v>657</v>
      </c>
      <c r="G6" s="139"/>
      <c r="H6" s="78"/>
      <c r="I6" s="78"/>
    </row>
    <row r="7" spans="1:9">
      <c r="A7" s="112" t="s">
        <v>620</v>
      </c>
      <c r="B7" s="84"/>
      <c r="C7" s="84"/>
      <c r="D7" s="84"/>
      <c r="E7" s="84"/>
      <c r="F7" s="84">
        <f t="shared" ref="F7:F13" si="0">B7+C7-D7-E7</f>
        <v>0</v>
      </c>
      <c r="G7" s="140"/>
      <c r="H7" s="117"/>
    </row>
    <row r="8" spans="1:9" ht="27.75">
      <c r="A8" s="55" t="s">
        <v>331</v>
      </c>
      <c r="B8" s="87"/>
      <c r="C8" s="87"/>
      <c r="D8" s="87"/>
      <c r="E8" s="87"/>
      <c r="F8" s="87">
        <f t="shared" si="0"/>
        <v>0</v>
      </c>
      <c r="G8" s="140"/>
      <c r="H8" s="117"/>
    </row>
    <row r="9" spans="1:9">
      <c r="A9" s="55" t="s">
        <v>79</v>
      </c>
      <c r="B9" s="87"/>
      <c r="C9" s="87"/>
      <c r="D9" s="87"/>
      <c r="E9" s="87"/>
      <c r="F9" s="87">
        <f t="shared" si="0"/>
        <v>0</v>
      </c>
      <c r="G9" s="140"/>
      <c r="H9" s="117"/>
    </row>
    <row r="10" spans="1:9">
      <c r="A10" s="55" t="s">
        <v>621</v>
      </c>
      <c r="B10" s="87"/>
      <c r="C10" s="87"/>
      <c r="D10" s="87"/>
      <c r="E10" s="87"/>
      <c r="F10" s="87">
        <f t="shared" si="0"/>
        <v>0</v>
      </c>
      <c r="G10" s="140"/>
      <c r="H10" s="117"/>
    </row>
    <row r="11" spans="1:9">
      <c r="A11" s="55" t="s">
        <v>623</v>
      </c>
      <c r="B11" s="87"/>
      <c r="C11" s="87"/>
      <c r="D11" s="87"/>
      <c r="E11" s="87"/>
      <c r="F11" s="87">
        <f t="shared" si="0"/>
        <v>0</v>
      </c>
      <c r="G11" s="140"/>
      <c r="H11" s="117"/>
    </row>
    <row r="12" spans="1:9">
      <c r="A12" s="55" t="s">
        <v>622</v>
      </c>
      <c r="B12" s="87"/>
      <c r="C12" s="87"/>
      <c r="D12" s="87"/>
      <c r="E12" s="87"/>
      <c r="F12" s="87">
        <f t="shared" si="0"/>
        <v>0</v>
      </c>
      <c r="G12" s="140"/>
      <c r="H12" s="117"/>
    </row>
    <row r="13" spans="1:9" ht="28.5" thickBot="1">
      <c r="A13" s="57" t="s">
        <v>80</v>
      </c>
      <c r="B13" s="114"/>
      <c r="C13" s="114"/>
      <c r="D13" s="114"/>
      <c r="E13" s="114"/>
      <c r="F13" s="114">
        <f t="shared" si="0"/>
        <v>0</v>
      </c>
      <c r="G13" s="140"/>
      <c r="H13" s="117"/>
    </row>
    <row r="14" spans="1:9" ht="19.5" customHeight="1" thickBot="1">
      <c r="A14" s="119" t="s">
        <v>81</v>
      </c>
      <c r="B14" s="141">
        <f>SUM(B7:B13)</f>
        <v>0</v>
      </c>
      <c r="C14" s="141">
        <f>SUM(C7:C13)</f>
        <v>0</v>
      </c>
      <c r="D14" s="141">
        <f>SUM(D7:D13)</f>
        <v>0</v>
      </c>
      <c r="E14" s="141">
        <f>SUM(E7:E13)</f>
        <v>0</v>
      </c>
      <c r="F14" s="141">
        <f>SUM(F7:F13)</f>
        <v>0</v>
      </c>
      <c r="G14" s="142"/>
      <c r="H14" s="117"/>
    </row>
  </sheetData>
  <sheetProtection formatCells="0" formatColumns="0" formatRows="0" insertColumns="0" insertRows="0" deleteColumns="0" deleteRows="0"/>
  <mergeCells count="2">
    <mergeCell ref="B4:F4"/>
    <mergeCell ref="A4:A5"/>
  </mergeCells>
  <phoneticPr fontId="4" type="noConversion"/>
  <pageMargins left="0.75" right="0.75" top="1" bottom="1" header="0.4921259845" footer="0.4921259845"/>
  <pageSetup paperSize="9"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85546875" style="51" customWidth="1"/>
    <col min="2" max="2" width="26.42578125" style="51" customWidth="1"/>
    <col min="3" max="3" width="9" style="51"/>
    <col min="4" max="4" width="16.85546875" style="51" customWidth="1"/>
    <col min="5" max="5" width="16.42578125" style="51" customWidth="1"/>
    <col min="6" max="6" width="22.140625" style="51" customWidth="1"/>
    <col min="7" max="16384" width="9" style="51"/>
  </cols>
  <sheetData>
    <row r="1" spans="1:2" ht="16.5">
      <c r="A1" s="115" t="s">
        <v>74</v>
      </c>
    </row>
    <row r="3" spans="1:2" ht="17.25" thickBot="1">
      <c r="A3" s="61" t="s">
        <v>660</v>
      </c>
    </row>
    <row r="4" spans="1:2" ht="15.75" thickBot="1">
      <c r="A4" s="130" t="s">
        <v>622</v>
      </c>
      <c r="B4" s="130" t="s">
        <v>50</v>
      </c>
    </row>
    <row r="5" spans="1:2" ht="15.75" customHeight="1">
      <c r="A5" s="112" t="s">
        <v>82</v>
      </c>
      <c r="B5" s="84"/>
    </row>
    <row r="6" spans="1:2" ht="15.75" customHeight="1" thickBot="1">
      <c r="A6" s="57" t="s">
        <v>83</v>
      </c>
      <c r="B6" s="114"/>
    </row>
  </sheetData>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42578125" style="51" customWidth="1"/>
    <col min="2" max="2" width="25.7109375" style="51" customWidth="1"/>
    <col min="3" max="16384" width="9" style="51"/>
  </cols>
  <sheetData>
    <row r="1" spans="1:2" ht="16.5">
      <c r="A1" s="115" t="s">
        <v>84</v>
      </c>
    </row>
    <row r="2" spans="1:2" ht="15.75" thickBot="1"/>
    <row r="3" spans="1:2" ht="27.75" thickBot="1">
      <c r="A3" s="62" t="s">
        <v>75</v>
      </c>
      <c r="B3" s="62" t="s">
        <v>23</v>
      </c>
    </row>
    <row r="4" spans="1:2" ht="18.75" customHeight="1">
      <c r="A4" s="143" t="s">
        <v>85</v>
      </c>
      <c r="B4" s="144"/>
    </row>
    <row r="5" spans="1:2" ht="17.25" customHeight="1" thickBot="1">
      <c r="A5" s="145" t="s">
        <v>86</v>
      </c>
      <c r="B5" s="114"/>
    </row>
    <row r="6" spans="1:2">
      <c r="A6" s="146"/>
      <c r="B6" s="146"/>
    </row>
  </sheetData>
  <phoneticPr fontId="4" type="noConversion"/>
  <pageMargins left="0.75" right="0.75" top="1" bottom="1"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dimension ref="A1:D8"/>
  <sheetViews>
    <sheetView workbookViewId="0"/>
  </sheetViews>
  <sheetFormatPr defaultColWidth="9" defaultRowHeight="15"/>
  <cols>
    <col min="1" max="1" width="28.5703125" style="51" customWidth="1"/>
    <col min="2" max="2" width="22" style="51" customWidth="1"/>
    <col min="3" max="3" width="22.140625" style="51" customWidth="1"/>
    <col min="4" max="4" width="18.7109375" style="51" customWidth="1"/>
    <col min="5" max="16384" width="9" style="51"/>
  </cols>
  <sheetData>
    <row r="1" spans="1:4" ht="16.5">
      <c r="A1" s="50" t="s">
        <v>87</v>
      </c>
    </row>
    <row r="3" spans="1:4" ht="17.25" thickBot="1">
      <c r="A3" s="61" t="s">
        <v>659</v>
      </c>
    </row>
    <row r="4" spans="1:4" ht="54">
      <c r="A4" s="52" t="s">
        <v>596</v>
      </c>
      <c r="B4" s="52" t="s">
        <v>668</v>
      </c>
      <c r="C4" s="52" t="s">
        <v>669</v>
      </c>
      <c r="D4" s="52" t="s">
        <v>90</v>
      </c>
    </row>
    <row r="5" spans="1:4" ht="15.75" thickBot="1">
      <c r="A5" s="64" t="s">
        <v>607</v>
      </c>
      <c r="B5" s="64" t="s">
        <v>608</v>
      </c>
      <c r="C5" s="64" t="s">
        <v>609</v>
      </c>
      <c r="D5" s="64" t="s">
        <v>610</v>
      </c>
    </row>
    <row r="6" spans="1:4">
      <c r="A6" s="147" t="s">
        <v>91</v>
      </c>
      <c r="B6" s="148"/>
      <c r="C6" s="148"/>
      <c r="D6" s="148"/>
    </row>
    <row r="7" spans="1:4">
      <c r="A7" s="149" t="s">
        <v>92</v>
      </c>
      <c r="B7" s="150"/>
      <c r="C7" s="150"/>
      <c r="D7" s="150"/>
    </row>
    <row r="8" spans="1:4" ht="15.75" thickBot="1">
      <c r="A8" s="113" t="s">
        <v>93</v>
      </c>
      <c r="B8" s="151"/>
      <c r="C8" s="151"/>
      <c r="D8" s="151"/>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P16"/>
  <sheetViews>
    <sheetView workbookViewId="0">
      <selection activeCell="C9" sqref="C9"/>
    </sheetView>
  </sheetViews>
  <sheetFormatPr defaultColWidth="9" defaultRowHeight="15"/>
  <cols>
    <col min="1" max="1" width="24.5703125" style="51" customWidth="1"/>
    <col min="2" max="2" width="13.5703125" style="51" customWidth="1"/>
    <col min="3" max="3" width="13.42578125" style="51" customWidth="1"/>
    <col min="4" max="4" width="15" style="51" customWidth="1"/>
    <col min="5" max="5" width="13.5703125" style="51" customWidth="1"/>
    <col min="6" max="6" width="14.5703125" style="51" customWidth="1"/>
    <col min="7" max="16384" width="9" style="51"/>
  </cols>
  <sheetData>
    <row r="1" spans="1:16" ht="15" customHeight="1">
      <c r="A1" s="336" t="s">
        <v>655</v>
      </c>
      <c r="B1" s="337"/>
      <c r="C1" s="337"/>
      <c r="D1" s="337"/>
      <c r="E1" s="337"/>
      <c r="F1" s="337"/>
      <c r="G1" s="337"/>
      <c r="H1" s="337"/>
      <c r="I1" s="337"/>
      <c r="J1" s="337"/>
      <c r="K1" s="337"/>
      <c r="L1" s="337"/>
      <c r="M1" s="59"/>
      <c r="N1" s="59"/>
      <c r="O1" s="60"/>
      <c r="P1" s="60"/>
    </row>
    <row r="2" spans="1:16" ht="15" customHeight="1">
      <c r="A2" s="337"/>
      <c r="B2" s="337"/>
      <c r="C2" s="337"/>
      <c r="D2" s="337"/>
      <c r="E2" s="337"/>
      <c r="F2" s="337"/>
      <c r="G2" s="337"/>
      <c r="H2" s="337"/>
      <c r="I2" s="337"/>
      <c r="J2" s="337"/>
      <c r="K2" s="337"/>
      <c r="L2" s="337"/>
      <c r="M2" s="59"/>
      <c r="N2" s="59"/>
      <c r="O2" s="60"/>
      <c r="P2" s="60"/>
    </row>
    <row r="3" spans="1:16">
      <c r="A3" s="60"/>
      <c r="B3" s="60"/>
      <c r="C3" s="60"/>
      <c r="D3" s="60"/>
      <c r="E3" s="60"/>
      <c r="F3" s="60"/>
      <c r="G3" s="60"/>
      <c r="H3" s="60"/>
      <c r="I3" s="60"/>
      <c r="J3" s="60"/>
      <c r="K3" s="60"/>
      <c r="L3" s="60"/>
      <c r="M3" s="60"/>
      <c r="N3" s="60"/>
      <c r="O3" s="60"/>
      <c r="P3" s="60"/>
    </row>
    <row r="4" spans="1:16" ht="17.25" thickBot="1">
      <c r="A4" s="61" t="s">
        <v>659</v>
      </c>
    </row>
    <row r="5" spans="1:16" ht="36.75" customHeight="1" thickBot="1">
      <c r="A5" s="338" t="s">
        <v>602</v>
      </c>
      <c r="B5" s="340" t="s">
        <v>603</v>
      </c>
      <c r="C5" s="340"/>
      <c r="D5" s="338" t="s">
        <v>604</v>
      </c>
      <c r="E5" s="338" t="s">
        <v>666</v>
      </c>
    </row>
    <row r="6" spans="1:16" ht="23.25" customHeight="1">
      <c r="A6" s="339"/>
      <c r="B6" s="63" t="s">
        <v>606</v>
      </c>
      <c r="C6" s="63" t="s">
        <v>605</v>
      </c>
      <c r="D6" s="339"/>
      <c r="E6" s="341"/>
    </row>
    <row r="7" spans="1:16" ht="15.75" thickBot="1">
      <c r="A7" s="64" t="s">
        <v>607</v>
      </c>
      <c r="B7" s="65" t="s">
        <v>608</v>
      </c>
      <c r="C7" s="65" t="s">
        <v>609</v>
      </c>
      <c r="D7" s="64" t="s">
        <v>610</v>
      </c>
      <c r="E7" s="64" t="s">
        <v>611</v>
      </c>
    </row>
    <row r="8" spans="1:16">
      <c r="A8" s="66" t="s">
        <v>690</v>
      </c>
      <c r="B8" s="67"/>
      <c r="C8" s="68">
        <v>1</v>
      </c>
      <c r="D8" s="68"/>
      <c r="E8" s="68"/>
    </row>
    <row r="9" spans="1:16">
      <c r="A9" s="69"/>
      <c r="B9" s="70"/>
      <c r="C9" s="71"/>
      <c r="D9" s="71"/>
      <c r="E9" s="71"/>
    </row>
    <row r="10" spans="1:16">
      <c r="A10" s="69"/>
      <c r="B10" s="70"/>
      <c r="C10" s="71"/>
      <c r="D10" s="71"/>
      <c r="E10" s="71"/>
    </row>
    <row r="11" spans="1:16">
      <c r="A11" s="69"/>
      <c r="B11" s="70"/>
      <c r="C11" s="71"/>
      <c r="D11" s="71"/>
      <c r="E11" s="71"/>
    </row>
    <row r="12" spans="1:16">
      <c r="A12" s="69"/>
      <c r="B12" s="70"/>
      <c r="C12" s="71"/>
      <c r="D12" s="71"/>
      <c r="E12" s="71"/>
    </row>
    <row r="13" spans="1:16" ht="15.75" thickBot="1">
      <c r="A13" s="72" t="s">
        <v>612</v>
      </c>
      <c r="B13" s="73">
        <f>SUM(B8:B12)</f>
        <v>0</v>
      </c>
      <c r="C13" s="74">
        <f>SUM(C8:C12)</f>
        <v>1</v>
      </c>
      <c r="D13" s="74">
        <f>SUM(D8:D12)</f>
        <v>0</v>
      </c>
      <c r="E13" s="74">
        <f>SUM(E8:E12)</f>
        <v>0</v>
      </c>
    </row>
    <row r="14" spans="1:16">
      <c r="A14" s="75"/>
      <c r="B14" s="76"/>
      <c r="C14" s="77"/>
      <c r="D14" s="77"/>
      <c r="E14" s="77"/>
    </row>
    <row r="16" spans="1:16" s="81" customFormat="1">
      <c r="A16" s="78"/>
      <c r="B16" s="79"/>
      <c r="C16" s="80"/>
      <c r="D16" s="80"/>
      <c r="E16" s="80"/>
    </row>
  </sheetData>
  <sheetProtection formatCells="0" formatColumns="0" formatRows="0" insertRows="0" deleteRows="0"/>
  <mergeCells count="5">
    <mergeCell ref="A1:L2"/>
    <mergeCell ref="A5:A6"/>
    <mergeCell ref="B5:C5"/>
    <mergeCell ref="D5:D6"/>
    <mergeCell ref="E5:E6"/>
  </mergeCells>
  <phoneticPr fontId="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3.28515625" style="51" customWidth="1"/>
    <col min="2" max="2" width="22.140625" style="51" customWidth="1"/>
    <col min="3" max="3" width="26" style="51" customWidth="1"/>
    <col min="4" max="4" width="21.28515625" style="51" customWidth="1"/>
    <col min="5" max="16384" width="9" style="51"/>
  </cols>
  <sheetData>
    <row r="1" spans="1:3" ht="16.5">
      <c r="A1" s="50" t="s">
        <v>87</v>
      </c>
    </row>
    <row r="3" spans="1:3" ht="17.25" thickBot="1">
      <c r="A3" s="61" t="s">
        <v>660</v>
      </c>
    </row>
    <row r="4" spans="1:3" ht="40.5">
      <c r="A4" s="52" t="s">
        <v>94</v>
      </c>
      <c r="B4" s="52" t="s">
        <v>88</v>
      </c>
      <c r="C4" s="52" t="s">
        <v>90</v>
      </c>
    </row>
    <row r="5" spans="1:3" ht="15.75" thickBot="1">
      <c r="A5" s="64" t="s">
        <v>607</v>
      </c>
      <c r="B5" s="64" t="s">
        <v>608</v>
      </c>
      <c r="C5" s="64" t="s">
        <v>609</v>
      </c>
    </row>
    <row r="6" spans="1:3" ht="27">
      <c r="A6" s="147" t="s">
        <v>95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6.28515625" style="51" customWidth="1"/>
    <col min="2" max="2" width="18.28515625" style="51" customWidth="1"/>
    <col min="3" max="3" width="17.5703125" style="51" customWidth="1"/>
    <col min="4" max="4" width="17.85546875" style="51" customWidth="1"/>
    <col min="5" max="16384" width="9" style="51"/>
  </cols>
  <sheetData>
    <row r="1" spans="1:4" ht="16.5">
      <c r="A1" s="50" t="s">
        <v>87</v>
      </c>
    </row>
    <row r="3" spans="1:4" ht="17.25" thickBot="1">
      <c r="A3" s="61" t="s">
        <v>99</v>
      </c>
    </row>
    <row r="4" spans="1:4" ht="81">
      <c r="A4" s="52" t="s">
        <v>596</v>
      </c>
      <c r="B4" s="52" t="s">
        <v>88</v>
      </c>
      <c r="C4" s="52" t="s">
        <v>89</v>
      </c>
      <c r="D4" s="52" t="s">
        <v>100</v>
      </c>
    </row>
    <row r="5" spans="1:4" ht="15.75" thickBot="1">
      <c r="A5" s="152" t="s">
        <v>607</v>
      </c>
      <c r="B5" s="152" t="s">
        <v>608</v>
      </c>
      <c r="C5" s="152" t="s">
        <v>609</v>
      </c>
      <c r="D5" s="152" t="s">
        <v>610</v>
      </c>
    </row>
    <row r="6" spans="1:4" ht="27">
      <c r="A6" s="147" t="s">
        <v>101</v>
      </c>
      <c r="B6" s="148"/>
      <c r="C6" s="148"/>
      <c r="D6" s="148"/>
    </row>
    <row r="7" spans="1:4" ht="27">
      <c r="A7" s="149" t="s">
        <v>102</v>
      </c>
      <c r="B7" s="150"/>
      <c r="C7" s="150"/>
      <c r="D7" s="150"/>
    </row>
    <row r="8" spans="1:4" ht="15.75" thickBot="1">
      <c r="A8" s="57" t="s">
        <v>93</v>
      </c>
      <c r="B8" s="151"/>
      <c r="C8" s="151"/>
      <c r="D8" s="151"/>
    </row>
    <row r="9" spans="1:4">
      <c r="B9" s="153"/>
      <c r="C9" s="153"/>
      <c r="D9" s="153"/>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2.140625" style="51" customWidth="1"/>
    <col min="2" max="2" width="23.7109375" style="51" customWidth="1"/>
    <col min="3" max="3" width="23" style="51" customWidth="1"/>
    <col min="4" max="4" width="21.28515625" style="51" customWidth="1"/>
    <col min="5" max="16384" width="9" style="51"/>
  </cols>
  <sheetData>
    <row r="1" spans="1:3" ht="16.5">
      <c r="A1" s="50" t="s">
        <v>87</v>
      </c>
    </row>
    <row r="3" spans="1:3" ht="17.25" thickBot="1">
      <c r="A3" s="154" t="s">
        <v>103</v>
      </c>
    </row>
    <row r="4" spans="1:3" ht="67.5">
      <c r="A4" s="52" t="s">
        <v>104</v>
      </c>
      <c r="B4" s="52" t="s">
        <v>88</v>
      </c>
      <c r="C4" s="52" t="s">
        <v>100</v>
      </c>
    </row>
    <row r="5" spans="1:3" ht="15.75" thickBot="1">
      <c r="A5" s="64" t="s">
        <v>607</v>
      </c>
      <c r="B5" s="64" t="s">
        <v>608</v>
      </c>
      <c r="C5" s="64" t="s">
        <v>609</v>
      </c>
    </row>
    <row r="6" spans="1:3" ht="40.5">
      <c r="A6" s="147" t="s">
        <v>105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H13"/>
  <sheetViews>
    <sheetView workbookViewId="0"/>
  </sheetViews>
  <sheetFormatPr defaultColWidth="9" defaultRowHeight="15"/>
  <cols>
    <col min="1" max="1" width="18.5703125" style="51" customWidth="1"/>
    <col min="2" max="2" width="12.85546875" style="51" customWidth="1"/>
    <col min="3" max="3" width="9.5703125" style="51" customWidth="1"/>
    <col min="4" max="4" width="16.140625" style="51" customWidth="1"/>
    <col min="5" max="5" width="17" style="51" customWidth="1"/>
    <col min="6" max="7" width="13.140625" style="51" customWidth="1"/>
    <col min="8" max="16384" width="9" style="51"/>
  </cols>
  <sheetData>
    <row r="1" spans="1:8" ht="16.5">
      <c r="A1" s="115" t="s">
        <v>106</v>
      </c>
    </row>
    <row r="2" spans="1:8" ht="15.75" thickBot="1"/>
    <row r="3" spans="1:8" ht="15.75" thickBot="1">
      <c r="A3" s="352" t="s">
        <v>107</v>
      </c>
      <c r="B3" s="352" t="s">
        <v>597</v>
      </c>
      <c r="C3" s="353"/>
      <c r="D3" s="353"/>
      <c r="E3" s="353"/>
      <c r="F3" s="354"/>
      <c r="G3" s="96"/>
    </row>
    <row r="4" spans="1:8" ht="54">
      <c r="A4" s="355"/>
      <c r="B4" s="52" t="s">
        <v>108</v>
      </c>
      <c r="C4" s="52" t="s">
        <v>670</v>
      </c>
      <c r="D4" s="52" t="s">
        <v>77</v>
      </c>
      <c r="E4" s="52" t="s">
        <v>177</v>
      </c>
      <c r="F4" s="52" t="s">
        <v>78</v>
      </c>
      <c r="G4" s="96"/>
    </row>
    <row r="5" spans="1:8" ht="15.75" thickBot="1">
      <c r="A5" s="65" t="s">
        <v>607</v>
      </c>
      <c r="B5" s="65" t="s">
        <v>608</v>
      </c>
      <c r="C5" s="65" t="s">
        <v>609</v>
      </c>
      <c r="D5" s="65" t="s">
        <v>610</v>
      </c>
      <c r="E5" s="65" t="s">
        <v>611</v>
      </c>
      <c r="F5" s="65" t="s">
        <v>657</v>
      </c>
      <c r="G5" s="139"/>
      <c r="H5" s="78"/>
    </row>
    <row r="6" spans="1:8" ht="27.75">
      <c r="A6" s="156" t="s">
        <v>110</v>
      </c>
      <c r="B6" s="157"/>
      <c r="C6" s="158"/>
      <c r="D6" s="158"/>
      <c r="E6" s="158"/>
      <c r="F6" s="157">
        <f>B6+C6-D6-E6</f>
        <v>0</v>
      </c>
      <c r="G6" s="102"/>
      <c r="H6" s="117"/>
    </row>
    <row r="7" spans="1:8" ht="40.5" customHeight="1">
      <c r="A7" s="55" t="s">
        <v>111</v>
      </c>
      <c r="B7" s="103"/>
      <c r="C7" s="150"/>
      <c r="D7" s="150"/>
      <c r="E7" s="150"/>
      <c r="F7" s="157">
        <f>B7+C7-D7-E7</f>
        <v>0</v>
      </c>
      <c r="G7" s="102"/>
      <c r="H7" s="117"/>
    </row>
    <row r="8" spans="1:8" ht="27.75">
      <c r="A8" s="55" t="s">
        <v>112</v>
      </c>
      <c r="B8" s="103"/>
      <c r="C8" s="150"/>
      <c r="D8" s="150"/>
      <c r="E8" s="150"/>
      <c r="F8" s="157">
        <f>B8+C8-D8-E8</f>
        <v>0</v>
      </c>
      <c r="G8" s="102"/>
      <c r="H8" s="117"/>
    </row>
    <row r="9" spans="1:8" ht="41.25">
      <c r="A9" s="55" t="s">
        <v>129</v>
      </c>
      <c r="B9" s="103"/>
      <c r="C9" s="150"/>
      <c r="D9" s="150"/>
      <c r="E9" s="150"/>
      <c r="F9" s="157">
        <f>B9+C9-D9-E9</f>
        <v>0</v>
      </c>
      <c r="G9" s="102"/>
      <c r="H9" s="117"/>
    </row>
    <row r="10" spans="1:8">
      <c r="A10" s="55" t="s">
        <v>644</v>
      </c>
      <c r="B10" s="103"/>
      <c r="C10" s="150"/>
      <c r="D10" s="150"/>
      <c r="E10" s="150"/>
      <c r="F10" s="157">
        <f>B10+C10-D10-E10</f>
        <v>0</v>
      </c>
      <c r="G10" s="102"/>
      <c r="H10" s="117"/>
    </row>
    <row r="11" spans="1:8" ht="15.75" thickBot="1">
      <c r="A11" s="72" t="s">
        <v>130</v>
      </c>
      <c r="B11" s="137">
        <f>SUM(B6:B10)</f>
        <v>0</v>
      </c>
      <c r="C11" s="137">
        <f>SUM(C6:C10)</f>
        <v>0</v>
      </c>
      <c r="D11" s="137">
        <f>SUM(D6:D10)</f>
        <v>0</v>
      </c>
      <c r="E11" s="137">
        <f>SUM(E6:E10)</f>
        <v>0</v>
      </c>
      <c r="F11" s="137">
        <f>SUM(F6:F10)</f>
        <v>0</v>
      </c>
      <c r="G11" s="159"/>
      <c r="H11" s="117"/>
    </row>
    <row r="12" spans="1:8">
      <c r="H12" s="117"/>
    </row>
    <row r="13" spans="1:8">
      <c r="H13" s="117"/>
    </row>
  </sheetData>
  <sheetProtection formatCells="0" formatColumns="0" formatRows="0" insertColumns="0" insertRows="0" deleteColumns="0" deleteRows="0"/>
  <mergeCells count="2">
    <mergeCell ref="B3:F3"/>
    <mergeCell ref="A3:A4"/>
  </mergeCells>
  <phoneticPr fontId="4" type="noConversion"/>
  <pageMargins left="0.75" right="0.75" top="1" bottom="1" header="0.4921259845" footer="0.4921259845"/>
  <pageSetup paperSize="9"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dimension ref="A1:G23"/>
  <sheetViews>
    <sheetView workbookViewId="0">
      <selection activeCell="D19" sqref="D19"/>
    </sheetView>
  </sheetViews>
  <sheetFormatPr defaultColWidth="9" defaultRowHeight="15"/>
  <cols>
    <col min="1" max="1" width="27.140625" style="51" customWidth="1"/>
    <col min="2" max="3" width="18.28515625" style="51" customWidth="1"/>
    <col min="4" max="4" width="17.28515625" style="51" customWidth="1"/>
    <col min="5" max="5" width="7.5703125" style="51" customWidth="1"/>
    <col min="6" max="6" width="9" style="51"/>
    <col min="7" max="7" width="12.42578125" style="160" bestFit="1" customWidth="1"/>
    <col min="8" max="16384" width="9" style="51"/>
  </cols>
  <sheetData>
    <row r="1" spans="1:6" ht="16.5">
      <c r="A1" s="115" t="s">
        <v>131</v>
      </c>
    </row>
    <row r="3" spans="1:6" ht="17.25" thickBot="1">
      <c r="A3" s="61" t="s">
        <v>659</v>
      </c>
    </row>
    <row r="4" spans="1:6">
      <c r="A4" s="161" t="s">
        <v>132</v>
      </c>
      <c r="B4" s="161" t="s">
        <v>133</v>
      </c>
      <c r="C4" s="161" t="s">
        <v>134</v>
      </c>
      <c r="D4" s="161" t="s">
        <v>130</v>
      </c>
      <c r="E4" s="162"/>
      <c r="F4" s="160"/>
    </row>
    <row r="5" spans="1:6" ht="15.75" thickBot="1">
      <c r="A5" s="118" t="s">
        <v>607</v>
      </c>
      <c r="B5" s="118" t="s">
        <v>608</v>
      </c>
      <c r="C5" s="118" t="s">
        <v>609</v>
      </c>
      <c r="D5" s="118" t="s">
        <v>610</v>
      </c>
      <c r="E5" s="139"/>
      <c r="F5" s="160"/>
    </row>
    <row r="6" spans="1:6" ht="15.75" thickBot="1">
      <c r="A6" s="356" t="s">
        <v>135</v>
      </c>
      <c r="B6" s="357"/>
      <c r="C6" s="357"/>
      <c r="D6" s="358"/>
      <c r="E6" s="138"/>
      <c r="F6" s="160"/>
    </row>
    <row r="7" spans="1:6">
      <c r="A7" s="163" t="s">
        <v>136</v>
      </c>
      <c r="B7" s="101"/>
      <c r="C7" s="101"/>
      <c r="D7" s="101">
        <f>B7+C7</f>
        <v>0</v>
      </c>
      <c r="E7" s="102"/>
      <c r="F7" s="160"/>
    </row>
    <row r="8" spans="1:6" ht="41.25">
      <c r="A8" s="164" t="s">
        <v>111</v>
      </c>
      <c r="B8" s="103"/>
      <c r="C8" s="103"/>
      <c r="D8" s="103">
        <f>B8+C8</f>
        <v>0</v>
      </c>
      <c r="E8" s="102"/>
      <c r="F8" s="160"/>
    </row>
    <row r="9" spans="1:6" ht="27.75">
      <c r="A9" s="164" t="s">
        <v>137</v>
      </c>
      <c r="B9" s="103"/>
      <c r="C9" s="103"/>
      <c r="D9" s="103">
        <f>B9+C9</f>
        <v>0</v>
      </c>
      <c r="E9" s="102"/>
      <c r="F9" s="160"/>
    </row>
    <row r="10" spans="1:6" ht="27.75">
      <c r="A10" s="164" t="s">
        <v>129</v>
      </c>
      <c r="B10" s="103"/>
      <c r="C10" s="103"/>
      <c r="D10" s="103">
        <f>B10+C10</f>
        <v>0</v>
      </c>
      <c r="E10" s="102"/>
      <c r="F10" s="160"/>
    </row>
    <row r="11" spans="1:6">
      <c r="A11" s="164" t="s">
        <v>644</v>
      </c>
      <c r="B11" s="103"/>
      <c r="C11" s="103"/>
      <c r="D11" s="103">
        <f>B11+C11</f>
        <v>0</v>
      </c>
      <c r="E11" s="102"/>
      <c r="F11" s="160"/>
    </row>
    <row r="12" spans="1:6" ht="15.75" thickBot="1">
      <c r="A12" s="89" t="s">
        <v>138</v>
      </c>
      <c r="B12" s="137">
        <f>SUM(B7:B11)</f>
        <v>0</v>
      </c>
      <c r="C12" s="137">
        <f>SUM(C7:C11)</f>
        <v>0</v>
      </c>
      <c r="D12" s="137">
        <f>SUM(D7:D11)</f>
        <v>0</v>
      </c>
      <c r="E12" s="159"/>
      <c r="F12" s="160"/>
    </row>
    <row r="13" spans="1:6" ht="15.75" thickBot="1">
      <c r="A13" s="351" t="s">
        <v>139</v>
      </c>
      <c r="B13" s="351"/>
      <c r="C13" s="351"/>
      <c r="D13" s="351"/>
      <c r="E13" s="138"/>
      <c r="F13" s="160"/>
    </row>
    <row r="14" spans="1:6">
      <c r="A14" s="112" t="s">
        <v>110</v>
      </c>
      <c r="B14" s="101">
        <v>2600</v>
      </c>
      <c r="C14" s="101"/>
      <c r="D14" s="101">
        <f t="shared" ref="D14:D20" si="0">B14+C14</f>
        <v>2600</v>
      </c>
      <c r="E14" s="102"/>
      <c r="F14" s="160"/>
    </row>
    <row r="15" spans="1:6" ht="41.25">
      <c r="A15" s="55" t="s">
        <v>111</v>
      </c>
      <c r="B15" s="103"/>
      <c r="C15" s="103"/>
      <c r="D15" s="103">
        <f t="shared" si="0"/>
        <v>0</v>
      </c>
      <c r="E15" s="102"/>
      <c r="F15" s="160"/>
    </row>
    <row r="16" spans="1:6" ht="27.75">
      <c r="A16" s="55" t="s">
        <v>137</v>
      </c>
      <c r="B16" s="103"/>
      <c r="C16" s="103"/>
      <c r="D16" s="103">
        <f t="shared" si="0"/>
        <v>0</v>
      </c>
      <c r="E16" s="102"/>
      <c r="F16" s="160"/>
    </row>
    <row r="17" spans="1:6" ht="27.75">
      <c r="A17" s="55" t="s">
        <v>129</v>
      </c>
      <c r="B17" s="103"/>
      <c r="C17" s="103"/>
      <c r="D17" s="103">
        <f t="shared" si="0"/>
        <v>0</v>
      </c>
      <c r="E17" s="102"/>
      <c r="F17" s="160"/>
    </row>
    <row r="18" spans="1:6">
      <c r="A18" s="55" t="s">
        <v>140</v>
      </c>
      <c r="B18" s="103"/>
      <c r="C18" s="103"/>
      <c r="D18" s="103">
        <f t="shared" si="0"/>
        <v>0</v>
      </c>
      <c r="E18" s="102"/>
      <c r="F18" s="160"/>
    </row>
    <row r="19" spans="1:6">
      <c r="A19" s="55" t="s">
        <v>141</v>
      </c>
      <c r="B19" s="103">
        <v>1126</v>
      </c>
      <c r="C19" s="103"/>
      <c r="D19" s="103">
        <f t="shared" si="0"/>
        <v>1126</v>
      </c>
      <c r="E19" s="102"/>
      <c r="F19" s="160"/>
    </row>
    <row r="20" spans="1:6">
      <c r="A20" s="55" t="s">
        <v>644</v>
      </c>
      <c r="B20" s="103"/>
      <c r="C20" s="103"/>
      <c r="D20" s="103">
        <f t="shared" si="0"/>
        <v>0</v>
      </c>
      <c r="E20" s="102"/>
      <c r="F20" s="160"/>
    </row>
    <row r="21" spans="1:6" ht="15.75" thickBot="1">
      <c r="A21" s="72" t="s">
        <v>142</v>
      </c>
      <c r="B21" s="137">
        <f>SUM(B14:B20)</f>
        <v>3726</v>
      </c>
      <c r="C21" s="137">
        <f>SUM(C14:C20)</f>
        <v>0</v>
      </c>
      <c r="D21" s="137">
        <f>SUM(D14:D20)</f>
        <v>3726</v>
      </c>
      <c r="E21" s="159"/>
      <c r="F21" s="160"/>
    </row>
    <row r="23" spans="1:6">
      <c r="A23" s="78"/>
    </row>
  </sheetData>
  <mergeCells count="2">
    <mergeCell ref="A6:D6"/>
    <mergeCell ref="A13:D13"/>
  </mergeCells>
  <phoneticPr fontId="4" type="noConversion"/>
  <pageMargins left="0.75" right="0.75" top="1" bottom="1" header="0.4921259845" footer="0.4921259845"/>
  <pageSetup paperSize="9" orientation="portrait" r:id="rId1"/>
  <headerFooter alignWithMargins="0"/>
  <legacyDrawing r:id="rId2"/>
</worksheet>
</file>

<file path=xl/worksheets/sheet25.xml><?xml version="1.0" encoding="utf-8"?>
<worksheet xmlns="http://schemas.openxmlformats.org/spreadsheetml/2006/main" xmlns:r="http://schemas.openxmlformats.org/officeDocument/2006/relationships">
  <dimension ref="A1:F11"/>
  <sheetViews>
    <sheetView workbookViewId="0"/>
  </sheetViews>
  <sheetFormatPr defaultColWidth="9" defaultRowHeight="15"/>
  <cols>
    <col min="1" max="1" width="29.7109375" style="51" customWidth="1"/>
    <col min="2" max="3" width="23.140625" style="51" customWidth="1"/>
    <col min="4" max="4" width="6.42578125" style="51" customWidth="1"/>
    <col min="5" max="5" width="10.42578125" style="160" customWidth="1"/>
    <col min="6" max="16384" width="9" style="51"/>
  </cols>
  <sheetData>
    <row r="1" spans="1:6" ht="16.5">
      <c r="A1" s="115" t="s">
        <v>131</v>
      </c>
    </row>
    <row r="3" spans="1:6" ht="17.25" thickBot="1">
      <c r="A3" s="154" t="s">
        <v>660</v>
      </c>
    </row>
    <row r="4" spans="1:6" ht="40.5">
      <c r="A4" s="52" t="s">
        <v>0</v>
      </c>
      <c r="B4" s="52" t="s">
        <v>597</v>
      </c>
      <c r="C4" s="52" t="s">
        <v>598</v>
      </c>
      <c r="E4" s="165"/>
    </row>
    <row r="5" spans="1:6" ht="15.75" thickBot="1">
      <c r="A5" s="118" t="s">
        <v>607</v>
      </c>
      <c r="B5" s="118" t="s">
        <v>608</v>
      </c>
      <c r="C5" s="118" t="s">
        <v>609</v>
      </c>
    </row>
    <row r="6" spans="1:6">
      <c r="A6" s="112" t="s">
        <v>143</v>
      </c>
      <c r="B6" s="163"/>
      <c r="C6" s="163"/>
    </row>
    <row r="7" spans="1:6" ht="27.75">
      <c r="A7" s="55" t="s">
        <v>144</v>
      </c>
      <c r="B7" s="164"/>
      <c r="C7" s="164"/>
    </row>
    <row r="8" spans="1:6">
      <c r="A8" s="166" t="s">
        <v>142</v>
      </c>
      <c r="B8" s="167">
        <f>SUM(B6:B7)</f>
        <v>0</v>
      </c>
      <c r="C8" s="167">
        <f>SUM(C6:C7)</f>
        <v>0</v>
      </c>
      <c r="E8" s="117"/>
      <c r="F8" s="117"/>
    </row>
    <row r="9" spans="1:6" ht="27.75">
      <c r="A9" s="55" t="s">
        <v>145</v>
      </c>
      <c r="B9" s="164"/>
      <c r="C9" s="164"/>
      <c r="F9" s="168"/>
    </row>
    <row r="10" spans="1:6" ht="27.75">
      <c r="A10" s="55" t="s">
        <v>146</v>
      </c>
      <c r="B10" s="164"/>
      <c r="C10" s="164"/>
      <c r="F10" s="168"/>
    </row>
    <row r="11" spans="1:6" ht="15.75" thickBot="1">
      <c r="A11" s="72" t="s">
        <v>138</v>
      </c>
      <c r="B11" s="89">
        <f>SUM(B9:B10)</f>
        <v>0</v>
      </c>
      <c r="C11" s="89">
        <f>SUM(C9:C10)</f>
        <v>0</v>
      </c>
      <c r="F11" s="160"/>
    </row>
  </sheetData>
  <phoneticPr fontId="4" type="noConversion"/>
  <pageMargins left="0.7" right="0.7" top="0.75" bottom="0.75"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dimension ref="A1:C7"/>
  <sheetViews>
    <sheetView workbookViewId="0"/>
  </sheetViews>
  <sheetFormatPr defaultColWidth="9" defaultRowHeight="15"/>
  <cols>
    <col min="1" max="1" width="37.140625" style="51" customWidth="1"/>
    <col min="2" max="2" width="23.5703125" style="51" customWidth="1"/>
    <col min="3" max="3" width="22" style="51" customWidth="1"/>
    <col min="4" max="16384" width="9" style="51"/>
  </cols>
  <sheetData>
    <row r="1" spans="1:3" ht="16.5">
      <c r="A1" s="115" t="s">
        <v>147</v>
      </c>
    </row>
    <row r="2" spans="1:3" ht="15.75" thickBot="1"/>
    <row r="3" spans="1:3">
      <c r="A3" s="359" t="s">
        <v>148</v>
      </c>
      <c r="B3" s="359" t="s">
        <v>597</v>
      </c>
      <c r="C3" s="359"/>
    </row>
    <row r="4" spans="1:3">
      <c r="A4" s="360"/>
      <c r="B4" s="170" t="s">
        <v>149</v>
      </c>
      <c r="C4" s="170" t="s">
        <v>150</v>
      </c>
    </row>
    <row r="5" spans="1:3" ht="27">
      <c r="A5" s="171" t="s">
        <v>151</v>
      </c>
      <c r="B5" s="172"/>
      <c r="C5" s="172"/>
    </row>
    <row r="6" spans="1:3" ht="27">
      <c r="A6" s="171" t="s">
        <v>152</v>
      </c>
      <c r="B6" s="172" t="s">
        <v>658</v>
      </c>
      <c r="C6" s="172"/>
    </row>
    <row r="7" spans="1:3" ht="27.75" thickBot="1">
      <c r="A7" s="145" t="s">
        <v>153</v>
      </c>
      <c r="B7" s="173" t="s">
        <v>658</v>
      </c>
      <c r="C7" s="173"/>
    </row>
  </sheetData>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dimension ref="A1:C11"/>
  <sheetViews>
    <sheetView workbookViewId="0"/>
  </sheetViews>
  <sheetFormatPr defaultColWidth="9" defaultRowHeight="15"/>
  <cols>
    <col min="1" max="1" width="35.5703125" style="51" customWidth="1"/>
    <col min="2" max="2" width="23" style="51" customWidth="1"/>
    <col min="3" max="3" width="21.7109375" style="51" customWidth="1"/>
    <col min="4" max="4" width="9" style="51"/>
    <col min="5" max="5" width="14.140625" style="51" customWidth="1"/>
    <col min="6" max="16384" width="9" style="51"/>
  </cols>
  <sheetData>
    <row r="1" spans="1:3" ht="16.5">
      <c r="A1" s="115" t="s">
        <v>154</v>
      </c>
    </row>
    <row r="3" spans="1:3" ht="17.25" thickBot="1">
      <c r="A3" s="154" t="s">
        <v>155</v>
      </c>
    </row>
    <row r="4" spans="1:3" ht="41.25" thickBot="1">
      <c r="A4" s="52" t="s">
        <v>132</v>
      </c>
      <c r="B4" s="52" t="s">
        <v>597</v>
      </c>
      <c r="C4" s="52" t="s">
        <v>598</v>
      </c>
    </row>
    <row r="5" spans="1:3">
      <c r="A5" s="112" t="s">
        <v>156</v>
      </c>
      <c r="B5" s="101"/>
      <c r="C5" s="101"/>
    </row>
    <row r="6" spans="1:3">
      <c r="A6" s="55" t="s">
        <v>157</v>
      </c>
      <c r="B6" s="103"/>
      <c r="C6" s="103"/>
    </row>
    <row r="7" spans="1:3">
      <c r="A7" s="55" t="s">
        <v>158</v>
      </c>
      <c r="B7" s="103"/>
      <c r="C7" s="103"/>
    </row>
    <row r="8" spans="1:3">
      <c r="A8" s="55" t="s">
        <v>159</v>
      </c>
      <c r="B8" s="103"/>
      <c r="C8" s="103"/>
    </row>
    <row r="9" spans="1:3" ht="15.75" thickBot="1">
      <c r="A9" s="72" t="s">
        <v>612</v>
      </c>
      <c r="B9" s="137">
        <f>SUM(B5:B8)</f>
        <v>0</v>
      </c>
      <c r="C9" s="137">
        <f>SUM(C5:C8)</f>
        <v>0</v>
      </c>
    </row>
    <row r="11" spans="1:3">
      <c r="A11" s="78"/>
      <c r="B11" s="117"/>
      <c r="C11" s="117"/>
    </row>
  </sheetData>
  <phoneticPr fontId="4" type="noConversion"/>
  <pageMargins left="0.75" right="0.75" top="1" bottom="1" header="0.4921259845" footer="0.4921259845"/>
  <pageSetup paperSize="9"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dimension ref="A1:E15"/>
  <sheetViews>
    <sheetView workbookViewId="0"/>
  </sheetViews>
  <sheetFormatPr defaultColWidth="9" defaultRowHeight="15"/>
  <cols>
    <col min="1" max="1" width="29.42578125" style="51" customWidth="1"/>
    <col min="2" max="2" width="14" style="51" customWidth="1"/>
    <col min="3" max="4" width="9" style="51"/>
    <col min="5" max="5" width="12.85546875" style="51" customWidth="1"/>
    <col min="6" max="6" width="6.85546875" style="51" customWidth="1"/>
    <col min="7" max="16384" width="9" style="51"/>
  </cols>
  <sheetData>
    <row r="1" spans="1:5" ht="16.5">
      <c r="A1" s="115" t="s">
        <v>154</v>
      </c>
    </row>
    <row r="3" spans="1:5" ht="17.25" thickBot="1">
      <c r="A3" s="154" t="s">
        <v>660</v>
      </c>
    </row>
    <row r="4" spans="1:5" ht="15.75" thickBot="1">
      <c r="A4" s="338" t="s">
        <v>160</v>
      </c>
      <c r="B4" s="338" t="s">
        <v>597</v>
      </c>
      <c r="C4" s="338"/>
      <c r="D4" s="338"/>
      <c r="E4" s="338"/>
    </row>
    <row r="5" spans="1:5" ht="40.5">
      <c r="A5" s="361"/>
      <c r="B5" s="52" t="s">
        <v>333</v>
      </c>
      <c r="C5" s="52" t="s">
        <v>14</v>
      </c>
      <c r="D5" s="52" t="s">
        <v>15</v>
      </c>
      <c r="E5" s="52" t="s">
        <v>17</v>
      </c>
    </row>
    <row r="6" spans="1:5" ht="15.75" thickBot="1">
      <c r="A6" s="65" t="s">
        <v>607</v>
      </c>
      <c r="B6" s="65" t="s">
        <v>608</v>
      </c>
      <c r="C6" s="65" t="s">
        <v>609</v>
      </c>
      <c r="D6" s="65" t="s">
        <v>610</v>
      </c>
      <c r="E6" s="65" t="s">
        <v>611</v>
      </c>
    </row>
    <row r="7" spans="1:5">
      <c r="A7" s="112" t="s">
        <v>161</v>
      </c>
      <c r="B7" s="101"/>
      <c r="C7" s="101"/>
      <c r="D7" s="101"/>
      <c r="E7" s="101">
        <f t="shared" ref="E7:E12" si="0">B7+C7-D7</f>
        <v>0</v>
      </c>
    </row>
    <row r="8" spans="1:5">
      <c r="A8" s="55" t="s">
        <v>162</v>
      </c>
      <c r="B8" s="103"/>
      <c r="C8" s="103"/>
      <c r="D8" s="103"/>
      <c r="E8" s="103">
        <f t="shared" si="0"/>
        <v>0</v>
      </c>
    </row>
    <row r="9" spans="1:5">
      <c r="A9" s="55" t="s">
        <v>163</v>
      </c>
      <c r="B9" s="103"/>
      <c r="C9" s="103"/>
      <c r="D9" s="103"/>
      <c r="E9" s="103">
        <f t="shared" si="0"/>
        <v>0</v>
      </c>
    </row>
    <row r="10" spans="1:5" ht="27.75">
      <c r="A10" s="55" t="s">
        <v>164</v>
      </c>
      <c r="B10" s="103"/>
      <c r="C10" s="103"/>
      <c r="D10" s="103"/>
      <c r="E10" s="103">
        <f t="shared" si="0"/>
        <v>0</v>
      </c>
    </row>
    <row r="11" spans="1:5">
      <c r="A11" s="55" t="s">
        <v>165</v>
      </c>
      <c r="B11" s="103"/>
      <c r="C11" s="103"/>
      <c r="D11" s="103"/>
      <c r="E11" s="103">
        <f t="shared" si="0"/>
        <v>0</v>
      </c>
    </row>
    <row r="12" spans="1:5" ht="14.25" customHeight="1">
      <c r="A12" s="55" t="s">
        <v>166</v>
      </c>
      <c r="B12" s="103"/>
      <c r="C12" s="103"/>
      <c r="D12" s="103"/>
      <c r="E12" s="103">
        <f t="shared" si="0"/>
        <v>0</v>
      </c>
    </row>
    <row r="13" spans="1:5" ht="15.75" thickBot="1">
      <c r="A13" s="135" t="s">
        <v>173</v>
      </c>
      <c r="B13" s="174">
        <f>SUM(B7:B12)</f>
        <v>0</v>
      </c>
      <c r="C13" s="174">
        <f>SUM(C7:C12)</f>
        <v>0</v>
      </c>
      <c r="D13" s="174">
        <f>SUM(D7:D12)</f>
        <v>0</v>
      </c>
      <c r="E13" s="174">
        <f>SUM(E7:E12)</f>
        <v>0</v>
      </c>
    </row>
    <row r="15" spans="1:5">
      <c r="A15" s="78"/>
      <c r="B15" s="117"/>
      <c r="C15" s="175"/>
      <c r="D15" s="175"/>
      <c r="E15" s="117"/>
    </row>
  </sheetData>
  <mergeCells count="2">
    <mergeCell ref="B4:E4"/>
    <mergeCell ref="A4:A5"/>
  </mergeCells>
  <phoneticPr fontId="4" type="noConversion"/>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dimension ref="A1:F10"/>
  <sheetViews>
    <sheetView workbookViewId="0"/>
  </sheetViews>
  <sheetFormatPr defaultColWidth="9" defaultRowHeight="15"/>
  <cols>
    <col min="1" max="1" width="25.5703125" style="51" customWidth="1"/>
    <col min="2" max="2" width="10" style="51" bestFit="1" customWidth="1"/>
    <col min="3" max="3" width="6.7109375" style="51" customWidth="1"/>
    <col min="4" max="4" width="14.140625" style="51" bestFit="1" customWidth="1"/>
    <col min="5" max="5" width="14.7109375" style="51" bestFit="1" customWidth="1"/>
    <col min="6" max="6" width="10" style="51" customWidth="1"/>
    <col min="7" max="16384" width="9" style="51"/>
  </cols>
  <sheetData>
    <row r="1" spans="1:6" ht="16.5">
      <c r="A1" s="115" t="s">
        <v>174</v>
      </c>
    </row>
    <row r="2" spans="1:6" ht="15.75" thickBot="1"/>
    <row r="3" spans="1:6" ht="54">
      <c r="A3" s="52" t="s">
        <v>625</v>
      </c>
      <c r="B3" s="52" t="s">
        <v>175</v>
      </c>
      <c r="C3" s="52" t="s">
        <v>176</v>
      </c>
      <c r="D3" s="52" t="s">
        <v>77</v>
      </c>
      <c r="E3" s="52" t="s">
        <v>177</v>
      </c>
      <c r="F3" s="52" t="s">
        <v>178</v>
      </c>
    </row>
    <row r="4" spans="1:6" ht="15.75" thickBot="1">
      <c r="A4" s="65" t="s">
        <v>607</v>
      </c>
      <c r="B4" s="65" t="s">
        <v>608</v>
      </c>
      <c r="C4" s="65" t="s">
        <v>609</v>
      </c>
      <c r="D4" s="65" t="s">
        <v>610</v>
      </c>
      <c r="E4" s="65" t="s">
        <v>611</v>
      </c>
      <c r="F4" s="65" t="s">
        <v>657</v>
      </c>
    </row>
    <row r="5" spans="1:6">
      <c r="A5" s="112" t="s">
        <v>165</v>
      </c>
      <c r="B5" s="101"/>
      <c r="C5" s="101"/>
      <c r="D5" s="101"/>
      <c r="E5" s="101"/>
      <c r="F5" s="101">
        <f>B5+C5-D5-E5</f>
        <v>0</v>
      </c>
    </row>
    <row r="6" spans="1:6" ht="27.75">
      <c r="A6" s="55" t="s">
        <v>166</v>
      </c>
      <c r="B6" s="103"/>
      <c r="C6" s="103"/>
      <c r="D6" s="103"/>
      <c r="E6" s="103"/>
      <c r="F6" s="103">
        <f>B6+C6-D6-E6</f>
        <v>0</v>
      </c>
    </row>
    <row r="7" spans="1:6" ht="28.5" thickBot="1">
      <c r="A7" s="72" t="s">
        <v>173</v>
      </c>
      <c r="B7" s="137">
        <f>SUM(B5:B6)</f>
        <v>0</v>
      </c>
      <c r="C7" s="137">
        <f>SUM(C5:C6)</f>
        <v>0</v>
      </c>
      <c r="D7" s="137">
        <f>SUM(D5:D6)</f>
        <v>0</v>
      </c>
      <c r="E7" s="137">
        <f>SUM(E5:E6)</f>
        <v>0</v>
      </c>
      <c r="F7" s="137">
        <f>SUM(F5:F6)</f>
        <v>0</v>
      </c>
    </row>
    <row r="10" spans="1:6">
      <c r="A10" s="78"/>
      <c r="B10" s="117"/>
      <c r="C10" s="117"/>
      <c r="D10" s="117"/>
      <c r="E10" s="117"/>
      <c r="F10" s="117"/>
    </row>
  </sheetData>
  <phoneticPr fontId="4" type="noConversion"/>
  <pageMargins left="0.75" right="0.75" top="1" bottom="1" header="0.4921259845" footer="0.492125984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P13"/>
  <sheetViews>
    <sheetView workbookViewId="0">
      <selection activeCell="A8" sqref="A8"/>
    </sheetView>
  </sheetViews>
  <sheetFormatPr defaultColWidth="9" defaultRowHeight="15"/>
  <cols>
    <col min="1" max="1" width="23.85546875" style="51" customWidth="1"/>
    <col min="2" max="2" width="9.42578125" style="51" customWidth="1"/>
    <col min="3" max="3" width="11.28515625" style="51" customWidth="1"/>
    <col min="4" max="4" width="8.5703125" style="51" customWidth="1"/>
    <col min="5" max="5" width="12.7109375" style="51" customWidth="1"/>
    <col min="6" max="6" width="12.28515625" style="51" customWidth="1"/>
    <col min="7" max="16384" width="9" style="51"/>
  </cols>
  <sheetData>
    <row r="1" spans="1:16" ht="15" customHeight="1">
      <c r="A1" s="336" t="s">
        <v>655</v>
      </c>
      <c r="B1" s="337"/>
      <c r="C1" s="337"/>
      <c r="D1" s="337"/>
      <c r="E1" s="337"/>
      <c r="F1" s="337"/>
      <c r="G1" s="337"/>
      <c r="H1" s="337"/>
      <c r="I1" s="337"/>
      <c r="J1" s="337"/>
      <c r="K1" s="337"/>
      <c r="L1" s="337"/>
      <c r="M1" s="337"/>
      <c r="N1" s="60"/>
      <c r="O1" s="60"/>
      <c r="P1" s="60"/>
    </row>
    <row r="2" spans="1:16" ht="15" customHeight="1">
      <c r="A2" s="337"/>
      <c r="B2" s="337"/>
      <c r="C2" s="337"/>
      <c r="D2" s="337"/>
      <c r="E2" s="337"/>
      <c r="F2" s="337"/>
      <c r="G2" s="337"/>
      <c r="H2" s="337"/>
      <c r="I2" s="337"/>
      <c r="J2" s="337"/>
      <c r="K2" s="337"/>
      <c r="L2" s="337"/>
      <c r="M2" s="337"/>
      <c r="N2" s="60"/>
      <c r="O2" s="60"/>
      <c r="P2" s="60"/>
    </row>
    <row r="3" spans="1:16">
      <c r="A3" s="60"/>
      <c r="B3" s="60"/>
      <c r="C3" s="60"/>
      <c r="D3" s="60"/>
      <c r="E3" s="60"/>
      <c r="F3" s="60"/>
      <c r="G3" s="60"/>
      <c r="H3" s="60"/>
      <c r="I3" s="60"/>
      <c r="J3" s="60"/>
      <c r="K3" s="60"/>
      <c r="L3" s="60"/>
      <c r="M3" s="60"/>
      <c r="N3" s="60"/>
      <c r="O3" s="60"/>
      <c r="P3" s="60"/>
    </row>
    <row r="4" spans="1:16" ht="17.25" thickBot="1">
      <c r="A4" s="61" t="s">
        <v>660</v>
      </c>
    </row>
    <row r="5" spans="1:16" ht="39.75" customHeight="1" thickBot="1">
      <c r="A5" s="340" t="s">
        <v>656</v>
      </c>
      <c r="B5" s="340"/>
      <c r="C5" s="340" t="s">
        <v>603</v>
      </c>
      <c r="D5" s="340"/>
      <c r="E5" s="338" t="s">
        <v>604</v>
      </c>
      <c r="F5" s="338" t="s">
        <v>332</v>
      </c>
    </row>
    <row r="6" spans="1:16" ht="27">
      <c r="A6" s="63" t="s">
        <v>602</v>
      </c>
      <c r="B6" s="63" t="s">
        <v>315</v>
      </c>
      <c r="C6" s="63" t="s">
        <v>606</v>
      </c>
      <c r="D6" s="63" t="s">
        <v>605</v>
      </c>
      <c r="E6" s="339"/>
      <c r="F6" s="341"/>
    </row>
    <row r="7" spans="1:16" ht="15.75" thickBot="1">
      <c r="A7" s="64" t="s">
        <v>607</v>
      </c>
      <c r="B7" s="64" t="s">
        <v>608</v>
      </c>
      <c r="C7" s="65" t="s">
        <v>609</v>
      </c>
      <c r="D7" s="65" t="s">
        <v>610</v>
      </c>
      <c r="E7" s="64" t="s">
        <v>611</v>
      </c>
      <c r="F7" s="64" t="s">
        <v>657</v>
      </c>
    </row>
    <row r="8" spans="1:16">
      <c r="A8" s="82"/>
      <c r="B8" s="83"/>
      <c r="C8" s="84"/>
      <c r="D8" s="68"/>
      <c r="E8" s="68"/>
      <c r="F8" s="68"/>
    </row>
    <row r="9" spans="1:16">
      <c r="A9" s="85"/>
      <c r="B9" s="86"/>
      <c r="C9" s="87"/>
      <c r="D9" s="71"/>
      <c r="E9" s="71"/>
      <c r="F9" s="71"/>
    </row>
    <row r="10" spans="1:16">
      <c r="A10" s="85"/>
      <c r="B10" s="86"/>
      <c r="C10" s="87"/>
      <c r="D10" s="71"/>
      <c r="E10" s="71"/>
      <c r="F10" s="71"/>
    </row>
    <row r="11" spans="1:16" s="91" customFormat="1" ht="15.75" thickBot="1">
      <c r="A11" s="72" t="s">
        <v>612</v>
      </c>
      <c r="B11" s="88" t="s">
        <v>658</v>
      </c>
      <c r="C11" s="89">
        <f>SUM(C8:C10)</f>
        <v>0</v>
      </c>
      <c r="D11" s="90">
        <f>SUM(D8:D10)</f>
        <v>0</v>
      </c>
      <c r="E11" s="90">
        <f>SUM(E8:E10)</f>
        <v>0</v>
      </c>
      <c r="F11" s="90">
        <f>SUM(F8:F10)</f>
        <v>0</v>
      </c>
    </row>
    <row r="13" spans="1:16" s="81" customFormat="1">
      <c r="B13" s="92"/>
      <c r="C13" s="93"/>
      <c r="D13" s="93"/>
      <c r="E13" s="93"/>
      <c r="F13" s="93"/>
    </row>
  </sheetData>
  <sheetProtection formatCells="0" formatColumns="0" formatRows="0" insertRows="0" deleteRows="0"/>
  <mergeCells count="5">
    <mergeCell ref="A1:M2"/>
    <mergeCell ref="A5:B5"/>
    <mergeCell ref="C5:D5"/>
    <mergeCell ref="E5:E6"/>
    <mergeCell ref="F5:F6"/>
  </mergeCells>
  <phoneticPr fontId="4"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R6"/>
  <sheetViews>
    <sheetView workbookViewId="0">
      <selection sqref="A1:I2"/>
    </sheetView>
  </sheetViews>
  <sheetFormatPr defaultColWidth="9" defaultRowHeight="15"/>
  <cols>
    <col min="1" max="1" width="57.7109375" style="51" customWidth="1"/>
    <col min="2" max="2" width="23" style="51" customWidth="1"/>
    <col min="3" max="16384" width="9" style="51"/>
  </cols>
  <sheetData>
    <row r="1" spans="1:18" ht="15" customHeight="1">
      <c r="A1" s="336" t="s">
        <v>179</v>
      </c>
      <c r="B1" s="337"/>
      <c r="C1" s="337"/>
      <c r="D1" s="337"/>
      <c r="E1" s="337"/>
      <c r="F1" s="337"/>
      <c r="G1" s="337"/>
      <c r="H1" s="337"/>
      <c r="I1" s="337"/>
      <c r="J1" s="60"/>
      <c r="K1" s="60"/>
      <c r="L1" s="60"/>
      <c r="M1" s="60"/>
      <c r="N1" s="60"/>
      <c r="O1" s="60"/>
      <c r="P1" s="60"/>
      <c r="Q1" s="60"/>
      <c r="R1" s="60"/>
    </row>
    <row r="2" spans="1:18" ht="15" customHeight="1">
      <c r="A2" s="337"/>
      <c r="B2" s="337"/>
      <c r="C2" s="337"/>
      <c r="D2" s="337"/>
      <c r="E2" s="337"/>
      <c r="F2" s="337"/>
      <c r="G2" s="337"/>
      <c r="H2" s="337"/>
      <c r="I2" s="337"/>
      <c r="J2" s="60"/>
      <c r="K2" s="60"/>
      <c r="L2" s="60"/>
      <c r="M2" s="60"/>
      <c r="N2" s="60"/>
      <c r="O2" s="60"/>
      <c r="P2" s="60"/>
      <c r="Q2" s="60"/>
      <c r="R2" s="60"/>
    </row>
    <row r="3" spans="1:18" ht="15.75" thickBot="1"/>
    <row r="4" spans="1:18" ht="27.75" thickBot="1">
      <c r="A4" s="62" t="s">
        <v>132</v>
      </c>
      <c r="B4" s="62" t="s">
        <v>180</v>
      </c>
    </row>
    <row r="5" spans="1:18" ht="17.25" customHeight="1">
      <c r="A5" s="156" t="s">
        <v>181</v>
      </c>
      <c r="B5" s="144"/>
    </row>
    <row r="6" spans="1:18" ht="18" customHeight="1" thickBot="1">
      <c r="A6" s="57" t="s">
        <v>182</v>
      </c>
      <c r="B6" s="114"/>
    </row>
  </sheetData>
  <mergeCells count="1">
    <mergeCell ref="A1:I2"/>
  </mergeCells>
  <phoneticPr fontId="4" type="noConversion"/>
  <pageMargins left="0.75" right="0.75" top="1" bottom="1"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9.7109375" style="51" customWidth="1"/>
    <col min="2" max="2" width="16.42578125" style="51" customWidth="1"/>
    <col min="3" max="3" width="19.7109375" style="51" customWidth="1"/>
    <col min="4" max="4" width="15.28515625" style="51" customWidth="1"/>
    <col min="5" max="16384" width="9" style="51"/>
  </cols>
  <sheetData>
    <row r="1" spans="1:4" ht="16.5">
      <c r="A1" s="50" t="s">
        <v>183</v>
      </c>
    </row>
    <row r="2" spans="1:4" ht="15.75" thickBot="1"/>
    <row r="3" spans="1:4" ht="54">
      <c r="A3" s="52" t="s">
        <v>184</v>
      </c>
      <c r="B3" s="52" t="s">
        <v>619</v>
      </c>
      <c r="C3" s="52" t="s">
        <v>335</v>
      </c>
      <c r="D3" s="52" t="s">
        <v>334</v>
      </c>
    </row>
    <row r="4" spans="1:4" ht="15.75" thickBot="1">
      <c r="A4" s="65" t="s">
        <v>185</v>
      </c>
      <c r="B4" s="65" t="s">
        <v>608</v>
      </c>
      <c r="C4" s="65" t="s">
        <v>609</v>
      </c>
      <c r="D4" s="65" t="s">
        <v>610</v>
      </c>
    </row>
    <row r="5" spans="1:4">
      <c r="A5" s="112" t="s">
        <v>161</v>
      </c>
      <c r="B5" s="148"/>
      <c r="C5" s="148"/>
      <c r="D5" s="148"/>
    </row>
    <row r="6" spans="1:4">
      <c r="A6" s="55" t="s">
        <v>162</v>
      </c>
      <c r="B6" s="150"/>
      <c r="C6" s="150"/>
      <c r="D6" s="150"/>
    </row>
    <row r="7" spans="1:4">
      <c r="A7" s="55" t="s">
        <v>186</v>
      </c>
      <c r="B7" s="150"/>
      <c r="C7" s="150"/>
      <c r="D7" s="150"/>
    </row>
    <row r="8" spans="1:4">
      <c r="A8" s="55" t="s">
        <v>165</v>
      </c>
      <c r="B8" s="150"/>
      <c r="C8" s="150"/>
      <c r="D8" s="150"/>
    </row>
    <row r="9" spans="1:4" ht="15.75" thickBot="1">
      <c r="A9" s="72" t="s">
        <v>173</v>
      </c>
      <c r="B9" s="137">
        <f>SUM(B5:B8)</f>
        <v>0</v>
      </c>
      <c r="C9" s="137">
        <f>SUM(C5:C8)</f>
        <v>0</v>
      </c>
      <c r="D9" s="137">
        <f>SUM(D5:D8)</f>
        <v>0</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dimension ref="A1:F21"/>
  <sheetViews>
    <sheetView workbookViewId="0"/>
  </sheetViews>
  <sheetFormatPr defaultColWidth="9" defaultRowHeight="15"/>
  <cols>
    <col min="1" max="1" width="37" style="51" customWidth="1"/>
    <col min="2" max="2" width="20.7109375" style="51" customWidth="1"/>
    <col min="3" max="3" width="21.28515625" style="51" customWidth="1"/>
    <col min="4" max="4" width="9" style="51"/>
    <col min="5" max="5" width="9" style="105"/>
    <col min="6" max="16384" width="9" style="51"/>
  </cols>
  <sheetData>
    <row r="1" spans="1:6" ht="16.5">
      <c r="A1" s="50" t="s">
        <v>187</v>
      </c>
    </row>
    <row r="2" spans="1:6" ht="15.75" thickBot="1"/>
    <row r="3" spans="1:6" ht="41.25" thickBot="1">
      <c r="A3" s="52" t="s">
        <v>188</v>
      </c>
      <c r="B3" s="52" t="s">
        <v>597</v>
      </c>
      <c r="C3" s="52" t="s">
        <v>598</v>
      </c>
      <c r="E3" s="176"/>
    </row>
    <row r="4" spans="1:6" ht="15.75" thickBot="1">
      <c r="A4" s="119" t="s">
        <v>189</v>
      </c>
      <c r="B4" s="141"/>
      <c r="C4" s="141"/>
      <c r="E4" s="117"/>
      <c r="F4" s="117"/>
    </row>
    <row r="5" spans="1:6">
      <c r="A5" s="82"/>
      <c r="B5" s="84"/>
      <c r="C5" s="84"/>
      <c r="E5" s="117"/>
      <c r="F5" s="117"/>
    </row>
    <row r="6" spans="1:6">
      <c r="A6" s="177"/>
      <c r="B6" s="178"/>
      <c r="C6" s="178"/>
      <c r="E6" s="117"/>
      <c r="F6" s="117"/>
    </row>
    <row r="7" spans="1:6" ht="15.75" thickBot="1">
      <c r="A7" s="179"/>
      <c r="B7" s="180"/>
      <c r="C7" s="180"/>
      <c r="E7" s="117"/>
      <c r="F7" s="117"/>
    </row>
    <row r="8" spans="1:6" ht="15.75" thickBot="1">
      <c r="A8" s="119" t="s">
        <v>190</v>
      </c>
      <c r="B8" s="141"/>
      <c r="C8" s="141"/>
      <c r="E8" s="117"/>
      <c r="F8" s="117"/>
    </row>
    <row r="9" spans="1:6">
      <c r="A9" s="82"/>
      <c r="B9" s="84"/>
      <c r="C9" s="84"/>
      <c r="E9" s="117"/>
      <c r="F9" s="117"/>
    </row>
    <row r="10" spans="1:6">
      <c r="A10" s="177"/>
      <c r="B10" s="178"/>
      <c r="C10" s="178"/>
      <c r="E10" s="117"/>
      <c r="F10" s="117"/>
    </row>
    <row r="11" spans="1:6" ht="15.75" thickBot="1">
      <c r="A11" s="179"/>
      <c r="B11" s="180"/>
      <c r="C11" s="180"/>
      <c r="E11" s="117"/>
      <c r="F11" s="117"/>
    </row>
    <row r="12" spans="1:6" ht="15.75" thickBot="1">
      <c r="A12" s="119" t="s">
        <v>191</v>
      </c>
      <c r="B12" s="141"/>
      <c r="C12" s="141"/>
      <c r="E12" s="117"/>
      <c r="F12" s="117"/>
    </row>
    <row r="13" spans="1:6">
      <c r="A13" s="82"/>
      <c r="B13" s="84"/>
      <c r="C13" s="84"/>
      <c r="E13" s="117"/>
      <c r="F13" s="117"/>
    </row>
    <row r="14" spans="1:6">
      <c r="A14" s="177"/>
      <c r="B14" s="178"/>
      <c r="C14" s="178"/>
      <c r="E14" s="117"/>
      <c r="F14" s="117"/>
    </row>
    <row r="15" spans="1:6" ht="15.75" thickBot="1">
      <c r="A15" s="179"/>
      <c r="B15" s="180"/>
      <c r="C15" s="180"/>
      <c r="E15" s="117"/>
      <c r="F15" s="117"/>
    </row>
    <row r="16" spans="1:6" ht="15.75" thickBot="1">
      <c r="A16" s="119" t="s">
        <v>192</v>
      </c>
      <c r="B16" s="141"/>
      <c r="C16" s="141"/>
      <c r="E16" s="117"/>
      <c r="F16" s="117"/>
    </row>
    <row r="17" spans="1:6">
      <c r="A17" s="82"/>
      <c r="B17" s="84"/>
      <c r="C17" s="84"/>
      <c r="E17" s="117"/>
      <c r="F17" s="117"/>
    </row>
    <row r="18" spans="1:6">
      <c r="A18" s="177"/>
      <c r="B18" s="178"/>
      <c r="C18" s="178"/>
      <c r="E18" s="117"/>
      <c r="F18" s="117"/>
    </row>
    <row r="19" spans="1:6" ht="15.75" thickBot="1">
      <c r="A19" s="181"/>
      <c r="B19" s="114"/>
      <c r="C19" s="114"/>
      <c r="E19" s="182"/>
      <c r="F19" s="117"/>
    </row>
    <row r="20" spans="1:6">
      <c r="E20" s="182"/>
      <c r="F20" s="117"/>
    </row>
    <row r="21" spans="1:6">
      <c r="F21" s="18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dimension ref="A1:H9"/>
  <sheetViews>
    <sheetView workbookViewId="0"/>
  </sheetViews>
  <sheetFormatPr defaultColWidth="9" defaultRowHeight="15"/>
  <cols>
    <col min="1" max="1" width="13.5703125" style="51" customWidth="1"/>
    <col min="2" max="2" width="9.85546875" style="51" customWidth="1"/>
    <col min="3" max="3" width="14.7109375" style="51" customWidth="1"/>
    <col min="4" max="4" width="9.42578125" style="51" customWidth="1"/>
    <col min="5" max="5" width="9.85546875" style="51" customWidth="1"/>
    <col min="6" max="6" width="14.85546875" style="51" customWidth="1"/>
    <col min="7" max="16384" width="9" style="51"/>
  </cols>
  <sheetData>
    <row r="1" spans="1:8" ht="16.5">
      <c r="A1" s="115" t="s">
        <v>193</v>
      </c>
    </row>
    <row r="2" spans="1:8" ht="15.75" thickBot="1"/>
    <row r="3" spans="1:8" ht="49.5" customHeight="1" thickBot="1">
      <c r="A3" s="338" t="s">
        <v>596</v>
      </c>
      <c r="B3" s="362" t="s">
        <v>597</v>
      </c>
      <c r="C3" s="362"/>
      <c r="D3" s="362"/>
      <c r="E3" s="340" t="s">
        <v>598</v>
      </c>
      <c r="F3" s="340"/>
      <c r="G3" s="340"/>
    </row>
    <row r="4" spans="1:8" ht="15.75" thickBot="1">
      <c r="A4" s="341"/>
      <c r="B4" s="362" t="s">
        <v>194</v>
      </c>
      <c r="C4" s="362"/>
      <c r="D4" s="362"/>
      <c r="E4" s="362" t="s">
        <v>194</v>
      </c>
      <c r="F4" s="362"/>
      <c r="G4" s="362"/>
    </row>
    <row r="5" spans="1:8" ht="40.5">
      <c r="A5" s="341"/>
      <c r="B5" s="52" t="s">
        <v>195</v>
      </c>
      <c r="C5" s="52" t="s">
        <v>196</v>
      </c>
      <c r="D5" s="52" t="s">
        <v>197</v>
      </c>
      <c r="E5" s="52" t="s">
        <v>195</v>
      </c>
      <c r="F5" s="52" t="s">
        <v>196</v>
      </c>
      <c r="G5" s="52" t="s">
        <v>197</v>
      </c>
      <c r="H5" s="60"/>
    </row>
    <row r="6" spans="1:8" ht="15.75" thickBot="1">
      <c r="A6" s="185" t="s">
        <v>607</v>
      </c>
      <c r="B6" s="185" t="s">
        <v>608</v>
      </c>
      <c r="C6" s="185" t="s">
        <v>609</v>
      </c>
      <c r="D6" s="185" t="s">
        <v>610</v>
      </c>
      <c r="E6" s="185" t="s">
        <v>611</v>
      </c>
      <c r="F6" s="185" t="s">
        <v>657</v>
      </c>
      <c r="G6" s="185" t="s">
        <v>9</v>
      </c>
    </row>
    <row r="7" spans="1:8">
      <c r="A7" s="186" t="s">
        <v>198</v>
      </c>
      <c r="B7" s="187"/>
      <c r="C7" s="187"/>
      <c r="D7" s="187"/>
      <c r="E7" s="187"/>
      <c r="F7" s="187"/>
      <c r="G7" s="187"/>
    </row>
    <row r="8" spans="1:8">
      <c r="A8" s="188" t="s">
        <v>199</v>
      </c>
      <c r="B8" s="189"/>
      <c r="C8" s="189"/>
      <c r="D8" s="189"/>
      <c r="E8" s="189"/>
      <c r="F8" s="189"/>
      <c r="G8" s="189"/>
    </row>
    <row r="9" spans="1:8" ht="15.75" thickBot="1">
      <c r="A9" s="190" t="s">
        <v>612</v>
      </c>
      <c r="B9" s="191">
        <f t="shared" ref="B9:G9" si="0">SUM(B7:B8)</f>
        <v>0</v>
      </c>
      <c r="C9" s="191">
        <f t="shared" si="0"/>
        <v>0</v>
      </c>
      <c r="D9" s="191">
        <f t="shared" si="0"/>
        <v>0</v>
      </c>
      <c r="E9" s="191">
        <f t="shared" si="0"/>
        <v>0</v>
      </c>
      <c r="F9" s="191">
        <f t="shared" si="0"/>
        <v>0</v>
      </c>
      <c r="G9" s="191">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dimension ref="A1:R17"/>
  <sheetViews>
    <sheetView workbookViewId="0">
      <selection sqref="A1:D1"/>
    </sheetView>
  </sheetViews>
  <sheetFormatPr defaultColWidth="9" defaultRowHeight="15"/>
  <cols>
    <col min="1" max="1" width="59"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659</v>
      </c>
    </row>
    <row r="4" spans="1:18" ht="41.25" thickBot="1">
      <c r="A4" s="184" t="s">
        <v>132</v>
      </c>
      <c r="B4" s="62" t="s">
        <v>598</v>
      </c>
      <c r="D4" s="176"/>
    </row>
    <row r="5" spans="1:18" ht="15.75" thickBot="1">
      <c r="A5" s="193" t="s">
        <v>201</v>
      </c>
      <c r="B5" s="194"/>
      <c r="D5" s="160"/>
    </row>
    <row r="6" spans="1:18" ht="15.75" thickBot="1">
      <c r="A6" s="195" t="s">
        <v>202</v>
      </c>
      <c r="B6" s="196" t="s">
        <v>597</v>
      </c>
      <c r="D6" s="160"/>
    </row>
    <row r="7" spans="1:18">
      <c r="A7" s="186" t="s">
        <v>203</v>
      </c>
      <c r="B7" s="197"/>
      <c r="D7" s="160"/>
    </row>
    <row r="8" spans="1:18">
      <c r="A8" s="188" t="s">
        <v>204</v>
      </c>
      <c r="B8" s="198"/>
      <c r="D8" s="160"/>
    </row>
    <row r="9" spans="1:18">
      <c r="A9" s="188" t="s">
        <v>205</v>
      </c>
      <c r="B9" s="198"/>
      <c r="D9" s="160"/>
    </row>
    <row r="10" spans="1:18">
      <c r="A10" s="188" t="s">
        <v>206</v>
      </c>
      <c r="B10" s="198"/>
      <c r="D10" s="160"/>
    </row>
    <row r="11" spans="1:18">
      <c r="A11" s="188" t="s">
        <v>207</v>
      </c>
      <c r="B11" s="198"/>
      <c r="D11" s="160"/>
    </row>
    <row r="12" spans="1:18">
      <c r="A12" s="188" t="s">
        <v>208</v>
      </c>
      <c r="B12" s="198"/>
      <c r="D12" s="160"/>
    </row>
    <row r="13" spans="1:18">
      <c r="A13" s="188" t="s">
        <v>209</v>
      </c>
      <c r="B13" s="198"/>
      <c r="D13" s="160"/>
    </row>
    <row r="14" spans="1:18">
      <c r="A14" s="188" t="s">
        <v>210</v>
      </c>
      <c r="B14" s="198"/>
      <c r="D14" s="160"/>
    </row>
    <row r="15" spans="1:18" ht="15.75" thickBot="1">
      <c r="A15" s="190" t="s">
        <v>612</v>
      </c>
      <c r="B15" s="199">
        <f>SUM(B7:B14)</f>
        <v>0</v>
      </c>
      <c r="D15" s="160"/>
    </row>
    <row r="16" spans="1:18">
      <c r="D16" s="160"/>
    </row>
    <row r="17" spans="4:4">
      <c r="D17" s="160"/>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dimension ref="A1:R13"/>
  <sheetViews>
    <sheetView workbookViewId="0">
      <selection sqref="A1:D1"/>
    </sheetView>
  </sheetViews>
  <sheetFormatPr defaultColWidth="9" defaultRowHeight="15"/>
  <cols>
    <col min="1" max="1" width="58.85546875"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660</v>
      </c>
    </row>
    <row r="4" spans="1:18" ht="41.25" thickBot="1">
      <c r="A4" s="184" t="s">
        <v>132</v>
      </c>
      <c r="B4" s="62" t="s">
        <v>598</v>
      </c>
      <c r="D4" s="176"/>
    </row>
    <row r="5" spans="1:18" ht="15.75" thickBot="1">
      <c r="A5" s="193" t="s">
        <v>211</v>
      </c>
      <c r="B5" s="194"/>
      <c r="D5" s="160"/>
    </row>
    <row r="6" spans="1:18" ht="15.75" thickBot="1">
      <c r="A6" s="195" t="s">
        <v>212</v>
      </c>
      <c r="B6" s="196" t="s">
        <v>597</v>
      </c>
    </row>
    <row r="7" spans="1:18">
      <c r="A7" s="186" t="s">
        <v>213</v>
      </c>
      <c r="B7" s="197"/>
    </row>
    <row r="8" spans="1:18">
      <c r="A8" s="188" t="s">
        <v>214</v>
      </c>
      <c r="B8" s="198"/>
    </row>
    <row r="9" spans="1:18">
      <c r="A9" s="188" t="s">
        <v>215</v>
      </c>
      <c r="B9" s="198"/>
    </row>
    <row r="10" spans="1:18">
      <c r="A10" s="188" t="s">
        <v>216</v>
      </c>
      <c r="B10" s="198"/>
    </row>
    <row r="11" spans="1:18">
      <c r="A11" s="188" t="s">
        <v>217</v>
      </c>
      <c r="B11" s="198"/>
    </row>
    <row r="12" spans="1:18">
      <c r="A12" s="188" t="s">
        <v>210</v>
      </c>
      <c r="B12" s="198"/>
    </row>
    <row r="13" spans="1:18" ht="15.75" thickBot="1">
      <c r="A13" s="190" t="s">
        <v>218</v>
      </c>
      <c r="B13" s="199">
        <f>SUM(B7:B12)</f>
        <v>0</v>
      </c>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dimension ref="A1:H21"/>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659</v>
      </c>
    </row>
    <row r="4" spans="1:8" ht="15.75" thickBot="1">
      <c r="A4" s="365" t="s">
        <v>132</v>
      </c>
      <c r="B4" s="362" t="s">
        <v>597</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row r="21" spans="1:8">
      <c r="H21"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dimension ref="A1:H20"/>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660</v>
      </c>
    </row>
    <row r="4" spans="1:8" ht="15.75" thickBot="1">
      <c r="A4" s="365" t="s">
        <v>132</v>
      </c>
      <c r="B4" s="362" t="s">
        <v>598</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8.xml><?xml version="1.0" encoding="utf-8"?>
<worksheet xmlns="http://schemas.openxmlformats.org/spreadsheetml/2006/main" xmlns:r="http://schemas.openxmlformats.org/officeDocument/2006/relationships">
  <dimension ref="A1:F29"/>
  <sheetViews>
    <sheetView topLeftCell="A7" workbookViewId="0">
      <selection activeCell="B26" sqref="B26"/>
    </sheetView>
  </sheetViews>
  <sheetFormatPr defaultColWidth="9" defaultRowHeight="15"/>
  <cols>
    <col min="1" max="1" width="27.140625" style="51" customWidth="1"/>
    <col min="2" max="3" width="18.28515625" style="51" customWidth="1"/>
    <col min="4" max="4" width="17.28515625" style="51" customWidth="1"/>
    <col min="5" max="5" width="9" style="51"/>
    <col min="6" max="6" width="12.42578125" style="160" bestFit="1" customWidth="1"/>
    <col min="7" max="7" width="5.28515625" style="51" customWidth="1"/>
    <col min="8" max="8" width="15" style="51" customWidth="1"/>
    <col min="9" max="16384" width="9" style="51"/>
  </cols>
  <sheetData>
    <row r="1" spans="1:4" ht="16.5">
      <c r="A1" s="115" t="s">
        <v>114</v>
      </c>
    </row>
    <row r="3" spans="1:4" ht="17.25" thickBot="1">
      <c r="A3" s="61"/>
    </row>
    <row r="4" spans="1:4">
      <c r="A4" s="161" t="s">
        <v>132</v>
      </c>
      <c r="B4" s="161" t="s">
        <v>133</v>
      </c>
      <c r="C4" s="161" t="s">
        <v>134</v>
      </c>
      <c r="D4" s="161" t="s">
        <v>7</v>
      </c>
    </row>
    <row r="5" spans="1:4" ht="15.75" thickBot="1">
      <c r="A5" s="118" t="s">
        <v>607</v>
      </c>
      <c r="B5" s="118" t="s">
        <v>608</v>
      </c>
      <c r="C5" s="118" t="s">
        <v>609</v>
      </c>
      <c r="D5" s="118" t="s">
        <v>610</v>
      </c>
    </row>
    <row r="6" spans="1:4" ht="15.75" thickBot="1">
      <c r="A6" s="356" t="s">
        <v>651</v>
      </c>
      <c r="B6" s="357"/>
      <c r="C6" s="357"/>
      <c r="D6" s="358"/>
    </row>
    <row r="7" spans="1:4">
      <c r="A7" s="112" t="s">
        <v>1</v>
      </c>
      <c r="B7" s="101"/>
      <c r="C7" s="101"/>
      <c r="D7" s="101">
        <f t="shared" ref="D7:D15" si="0">B7+C7</f>
        <v>0</v>
      </c>
    </row>
    <row r="8" spans="1:4">
      <c r="A8" s="55" t="s">
        <v>629</v>
      </c>
      <c r="B8" s="103"/>
      <c r="C8" s="103"/>
      <c r="D8" s="103">
        <f t="shared" si="0"/>
        <v>0</v>
      </c>
    </row>
    <row r="9" spans="1:4" ht="29.25" customHeight="1">
      <c r="A9" s="55" t="s">
        <v>2</v>
      </c>
      <c r="B9" s="103"/>
      <c r="C9" s="103"/>
      <c r="D9" s="103">
        <f t="shared" si="0"/>
        <v>0</v>
      </c>
    </row>
    <row r="10" spans="1:4" ht="27.75">
      <c r="A10" s="55" t="s">
        <v>3</v>
      </c>
      <c r="B10" s="103"/>
      <c r="C10" s="103"/>
      <c r="D10" s="103">
        <f t="shared" si="0"/>
        <v>0</v>
      </c>
    </row>
    <row r="11" spans="1:4">
      <c r="A11" s="55" t="s">
        <v>627</v>
      </c>
      <c r="B11" s="103"/>
      <c r="C11" s="103"/>
      <c r="D11" s="103">
        <f t="shared" si="0"/>
        <v>0</v>
      </c>
    </row>
    <row r="12" spans="1:4">
      <c r="A12" s="55" t="s">
        <v>626</v>
      </c>
      <c r="B12" s="103"/>
      <c r="C12" s="103"/>
      <c r="D12" s="103">
        <f t="shared" si="0"/>
        <v>0</v>
      </c>
    </row>
    <row r="13" spans="1:4">
      <c r="A13" s="55" t="s">
        <v>649</v>
      </c>
      <c r="B13" s="103"/>
      <c r="C13" s="103"/>
      <c r="D13" s="103">
        <f t="shared" si="0"/>
        <v>0</v>
      </c>
    </row>
    <row r="14" spans="1:4">
      <c r="A14" s="55" t="s">
        <v>648</v>
      </c>
      <c r="B14" s="103"/>
      <c r="C14" s="103"/>
      <c r="D14" s="103">
        <f t="shared" si="0"/>
        <v>0</v>
      </c>
    </row>
    <row r="15" spans="1:4">
      <c r="A15" s="55" t="s">
        <v>650</v>
      </c>
      <c r="B15" s="103"/>
      <c r="C15" s="103"/>
      <c r="D15" s="103">
        <f t="shared" si="0"/>
        <v>0</v>
      </c>
    </row>
    <row r="16" spans="1:4" ht="15.75" thickBot="1">
      <c r="A16" s="72" t="s">
        <v>230</v>
      </c>
      <c r="B16" s="137">
        <f>SUM(B7:B15)</f>
        <v>0</v>
      </c>
      <c r="C16" s="137">
        <f>SUM(C7:C15)</f>
        <v>0</v>
      </c>
      <c r="D16" s="137">
        <f>SUM(D7:D15)</f>
        <v>0</v>
      </c>
    </row>
    <row r="17" spans="1:4" ht="15.75" thickBot="1">
      <c r="A17" s="351" t="s">
        <v>113</v>
      </c>
      <c r="B17" s="351"/>
      <c r="C17" s="351"/>
      <c r="D17" s="351"/>
    </row>
    <row r="18" spans="1:4">
      <c r="A18" s="112" t="s">
        <v>1</v>
      </c>
      <c r="B18" s="101">
        <v>2885</v>
      </c>
      <c r="C18" s="101"/>
      <c r="D18" s="101">
        <f t="shared" ref="D18:D26" si="1">B18+C18</f>
        <v>2885</v>
      </c>
    </row>
    <row r="19" spans="1:4">
      <c r="A19" s="55" t="s">
        <v>629</v>
      </c>
      <c r="B19" s="157"/>
      <c r="C19" s="157"/>
      <c r="D19" s="103">
        <f t="shared" si="1"/>
        <v>0</v>
      </c>
    </row>
    <row r="20" spans="1:4" ht="27.75" customHeight="1">
      <c r="A20" s="55" t="s">
        <v>2</v>
      </c>
      <c r="B20" s="157"/>
      <c r="C20" s="157"/>
      <c r="D20" s="103">
        <f t="shared" si="1"/>
        <v>0</v>
      </c>
    </row>
    <row r="21" spans="1:4" ht="27.75">
      <c r="A21" s="55" t="s">
        <v>3</v>
      </c>
      <c r="B21" s="157"/>
      <c r="C21" s="157"/>
      <c r="D21" s="103">
        <f t="shared" si="1"/>
        <v>0</v>
      </c>
    </row>
    <row r="22" spans="1:4" ht="27.75">
      <c r="A22" s="55" t="s">
        <v>643</v>
      </c>
      <c r="B22" s="103">
        <v>38550</v>
      </c>
      <c r="C22" s="103"/>
      <c r="D22" s="103">
        <f t="shared" si="1"/>
        <v>38550</v>
      </c>
    </row>
    <row r="23" spans="1:4">
      <c r="A23" s="55" t="s">
        <v>4</v>
      </c>
      <c r="B23" s="103"/>
      <c r="C23" s="103"/>
      <c r="D23" s="103">
        <f t="shared" si="1"/>
        <v>0</v>
      </c>
    </row>
    <row r="24" spans="1:4">
      <c r="A24" s="55" t="s">
        <v>5</v>
      </c>
      <c r="B24" s="103"/>
      <c r="C24" s="103"/>
      <c r="D24" s="103">
        <f t="shared" si="1"/>
        <v>0</v>
      </c>
    </row>
    <row r="25" spans="1:4">
      <c r="A25" s="55" t="s">
        <v>6</v>
      </c>
      <c r="B25" s="103"/>
      <c r="C25" s="103"/>
      <c r="D25" s="103">
        <f t="shared" si="1"/>
        <v>0</v>
      </c>
    </row>
    <row r="26" spans="1:4">
      <c r="A26" s="55" t="s">
        <v>628</v>
      </c>
      <c r="B26" s="103"/>
      <c r="C26" s="103"/>
      <c r="D26" s="103">
        <f t="shared" si="1"/>
        <v>0</v>
      </c>
    </row>
    <row r="27" spans="1:4" ht="15.75" thickBot="1">
      <c r="A27" s="72" t="s">
        <v>227</v>
      </c>
      <c r="B27" s="137">
        <f>SUM(B18:B26)</f>
        <v>41435</v>
      </c>
      <c r="C27" s="137">
        <f>SUM(C18:C26)</f>
        <v>0</v>
      </c>
      <c r="D27" s="137">
        <f>SUM(D18:D26)</f>
        <v>41435</v>
      </c>
    </row>
    <row r="29" spans="1:4">
      <c r="A29" s="78"/>
    </row>
  </sheetData>
  <mergeCells count="2">
    <mergeCell ref="A6:D6"/>
    <mergeCell ref="A17:D17"/>
  </mergeCells>
  <phoneticPr fontId="4" type="noConversion"/>
  <pageMargins left="0.75" right="0.75" top="1" bottom="1" header="0.4921259845" footer="0.4921259845"/>
  <headerFooter alignWithMargins="0"/>
  <legacyDrawing r:id="rId1"/>
</worksheet>
</file>

<file path=xl/worksheets/sheet39.xml><?xml version="1.0" encoding="utf-8"?>
<worksheet xmlns="http://schemas.openxmlformats.org/spreadsheetml/2006/main" xmlns:r="http://schemas.openxmlformats.org/officeDocument/2006/relationships">
  <dimension ref="A1:F9"/>
  <sheetViews>
    <sheetView workbookViewId="0">
      <selection activeCell="B7" sqref="B7"/>
    </sheetView>
  </sheetViews>
  <sheetFormatPr defaultColWidth="9" defaultRowHeight="15"/>
  <cols>
    <col min="1" max="1" width="30.5703125" style="51" customWidth="1"/>
    <col min="2" max="2" width="25" style="51" customWidth="1"/>
    <col min="3" max="3" width="23.42578125" style="51" customWidth="1"/>
    <col min="4" max="16384" width="9" style="51"/>
  </cols>
  <sheetData>
    <row r="1" spans="1:6" ht="16.5">
      <c r="A1" s="50" t="s">
        <v>224</v>
      </c>
    </row>
    <row r="2" spans="1:6" ht="15.75" thickBot="1"/>
    <row r="3" spans="1:6" ht="41.25" thickBot="1">
      <c r="A3" s="62" t="s">
        <v>132</v>
      </c>
      <c r="B3" s="184" t="s">
        <v>597</v>
      </c>
      <c r="C3" s="62" t="s">
        <v>598</v>
      </c>
      <c r="E3" s="207"/>
    </row>
    <row r="4" spans="1:6">
      <c r="A4" s="112" t="s">
        <v>225</v>
      </c>
      <c r="B4" s="208"/>
      <c r="C4" s="209"/>
      <c r="E4" s="160"/>
    </row>
    <row r="5" spans="1:6" ht="28.5" thickBot="1">
      <c r="A5" s="57" t="s">
        <v>226</v>
      </c>
      <c r="B5" s="210"/>
      <c r="C5" s="89"/>
      <c r="E5" s="160"/>
    </row>
    <row r="6" spans="1:6" ht="15.75" thickBot="1">
      <c r="A6" s="193" t="s">
        <v>227</v>
      </c>
      <c r="B6" s="211">
        <f>SUM(B4:B5)</f>
        <v>0</v>
      </c>
      <c r="C6" s="211">
        <f>SUM(C4:C5)</f>
        <v>0</v>
      </c>
      <c r="E6" s="117"/>
      <c r="F6" s="117"/>
    </row>
    <row r="7" spans="1:6" ht="27.75">
      <c r="A7" s="112" t="s">
        <v>228</v>
      </c>
      <c r="B7" s="212"/>
      <c r="C7" s="212"/>
      <c r="E7" s="160"/>
      <c r="F7" s="168"/>
    </row>
    <row r="8" spans="1:6" ht="28.5" thickBot="1">
      <c r="A8" s="213" t="s">
        <v>229</v>
      </c>
      <c r="B8" s="214"/>
      <c r="C8" s="214"/>
      <c r="E8" s="160"/>
      <c r="F8" s="168"/>
    </row>
    <row r="9" spans="1:6" ht="15.75" thickBot="1">
      <c r="A9" s="193" t="s">
        <v>230</v>
      </c>
      <c r="B9" s="211">
        <f>SUM(B7:B8)</f>
        <v>0</v>
      </c>
      <c r="C9" s="211">
        <f>SUM(C7:C8)</f>
        <v>0</v>
      </c>
      <c r="E9" s="160"/>
      <c r="F9" s="160"/>
    </row>
  </sheetData>
  <phoneticPr fontId="4" type="noConversion"/>
  <pageMargins left="0.75" right="0.75" top="1" bottom="1" header="0.4921259845" footer="0.492125984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dimension ref="A1:R25"/>
  <sheetViews>
    <sheetView workbookViewId="0"/>
  </sheetViews>
  <sheetFormatPr defaultColWidth="9" defaultRowHeight="15"/>
  <cols>
    <col min="1" max="1" width="16" style="51" customWidth="1"/>
    <col min="2" max="2" width="8.1406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8" ht="16.5">
      <c r="A1" s="50" t="s">
        <v>661</v>
      </c>
    </row>
    <row r="3" spans="1:18" ht="17.25" thickBot="1">
      <c r="A3" s="61" t="s">
        <v>659</v>
      </c>
    </row>
    <row r="4" spans="1:18" ht="15.75" thickBot="1">
      <c r="A4" s="338" t="s">
        <v>615</v>
      </c>
      <c r="B4" s="342" t="s">
        <v>597</v>
      </c>
      <c r="C4" s="343"/>
      <c r="D4" s="343"/>
      <c r="E4" s="343"/>
      <c r="F4" s="343"/>
      <c r="G4" s="343"/>
      <c r="H4" s="343"/>
      <c r="I4" s="344"/>
      <c r="J4" s="94"/>
    </row>
    <row r="5" spans="1:18" ht="41.25" customHeight="1">
      <c r="A5" s="339"/>
      <c r="B5" s="52" t="s">
        <v>662</v>
      </c>
      <c r="C5" s="52" t="s">
        <v>613</v>
      </c>
      <c r="D5" s="52" t="s">
        <v>663</v>
      </c>
      <c r="E5" s="95" t="s">
        <v>614</v>
      </c>
      <c r="F5" s="95" t="s">
        <v>664</v>
      </c>
      <c r="G5" s="95" t="s">
        <v>665</v>
      </c>
      <c r="H5" s="95" t="s">
        <v>8</v>
      </c>
      <c r="I5" s="52" t="s">
        <v>612</v>
      </c>
      <c r="J5" s="96"/>
    </row>
    <row r="6" spans="1:18" ht="15.75" thickBot="1">
      <c r="A6" s="64" t="s">
        <v>607</v>
      </c>
      <c r="B6" s="64" t="s">
        <v>608</v>
      </c>
      <c r="C6" s="64" t="s">
        <v>609</v>
      </c>
      <c r="D6" s="64" t="s">
        <v>610</v>
      </c>
      <c r="E6" s="97" t="s">
        <v>611</v>
      </c>
      <c r="F6" s="97" t="s">
        <v>657</v>
      </c>
      <c r="G6" s="97" t="s">
        <v>9</v>
      </c>
      <c r="H6" s="97" t="s">
        <v>10</v>
      </c>
      <c r="I6" s="64" t="s">
        <v>316</v>
      </c>
      <c r="J6" s="98"/>
    </row>
    <row r="7" spans="1:18" ht="15.75" thickBot="1">
      <c r="A7" s="346" t="s">
        <v>12</v>
      </c>
      <c r="B7" s="347"/>
      <c r="C7" s="347"/>
      <c r="D7" s="347"/>
      <c r="E7" s="347"/>
      <c r="F7" s="347"/>
      <c r="G7" s="347"/>
      <c r="H7" s="347"/>
      <c r="I7" s="348"/>
      <c r="J7" s="99"/>
    </row>
    <row r="8" spans="1:18" ht="27.75">
      <c r="A8" s="100" t="s">
        <v>13</v>
      </c>
      <c r="B8" s="101"/>
      <c r="C8" s="101"/>
      <c r="D8" s="101"/>
      <c r="E8" s="101"/>
      <c r="F8" s="101"/>
      <c r="G8" s="101"/>
      <c r="H8" s="101"/>
      <c r="I8" s="101">
        <f>B8+C8+D8+E8+F8+G8+H8</f>
        <v>0</v>
      </c>
      <c r="J8" s="102"/>
    </row>
    <row r="9" spans="1:18">
      <c r="A9" s="55" t="s">
        <v>14</v>
      </c>
      <c r="B9" s="103"/>
      <c r="C9" s="103"/>
      <c r="D9" s="103"/>
      <c r="E9" s="103"/>
      <c r="F9" s="103"/>
      <c r="G9" s="103"/>
      <c r="H9" s="103"/>
      <c r="I9" s="103">
        <f>B9+C9+D9+E9+F9+G9+H9</f>
        <v>0</v>
      </c>
      <c r="J9" s="102"/>
    </row>
    <row r="10" spans="1:18">
      <c r="A10" s="55" t="s">
        <v>15</v>
      </c>
      <c r="B10" s="103"/>
      <c r="C10" s="103"/>
      <c r="D10" s="103"/>
      <c r="E10" s="103"/>
      <c r="F10" s="103"/>
      <c r="G10" s="103"/>
      <c r="H10" s="103"/>
      <c r="I10" s="103">
        <f>B10+C10+D10+E10+F10+G10+H10</f>
        <v>0</v>
      </c>
      <c r="J10" s="102"/>
    </row>
    <row r="11" spans="1:18">
      <c r="A11" s="55" t="s">
        <v>16</v>
      </c>
      <c r="B11" s="103"/>
      <c r="C11" s="103"/>
      <c r="D11" s="103"/>
      <c r="E11" s="103"/>
      <c r="F11" s="103"/>
      <c r="G11" s="103"/>
      <c r="H11" s="103"/>
      <c r="I11" s="103"/>
      <c r="J11" s="102"/>
      <c r="K11" s="78"/>
    </row>
    <row r="12" spans="1:18"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c r="R12" s="105"/>
    </row>
    <row r="13" spans="1:18" ht="15.75" thickBot="1">
      <c r="A13" s="346" t="s">
        <v>18</v>
      </c>
      <c r="B13" s="347"/>
      <c r="C13" s="347"/>
      <c r="D13" s="347"/>
      <c r="E13" s="347"/>
      <c r="F13" s="347"/>
      <c r="G13" s="347"/>
      <c r="H13" s="347"/>
      <c r="I13" s="348"/>
      <c r="J13" s="99"/>
    </row>
    <row r="14" spans="1:18" ht="27.75">
      <c r="A14" s="106" t="s">
        <v>19</v>
      </c>
      <c r="B14" s="101"/>
      <c r="C14" s="101"/>
      <c r="D14" s="101"/>
      <c r="E14" s="107"/>
      <c r="F14" s="107"/>
      <c r="G14" s="107"/>
      <c r="H14" s="107"/>
      <c r="I14" s="101">
        <f>B14+C14+D14+E14+F14+G14+H14</f>
        <v>0</v>
      </c>
      <c r="J14" s="102"/>
    </row>
    <row r="15" spans="1:18">
      <c r="A15" s="108" t="s">
        <v>14</v>
      </c>
      <c r="B15" s="103"/>
      <c r="C15" s="103"/>
      <c r="D15" s="103"/>
      <c r="E15" s="109"/>
      <c r="F15" s="109"/>
      <c r="G15" s="109"/>
      <c r="H15" s="109"/>
      <c r="I15" s="103">
        <f>B15+C15+D15+E15+F15+G15+H15</f>
        <v>0</v>
      </c>
      <c r="J15" s="102"/>
    </row>
    <row r="16" spans="1:18">
      <c r="A16" s="108" t="s">
        <v>15</v>
      </c>
      <c r="B16" s="103"/>
      <c r="C16" s="103"/>
      <c r="D16" s="103"/>
      <c r="E16" s="109"/>
      <c r="F16" s="109"/>
      <c r="G16" s="109"/>
      <c r="H16" s="109"/>
      <c r="I16" s="103">
        <f>B16+C16+D16+E16+F16+G16+H16</f>
        <v>0</v>
      </c>
      <c r="J16" s="102"/>
      <c r="K16" s="78"/>
    </row>
    <row r="17" spans="1:18"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8" ht="15.75" thickBot="1">
      <c r="A18" s="345" t="s">
        <v>20</v>
      </c>
      <c r="B18" s="345"/>
      <c r="C18" s="345"/>
      <c r="D18" s="345"/>
      <c r="E18" s="345"/>
      <c r="F18" s="345"/>
      <c r="G18" s="345"/>
      <c r="H18" s="345"/>
      <c r="I18" s="345"/>
      <c r="J18" s="99"/>
    </row>
    <row r="19" spans="1:18" ht="27.75">
      <c r="A19" s="100" t="s">
        <v>19</v>
      </c>
      <c r="B19" s="101"/>
      <c r="C19" s="101"/>
      <c r="D19" s="101"/>
      <c r="E19" s="101"/>
      <c r="F19" s="101"/>
      <c r="G19" s="101"/>
      <c r="H19" s="101"/>
      <c r="I19" s="101">
        <f>B19+C19+D19+E19+F19+G19+H19</f>
        <v>0</v>
      </c>
      <c r="J19" s="102"/>
    </row>
    <row r="20" spans="1:18">
      <c r="A20" s="55" t="s">
        <v>14</v>
      </c>
      <c r="B20" s="103"/>
      <c r="C20" s="103"/>
      <c r="D20" s="103"/>
      <c r="E20" s="103"/>
      <c r="F20" s="103"/>
      <c r="G20" s="103"/>
      <c r="H20" s="103"/>
      <c r="I20" s="103">
        <f>B20+C20+D20+E20+F20+G20+H20</f>
        <v>0</v>
      </c>
      <c r="J20" s="102"/>
    </row>
    <row r="21" spans="1:18">
      <c r="A21" s="55" t="s">
        <v>15</v>
      </c>
      <c r="B21" s="103"/>
      <c r="C21" s="103"/>
      <c r="D21" s="103"/>
      <c r="E21" s="103"/>
      <c r="F21" s="103"/>
      <c r="G21" s="103"/>
      <c r="H21" s="103"/>
      <c r="I21" s="103">
        <f>B21+C21+D21+E21+F21+G21+H21</f>
        <v>0</v>
      </c>
      <c r="J21" s="102"/>
      <c r="K21" s="78"/>
    </row>
    <row r="22" spans="1:18"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c r="R22" s="105"/>
    </row>
    <row r="23" spans="1:18" ht="15.75" thickBot="1">
      <c r="A23" s="345" t="s">
        <v>21</v>
      </c>
      <c r="B23" s="345"/>
      <c r="C23" s="345"/>
      <c r="D23" s="345"/>
      <c r="E23" s="345"/>
      <c r="F23" s="345"/>
      <c r="G23" s="345"/>
      <c r="H23" s="345"/>
      <c r="I23" s="345"/>
      <c r="J23" s="99"/>
      <c r="K23" s="78"/>
    </row>
    <row r="24" spans="1:18"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c r="R24" s="105"/>
    </row>
    <row r="25" spans="1:18"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c r="R25" s="105"/>
    </row>
  </sheetData>
  <mergeCells count="6">
    <mergeCell ref="A4:A5"/>
    <mergeCell ref="B4:I4"/>
    <mergeCell ref="A23:I23"/>
    <mergeCell ref="A18:I18"/>
    <mergeCell ref="A13:I13"/>
    <mergeCell ref="A7:I7"/>
  </mergeCells>
  <phoneticPr fontId="4" type="noConversion"/>
  <pageMargins left="0.7" right="0.7" top="0.75" bottom="0.75" header="0.3" footer="0.3"/>
  <pageSetup paperSize="9" orientation="portrait" r:id="rId1"/>
  <legacyDrawing r:id="rId2"/>
</worksheet>
</file>

<file path=xl/worksheets/sheet40.xml><?xml version="1.0" encoding="utf-8"?>
<worksheet xmlns="http://schemas.openxmlformats.org/spreadsheetml/2006/main" xmlns:r="http://schemas.openxmlformats.org/officeDocument/2006/relationships">
  <dimension ref="A1:R20"/>
  <sheetViews>
    <sheetView workbookViewId="0">
      <selection sqref="A1:F1"/>
    </sheetView>
  </sheetViews>
  <sheetFormatPr defaultColWidth="9" defaultRowHeight="15"/>
  <cols>
    <col min="1" max="1" width="39" style="51" customWidth="1"/>
    <col min="2" max="3" width="21.7109375" style="51" customWidth="1"/>
    <col min="4" max="16384" width="9" style="51"/>
  </cols>
  <sheetData>
    <row r="1" spans="1:18" ht="15.75">
      <c r="A1" s="367" t="s">
        <v>231</v>
      </c>
      <c r="B1" s="337"/>
      <c r="C1" s="337"/>
      <c r="D1" s="337"/>
      <c r="E1" s="337"/>
      <c r="F1" s="337"/>
      <c r="G1" s="60"/>
      <c r="H1" s="60"/>
      <c r="I1" s="60"/>
      <c r="J1" s="192"/>
      <c r="K1" s="192"/>
      <c r="L1" s="192"/>
      <c r="M1" s="192"/>
      <c r="N1" s="192"/>
      <c r="O1" s="192"/>
      <c r="P1" s="192"/>
      <c r="Q1" s="192"/>
      <c r="R1" s="192"/>
    </row>
    <row r="2" spans="1:18" ht="15.75" thickBot="1"/>
    <row r="3" spans="1:18" ht="41.25" thickBot="1">
      <c r="A3" s="200" t="s">
        <v>132</v>
      </c>
      <c r="B3" s="200" t="s">
        <v>597</v>
      </c>
      <c r="C3" s="52" t="s">
        <v>598</v>
      </c>
    </row>
    <row r="4" spans="1:18" ht="27.75">
      <c r="A4" s="100" t="s">
        <v>232</v>
      </c>
      <c r="B4" s="208">
        <f>SUM(B5:B6)</f>
        <v>0</v>
      </c>
      <c r="C4" s="208">
        <f>SUM(C5:C6)</f>
        <v>0</v>
      </c>
    </row>
    <row r="5" spans="1:18">
      <c r="A5" s="188" t="s">
        <v>233</v>
      </c>
      <c r="B5" s="215"/>
      <c r="C5" s="215"/>
    </row>
    <row r="6" spans="1:18">
      <c r="A6" s="188" t="s">
        <v>234</v>
      </c>
      <c r="B6" s="215"/>
      <c r="C6" s="215"/>
    </row>
    <row r="7" spans="1:18" ht="27.75">
      <c r="A7" s="166" t="s">
        <v>235</v>
      </c>
      <c r="B7" s="216">
        <f>SUM(B8:B9)</f>
        <v>0</v>
      </c>
      <c r="C7" s="216">
        <f>SUM(C8:C9)</f>
        <v>0</v>
      </c>
    </row>
    <row r="8" spans="1:18">
      <c r="A8" s="188" t="s">
        <v>233</v>
      </c>
      <c r="B8" s="215" t="s">
        <v>671</v>
      </c>
      <c r="C8" s="215"/>
    </row>
    <row r="9" spans="1:18">
      <c r="A9" s="188" t="s">
        <v>234</v>
      </c>
      <c r="B9" s="215"/>
      <c r="C9" s="215"/>
    </row>
    <row r="10" spans="1:18">
      <c r="A10" s="217" t="s">
        <v>236</v>
      </c>
      <c r="B10" s="215"/>
      <c r="C10" s="215"/>
    </row>
    <row r="11" spans="1:18">
      <c r="A11" s="217" t="s">
        <v>237</v>
      </c>
      <c r="B11" s="215"/>
      <c r="C11" s="215"/>
    </row>
    <row r="12" spans="1:18">
      <c r="A12" s="217" t="s">
        <v>238</v>
      </c>
      <c r="B12" s="218">
        <v>0.19</v>
      </c>
      <c r="C12" s="218">
        <v>0.19</v>
      </c>
    </row>
    <row r="13" spans="1:18">
      <c r="A13" s="217" t="s">
        <v>239</v>
      </c>
      <c r="B13" s="215"/>
      <c r="C13" s="215"/>
    </row>
    <row r="14" spans="1:18">
      <c r="A14" s="217" t="s">
        <v>240</v>
      </c>
      <c r="B14" s="215"/>
      <c r="C14" s="215"/>
    </row>
    <row r="15" spans="1:18">
      <c r="A15" s="188" t="s">
        <v>241</v>
      </c>
      <c r="B15" s="215"/>
      <c r="C15" s="215"/>
    </row>
    <row r="16" spans="1:18">
      <c r="A16" s="188" t="s">
        <v>242</v>
      </c>
      <c r="B16" s="215"/>
      <c r="C16" s="215"/>
    </row>
    <row r="17" spans="1:3">
      <c r="A17" s="217" t="s">
        <v>243</v>
      </c>
      <c r="B17" s="215" t="s">
        <v>671</v>
      </c>
      <c r="C17" s="215"/>
    </row>
    <row r="18" spans="1:3">
      <c r="A18" s="217" t="s">
        <v>244</v>
      </c>
      <c r="B18" s="215"/>
      <c r="C18" s="215"/>
    </row>
    <row r="19" spans="1:3">
      <c r="A19" s="188" t="s">
        <v>245</v>
      </c>
      <c r="B19" s="215"/>
      <c r="C19" s="215"/>
    </row>
    <row r="20" spans="1:3" ht="15.75" thickBot="1">
      <c r="A20" s="219" t="s">
        <v>242</v>
      </c>
      <c r="B20" s="220"/>
      <c r="C20" s="220"/>
    </row>
  </sheetData>
  <sheetProtection formatCells="0" formatColumns="0" formatRows="0" insertColumns="0" insertRows="0" deleteColumns="0" deleteRows="0"/>
  <mergeCells count="1">
    <mergeCell ref="A1:F1"/>
  </mergeCells>
  <phoneticPr fontId="4" type="noConversion"/>
  <pageMargins left="0.75" right="0.75" top="1" bottom="1" header="0.4921259845" footer="0.4921259845"/>
  <pageSetup paperSize="9" orientation="portrait" r:id="rId1"/>
  <headerFooter alignWithMargins="0"/>
  <legacyDrawing r:id="rId2"/>
</worksheet>
</file>

<file path=xl/worksheets/sheet41.xml><?xml version="1.0" encoding="utf-8"?>
<worksheet xmlns="http://schemas.openxmlformats.org/spreadsheetml/2006/main" xmlns:r="http://schemas.openxmlformats.org/officeDocument/2006/relationships">
  <dimension ref="A1:F13"/>
  <sheetViews>
    <sheetView workbookViewId="0"/>
  </sheetViews>
  <sheetFormatPr defaultColWidth="9" defaultRowHeight="15"/>
  <cols>
    <col min="1" max="1" width="38.7109375" style="51" customWidth="1"/>
    <col min="2" max="3" width="21.7109375" style="51" customWidth="1"/>
    <col min="4" max="4" width="7.5703125" style="51" customWidth="1"/>
    <col min="5" max="5" width="9" style="51"/>
    <col min="6" max="6" width="7.85546875" style="51" customWidth="1"/>
    <col min="7" max="16384" width="9" style="51"/>
  </cols>
  <sheetData>
    <row r="1" spans="1:6" ht="16.5">
      <c r="A1" s="50" t="s">
        <v>246</v>
      </c>
    </row>
    <row r="2" spans="1:6" ht="15.75" thickBot="1"/>
    <row r="3" spans="1:6" ht="41.25" thickBot="1">
      <c r="A3" s="200" t="s">
        <v>132</v>
      </c>
      <c r="B3" s="200" t="s">
        <v>597</v>
      </c>
      <c r="C3" s="52" t="s">
        <v>598</v>
      </c>
      <c r="E3" s="221"/>
    </row>
    <row r="4" spans="1:6">
      <c r="A4" s="222" t="s">
        <v>247</v>
      </c>
      <c r="B4" s="208"/>
      <c r="C4" s="208"/>
      <c r="E4" s="117"/>
      <c r="F4" s="117"/>
    </row>
    <row r="5" spans="1:6">
      <c r="A5" s="55" t="s">
        <v>248</v>
      </c>
      <c r="B5" s="215"/>
      <c r="C5" s="215"/>
      <c r="E5" s="117"/>
      <c r="F5" s="117"/>
    </row>
    <row r="6" spans="1:6">
      <c r="A6" s="188" t="s">
        <v>249</v>
      </c>
      <c r="B6" s="215"/>
      <c r="C6" s="215"/>
      <c r="E6" s="117"/>
      <c r="F6" s="117"/>
    </row>
    <row r="7" spans="1:6">
      <c r="A7" s="188" t="s">
        <v>250</v>
      </c>
      <c r="B7" s="215"/>
      <c r="C7" s="215"/>
      <c r="E7" s="117"/>
      <c r="F7" s="117"/>
    </row>
    <row r="8" spans="1:6">
      <c r="A8" s="217" t="s">
        <v>251</v>
      </c>
      <c r="B8" s="216">
        <f>SUM(B5:B7)</f>
        <v>0</v>
      </c>
      <c r="C8" s="216">
        <f>SUM(C5:C7)</f>
        <v>0</v>
      </c>
      <c r="E8" s="117"/>
      <c r="F8" s="117"/>
    </row>
    <row r="9" spans="1:6">
      <c r="A9" s="217" t="s">
        <v>252</v>
      </c>
      <c r="B9" s="223"/>
      <c r="C9" s="223"/>
      <c r="E9" s="117"/>
      <c r="F9" s="117"/>
    </row>
    <row r="10" spans="1:6" ht="15.75" thickBot="1">
      <c r="A10" s="190" t="s">
        <v>253</v>
      </c>
      <c r="B10" s="210">
        <f>B4+B8-B9</f>
        <v>0</v>
      </c>
      <c r="C10" s="210">
        <f>C4+C8-C9</f>
        <v>0</v>
      </c>
      <c r="E10" s="117"/>
      <c r="F10" s="117"/>
    </row>
    <row r="11" spans="1:6">
      <c r="E11" s="117"/>
      <c r="F11" s="117"/>
    </row>
    <row r="12" spans="1:6" s="225" customFormat="1" ht="12.75">
      <c r="A12" s="78"/>
      <c r="B12" s="176"/>
      <c r="C12" s="176"/>
      <c r="D12" s="224"/>
      <c r="E12" s="117"/>
      <c r="F12" s="117"/>
    </row>
    <row r="13" spans="1:6">
      <c r="E13" s="168"/>
      <c r="F13" s="168"/>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dimension ref="A1:F8"/>
  <sheetViews>
    <sheetView workbookViewId="0">
      <selection sqref="A1:IV65536"/>
    </sheetView>
  </sheetViews>
  <sheetFormatPr defaultColWidth="9" defaultRowHeight="15"/>
  <cols>
    <col min="1" max="1" width="17" style="51" customWidth="1"/>
    <col min="2" max="2" width="13.28515625" style="51" customWidth="1"/>
    <col min="3" max="3" width="12.5703125" style="51" customWidth="1"/>
    <col min="4" max="4" width="13.28515625" style="51" customWidth="1"/>
    <col min="5" max="5" width="11.28515625" style="51" customWidth="1"/>
    <col min="6" max="6" width="12.85546875" style="51" customWidth="1"/>
    <col min="7" max="16384" width="9" style="51"/>
  </cols>
  <sheetData>
    <row r="1" spans="1:6" ht="16.5">
      <c r="A1" s="50" t="s">
        <v>254</v>
      </c>
    </row>
    <row r="2" spans="1:6" ht="15.75" thickBot="1"/>
    <row r="3" spans="1:6" s="60" customFormat="1" ht="27">
      <c r="A3" s="169" t="s">
        <v>255</v>
      </c>
      <c r="B3" s="169" t="s">
        <v>256</v>
      </c>
      <c r="C3" s="169" t="s">
        <v>257</v>
      </c>
      <c r="D3" s="169" t="s">
        <v>258</v>
      </c>
      <c r="E3" s="169" t="s">
        <v>259</v>
      </c>
      <c r="F3" s="169" t="s">
        <v>194</v>
      </c>
    </row>
    <row r="4" spans="1:6">
      <c r="A4" s="226"/>
      <c r="B4" s="227"/>
      <c r="C4" s="228"/>
      <c r="D4" s="229"/>
      <c r="E4" s="230"/>
      <c r="F4" s="231"/>
    </row>
    <row r="5" spans="1:6">
      <c r="A5" s="226"/>
      <c r="B5" s="227"/>
      <c r="C5" s="228"/>
      <c r="D5" s="229"/>
      <c r="E5" s="230"/>
      <c r="F5" s="231"/>
    </row>
    <row r="6" spans="1:6">
      <c r="A6" s="226"/>
      <c r="B6" s="227"/>
      <c r="C6" s="228"/>
      <c r="D6" s="229"/>
      <c r="E6" s="230"/>
      <c r="F6" s="231"/>
    </row>
    <row r="7" spans="1:6">
      <c r="A7" s="232"/>
      <c r="B7" s="233"/>
      <c r="C7" s="234"/>
      <c r="D7" s="235"/>
      <c r="E7" s="236"/>
      <c r="F7" s="237"/>
    </row>
    <row r="8" spans="1:6" ht="15.75" thickBot="1">
      <c r="A8" s="238"/>
      <c r="B8" s="239"/>
      <c r="C8" s="240"/>
      <c r="D8" s="241"/>
      <c r="E8" s="242"/>
      <c r="F8" s="24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3.xml><?xml version="1.0" encoding="utf-8"?>
<worksheet xmlns="http://schemas.openxmlformats.org/spreadsheetml/2006/main" xmlns:r="http://schemas.openxmlformats.org/officeDocument/2006/relationships">
  <dimension ref="A1:R13"/>
  <sheetViews>
    <sheetView workbookViewId="0">
      <selection activeCell="E12" sqref="E12"/>
    </sheetView>
  </sheetViews>
  <sheetFormatPr defaultColWidth="9" defaultRowHeight="15"/>
  <cols>
    <col min="1" max="1" width="26.5703125" style="51" customWidth="1"/>
    <col min="2" max="2" width="8" style="51" customWidth="1"/>
    <col min="3" max="3" width="7.140625" style="51" customWidth="1"/>
    <col min="4" max="4" width="9.7109375" style="51" bestFit="1" customWidth="1"/>
    <col min="5" max="5" width="15.42578125" style="51" customWidth="1"/>
    <col min="6" max="6" width="16.28515625" style="51" customWidth="1"/>
    <col min="7"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659</v>
      </c>
    </row>
    <row r="4" spans="1:18" ht="67.5">
      <c r="A4" s="52" t="s">
        <v>132</v>
      </c>
      <c r="B4" s="52" t="s">
        <v>261</v>
      </c>
      <c r="C4" s="52" t="s">
        <v>672</v>
      </c>
      <c r="D4" s="52" t="s">
        <v>262</v>
      </c>
      <c r="E4" s="52" t="s">
        <v>263</v>
      </c>
      <c r="F4" s="52" t="s">
        <v>264</v>
      </c>
    </row>
    <row r="5" spans="1:18" ht="15.75" thickBot="1">
      <c r="A5" s="185" t="s">
        <v>607</v>
      </c>
      <c r="B5" s="185" t="s">
        <v>608</v>
      </c>
      <c r="C5" s="185" t="s">
        <v>609</v>
      </c>
      <c r="D5" s="185" t="s">
        <v>610</v>
      </c>
      <c r="E5" s="185" t="s">
        <v>611</v>
      </c>
      <c r="F5" s="185" t="s">
        <v>657</v>
      </c>
      <c r="H5" s="221"/>
    </row>
    <row r="6" spans="1:18" ht="15.75" thickBot="1">
      <c r="A6" s="368" t="s">
        <v>265</v>
      </c>
      <c r="B6" s="368"/>
      <c r="C6" s="368"/>
      <c r="D6" s="368"/>
      <c r="E6" s="368"/>
      <c r="F6" s="368"/>
      <c r="H6" s="117"/>
      <c r="I6" s="117"/>
    </row>
    <row r="7" spans="1:18">
      <c r="A7" s="244"/>
      <c r="B7" s="244"/>
      <c r="C7" s="245"/>
      <c r="D7" s="246"/>
      <c r="E7" s="247"/>
      <c r="F7" s="247"/>
      <c r="H7" s="117"/>
      <c r="I7" s="117"/>
    </row>
    <row r="8" spans="1:18">
      <c r="A8" s="248"/>
      <c r="B8" s="248"/>
      <c r="C8" s="249"/>
      <c r="D8" s="250"/>
      <c r="E8" s="215"/>
      <c r="F8" s="215"/>
      <c r="H8" s="117"/>
      <c r="I8" s="117"/>
    </row>
    <row r="9" spans="1:18" ht="15.75" thickBot="1">
      <c r="A9" s="251"/>
      <c r="B9" s="251"/>
      <c r="C9" s="252"/>
      <c r="D9" s="253"/>
      <c r="E9" s="220"/>
      <c r="F9" s="220"/>
      <c r="H9" s="117"/>
      <c r="I9" s="117"/>
    </row>
    <row r="10" spans="1:18" ht="15.75" thickBot="1">
      <c r="A10" s="368" t="s">
        <v>624</v>
      </c>
      <c r="B10" s="368"/>
      <c r="C10" s="368"/>
      <c r="D10" s="368"/>
      <c r="E10" s="368"/>
      <c r="F10" s="368"/>
      <c r="H10" s="117"/>
      <c r="I10" s="117"/>
    </row>
    <row r="11" spans="1:18">
      <c r="A11" s="244"/>
      <c r="B11" s="244"/>
      <c r="C11" s="245"/>
      <c r="D11" s="246"/>
      <c r="E11" s="247"/>
      <c r="F11" s="247"/>
      <c r="H11" s="117"/>
      <c r="I11" s="117"/>
    </row>
    <row r="12" spans="1:18">
      <c r="A12" s="248"/>
      <c r="B12" s="248"/>
      <c r="C12" s="249"/>
      <c r="D12" s="250"/>
      <c r="E12" s="215"/>
      <c r="F12" s="215"/>
      <c r="H12" s="117"/>
      <c r="I12" s="117"/>
    </row>
    <row r="13" spans="1:18" ht="15.75" thickBot="1">
      <c r="A13" s="254"/>
      <c r="B13" s="251"/>
      <c r="C13" s="252"/>
      <c r="D13" s="253"/>
      <c r="E13" s="220"/>
      <c r="F13" s="220"/>
      <c r="H13" s="117"/>
      <c r="I13" s="117"/>
    </row>
  </sheetData>
  <sheetProtection formatCells="0" formatColumns="0" formatRows="0" insertColumns="0" insertRows="0" deleteColumns="0" deleteRows="0"/>
  <mergeCells count="3">
    <mergeCell ref="A6:F6"/>
    <mergeCell ref="A10:F10"/>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44.xml><?xml version="1.0" encoding="utf-8"?>
<worksheet xmlns="http://schemas.openxmlformats.org/spreadsheetml/2006/main" xmlns:r="http://schemas.openxmlformats.org/officeDocument/2006/relationships">
  <dimension ref="A1:R17"/>
  <sheetViews>
    <sheetView workbookViewId="0">
      <selection activeCell="E11" sqref="E11"/>
    </sheetView>
  </sheetViews>
  <sheetFormatPr defaultColWidth="9" defaultRowHeight="15"/>
  <cols>
    <col min="1" max="1" width="26.5703125" style="51" customWidth="1"/>
    <col min="2" max="2" width="8" style="51" customWidth="1"/>
    <col min="3" max="3" width="7.28515625" style="51" customWidth="1"/>
    <col min="4" max="4" width="9.7109375" style="51" customWidth="1"/>
    <col min="5" max="5" width="15.5703125" style="51" customWidth="1"/>
    <col min="6" max="6" width="16.28515625" style="51" customWidth="1"/>
    <col min="7" max="7" width="8.5703125" style="51" customWidth="1"/>
    <col min="8"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660</v>
      </c>
    </row>
    <row r="4" spans="1:18" ht="67.5">
      <c r="A4" s="200" t="s">
        <v>132</v>
      </c>
      <c r="B4" s="200" t="s">
        <v>261</v>
      </c>
      <c r="C4" s="52" t="s">
        <v>672</v>
      </c>
      <c r="D4" s="52" t="s">
        <v>262</v>
      </c>
      <c r="E4" s="52" t="s">
        <v>263</v>
      </c>
      <c r="F4" s="52" t="s">
        <v>264</v>
      </c>
    </row>
    <row r="5" spans="1:18" ht="15.75" thickBot="1">
      <c r="A5" s="255" t="s">
        <v>607</v>
      </c>
      <c r="B5" s="255" t="s">
        <v>608</v>
      </c>
      <c r="C5" s="255" t="s">
        <v>609</v>
      </c>
      <c r="D5" s="255" t="s">
        <v>610</v>
      </c>
      <c r="E5" s="255" t="s">
        <v>611</v>
      </c>
      <c r="F5" s="255" t="s">
        <v>657</v>
      </c>
      <c r="H5" s="221"/>
    </row>
    <row r="6" spans="1:18" ht="15.75" thickBot="1">
      <c r="A6" s="368" t="s">
        <v>318</v>
      </c>
      <c r="B6" s="368"/>
      <c r="C6" s="368"/>
      <c r="D6" s="368"/>
      <c r="E6" s="368"/>
      <c r="F6" s="368"/>
      <c r="H6" s="176"/>
      <c r="I6" s="176"/>
    </row>
    <row r="7" spans="1:18">
      <c r="A7" s="244"/>
      <c r="B7" s="244"/>
      <c r="C7" s="245"/>
      <c r="D7" s="246"/>
      <c r="E7" s="247"/>
      <c r="F7" s="247"/>
      <c r="H7" s="176"/>
      <c r="I7" s="176"/>
    </row>
    <row r="8" spans="1:18">
      <c r="A8" s="248"/>
      <c r="B8" s="248"/>
      <c r="C8" s="249"/>
      <c r="D8" s="250"/>
      <c r="E8" s="215"/>
      <c r="F8" s="215"/>
      <c r="H8" s="176"/>
      <c r="I8" s="176"/>
    </row>
    <row r="9" spans="1:18" ht="15.75" thickBot="1">
      <c r="A9" s="251"/>
      <c r="B9" s="251"/>
      <c r="C9" s="252"/>
      <c r="D9" s="253"/>
      <c r="E9" s="220"/>
      <c r="F9" s="220"/>
      <c r="H9" s="176"/>
      <c r="I9" s="176"/>
    </row>
    <row r="10" spans="1:18" ht="15.75" thickBot="1">
      <c r="A10" s="368" t="s">
        <v>319</v>
      </c>
      <c r="B10" s="368"/>
      <c r="C10" s="368"/>
      <c r="D10" s="368"/>
      <c r="E10" s="368"/>
      <c r="F10" s="368"/>
      <c r="H10" s="176"/>
      <c r="I10" s="176"/>
    </row>
    <row r="11" spans="1:18">
      <c r="A11" s="244"/>
      <c r="B11" s="244"/>
      <c r="C11" s="245"/>
      <c r="D11" s="246"/>
      <c r="E11" s="247">
        <v>23000</v>
      </c>
      <c r="F11" s="247"/>
      <c r="H11" s="92"/>
      <c r="I11" s="92"/>
    </row>
    <row r="12" spans="1:18">
      <c r="A12" s="248"/>
      <c r="B12" s="248"/>
      <c r="C12" s="249"/>
      <c r="D12" s="250"/>
      <c r="E12" s="215"/>
      <c r="F12" s="215"/>
      <c r="H12" s="92"/>
      <c r="I12" s="92"/>
    </row>
    <row r="13" spans="1:18" ht="15.75" thickBot="1">
      <c r="A13" s="251"/>
      <c r="B13" s="251"/>
      <c r="C13" s="252"/>
      <c r="D13" s="253"/>
      <c r="E13" s="220"/>
      <c r="F13" s="220"/>
      <c r="H13" s="92"/>
      <c r="I13" s="92"/>
    </row>
    <row r="14" spans="1:18" ht="15.75" thickBot="1">
      <c r="A14" s="368" t="s">
        <v>320</v>
      </c>
      <c r="B14" s="368"/>
      <c r="C14" s="368"/>
      <c r="D14" s="368"/>
      <c r="E14" s="368"/>
      <c r="F14" s="368"/>
      <c r="H14" s="92"/>
      <c r="I14" s="92"/>
    </row>
    <row r="15" spans="1:18">
      <c r="A15" s="244"/>
      <c r="B15" s="244"/>
      <c r="C15" s="245"/>
      <c r="D15" s="246"/>
      <c r="E15" s="247"/>
      <c r="F15" s="247"/>
      <c r="H15" s="92"/>
      <c r="I15" s="92"/>
    </row>
    <row r="16" spans="1:18">
      <c r="A16" s="256"/>
      <c r="B16" s="256"/>
      <c r="C16" s="257"/>
      <c r="D16" s="258"/>
      <c r="E16" s="259"/>
      <c r="F16" s="259"/>
      <c r="H16" s="92"/>
      <c r="I16" s="92"/>
    </row>
    <row r="17" spans="1:9" ht="15.75" thickBot="1">
      <c r="A17" s="254"/>
      <c r="B17" s="251"/>
      <c r="C17" s="252"/>
      <c r="D17" s="253"/>
      <c r="E17" s="220"/>
      <c r="F17" s="220"/>
      <c r="H17" s="92"/>
      <c r="I17" s="92"/>
    </row>
  </sheetData>
  <sheetProtection formatCells="0" formatColumns="0" formatRows="0" insertColumns="0" insertRows="0" deleteColumns="0" deleteRows="0"/>
  <mergeCells count="4">
    <mergeCell ref="A6:F6"/>
    <mergeCell ref="A10:F10"/>
    <mergeCell ref="A14:F14"/>
    <mergeCell ref="A1:G1"/>
  </mergeCells>
  <phoneticPr fontId="4" type="noConversion"/>
  <pageMargins left="0.7" right="0.7" top="0.75" bottom="0.75" header="0.3" footer="0.3"/>
  <pageSetup paperSize="9" orientation="portrait" r:id="rId1"/>
  <legacyDrawing r:id="rId2"/>
</worksheet>
</file>

<file path=xl/worksheets/sheet45.xml><?xml version="1.0" encoding="utf-8"?>
<worksheet xmlns="http://schemas.openxmlformats.org/spreadsheetml/2006/main" xmlns:r="http://schemas.openxmlformats.org/officeDocument/2006/relationships">
  <dimension ref="A1:R19"/>
  <sheetViews>
    <sheetView workbookViewId="0">
      <selection sqref="A1:E1"/>
    </sheetView>
  </sheetViews>
  <sheetFormatPr defaultColWidth="9" defaultRowHeight="15"/>
  <cols>
    <col min="1" max="1" width="37" style="51" customWidth="1"/>
    <col min="2" max="2" width="20.5703125" style="51" customWidth="1"/>
    <col min="3" max="3" width="21.42578125" style="51" customWidth="1"/>
    <col min="4" max="16384" width="9" style="51"/>
  </cols>
  <sheetData>
    <row r="1" spans="1:18" ht="15.75">
      <c r="A1" s="363" t="s">
        <v>266</v>
      </c>
      <c r="B1" s="364"/>
      <c r="C1" s="364"/>
      <c r="D1" s="364"/>
      <c r="E1" s="364"/>
      <c r="F1" s="192"/>
      <c r="G1" s="192"/>
      <c r="H1" s="192"/>
      <c r="I1" s="192"/>
      <c r="J1" s="192"/>
      <c r="K1" s="192"/>
      <c r="L1" s="192"/>
      <c r="M1" s="192"/>
      <c r="N1" s="192"/>
      <c r="O1" s="192"/>
      <c r="P1" s="192"/>
      <c r="Q1" s="192"/>
      <c r="R1" s="192"/>
    </row>
    <row r="2" spans="1:18" ht="15.75" thickBot="1"/>
    <row r="3" spans="1:18" ht="41.25" thickBot="1">
      <c r="A3" s="200" t="s">
        <v>132</v>
      </c>
      <c r="B3" s="200" t="s">
        <v>597</v>
      </c>
      <c r="C3" s="52" t="s">
        <v>598</v>
      </c>
      <c r="E3" s="176"/>
    </row>
    <row r="4" spans="1:18" ht="15.75" thickBot="1">
      <c r="A4" s="193" t="s">
        <v>267</v>
      </c>
      <c r="B4" s="211"/>
      <c r="C4" s="211"/>
      <c r="E4" s="117"/>
      <c r="F4" s="117"/>
    </row>
    <row r="5" spans="1:18">
      <c r="A5" s="244"/>
      <c r="B5" s="247"/>
      <c r="C5" s="247"/>
      <c r="E5" s="117"/>
      <c r="F5" s="117"/>
    </row>
    <row r="6" spans="1:18">
      <c r="A6" s="256"/>
      <c r="B6" s="259"/>
      <c r="C6" s="259"/>
      <c r="E6" s="117"/>
      <c r="F6" s="117"/>
    </row>
    <row r="7" spans="1:18" ht="15.75" thickBot="1">
      <c r="A7" s="251"/>
      <c r="B7" s="220"/>
      <c r="C7" s="220"/>
      <c r="E7" s="117"/>
      <c r="F7" s="117"/>
    </row>
    <row r="8" spans="1:18" ht="15.75" thickBot="1">
      <c r="A8" s="193" t="s">
        <v>268</v>
      </c>
      <c r="B8" s="211"/>
      <c r="C8" s="211"/>
      <c r="E8" s="117"/>
      <c r="F8" s="117"/>
    </row>
    <row r="9" spans="1:18">
      <c r="A9" s="244"/>
      <c r="B9" s="247"/>
      <c r="C9" s="247"/>
      <c r="E9" s="117"/>
      <c r="F9" s="117"/>
    </row>
    <row r="10" spans="1:18">
      <c r="A10" s="256"/>
      <c r="B10" s="259"/>
      <c r="C10" s="259"/>
      <c r="E10" s="117"/>
      <c r="F10" s="117"/>
    </row>
    <row r="11" spans="1:18" ht="15.75" thickBot="1">
      <c r="A11" s="251"/>
      <c r="B11" s="220"/>
      <c r="C11" s="220"/>
      <c r="E11" s="117"/>
      <c r="F11" s="117"/>
    </row>
    <row r="12" spans="1:18" ht="15.75" thickBot="1">
      <c r="A12" s="193" t="s">
        <v>269</v>
      </c>
      <c r="B12" s="211"/>
      <c r="C12" s="211"/>
      <c r="E12" s="117"/>
      <c r="F12" s="117"/>
    </row>
    <row r="13" spans="1:18">
      <c r="A13" s="244"/>
      <c r="B13" s="247"/>
      <c r="C13" s="247"/>
      <c r="E13" s="117"/>
      <c r="F13" s="117"/>
    </row>
    <row r="14" spans="1:18">
      <c r="A14" s="248"/>
      <c r="B14" s="215"/>
      <c r="C14" s="215"/>
      <c r="E14" s="117"/>
      <c r="F14" s="117"/>
    </row>
    <row r="15" spans="1:18" ht="15.75" thickBot="1">
      <c r="A15" s="251"/>
      <c r="B15" s="220"/>
      <c r="C15" s="220"/>
      <c r="E15" s="117"/>
      <c r="F15" s="117"/>
    </row>
    <row r="16" spans="1:18" ht="15.75" thickBot="1">
      <c r="A16" s="222" t="s">
        <v>270</v>
      </c>
      <c r="B16" s="211"/>
      <c r="C16" s="211"/>
      <c r="E16" s="117"/>
      <c r="F16" s="117"/>
    </row>
    <row r="17" spans="1:6">
      <c r="A17" s="244"/>
      <c r="B17" s="247"/>
      <c r="C17" s="247"/>
      <c r="E17" s="117"/>
      <c r="F17" s="117"/>
    </row>
    <row r="18" spans="1:6">
      <c r="A18" s="248"/>
      <c r="B18" s="215"/>
      <c r="C18" s="215"/>
      <c r="E18" s="117"/>
      <c r="F18" s="117"/>
    </row>
    <row r="19" spans="1:6" ht="15.75" thickBot="1">
      <c r="A19" s="251"/>
      <c r="B19" s="260"/>
      <c r="C19" s="260"/>
      <c r="E19" s="182"/>
      <c r="F19" s="117"/>
    </row>
  </sheetData>
  <sheetProtection formatCells="0" formatColumns="0" formatRows="0" insertColumns="0" insertRows="0" deleteColumns="0" deleteRows="0"/>
  <mergeCells count="1">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6.xml><?xml version="1.0" encoding="utf-8"?>
<worksheet xmlns="http://schemas.openxmlformats.org/spreadsheetml/2006/main" xmlns:r="http://schemas.openxmlformats.org/officeDocument/2006/relationships">
  <dimension ref="A1:Q16"/>
  <sheetViews>
    <sheetView workbookViewId="0">
      <selection sqref="A1:E1"/>
    </sheetView>
  </sheetViews>
  <sheetFormatPr defaultColWidth="9" defaultRowHeight="15"/>
  <cols>
    <col min="1" max="1" width="34.85546875" style="51" customWidth="1"/>
    <col min="2" max="2" width="14.42578125" style="51" customWidth="1"/>
    <col min="3" max="3" width="14.5703125" style="51" customWidth="1"/>
    <col min="4" max="4" width="18.85546875" style="51" customWidth="1"/>
    <col min="5" max="16384" width="9" style="51"/>
  </cols>
  <sheetData>
    <row r="1" spans="1:17" ht="15.75">
      <c r="A1" s="367" t="s">
        <v>271</v>
      </c>
      <c r="B1" s="337"/>
      <c r="C1" s="337"/>
      <c r="D1" s="337"/>
      <c r="E1" s="337"/>
      <c r="F1" s="60"/>
      <c r="G1" s="60"/>
      <c r="H1" s="60"/>
      <c r="I1" s="60"/>
      <c r="J1" s="60"/>
      <c r="K1" s="60"/>
      <c r="L1" s="60"/>
      <c r="M1" s="60"/>
      <c r="N1" s="60"/>
      <c r="O1" s="60"/>
      <c r="P1" s="60"/>
      <c r="Q1" s="60"/>
    </row>
    <row r="3" spans="1:17" ht="17.25" thickBot="1">
      <c r="A3" s="61" t="s">
        <v>659</v>
      </c>
    </row>
    <row r="4" spans="1:17" ht="15.75" thickBot="1">
      <c r="A4" s="338" t="s">
        <v>132</v>
      </c>
      <c r="B4" s="338" t="s">
        <v>272</v>
      </c>
      <c r="C4" s="338"/>
      <c r="D4" s="338" t="s">
        <v>273</v>
      </c>
    </row>
    <row r="5" spans="1:17">
      <c r="A5" s="339"/>
      <c r="B5" s="52" t="s">
        <v>274</v>
      </c>
      <c r="C5" s="52" t="s">
        <v>275</v>
      </c>
      <c r="D5" s="339"/>
    </row>
    <row r="6" spans="1:17" ht="15.75" thickBot="1">
      <c r="A6" s="255" t="s">
        <v>607</v>
      </c>
      <c r="B6" s="255" t="s">
        <v>608</v>
      </c>
      <c r="C6" s="255" t="s">
        <v>609</v>
      </c>
      <c r="D6" s="255" t="s">
        <v>610</v>
      </c>
    </row>
    <row r="7" spans="1:17" ht="15.75" thickBot="1">
      <c r="A7" s="261" t="s">
        <v>276</v>
      </c>
      <c r="B7" s="262">
        <f>SUM(B8:B11)</f>
        <v>0</v>
      </c>
      <c r="C7" s="262">
        <f>SUM(C8:C11)</f>
        <v>0</v>
      </c>
      <c r="D7" s="262"/>
    </row>
    <row r="8" spans="1:17">
      <c r="A8" s="263"/>
      <c r="B8" s="197"/>
      <c r="C8" s="197"/>
      <c r="D8" s="197"/>
    </row>
    <row r="9" spans="1:17">
      <c r="A9" s="226"/>
      <c r="B9" s="198"/>
      <c r="C9" s="198"/>
      <c r="D9" s="198"/>
    </row>
    <row r="10" spans="1:17">
      <c r="A10" s="226"/>
      <c r="B10" s="198"/>
      <c r="C10" s="198"/>
      <c r="D10" s="198"/>
    </row>
    <row r="11" spans="1:17" ht="15.75" thickBot="1">
      <c r="A11" s="238"/>
      <c r="B11" s="206"/>
      <c r="C11" s="206"/>
      <c r="D11" s="206"/>
    </row>
    <row r="12" spans="1:17" ht="15.75" thickBot="1">
      <c r="A12" s="261" t="s">
        <v>277</v>
      </c>
      <c r="B12" s="264">
        <f>SUM(B13:B16)</f>
        <v>0</v>
      </c>
      <c r="C12" s="264">
        <f>SUM(C13:C16)</f>
        <v>0</v>
      </c>
      <c r="D12" s="265"/>
    </row>
    <row r="13" spans="1:17">
      <c r="A13" s="263"/>
      <c r="B13" s="197"/>
      <c r="C13" s="197"/>
      <c r="D13" s="197"/>
    </row>
    <row r="14" spans="1:17">
      <c r="A14" s="226"/>
      <c r="B14" s="198"/>
      <c r="C14" s="198"/>
      <c r="D14" s="198"/>
    </row>
    <row r="15" spans="1:17">
      <c r="A15" s="226"/>
      <c r="B15" s="198"/>
      <c r="C15" s="198"/>
      <c r="D15" s="198"/>
    </row>
    <row r="16" spans="1:17" ht="15.75" thickBot="1">
      <c r="A16" s="266"/>
      <c r="B16" s="206"/>
      <c r="C16" s="206"/>
      <c r="D16" s="206"/>
    </row>
  </sheetData>
  <sheetProtection formatCells="0" formatColumns="0" formatRows="0" insertColumns="0" insertRows="0" deleteColumns="0" deleteRows="0"/>
  <mergeCells count="4">
    <mergeCell ref="A4:A5"/>
    <mergeCell ref="B4:C4"/>
    <mergeCell ref="D4:D5"/>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7.xml><?xml version="1.0" encoding="utf-8"?>
<worksheet xmlns="http://schemas.openxmlformats.org/spreadsheetml/2006/main" xmlns:r="http://schemas.openxmlformats.org/officeDocument/2006/relationships">
  <dimension ref="A1:R16"/>
  <sheetViews>
    <sheetView workbookViewId="0">
      <selection sqref="A1:F1"/>
    </sheetView>
  </sheetViews>
  <sheetFormatPr defaultColWidth="9" defaultRowHeight="15"/>
  <cols>
    <col min="1" max="1" width="34.140625" style="51" customWidth="1"/>
    <col min="2" max="2" width="13" style="51" customWidth="1"/>
    <col min="3" max="3" width="10.42578125" style="51" customWidth="1"/>
    <col min="4" max="4" width="13" style="51" customWidth="1"/>
    <col min="5" max="5" width="11.28515625" style="51" customWidth="1"/>
    <col min="6" max="16384" width="9" style="51"/>
  </cols>
  <sheetData>
    <row r="1" spans="1:18" ht="15.75">
      <c r="A1" s="367" t="s">
        <v>271</v>
      </c>
      <c r="B1" s="337"/>
      <c r="C1" s="337"/>
      <c r="D1" s="337"/>
      <c r="E1" s="337"/>
      <c r="F1" s="337"/>
      <c r="G1" s="60"/>
      <c r="H1" s="60"/>
      <c r="I1" s="60"/>
      <c r="J1" s="60"/>
      <c r="K1" s="192"/>
      <c r="L1" s="192"/>
      <c r="M1" s="192"/>
      <c r="N1" s="192"/>
      <c r="O1" s="192"/>
      <c r="P1" s="192"/>
      <c r="Q1" s="192"/>
      <c r="R1" s="192"/>
    </row>
    <row r="3" spans="1:18" ht="17.25" thickBot="1">
      <c r="A3" s="61" t="s">
        <v>660</v>
      </c>
    </row>
    <row r="4" spans="1:18" ht="39" customHeight="1" thickBot="1">
      <c r="A4" s="365" t="s">
        <v>132</v>
      </c>
      <c r="B4" s="362" t="s">
        <v>597</v>
      </c>
      <c r="C4" s="362"/>
      <c r="D4" s="340" t="s">
        <v>598</v>
      </c>
      <c r="E4" s="340"/>
    </row>
    <row r="5" spans="1:18" ht="15.75" thickBot="1">
      <c r="A5" s="366"/>
      <c r="B5" s="352" t="s">
        <v>673</v>
      </c>
      <c r="C5" s="354"/>
      <c r="D5" s="340" t="s">
        <v>278</v>
      </c>
      <c r="E5" s="340"/>
    </row>
    <row r="6" spans="1:18" ht="15.75" thickBot="1">
      <c r="A6" s="366"/>
      <c r="B6" s="369"/>
      <c r="C6" s="370"/>
      <c r="D6" s="340"/>
      <c r="E6" s="340"/>
    </row>
    <row r="7" spans="1:18" ht="27">
      <c r="A7" s="366"/>
      <c r="B7" s="52" t="s">
        <v>279</v>
      </c>
      <c r="C7" s="52" t="s">
        <v>280</v>
      </c>
      <c r="D7" s="52" t="s">
        <v>279</v>
      </c>
      <c r="E7" s="52" t="s">
        <v>280</v>
      </c>
    </row>
    <row r="8" spans="1:18" ht="15.75" thickBot="1">
      <c r="A8" s="255" t="s">
        <v>607</v>
      </c>
      <c r="B8" s="185" t="s">
        <v>608</v>
      </c>
      <c r="C8" s="185" t="s">
        <v>609</v>
      </c>
      <c r="D8" s="185" t="s">
        <v>610</v>
      </c>
      <c r="E8" s="185" t="s">
        <v>611</v>
      </c>
    </row>
    <row r="9" spans="1:18" ht="15.75" thickBot="1">
      <c r="A9" s="267" t="s">
        <v>281</v>
      </c>
      <c r="B9" s="194">
        <f>SUM(B10:B12)</f>
        <v>0</v>
      </c>
      <c r="C9" s="194">
        <f>SUM(C10:C12)</f>
        <v>0</v>
      </c>
      <c r="D9" s="194">
        <f>SUM(D10:D12)</f>
        <v>0</v>
      </c>
      <c r="E9" s="194">
        <f>SUM(E10:E12)</f>
        <v>0</v>
      </c>
    </row>
    <row r="10" spans="1:18">
      <c r="A10" s="263"/>
      <c r="B10" s="197"/>
      <c r="C10" s="197"/>
      <c r="D10" s="197"/>
      <c r="E10" s="197"/>
    </row>
    <row r="11" spans="1:18">
      <c r="A11" s="226"/>
      <c r="B11" s="198"/>
      <c r="C11" s="198"/>
      <c r="D11" s="198"/>
      <c r="E11" s="198"/>
    </row>
    <row r="12" spans="1:18" ht="15.75" thickBot="1">
      <c r="A12" s="266"/>
      <c r="B12" s="268"/>
      <c r="C12" s="268"/>
      <c r="D12" s="268"/>
      <c r="E12" s="268"/>
    </row>
    <row r="13" spans="1:18" ht="15.75" thickBot="1">
      <c r="A13" s="269" t="s">
        <v>282</v>
      </c>
      <c r="B13" s="194">
        <f>SUM(B14:B16)</f>
        <v>0</v>
      </c>
      <c r="C13" s="194">
        <f>SUM(C14:C16)</f>
        <v>0</v>
      </c>
      <c r="D13" s="194">
        <f>SUM(D14:D16)</f>
        <v>0</v>
      </c>
      <c r="E13" s="194">
        <f>SUM(E14:E16)</f>
        <v>0</v>
      </c>
    </row>
    <row r="14" spans="1:18">
      <c r="A14" s="263"/>
      <c r="B14" s="197"/>
      <c r="C14" s="197"/>
      <c r="D14" s="197"/>
      <c r="E14" s="197"/>
    </row>
    <row r="15" spans="1:18">
      <c r="A15" s="226"/>
      <c r="B15" s="198"/>
      <c r="C15" s="198"/>
      <c r="D15" s="198"/>
      <c r="E15" s="198"/>
    </row>
    <row r="16" spans="1:18" ht="15.75" thickBot="1">
      <c r="A16" s="266"/>
      <c r="B16" s="206"/>
      <c r="C16" s="206"/>
      <c r="D16" s="206"/>
      <c r="E16" s="206"/>
    </row>
  </sheetData>
  <sheetProtection formatCells="0" formatColumns="0" formatRows="0" insertColumns="0" insertRows="0" deleteColumns="0" deleteRows="0"/>
  <mergeCells count="6">
    <mergeCell ref="A1:F1"/>
    <mergeCell ref="A4:A7"/>
    <mergeCell ref="B4:C4"/>
    <mergeCell ref="D4:E4"/>
    <mergeCell ref="D5:E6"/>
    <mergeCell ref="B5:C6"/>
  </mergeCells>
  <phoneticPr fontId="4" type="noConversion"/>
  <pageMargins left="0.7" right="0.7" top="0.75" bottom="0.75" header="0.3" footer="0.3"/>
  <pageSetup paperSize="9" orientation="portrait" r:id="rId1"/>
  <legacyDrawing r:id="rId2"/>
</worksheet>
</file>

<file path=xl/worksheets/sheet48.xml><?xml version="1.0" encoding="utf-8"?>
<worksheet xmlns="http://schemas.openxmlformats.org/spreadsheetml/2006/main" xmlns:r="http://schemas.openxmlformats.org/officeDocument/2006/relationships">
  <dimension ref="A1:C11"/>
  <sheetViews>
    <sheetView workbookViewId="0"/>
  </sheetViews>
  <sheetFormatPr defaultColWidth="9" defaultRowHeight="15"/>
  <cols>
    <col min="1" max="1" width="45.5703125" style="51" customWidth="1"/>
    <col min="2" max="2" width="18" style="51" customWidth="1"/>
    <col min="3" max="3" width="18.5703125" style="51" customWidth="1"/>
    <col min="4" max="16384" width="9" style="51"/>
  </cols>
  <sheetData>
    <row r="1" spans="1:3" ht="16.5">
      <c r="A1" s="50" t="s">
        <v>283</v>
      </c>
    </row>
    <row r="2" spans="1:3" ht="15.75" thickBot="1"/>
    <row r="3" spans="1:3" ht="15.75" thickBot="1">
      <c r="A3" s="365" t="s">
        <v>284</v>
      </c>
      <c r="B3" s="340" t="s">
        <v>285</v>
      </c>
      <c r="C3" s="340"/>
    </row>
    <row r="4" spans="1:3" ht="40.5">
      <c r="A4" s="366"/>
      <c r="B4" s="63" t="s">
        <v>597</v>
      </c>
      <c r="C4" s="63" t="s">
        <v>598</v>
      </c>
    </row>
    <row r="5" spans="1:3" ht="15.75" thickBot="1">
      <c r="A5" s="185" t="s">
        <v>607</v>
      </c>
      <c r="B5" s="270" t="s">
        <v>608</v>
      </c>
      <c r="C5" s="270" t="s">
        <v>609</v>
      </c>
    </row>
    <row r="6" spans="1:3" ht="15.75" customHeight="1">
      <c r="A6" s="186" t="s">
        <v>286</v>
      </c>
      <c r="B6" s="197"/>
      <c r="C6" s="197"/>
    </row>
    <row r="7" spans="1:3" ht="15.75" customHeight="1">
      <c r="A7" s="188" t="s">
        <v>287</v>
      </c>
      <c r="B7" s="198"/>
      <c r="C7" s="198"/>
    </row>
    <row r="8" spans="1:3" ht="15.75" customHeight="1">
      <c r="A8" s="188" t="s">
        <v>288</v>
      </c>
      <c r="B8" s="198"/>
      <c r="C8" s="198"/>
    </row>
    <row r="9" spans="1:3" ht="15.75" customHeight="1">
      <c r="A9" s="55" t="s">
        <v>289</v>
      </c>
      <c r="B9" s="198"/>
      <c r="C9" s="198"/>
    </row>
    <row r="10" spans="1:3" ht="15.75" customHeight="1" thickBot="1">
      <c r="A10" s="190" t="s">
        <v>612</v>
      </c>
      <c r="B10" s="199">
        <f>SUM(B6:B9)</f>
        <v>0</v>
      </c>
      <c r="C10" s="199">
        <f>SUM(C6:C9)</f>
        <v>0</v>
      </c>
    </row>
    <row r="11" spans="1:3">
      <c r="A11" s="146"/>
      <c r="B11" s="146"/>
      <c r="C11" s="146"/>
    </row>
  </sheetData>
  <sheetProtection formatCells="0" formatColumns="0" formatRows="0" insertColumns="0" insertRows="0" deleteColumns="0" deleteRows="0"/>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dimension ref="A1:G9"/>
  <sheetViews>
    <sheetView workbookViewId="0"/>
  </sheetViews>
  <sheetFormatPr defaultColWidth="9" defaultRowHeight="15"/>
  <cols>
    <col min="1" max="1" width="15" style="51" customWidth="1"/>
    <col min="2" max="2" width="9.85546875" style="51" customWidth="1"/>
    <col min="3" max="3" width="12.5703125" style="51" customWidth="1"/>
    <col min="4" max="4" width="9.42578125" style="51" customWidth="1"/>
    <col min="5" max="5" width="10" style="51" customWidth="1"/>
    <col min="6" max="6" width="12.140625" style="51" customWidth="1"/>
    <col min="7" max="7" width="9.42578125" style="51" customWidth="1"/>
    <col min="8" max="16384" width="9" style="51"/>
  </cols>
  <sheetData>
    <row r="1" spans="1:7" ht="16.5">
      <c r="A1" s="115" t="s">
        <v>290</v>
      </c>
    </row>
    <row r="2" spans="1:7" ht="15.75" thickBot="1"/>
    <row r="3" spans="1:7" ht="49.5" customHeight="1" thickBot="1">
      <c r="A3" s="338" t="s">
        <v>596</v>
      </c>
      <c r="B3" s="365" t="s">
        <v>597</v>
      </c>
      <c r="C3" s="365"/>
      <c r="D3" s="365"/>
      <c r="E3" s="338" t="s">
        <v>598</v>
      </c>
      <c r="F3" s="338"/>
      <c r="G3" s="338"/>
    </row>
    <row r="4" spans="1:7" ht="15.75" thickBot="1">
      <c r="A4" s="371"/>
      <c r="B4" s="362" t="s">
        <v>194</v>
      </c>
      <c r="C4" s="362"/>
      <c r="D4" s="362"/>
      <c r="E4" s="362" t="s">
        <v>194</v>
      </c>
      <c r="F4" s="362"/>
      <c r="G4" s="362"/>
    </row>
    <row r="5" spans="1:7" s="60" customFormat="1" ht="54">
      <c r="A5" s="371"/>
      <c r="B5" s="52" t="s">
        <v>195</v>
      </c>
      <c r="C5" s="52" t="s">
        <v>196</v>
      </c>
      <c r="D5" s="52" t="s">
        <v>197</v>
      </c>
      <c r="E5" s="52" t="s">
        <v>195</v>
      </c>
      <c r="F5" s="52" t="s">
        <v>196</v>
      </c>
      <c r="G5" s="52" t="s">
        <v>197</v>
      </c>
    </row>
    <row r="6" spans="1:7" ht="15.75" thickBot="1">
      <c r="A6" s="255" t="s">
        <v>607</v>
      </c>
      <c r="B6" s="255" t="s">
        <v>608</v>
      </c>
      <c r="C6" s="255" t="s">
        <v>609</v>
      </c>
      <c r="D6" s="255" t="s">
        <v>610</v>
      </c>
      <c r="E6" s="255" t="s">
        <v>611</v>
      </c>
      <c r="F6" s="255" t="s">
        <v>657</v>
      </c>
      <c r="G6" s="255" t="s">
        <v>9</v>
      </c>
    </row>
    <row r="7" spans="1:7">
      <c r="A7" s="271" t="s">
        <v>198</v>
      </c>
      <c r="B7" s="272"/>
      <c r="C7" s="272"/>
      <c r="D7" s="272"/>
      <c r="E7" s="272"/>
      <c r="F7" s="272"/>
      <c r="G7" s="272"/>
    </row>
    <row r="8" spans="1:7">
      <c r="A8" s="273" t="s">
        <v>291</v>
      </c>
      <c r="B8" s="228"/>
      <c r="C8" s="228"/>
      <c r="D8" s="228"/>
      <c r="E8" s="228"/>
      <c r="F8" s="228"/>
      <c r="G8" s="228"/>
    </row>
    <row r="9" spans="1:7" ht="15.75" thickBot="1">
      <c r="A9" s="274" t="s">
        <v>612</v>
      </c>
      <c r="B9" s="275">
        <f t="shared" ref="B9:G9" si="0">SUM(B7:B8)</f>
        <v>0</v>
      </c>
      <c r="C9" s="275">
        <f t="shared" si="0"/>
        <v>0</v>
      </c>
      <c r="D9" s="275">
        <f t="shared" si="0"/>
        <v>0</v>
      </c>
      <c r="E9" s="275">
        <f t="shared" si="0"/>
        <v>0</v>
      </c>
      <c r="F9" s="275">
        <f t="shared" si="0"/>
        <v>0</v>
      </c>
      <c r="G9" s="275">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dimension ref="A1:Q25"/>
  <sheetViews>
    <sheetView workbookViewId="0">
      <selection activeCell="L8" sqref="L8"/>
    </sheetView>
  </sheetViews>
  <sheetFormatPr defaultColWidth="9" defaultRowHeight="15"/>
  <cols>
    <col min="1" max="1" width="16" style="51" customWidth="1"/>
    <col min="2" max="2" width="8.425781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7" ht="16.5">
      <c r="A1" s="50" t="s">
        <v>661</v>
      </c>
    </row>
    <row r="3" spans="1:17" ht="17.25" thickBot="1">
      <c r="A3" s="61" t="s">
        <v>317</v>
      </c>
    </row>
    <row r="4" spans="1:17" ht="16.5" customHeight="1" thickBot="1">
      <c r="A4" s="338" t="s">
        <v>615</v>
      </c>
      <c r="B4" s="342" t="s">
        <v>598</v>
      </c>
      <c r="C4" s="343"/>
      <c r="D4" s="343"/>
      <c r="E4" s="343"/>
      <c r="F4" s="343"/>
      <c r="G4" s="343"/>
      <c r="H4" s="343"/>
      <c r="I4" s="344"/>
      <c r="J4" s="94"/>
    </row>
    <row r="5" spans="1:17" ht="54">
      <c r="A5" s="339"/>
      <c r="B5" s="52" t="s">
        <v>662</v>
      </c>
      <c r="C5" s="52" t="s">
        <v>613</v>
      </c>
      <c r="D5" s="52" t="s">
        <v>663</v>
      </c>
      <c r="E5" s="95" t="s">
        <v>614</v>
      </c>
      <c r="F5" s="95" t="s">
        <v>664</v>
      </c>
      <c r="G5" s="95" t="s">
        <v>665</v>
      </c>
      <c r="H5" s="95" t="s">
        <v>8</v>
      </c>
      <c r="I5" s="52" t="s">
        <v>612</v>
      </c>
      <c r="J5" s="96"/>
    </row>
    <row r="6" spans="1:17" ht="15.75" thickBot="1">
      <c r="A6" s="64" t="s">
        <v>607</v>
      </c>
      <c r="B6" s="64" t="s">
        <v>608</v>
      </c>
      <c r="C6" s="64" t="s">
        <v>609</v>
      </c>
      <c r="D6" s="64" t="s">
        <v>610</v>
      </c>
      <c r="E6" s="97" t="s">
        <v>611</v>
      </c>
      <c r="F6" s="97" t="s">
        <v>657</v>
      </c>
      <c r="G6" s="97" t="s">
        <v>9</v>
      </c>
      <c r="H6" s="97" t="s">
        <v>10</v>
      </c>
      <c r="I6" s="64" t="s">
        <v>316</v>
      </c>
      <c r="J6" s="98"/>
    </row>
    <row r="7" spans="1:17" ht="15.75" thickBot="1">
      <c r="A7" s="346" t="s">
        <v>12</v>
      </c>
      <c r="B7" s="347"/>
      <c r="C7" s="347"/>
      <c r="D7" s="347"/>
      <c r="E7" s="347"/>
      <c r="F7" s="347"/>
      <c r="G7" s="347"/>
      <c r="H7" s="347"/>
      <c r="I7" s="348"/>
      <c r="J7" s="99"/>
    </row>
    <row r="8" spans="1:17" ht="27.75">
      <c r="A8" s="100" t="s">
        <v>13</v>
      </c>
      <c r="B8" s="101"/>
      <c r="C8" s="101"/>
      <c r="D8" s="101"/>
      <c r="E8" s="101"/>
      <c r="F8" s="101"/>
      <c r="G8" s="101"/>
      <c r="H8" s="101"/>
      <c r="I8" s="101">
        <f>B8+C8+D8+E8+F8+G8+H8</f>
        <v>0</v>
      </c>
      <c r="J8" s="102"/>
    </row>
    <row r="9" spans="1:17">
      <c r="A9" s="55" t="s">
        <v>14</v>
      </c>
      <c r="B9" s="103"/>
      <c r="C9" s="103"/>
      <c r="D9" s="103"/>
      <c r="E9" s="103"/>
      <c r="F9" s="103"/>
      <c r="G9" s="103"/>
      <c r="H9" s="103"/>
      <c r="I9" s="103">
        <f>B9+C9+D9+E9+F9+G9+H9</f>
        <v>0</v>
      </c>
      <c r="J9" s="102"/>
    </row>
    <row r="10" spans="1:17">
      <c r="A10" s="55" t="s">
        <v>15</v>
      </c>
      <c r="B10" s="103"/>
      <c r="C10" s="103"/>
      <c r="D10" s="103"/>
      <c r="E10" s="103"/>
      <c r="F10" s="103"/>
      <c r="G10" s="103"/>
      <c r="H10" s="103"/>
      <c r="I10" s="103">
        <f>B10+C10+D10+E10+F10+G10+H10</f>
        <v>0</v>
      </c>
      <c r="J10" s="102"/>
    </row>
    <row r="11" spans="1:17">
      <c r="A11" s="55" t="s">
        <v>16</v>
      </c>
      <c r="B11" s="103"/>
      <c r="C11" s="103"/>
      <c r="D11" s="103"/>
      <c r="E11" s="103"/>
      <c r="F11" s="103"/>
      <c r="G11" s="103"/>
      <c r="H11" s="103"/>
      <c r="I11" s="103"/>
      <c r="J11" s="102"/>
      <c r="K11" s="78"/>
    </row>
    <row r="12" spans="1:17"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row>
    <row r="13" spans="1:17" ht="15.75" thickBot="1">
      <c r="A13" s="346" t="s">
        <v>18</v>
      </c>
      <c r="B13" s="347"/>
      <c r="C13" s="347"/>
      <c r="D13" s="347"/>
      <c r="E13" s="347"/>
      <c r="F13" s="347"/>
      <c r="G13" s="347"/>
      <c r="H13" s="347"/>
      <c r="I13" s="348"/>
      <c r="J13" s="99"/>
    </row>
    <row r="14" spans="1:17" ht="27.75">
      <c r="A14" s="106" t="s">
        <v>19</v>
      </c>
      <c r="B14" s="101"/>
      <c r="C14" s="101"/>
      <c r="D14" s="101"/>
      <c r="E14" s="107"/>
      <c r="F14" s="107"/>
      <c r="G14" s="107"/>
      <c r="H14" s="107"/>
      <c r="I14" s="101">
        <f>B14+C14+D14+E14+F14+G14+H14</f>
        <v>0</v>
      </c>
      <c r="J14" s="102"/>
    </row>
    <row r="15" spans="1:17">
      <c r="A15" s="108" t="s">
        <v>14</v>
      </c>
      <c r="B15" s="103"/>
      <c r="C15" s="103"/>
      <c r="D15" s="103"/>
      <c r="E15" s="109"/>
      <c r="F15" s="109"/>
      <c r="G15" s="109"/>
      <c r="H15" s="109"/>
      <c r="I15" s="103">
        <f>B15+C15+D15+E15+F15+G15+H15</f>
        <v>0</v>
      </c>
      <c r="J15" s="102"/>
    </row>
    <row r="16" spans="1:17">
      <c r="A16" s="108" t="s">
        <v>15</v>
      </c>
      <c r="B16" s="103"/>
      <c r="C16" s="103"/>
      <c r="D16" s="103"/>
      <c r="E16" s="109"/>
      <c r="F16" s="109"/>
      <c r="G16" s="109"/>
      <c r="H16" s="109"/>
      <c r="I16" s="103">
        <f>B16+C16+D16+E16+F16+G16+H16</f>
        <v>0</v>
      </c>
      <c r="J16" s="102"/>
      <c r="K16" s="78"/>
    </row>
    <row r="17" spans="1:17"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7" ht="15.75" thickBot="1">
      <c r="A18" s="345" t="s">
        <v>20</v>
      </c>
      <c r="B18" s="345"/>
      <c r="C18" s="345"/>
      <c r="D18" s="345"/>
      <c r="E18" s="345"/>
      <c r="F18" s="345"/>
      <c r="G18" s="345"/>
      <c r="H18" s="345"/>
      <c r="I18" s="345"/>
      <c r="J18" s="99"/>
    </row>
    <row r="19" spans="1:17" ht="27.75">
      <c r="A19" s="100" t="s">
        <v>19</v>
      </c>
      <c r="B19" s="101"/>
      <c r="C19" s="101"/>
      <c r="D19" s="101"/>
      <c r="E19" s="101"/>
      <c r="F19" s="101"/>
      <c r="G19" s="101"/>
      <c r="H19" s="101"/>
      <c r="I19" s="101">
        <f>B19+C19+D19+E19+F19+G19+H19</f>
        <v>0</v>
      </c>
      <c r="J19" s="102"/>
    </row>
    <row r="20" spans="1:17">
      <c r="A20" s="55" t="s">
        <v>14</v>
      </c>
      <c r="B20" s="103"/>
      <c r="C20" s="103"/>
      <c r="D20" s="103"/>
      <c r="E20" s="103"/>
      <c r="F20" s="103"/>
      <c r="G20" s="103"/>
      <c r="H20" s="103"/>
      <c r="I20" s="103">
        <f>B20+C20+D20+E20+F20+G20+H20</f>
        <v>0</v>
      </c>
      <c r="J20" s="102"/>
    </row>
    <row r="21" spans="1:17">
      <c r="A21" s="55" t="s">
        <v>15</v>
      </c>
      <c r="B21" s="103"/>
      <c r="C21" s="103"/>
      <c r="D21" s="103"/>
      <c r="E21" s="103"/>
      <c r="F21" s="103"/>
      <c r="G21" s="103"/>
      <c r="H21" s="103"/>
      <c r="I21" s="103">
        <f>B21+C21+D21+E21+F21+G21+H21</f>
        <v>0</v>
      </c>
      <c r="J21" s="102"/>
      <c r="K21" s="78"/>
    </row>
    <row r="22" spans="1:17"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row>
    <row r="23" spans="1:17" ht="15.75" thickBot="1">
      <c r="A23" s="345" t="s">
        <v>21</v>
      </c>
      <c r="B23" s="345"/>
      <c r="C23" s="345"/>
      <c r="D23" s="345"/>
      <c r="E23" s="345"/>
      <c r="F23" s="345"/>
      <c r="G23" s="345"/>
      <c r="H23" s="345"/>
      <c r="I23" s="345"/>
      <c r="J23" s="99"/>
      <c r="K23" s="78"/>
    </row>
    <row r="24" spans="1:17"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row>
    <row r="25" spans="1:17"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row>
  </sheetData>
  <mergeCells count="6">
    <mergeCell ref="A23:I23"/>
    <mergeCell ref="A4:A5"/>
    <mergeCell ref="B4:I4"/>
    <mergeCell ref="A7:I7"/>
    <mergeCell ref="A13:I13"/>
    <mergeCell ref="A18:I18"/>
  </mergeCells>
  <phoneticPr fontId="4" type="noConversion"/>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dimension ref="A1:H13"/>
  <sheetViews>
    <sheetView workbookViewId="0">
      <selection activeCell="E6" sqref="E6"/>
    </sheetView>
  </sheetViews>
  <sheetFormatPr defaultColWidth="9" defaultRowHeight="15"/>
  <cols>
    <col min="1" max="1" width="12.5703125" style="51" customWidth="1"/>
    <col min="2" max="2" width="9" style="51"/>
    <col min="3" max="3" width="13.140625" style="51" customWidth="1"/>
    <col min="4" max="4" width="9" style="51"/>
    <col min="5" max="5" width="13" style="51" customWidth="1"/>
    <col min="6" max="6" width="9" style="51"/>
    <col min="7" max="7" width="13.140625" style="51" customWidth="1"/>
    <col min="8" max="8" width="17.5703125" style="51" customWidth="1"/>
    <col min="9" max="16384" width="9" style="51"/>
  </cols>
  <sheetData>
    <row r="1" spans="1:8" ht="16.5">
      <c r="A1" s="115" t="s">
        <v>292</v>
      </c>
    </row>
    <row r="2" spans="1:8" ht="15.75" thickBot="1"/>
    <row r="3" spans="1:8" ht="25.5" customHeight="1" thickBot="1">
      <c r="A3" s="338" t="s">
        <v>674</v>
      </c>
      <c r="B3" s="340" t="s">
        <v>293</v>
      </c>
      <c r="C3" s="340"/>
      <c r="D3" s="340" t="s">
        <v>294</v>
      </c>
      <c r="E3" s="340"/>
      <c r="F3" s="340" t="s">
        <v>295</v>
      </c>
      <c r="G3" s="340"/>
      <c r="H3" s="276"/>
    </row>
    <row r="4" spans="1:8" ht="54">
      <c r="A4" s="339"/>
      <c r="B4" s="63" t="s">
        <v>597</v>
      </c>
      <c r="C4" s="63" t="s">
        <v>598</v>
      </c>
      <c r="D4" s="63" t="s">
        <v>597</v>
      </c>
      <c r="E4" s="63" t="s">
        <v>598</v>
      </c>
      <c r="F4" s="63" t="s">
        <v>597</v>
      </c>
      <c r="G4" s="63" t="s">
        <v>598</v>
      </c>
      <c r="H4" s="276"/>
    </row>
    <row r="5" spans="1:8" ht="15.75" thickBot="1">
      <c r="A5" s="185" t="s">
        <v>607</v>
      </c>
      <c r="B5" s="185" t="s">
        <v>608</v>
      </c>
      <c r="C5" s="185" t="s">
        <v>609</v>
      </c>
      <c r="D5" s="185" t="s">
        <v>610</v>
      </c>
      <c r="E5" s="185" t="s">
        <v>611</v>
      </c>
      <c r="F5" s="185" t="s">
        <v>657</v>
      </c>
      <c r="G5" s="185" t="s">
        <v>9</v>
      </c>
    </row>
    <row r="6" spans="1:8">
      <c r="A6" s="244" t="s">
        <v>692</v>
      </c>
      <c r="B6" s="197">
        <v>51393</v>
      </c>
      <c r="C6" s="197">
        <v>50173</v>
      </c>
      <c r="D6" s="197"/>
      <c r="E6" s="197"/>
      <c r="F6" s="197"/>
      <c r="G6" s="197"/>
    </row>
    <row r="7" spans="1:8">
      <c r="A7" s="248"/>
      <c r="B7" s="198"/>
      <c r="C7" s="198"/>
      <c r="D7" s="198"/>
      <c r="E7" s="198"/>
      <c r="F7" s="198"/>
      <c r="G7" s="198"/>
    </row>
    <row r="8" spans="1:8">
      <c r="A8" s="248"/>
      <c r="B8" s="198"/>
      <c r="C8" s="198"/>
      <c r="D8" s="198"/>
      <c r="E8" s="198"/>
      <c r="F8" s="198"/>
      <c r="G8" s="198"/>
    </row>
    <row r="9" spans="1:8">
      <c r="A9" s="248"/>
      <c r="B9" s="198"/>
      <c r="C9" s="198"/>
      <c r="D9" s="198"/>
      <c r="E9" s="198"/>
      <c r="F9" s="198"/>
      <c r="G9" s="198"/>
    </row>
    <row r="10" spans="1:8" ht="15.75" thickBot="1">
      <c r="A10" s="190" t="s">
        <v>612</v>
      </c>
      <c r="B10" s="199">
        <f t="shared" ref="B10:G10" si="0">SUM(B6:B9)</f>
        <v>51393</v>
      </c>
      <c r="C10" s="199">
        <f t="shared" si="0"/>
        <v>50173</v>
      </c>
      <c r="D10" s="199">
        <f t="shared" si="0"/>
        <v>0</v>
      </c>
      <c r="E10" s="199">
        <f t="shared" si="0"/>
        <v>0</v>
      </c>
      <c r="F10" s="199">
        <f t="shared" si="0"/>
        <v>0</v>
      </c>
      <c r="G10" s="199">
        <f t="shared" si="0"/>
        <v>0</v>
      </c>
    </row>
    <row r="12" spans="1:8">
      <c r="A12" s="221"/>
      <c r="F12" s="117"/>
      <c r="G12" s="117"/>
    </row>
    <row r="13" spans="1:8">
      <c r="F13" s="176"/>
      <c r="G13" s="176"/>
    </row>
  </sheetData>
  <sheetProtection formatCells="0" formatColumns="0" formatRows="0" insertColumns="0" insertRows="0" deleteColumns="0" deleteRows="0"/>
  <mergeCells count="4">
    <mergeCell ref="A3:A4"/>
    <mergeCell ref="B3:C3"/>
    <mergeCell ref="D3:E3"/>
    <mergeCell ref="F3:G3"/>
  </mergeCells>
  <phoneticPr fontId="4" type="noConversion"/>
  <pageMargins left="0.75" right="0.75" top="1" bottom="1" header="0.4921259845" footer="0.4921259845"/>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dimension ref="A1:L17"/>
  <sheetViews>
    <sheetView workbookViewId="0">
      <selection activeCell="A3" sqref="A3:F14"/>
    </sheetView>
  </sheetViews>
  <sheetFormatPr defaultColWidth="9" defaultRowHeight="15"/>
  <cols>
    <col min="1" max="1" width="21.5703125" style="51" customWidth="1"/>
    <col min="2" max="3" width="10.140625" style="51" customWidth="1"/>
    <col min="4" max="4" width="10.42578125" style="51" customWidth="1"/>
    <col min="5" max="5" width="11.7109375" style="51" customWidth="1"/>
    <col min="6" max="6" width="16.5703125" style="51" customWidth="1"/>
    <col min="7" max="7" width="6.42578125" style="51" customWidth="1"/>
    <col min="8" max="16384" width="9" style="51"/>
  </cols>
  <sheetData>
    <row r="1" spans="1:12" ht="16.5">
      <c r="A1" s="115" t="s">
        <v>296</v>
      </c>
    </row>
    <row r="2" spans="1:12" ht="15.75" thickBot="1"/>
    <row r="3" spans="1:12" ht="49.5" customHeight="1" thickBot="1">
      <c r="A3" s="365" t="s">
        <v>132</v>
      </c>
      <c r="B3" s="62" t="s">
        <v>597</v>
      </c>
      <c r="C3" s="340" t="s">
        <v>598</v>
      </c>
      <c r="D3" s="340"/>
      <c r="E3" s="340" t="s">
        <v>297</v>
      </c>
      <c r="F3" s="340"/>
    </row>
    <row r="4" spans="1:12" ht="40.5">
      <c r="A4" s="366"/>
      <c r="B4" s="52" t="s">
        <v>298</v>
      </c>
      <c r="C4" s="52" t="s">
        <v>298</v>
      </c>
      <c r="D4" s="52" t="s">
        <v>299</v>
      </c>
      <c r="E4" s="52" t="s">
        <v>597</v>
      </c>
      <c r="F4" s="52" t="s">
        <v>598</v>
      </c>
    </row>
    <row r="5" spans="1:12" ht="15.75" thickBot="1">
      <c r="A5" s="65" t="s">
        <v>607</v>
      </c>
      <c r="B5" s="185" t="s">
        <v>608</v>
      </c>
      <c r="C5" s="185" t="s">
        <v>609</v>
      </c>
      <c r="D5" s="185" t="s">
        <v>610</v>
      </c>
      <c r="E5" s="185" t="s">
        <v>611</v>
      </c>
      <c r="F5" s="185" t="s">
        <v>657</v>
      </c>
    </row>
    <row r="6" spans="1:12" ht="27.75">
      <c r="A6" s="277" t="s">
        <v>675</v>
      </c>
      <c r="B6" s="278"/>
      <c r="C6" s="278"/>
      <c r="D6" s="278"/>
      <c r="E6" s="278"/>
      <c r="F6" s="278"/>
    </row>
    <row r="7" spans="1:12">
      <c r="A7" s="55" t="s">
        <v>79</v>
      </c>
      <c r="B7" s="279"/>
      <c r="C7" s="279"/>
      <c r="D7" s="279"/>
      <c r="E7" s="279"/>
      <c r="F7" s="279"/>
    </row>
    <row r="8" spans="1:12">
      <c r="A8" s="55" t="s">
        <v>621</v>
      </c>
      <c r="B8" s="279"/>
      <c r="C8" s="279"/>
      <c r="D8" s="279"/>
      <c r="E8" s="279"/>
      <c r="F8" s="279"/>
      <c r="H8" s="221"/>
    </row>
    <row r="9" spans="1:12">
      <c r="A9" s="166" t="s">
        <v>612</v>
      </c>
      <c r="B9" s="280">
        <f>SUM(B6:B8)</f>
        <v>0</v>
      </c>
      <c r="C9" s="280">
        <f>SUM(C6:C8)</f>
        <v>0</v>
      </c>
      <c r="D9" s="280">
        <f>SUM(D6:D8)</f>
        <v>0</v>
      </c>
      <c r="E9" s="280">
        <f>SUM(E6:E8)</f>
        <v>0</v>
      </c>
      <c r="F9" s="280">
        <f>SUM(F6:F8)</f>
        <v>0</v>
      </c>
      <c r="H9" s="117"/>
      <c r="I9" s="117"/>
      <c r="J9" s="117"/>
      <c r="K9" s="117"/>
      <c r="L9" s="105"/>
    </row>
    <row r="10" spans="1:12">
      <c r="A10" s="55" t="s">
        <v>300</v>
      </c>
      <c r="B10" s="281" t="s">
        <v>658</v>
      </c>
      <c r="C10" s="281" t="s">
        <v>658</v>
      </c>
      <c r="D10" s="281" t="s">
        <v>658</v>
      </c>
      <c r="E10" s="282"/>
      <c r="F10" s="282"/>
    </row>
    <row r="11" spans="1:12">
      <c r="A11" s="55" t="s">
        <v>301</v>
      </c>
      <c r="B11" s="281" t="s">
        <v>658</v>
      </c>
      <c r="C11" s="281" t="s">
        <v>658</v>
      </c>
      <c r="D11" s="281" t="s">
        <v>658</v>
      </c>
      <c r="E11" s="282"/>
      <c r="F11" s="282"/>
    </row>
    <row r="12" spans="1:12">
      <c r="A12" s="55" t="s">
        <v>652</v>
      </c>
      <c r="B12" s="281" t="s">
        <v>658</v>
      </c>
      <c r="C12" s="281" t="s">
        <v>658</v>
      </c>
      <c r="D12" s="281" t="s">
        <v>658</v>
      </c>
      <c r="E12" s="282"/>
      <c r="F12" s="282"/>
    </row>
    <row r="13" spans="1:12">
      <c r="A13" s="55" t="s">
        <v>210</v>
      </c>
      <c r="B13" s="281" t="s">
        <v>658</v>
      </c>
      <c r="C13" s="281" t="s">
        <v>658</v>
      </c>
      <c r="D13" s="281" t="s">
        <v>658</v>
      </c>
      <c r="E13" s="282"/>
      <c r="F13" s="282"/>
    </row>
    <row r="14" spans="1:12" ht="42" thickBot="1">
      <c r="A14" s="72" t="s">
        <v>302</v>
      </c>
      <c r="B14" s="283" t="s">
        <v>658</v>
      </c>
      <c r="C14" s="283" t="s">
        <v>658</v>
      </c>
      <c r="D14" s="283" t="s">
        <v>658</v>
      </c>
      <c r="E14" s="275">
        <f>E9+E10+E11+E12+E13</f>
        <v>0</v>
      </c>
      <c r="F14" s="275">
        <f>F9+F10+F11+F12+F13</f>
        <v>0</v>
      </c>
    </row>
    <row r="17" spans="1:6" s="284" customFormat="1">
      <c r="A17" s="221"/>
      <c r="E17" s="117"/>
      <c r="F17" s="117"/>
    </row>
  </sheetData>
  <mergeCells count="3">
    <mergeCell ref="A3:A4"/>
    <mergeCell ref="C3:D3"/>
    <mergeCell ref="E3:F3"/>
  </mergeCells>
  <phoneticPr fontId="4" type="noConversion"/>
  <pageMargins left="0.75" right="0.75" top="1" bottom="1" header="0.4921259845" footer="0.4921259845"/>
  <pageSetup paperSize="9" orientation="landscape" r:id="rId1"/>
  <headerFooter alignWithMargins="0"/>
  <legacyDrawing r:id="rId2"/>
</worksheet>
</file>

<file path=xl/worksheets/sheet52.xml><?xml version="1.0" encoding="utf-8"?>
<worksheet xmlns="http://schemas.openxmlformats.org/spreadsheetml/2006/main" xmlns:r="http://schemas.openxmlformats.org/officeDocument/2006/relationships">
  <dimension ref="A1:R22"/>
  <sheetViews>
    <sheetView workbookViewId="0">
      <selection activeCell="B8" sqref="B8"/>
    </sheetView>
  </sheetViews>
  <sheetFormatPr defaultColWidth="9" defaultRowHeight="15"/>
  <cols>
    <col min="1" max="1" width="50.140625" style="51" customWidth="1"/>
    <col min="2" max="2" width="15.42578125" style="51" customWidth="1"/>
    <col min="3" max="3" width="15" style="51" customWidth="1"/>
    <col min="4" max="4" width="9" style="51"/>
    <col min="5" max="6" width="9" style="225"/>
    <col min="7" max="16384" width="9" style="51"/>
  </cols>
  <sheetData>
    <row r="1" spans="1:18" ht="15.75">
      <c r="A1" s="372" t="s">
        <v>303</v>
      </c>
      <c r="B1" s="364"/>
      <c r="C1" s="364"/>
      <c r="D1" s="364"/>
      <c r="E1" s="364"/>
      <c r="F1" s="364"/>
      <c r="G1" s="364"/>
      <c r="H1" s="285"/>
      <c r="I1" s="285"/>
      <c r="J1" s="285"/>
      <c r="K1" s="192"/>
      <c r="L1" s="192"/>
      <c r="M1" s="192"/>
      <c r="N1" s="192"/>
      <c r="O1" s="192"/>
      <c r="P1" s="192"/>
      <c r="Q1" s="192"/>
      <c r="R1" s="192"/>
    </row>
    <row r="2" spans="1:18" ht="15.75" thickBot="1"/>
    <row r="3" spans="1:18" ht="41.25" thickBot="1">
      <c r="A3" s="184" t="s">
        <v>132</v>
      </c>
      <c r="B3" s="62" t="s">
        <v>597</v>
      </c>
      <c r="C3" s="62" t="s">
        <v>598</v>
      </c>
      <c r="E3" s="78"/>
    </row>
    <row r="4" spans="1:18">
      <c r="A4" s="100" t="s">
        <v>321</v>
      </c>
      <c r="B4" s="286"/>
      <c r="C4" s="286"/>
      <c r="E4" s="176"/>
      <c r="F4" s="176"/>
    </row>
    <row r="5" spans="1:18">
      <c r="A5" s="55"/>
      <c r="B5" s="279"/>
      <c r="C5" s="279"/>
      <c r="E5" s="176"/>
      <c r="F5" s="176"/>
    </row>
    <row r="6" spans="1:18">
      <c r="A6" s="55"/>
      <c r="B6" s="279"/>
      <c r="C6" s="279"/>
      <c r="E6" s="176"/>
      <c r="F6" s="176"/>
    </row>
    <row r="7" spans="1:18">
      <c r="A7" s="55"/>
      <c r="B7" s="279"/>
      <c r="C7" s="279"/>
      <c r="E7" s="176"/>
      <c r="F7" s="176"/>
    </row>
    <row r="8" spans="1:18" ht="27.75">
      <c r="A8" s="166" t="s">
        <v>304</v>
      </c>
      <c r="B8" s="280"/>
      <c r="C8" s="280"/>
      <c r="E8" s="176"/>
      <c r="F8" s="176"/>
    </row>
    <row r="9" spans="1:18">
      <c r="A9" s="55"/>
      <c r="B9" s="279"/>
      <c r="C9" s="279"/>
      <c r="E9" s="176"/>
      <c r="F9" s="176"/>
    </row>
    <row r="10" spans="1:18">
      <c r="A10" s="55"/>
      <c r="B10" s="279"/>
      <c r="C10" s="279"/>
      <c r="E10" s="176"/>
      <c r="F10" s="176"/>
    </row>
    <row r="11" spans="1:18">
      <c r="A11" s="55"/>
      <c r="B11" s="279"/>
      <c r="C11" s="279"/>
      <c r="E11" s="176"/>
      <c r="F11" s="176"/>
    </row>
    <row r="12" spans="1:18">
      <c r="A12" s="166" t="s">
        <v>305</v>
      </c>
      <c r="B12" s="280"/>
      <c r="C12" s="280"/>
      <c r="E12" s="176"/>
      <c r="F12" s="176"/>
    </row>
    <row r="13" spans="1:18">
      <c r="A13" s="287" t="s">
        <v>306</v>
      </c>
      <c r="B13" s="288"/>
      <c r="C13" s="288"/>
      <c r="E13" s="176"/>
      <c r="F13" s="176"/>
    </row>
    <row r="14" spans="1:18">
      <c r="A14" s="55" t="s">
        <v>307</v>
      </c>
      <c r="B14" s="279"/>
      <c r="C14" s="279"/>
      <c r="E14" s="176"/>
      <c r="F14" s="176"/>
    </row>
    <row r="15" spans="1:18">
      <c r="A15" s="287" t="s">
        <v>308</v>
      </c>
      <c r="B15" s="288"/>
      <c r="C15" s="288"/>
      <c r="E15" s="176"/>
      <c r="F15" s="176"/>
    </row>
    <row r="16" spans="1:18">
      <c r="A16" s="55"/>
      <c r="B16" s="279"/>
      <c r="C16" s="279"/>
      <c r="E16" s="176"/>
      <c r="F16" s="176"/>
    </row>
    <row r="17" spans="1:6">
      <c r="A17" s="55"/>
      <c r="B17" s="279"/>
      <c r="C17" s="279"/>
      <c r="E17" s="176"/>
      <c r="F17" s="176"/>
    </row>
    <row r="18" spans="1:6">
      <c r="A18" s="55"/>
      <c r="B18" s="279"/>
      <c r="C18" s="279"/>
      <c r="E18" s="176"/>
      <c r="F18" s="176"/>
    </row>
    <row r="19" spans="1:6">
      <c r="A19" s="166" t="s">
        <v>309</v>
      </c>
      <c r="B19" s="280"/>
      <c r="C19" s="280"/>
      <c r="E19" s="176"/>
      <c r="F19" s="176"/>
    </row>
    <row r="20" spans="1:6">
      <c r="A20" s="166"/>
      <c r="B20" s="279"/>
      <c r="C20" s="279"/>
      <c r="E20" s="176"/>
      <c r="F20" s="176"/>
    </row>
    <row r="21" spans="1:6">
      <c r="A21" s="55"/>
      <c r="B21" s="279"/>
      <c r="C21" s="279"/>
      <c r="E21" s="176"/>
      <c r="F21" s="176"/>
    </row>
    <row r="22" spans="1:6" ht="15.75" thickBot="1">
      <c r="A22" s="72"/>
      <c r="B22" s="289"/>
      <c r="C22" s="289"/>
      <c r="E22" s="176"/>
      <c r="F22" s="176"/>
    </row>
  </sheetData>
  <mergeCells count="1">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53.xml><?xml version="1.0" encoding="utf-8"?>
<worksheet xmlns="http://schemas.openxmlformats.org/spreadsheetml/2006/main" xmlns:r="http://schemas.openxmlformats.org/officeDocument/2006/relationships">
  <dimension ref="A1:C14"/>
  <sheetViews>
    <sheetView workbookViewId="0">
      <selection activeCell="C9" sqref="C9"/>
    </sheetView>
  </sheetViews>
  <sheetFormatPr defaultColWidth="9" defaultRowHeight="15"/>
  <cols>
    <col min="1" max="1" width="50" style="51" customWidth="1"/>
    <col min="2" max="2" width="15.5703125" style="51" customWidth="1"/>
    <col min="3" max="3" width="15.140625" style="51" customWidth="1"/>
    <col min="4" max="16384" width="9" style="51"/>
  </cols>
  <sheetData>
    <row r="1" spans="1:3" ht="16.5">
      <c r="A1" s="115" t="s">
        <v>310</v>
      </c>
    </row>
    <row r="2" spans="1:3" ht="15.75" thickBot="1"/>
    <row r="3" spans="1:3" ht="41.25" thickBot="1">
      <c r="A3" s="62" t="s">
        <v>132</v>
      </c>
      <c r="B3" s="62" t="s">
        <v>597</v>
      </c>
      <c r="C3" s="62" t="s">
        <v>598</v>
      </c>
    </row>
    <row r="4" spans="1:3">
      <c r="A4" s="186" t="s">
        <v>311</v>
      </c>
      <c r="B4" s="290"/>
      <c r="C4" s="290"/>
    </row>
    <row r="5" spans="1:3">
      <c r="A5" s="188" t="s">
        <v>312</v>
      </c>
      <c r="B5" s="291"/>
      <c r="C5" s="291"/>
    </row>
    <row r="6" spans="1:3">
      <c r="A6" s="188" t="s">
        <v>313</v>
      </c>
      <c r="B6" s="291">
        <v>51393</v>
      </c>
      <c r="C6" s="291">
        <v>50173</v>
      </c>
    </row>
    <row r="7" spans="1:3">
      <c r="A7" s="188" t="s">
        <v>653</v>
      </c>
      <c r="B7" s="291"/>
      <c r="C7" s="291"/>
    </row>
    <row r="8" spans="1:3">
      <c r="A8" s="188" t="s">
        <v>314</v>
      </c>
      <c r="B8" s="291"/>
      <c r="C8" s="291"/>
    </row>
    <row r="9" spans="1:3">
      <c r="A9" s="188" t="s">
        <v>336</v>
      </c>
      <c r="B9" s="291"/>
      <c r="C9" s="291"/>
    </row>
    <row r="10" spans="1:3" ht="15.75" thickBot="1">
      <c r="A10" s="190" t="s">
        <v>337</v>
      </c>
      <c r="B10" s="275">
        <f>SUM(B4:B9)</f>
        <v>51393</v>
      </c>
      <c r="C10" s="275">
        <f>SUM(C4:C9)</f>
        <v>50173</v>
      </c>
    </row>
    <row r="13" spans="1:3">
      <c r="A13" s="221"/>
      <c r="B13" s="176"/>
      <c r="C13" s="176"/>
    </row>
    <row r="14" spans="1:3">
      <c r="B14" s="176"/>
      <c r="C14" s="176"/>
    </row>
  </sheetData>
  <phoneticPr fontId="4" type="noConversion"/>
  <pageMargins left="0.75" right="0.75" top="1" bottom="1" header="0.4921259845" footer="0.4921259845"/>
  <pageSetup paperSize="9" orientation="portrait" r:id="rId1"/>
  <headerFooter alignWithMargins="0"/>
  <legacyDrawing r:id="rId2"/>
</worksheet>
</file>

<file path=xl/worksheets/sheet54.xml><?xml version="1.0" encoding="utf-8"?>
<worksheet xmlns="http://schemas.openxmlformats.org/spreadsheetml/2006/main" xmlns:r="http://schemas.openxmlformats.org/officeDocument/2006/relationships">
  <dimension ref="A1:F29"/>
  <sheetViews>
    <sheetView workbookViewId="0">
      <selection activeCell="B13" sqref="B13"/>
    </sheetView>
  </sheetViews>
  <sheetFormatPr defaultColWidth="9" defaultRowHeight="15"/>
  <cols>
    <col min="1" max="1" width="50.85546875" style="51" customWidth="1"/>
    <col min="2" max="2" width="15.7109375" style="51" customWidth="1"/>
    <col min="3" max="3" width="14.85546875" style="51" customWidth="1"/>
    <col min="4" max="4" width="9" style="51"/>
    <col min="5" max="6" width="9.140625" style="225" customWidth="1"/>
    <col min="7" max="16384" width="9" style="51"/>
  </cols>
  <sheetData>
    <row r="1" spans="1:6" ht="16.5">
      <c r="A1" s="50" t="s">
        <v>338</v>
      </c>
    </row>
    <row r="2" spans="1:6" ht="15.75" thickBot="1"/>
    <row r="3" spans="1:6" ht="41.25" thickBot="1">
      <c r="A3" s="184" t="s">
        <v>132</v>
      </c>
      <c r="B3" s="62" t="s">
        <v>597</v>
      </c>
      <c r="C3" s="62" t="s">
        <v>598</v>
      </c>
      <c r="E3" s="78"/>
    </row>
    <row r="4" spans="1:6">
      <c r="A4" s="100" t="s">
        <v>339</v>
      </c>
      <c r="B4" s="278">
        <v>8336</v>
      </c>
      <c r="C4" s="278">
        <v>9998</v>
      </c>
      <c r="E4" s="176"/>
      <c r="F4" s="176"/>
    </row>
    <row r="5" spans="1:6">
      <c r="A5" s="287" t="s">
        <v>340</v>
      </c>
      <c r="B5" s="288"/>
      <c r="C5" s="288"/>
      <c r="E5" s="176"/>
      <c r="F5" s="176"/>
    </row>
    <row r="6" spans="1:6">
      <c r="A6" s="55" t="s">
        <v>341</v>
      </c>
      <c r="B6" s="279"/>
      <c r="C6" s="279"/>
      <c r="E6" s="176"/>
      <c r="F6" s="176"/>
    </row>
    <row r="7" spans="1:6">
      <c r="A7" s="55" t="s">
        <v>342</v>
      </c>
      <c r="B7" s="279"/>
      <c r="C7" s="279"/>
      <c r="E7" s="176"/>
      <c r="F7" s="176"/>
    </row>
    <row r="8" spans="1:6">
      <c r="A8" s="55" t="s">
        <v>343</v>
      </c>
      <c r="B8" s="279"/>
      <c r="C8" s="279"/>
      <c r="E8" s="176"/>
      <c r="F8" s="176"/>
    </row>
    <row r="9" spans="1:6">
      <c r="A9" s="55" t="s">
        <v>344</v>
      </c>
      <c r="B9" s="279"/>
      <c r="C9" s="279"/>
      <c r="E9" s="176"/>
      <c r="F9" s="176"/>
    </row>
    <row r="10" spans="1:6">
      <c r="A10" s="55" t="s">
        <v>345</v>
      </c>
      <c r="B10" s="279"/>
      <c r="C10" s="279"/>
      <c r="E10" s="176"/>
      <c r="F10" s="176"/>
    </row>
    <row r="11" spans="1:6">
      <c r="A11" s="287" t="s">
        <v>346</v>
      </c>
      <c r="B11" s="288"/>
      <c r="C11" s="288"/>
      <c r="E11" s="176"/>
      <c r="F11" s="176"/>
    </row>
    <row r="12" spans="1:6">
      <c r="A12" s="55" t="s">
        <v>693</v>
      </c>
      <c r="B12" s="279">
        <v>3126</v>
      </c>
      <c r="C12" s="279"/>
      <c r="E12" s="176"/>
      <c r="F12" s="176"/>
    </row>
    <row r="13" spans="1:6">
      <c r="A13" s="55"/>
      <c r="B13" s="279"/>
      <c r="C13" s="279"/>
      <c r="E13" s="176"/>
      <c r="F13" s="176"/>
    </row>
    <row r="14" spans="1:6">
      <c r="A14" s="55"/>
      <c r="B14" s="279"/>
      <c r="C14" s="279"/>
      <c r="E14" s="176"/>
      <c r="F14" s="176"/>
    </row>
    <row r="15" spans="1:6" ht="27.75">
      <c r="A15" s="166" t="s">
        <v>347</v>
      </c>
      <c r="B15" s="279"/>
      <c r="C15" s="279"/>
      <c r="E15" s="176"/>
      <c r="F15" s="176"/>
    </row>
    <row r="16" spans="1:6">
      <c r="A16" s="55"/>
      <c r="B16" s="279"/>
      <c r="C16" s="279"/>
      <c r="E16" s="176"/>
      <c r="F16" s="176"/>
    </row>
    <row r="17" spans="1:6">
      <c r="A17" s="55"/>
      <c r="B17" s="279"/>
      <c r="C17" s="279"/>
      <c r="E17" s="176"/>
      <c r="F17" s="176"/>
    </row>
    <row r="18" spans="1:6">
      <c r="A18" s="55"/>
      <c r="B18" s="279"/>
      <c r="C18" s="279"/>
      <c r="E18" s="176"/>
      <c r="F18" s="176"/>
    </row>
    <row r="19" spans="1:6">
      <c r="A19" s="166" t="s">
        <v>348</v>
      </c>
      <c r="B19" s="279"/>
      <c r="C19" s="279"/>
      <c r="E19" s="176"/>
      <c r="F19" s="176"/>
    </row>
    <row r="20" spans="1:6">
      <c r="A20" s="287" t="s">
        <v>349</v>
      </c>
      <c r="B20" s="288"/>
      <c r="C20" s="288"/>
    </row>
    <row r="21" spans="1:6">
      <c r="A21" s="55" t="s">
        <v>350</v>
      </c>
      <c r="B21" s="279"/>
      <c r="C21" s="279"/>
    </row>
    <row r="22" spans="1:6">
      <c r="A22" s="287" t="s">
        <v>351</v>
      </c>
      <c r="B22" s="288"/>
      <c r="C22" s="288"/>
    </row>
    <row r="23" spans="1:6">
      <c r="A23" s="55"/>
      <c r="B23" s="279"/>
      <c r="C23" s="279"/>
    </row>
    <row r="24" spans="1:6">
      <c r="A24" s="55"/>
      <c r="B24" s="279"/>
      <c r="C24" s="279"/>
    </row>
    <row r="25" spans="1:6">
      <c r="A25" s="55"/>
      <c r="B25" s="279"/>
      <c r="C25" s="279"/>
    </row>
    <row r="26" spans="1:6">
      <c r="A26" s="166" t="s">
        <v>352</v>
      </c>
      <c r="B26" s="279"/>
      <c r="C26" s="279"/>
      <c r="E26" s="176"/>
      <c r="F26" s="176"/>
    </row>
    <row r="27" spans="1:6">
      <c r="A27" s="166"/>
      <c r="B27" s="279"/>
      <c r="C27" s="279"/>
    </row>
    <row r="28" spans="1:6">
      <c r="A28" s="292"/>
      <c r="B28" s="293"/>
      <c r="C28" s="293"/>
    </row>
    <row r="29" spans="1:6" ht="15.75" thickBot="1">
      <c r="A29" s="72"/>
      <c r="B29" s="289"/>
      <c r="C29" s="289"/>
    </row>
  </sheetData>
  <phoneticPr fontId="4" type="noConversion"/>
  <pageMargins left="0.75" right="0.75" top="1" bottom="1" header="0.4921259845" footer="0.4921259845"/>
  <pageSetup paperSize="9" orientation="portrait" r:id="rId1"/>
  <headerFooter alignWithMargins="0"/>
  <legacyDrawing r:id="rId2"/>
</worksheet>
</file>

<file path=xl/worksheets/sheet55.xml><?xml version="1.0" encoding="utf-8"?>
<worksheet xmlns="http://schemas.openxmlformats.org/spreadsheetml/2006/main" xmlns:r="http://schemas.openxmlformats.org/officeDocument/2006/relationships">
  <dimension ref="A1:C9"/>
  <sheetViews>
    <sheetView workbookViewId="0">
      <selection activeCell="A3" sqref="A3:C9"/>
    </sheetView>
  </sheetViews>
  <sheetFormatPr defaultColWidth="9" defaultRowHeight="15"/>
  <cols>
    <col min="1" max="1" width="49.42578125" style="51" customWidth="1"/>
    <col min="2" max="2" width="15.140625" style="51" customWidth="1"/>
    <col min="3" max="3" width="16.7109375" style="51" customWidth="1"/>
    <col min="4" max="16384" width="9" style="51"/>
  </cols>
  <sheetData>
    <row r="1" spans="1:3" ht="16.5">
      <c r="A1" s="115" t="s">
        <v>353</v>
      </c>
    </row>
    <row r="2" spans="1:3" ht="15.75" thickBot="1"/>
    <row r="3" spans="1:3" ht="41.25" thickBot="1">
      <c r="A3" s="184" t="s">
        <v>132</v>
      </c>
      <c r="B3" s="62" t="s">
        <v>597</v>
      </c>
      <c r="C3" s="62" t="s">
        <v>598</v>
      </c>
    </row>
    <row r="4" spans="1:3" ht="27.75">
      <c r="A4" s="112" t="s">
        <v>354</v>
      </c>
      <c r="B4" s="197"/>
      <c r="C4" s="197"/>
    </row>
    <row r="5" spans="1:3" ht="27.75">
      <c r="A5" s="55" t="s">
        <v>355</v>
      </c>
      <c r="B5" s="198"/>
      <c r="C5" s="198"/>
    </row>
    <row r="6" spans="1:3" ht="68.25">
      <c r="A6" s="55" t="s">
        <v>688</v>
      </c>
      <c r="B6" s="198"/>
      <c r="C6" s="198"/>
    </row>
    <row r="7" spans="1:3" ht="54.75">
      <c r="A7" s="55" t="s">
        <v>356</v>
      </c>
      <c r="B7" s="198"/>
      <c r="C7" s="198"/>
    </row>
    <row r="8" spans="1:3" ht="41.25">
      <c r="A8" s="55" t="s">
        <v>357</v>
      </c>
      <c r="B8" s="198"/>
      <c r="C8" s="198"/>
    </row>
    <row r="9" spans="1:3" ht="42" thickBot="1">
      <c r="A9" s="57" t="s">
        <v>358</v>
      </c>
      <c r="B9" s="206"/>
      <c r="C9"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dimension ref="A1:G15"/>
  <sheetViews>
    <sheetView workbookViewId="0">
      <selection activeCell="E9" sqref="E9"/>
    </sheetView>
  </sheetViews>
  <sheetFormatPr defaultColWidth="9" defaultRowHeight="15"/>
  <cols>
    <col min="1" max="1" width="23.140625" style="51" customWidth="1"/>
    <col min="2" max="2" width="14.28515625" style="51" customWidth="1"/>
    <col min="3" max="3" width="7.7109375" style="51" customWidth="1"/>
    <col min="4" max="4" width="7" style="51" customWidth="1"/>
    <col min="5" max="5" width="14.28515625" style="51" customWidth="1"/>
    <col min="6" max="6" width="7.7109375" style="51" customWidth="1"/>
    <col min="7" max="7" width="7" style="51" customWidth="1"/>
    <col min="8" max="16384" width="9" style="51"/>
  </cols>
  <sheetData>
    <row r="1" spans="1:7" ht="16.5">
      <c r="A1" s="294" t="s">
        <v>676</v>
      </c>
    </row>
    <row r="2" spans="1:7" ht="15.75" thickBot="1"/>
    <row r="3" spans="1:7" ht="49.5" customHeight="1" thickBot="1">
      <c r="A3" s="338" t="s">
        <v>132</v>
      </c>
      <c r="B3" s="340" t="s">
        <v>597</v>
      </c>
      <c r="C3" s="340"/>
      <c r="D3" s="340"/>
      <c r="E3" s="340" t="s">
        <v>598</v>
      </c>
      <c r="F3" s="340"/>
      <c r="G3" s="340"/>
    </row>
    <row r="4" spans="1:7" ht="27">
      <c r="A4" s="339"/>
      <c r="B4" s="52" t="s">
        <v>677</v>
      </c>
      <c r="C4" s="52" t="s">
        <v>678</v>
      </c>
      <c r="D4" s="52" t="s">
        <v>679</v>
      </c>
      <c r="E4" s="52" t="s">
        <v>677</v>
      </c>
      <c r="F4" s="52" t="s">
        <v>678</v>
      </c>
      <c r="G4" s="52" t="s">
        <v>679</v>
      </c>
    </row>
    <row r="5" spans="1:7" ht="15.75" thickBot="1">
      <c r="A5" s="295" t="s">
        <v>607</v>
      </c>
      <c r="B5" s="295" t="s">
        <v>608</v>
      </c>
      <c r="C5" s="295" t="s">
        <v>609</v>
      </c>
      <c r="D5" s="295" t="s">
        <v>610</v>
      </c>
      <c r="E5" s="295" t="s">
        <v>611</v>
      </c>
      <c r="F5" s="295" t="s">
        <v>657</v>
      </c>
      <c r="G5" s="295" t="s">
        <v>9</v>
      </c>
    </row>
    <row r="6" spans="1:7" ht="27">
      <c r="A6" s="296" t="s">
        <v>680</v>
      </c>
      <c r="B6" s="197">
        <v>-5318</v>
      </c>
      <c r="C6" s="297" t="s">
        <v>658</v>
      </c>
      <c r="D6" s="297" t="s">
        <v>658</v>
      </c>
      <c r="E6" s="197">
        <f>--5713</f>
        <v>5713</v>
      </c>
      <c r="F6" s="297" t="s">
        <v>658</v>
      </c>
      <c r="G6" s="297" t="s">
        <v>658</v>
      </c>
    </row>
    <row r="7" spans="1:7">
      <c r="A7" s="171" t="s">
        <v>681</v>
      </c>
      <c r="B7" s="281" t="s">
        <v>658</v>
      </c>
      <c r="C7" s="228">
        <f>B6*0.19</f>
        <v>-1010.42</v>
      </c>
      <c r="D7" s="298">
        <v>0.19</v>
      </c>
      <c r="E7" s="281" t="s">
        <v>658</v>
      </c>
      <c r="F7" s="228">
        <f>E6*0.19</f>
        <v>1085.47</v>
      </c>
      <c r="G7" s="298">
        <v>0.19</v>
      </c>
    </row>
    <row r="8" spans="1:7">
      <c r="A8" s="171" t="s">
        <v>682</v>
      </c>
      <c r="B8" s="228"/>
      <c r="C8" s="228"/>
      <c r="D8" s="298"/>
      <c r="E8" s="228"/>
      <c r="F8" s="228"/>
      <c r="G8" s="298"/>
    </row>
    <row r="9" spans="1:7">
      <c r="A9" s="171" t="s">
        <v>683</v>
      </c>
      <c r="B9" s="228"/>
      <c r="C9" s="228"/>
      <c r="D9" s="298"/>
      <c r="E9" s="228"/>
      <c r="F9" s="228"/>
      <c r="G9" s="298"/>
    </row>
    <row r="10" spans="1:7">
      <c r="A10" s="171" t="s">
        <v>684</v>
      </c>
      <c r="B10" s="228"/>
      <c r="C10" s="228"/>
      <c r="D10" s="298"/>
      <c r="E10" s="228"/>
      <c r="F10" s="228"/>
      <c r="G10" s="298"/>
    </row>
    <row r="11" spans="1:7">
      <c r="A11" s="171" t="s">
        <v>612</v>
      </c>
      <c r="B11" s="228">
        <f>B6+B8-B9-B10</f>
        <v>-5318</v>
      </c>
      <c r="C11" s="228"/>
      <c r="D11" s="298"/>
      <c r="E11" s="228">
        <f>E6+E8-E9-E10</f>
        <v>5713</v>
      </c>
      <c r="F11" s="228"/>
      <c r="G11" s="298"/>
    </row>
    <row r="12" spans="1:7">
      <c r="A12" s="171" t="s">
        <v>685</v>
      </c>
      <c r="B12" s="281" t="s">
        <v>658</v>
      </c>
      <c r="C12" s="228">
        <f>B11*0.19</f>
        <v>-1010.42</v>
      </c>
      <c r="D12" s="298">
        <v>0.19</v>
      </c>
      <c r="E12" s="281" t="s">
        <v>658</v>
      </c>
      <c r="F12" s="228">
        <f>E11*0.19</f>
        <v>1085.47</v>
      </c>
      <c r="G12" s="298">
        <v>0.19</v>
      </c>
    </row>
    <row r="13" spans="1:7">
      <c r="A13" s="171" t="s">
        <v>686</v>
      </c>
      <c r="B13" s="281" t="s">
        <v>658</v>
      </c>
      <c r="C13" s="228"/>
      <c r="D13" s="298">
        <v>0.19</v>
      </c>
      <c r="E13" s="281" t="s">
        <v>658</v>
      </c>
      <c r="F13" s="228"/>
      <c r="G13" s="298">
        <v>0.19</v>
      </c>
    </row>
    <row r="14" spans="1:7" ht="15.75" thickBot="1">
      <c r="A14" s="145" t="s">
        <v>687</v>
      </c>
      <c r="B14" s="283" t="s">
        <v>658</v>
      </c>
      <c r="C14" s="240">
        <f>C12+C13</f>
        <v>-1010.42</v>
      </c>
      <c r="D14" s="299">
        <v>0.19</v>
      </c>
      <c r="E14" s="283" t="s">
        <v>658</v>
      </c>
      <c r="F14" s="240">
        <f>F12+F13</f>
        <v>1085.47</v>
      </c>
      <c r="G14" s="299">
        <v>0.19</v>
      </c>
    </row>
    <row r="15" spans="1:7">
      <c r="B15" s="192"/>
      <c r="C15" s="192"/>
      <c r="D15" s="192"/>
      <c r="E15" s="192"/>
      <c r="F15" s="192"/>
      <c r="G15" s="192"/>
    </row>
  </sheetData>
  <mergeCells count="3">
    <mergeCell ref="A3:A4"/>
    <mergeCell ref="B3:D3"/>
    <mergeCell ref="E3:G3"/>
  </mergeCells>
  <phoneticPr fontId="4" type="noConversion"/>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dimension ref="A1:C12"/>
  <sheetViews>
    <sheetView workbookViewId="0">
      <selection activeCell="A3" sqref="A3:C12"/>
    </sheetView>
  </sheetViews>
  <sheetFormatPr defaultColWidth="9" defaultRowHeight="15"/>
  <cols>
    <col min="1" max="1" width="38.42578125" style="51" customWidth="1"/>
    <col min="2" max="2" width="20.5703125" style="51" customWidth="1"/>
    <col min="3" max="3" width="21.7109375" style="51" customWidth="1"/>
    <col min="4" max="16384" width="9" style="51"/>
  </cols>
  <sheetData>
    <row r="1" spans="1:3" ht="16.5">
      <c r="A1" s="115" t="s">
        <v>359</v>
      </c>
    </row>
    <row r="2" spans="1:3" ht="15.75" thickBot="1"/>
    <row r="3" spans="1:3" ht="41.25" thickBot="1">
      <c r="A3" s="184" t="s">
        <v>132</v>
      </c>
      <c r="B3" s="62" t="s">
        <v>597</v>
      </c>
      <c r="C3" s="62" t="s">
        <v>598</v>
      </c>
    </row>
    <row r="4" spans="1:3">
      <c r="A4" s="186" t="s">
        <v>360</v>
      </c>
      <c r="B4" s="197"/>
      <c r="C4" s="197"/>
    </row>
    <row r="5" spans="1:3">
      <c r="A5" s="188" t="s">
        <v>361</v>
      </c>
      <c r="B5" s="198"/>
      <c r="C5" s="198"/>
    </row>
    <row r="6" spans="1:3">
      <c r="A6" s="188" t="s">
        <v>362</v>
      </c>
      <c r="B6" s="198"/>
      <c r="C6" s="198"/>
    </row>
    <row r="7" spans="1:3">
      <c r="A7" s="188" t="s">
        <v>363</v>
      </c>
      <c r="B7" s="198"/>
      <c r="C7" s="198"/>
    </row>
    <row r="8" spans="1:3">
      <c r="A8" s="188" t="s">
        <v>364</v>
      </c>
      <c r="B8" s="198"/>
      <c r="C8" s="198"/>
    </row>
    <row r="9" spans="1:3">
      <c r="A9" s="55" t="s">
        <v>365</v>
      </c>
      <c r="B9" s="198"/>
      <c r="C9" s="198"/>
    </row>
    <row r="10" spans="1:3">
      <c r="A10" s="188" t="s">
        <v>366</v>
      </c>
      <c r="B10" s="198"/>
      <c r="C10" s="198"/>
    </row>
    <row r="11" spans="1:3">
      <c r="A11" s="188" t="s">
        <v>367</v>
      </c>
      <c r="B11" s="198"/>
      <c r="C11" s="198"/>
    </row>
    <row r="12" spans="1:3" ht="15.75" thickBot="1">
      <c r="A12" s="219" t="s">
        <v>368</v>
      </c>
      <c r="B12" s="206"/>
      <c r="C12"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7.5703125" style="51" customWidth="1"/>
    <col min="2" max="2" width="22" style="51" customWidth="1"/>
    <col min="3" max="3" width="21.140625" style="51" customWidth="1"/>
    <col min="4" max="16384" width="9" style="51"/>
  </cols>
  <sheetData>
    <row r="1" spans="1:3" ht="16.5">
      <c r="A1" s="115" t="s">
        <v>369</v>
      </c>
    </row>
    <row r="3" spans="1:3" ht="17.25" thickBot="1">
      <c r="A3" s="154" t="s">
        <v>659</v>
      </c>
    </row>
    <row r="4" spans="1:3" ht="15.75" thickBot="1">
      <c r="A4" s="362" t="s">
        <v>370</v>
      </c>
      <c r="B4" s="340" t="s">
        <v>371</v>
      </c>
      <c r="C4" s="340"/>
    </row>
    <row r="5" spans="1:3" ht="27.75" thickBot="1">
      <c r="A5" s="365"/>
      <c r="B5" s="52" t="s">
        <v>372</v>
      </c>
      <c r="C5" s="52" t="s">
        <v>373</v>
      </c>
    </row>
    <row r="6" spans="1:3">
      <c r="A6" s="186" t="s">
        <v>374</v>
      </c>
      <c r="B6" s="197"/>
      <c r="C6" s="197"/>
    </row>
    <row r="7" spans="1:3">
      <c r="A7" s="188" t="s">
        <v>375</v>
      </c>
      <c r="B7" s="198"/>
      <c r="C7" s="198"/>
    </row>
    <row r="8" spans="1:3">
      <c r="A8" s="188" t="s">
        <v>376</v>
      </c>
      <c r="B8" s="198"/>
      <c r="C8" s="198"/>
    </row>
    <row r="9" spans="1:3">
      <c r="A9" s="188" t="s">
        <v>377</v>
      </c>
      <c r="B9" s="198"/>
      <c r="C9" s="198"/>
    </row>
    <row r="10" spans="1:3">
      <c r="A10" s="188" t="s">
        <v>378</v>
      </c>
      <c r="B10" s="198"/>
      <c r="C10" s="198"/>
    </row>
    <row r="11" spans="1:3" ht="15.75" thickBot="1">
      <c r="A11" s="219" t="s">
        <v>379</v>
      </c>
      <c r="B11" s="206"/>
      <c r="C11" s="206"/>
    </row>
  </sheetData>
  <sheetProtection formatCells="0" formatColumns="0" formatRows="0" insertColumns="0" insertRows="0" deleteColumns="0" deleteRows="0"/>
  <mergeCells count="2">
    <mergeCell ref="A4:A5"/>
    <mergeCell ref="B4:C4"/>
  </mergeCells>
  <phoneticPr fontId="4" type="noConversion"/>
  <pageMargins left="0.75" right="0.75" top="1" bottom="1" header="0.4921259845" footer="0.492125984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dimension ref="A1:C11"/>
  <sheetViews>
    <sheetView tabSelected="1" workbookViewId="0">
      <selection activeCell="A3" sqref="A3:C11"/>
    </sheetView>
  </sheetViews>
  <sheetFormatPr defaultColWidth="9" defaultRowHeight="15"/>
  <cols>
    <col min="1" max="1" width="37.7109375" style="51" customWidth="1"/>
    <col min="2" max="2" width="22" style="51" customWidth="1"/>
    <col min="3" max="3" width="21.140625" style="51" customWidth="1"/>
    <col min="4" max="16384" width="9" style="51"/>
  </cols>
  <sheetData>
    <row r="1" spans="1:3" ht="16.5">
      <c r="A1" s="115" t="s">
        <v>369</v>
      </c>
    </row>
    <row r="3" spans="1:3" ht="17.25" thickBot="1">
      <c r="A3" s="154" t="s">
        <v>660</v>
      </c>
    </row>
    <row r="4" spans="1:3" ht="15.75" thickBot="1">
      <c r="A4" s="373" t="s">
        <v>370</v>
      </c>
      <c r="B4" s="340" t="s">
        <v>380</v>
      </c>
      <c r="C4" s="340"/>
    </row>
    <row r="5" spans="1:3" ht="27.75" thickBot="1">
      <c r="A5" s="373"/>
      <c r="B5" s="62" t="s">
        <v>372</v>
      </c>
      <c r="C5" s="62" t="s">
        <v>373</v>
      </c>
    </row>
    <row r="6" spans="1:3">
      <c r="A6" s="300" t="s">
        <v>374</v>
      </c>
      <c r="B6" s="197"/>
      <c r="C6" s="197"/>
    </row>
    <row r="7" spans="1:3">
      <c r="A7" s="301" t="s">
        <v>375</v>
      </c>
      <c r="B7" s="198"/>
      <c r="C7" s="198"/>
    </row>
    <row r="8" spans="1:3">
      <c r="A8" s="301" t="s">
        <v>376</v>
      </c>
      <c r="B8" s="198"/>
      <c r="C8" s="198"/>
    </row>
    <row r="9" spans="1:3">
      <c r="A9" s="301" t="s">
        <v>377</v>
      </c>
      <c r="B9" s="198"/>
      <c r="C9" s="198"/>
    </row>
    <row r="10" spans="1:3">
      <c r="A10" s="301" t="s">
        <v>378</v>
      </c>
      <c r="B10" s="198"/>
      <c r="C10" s="198"/>
    </row>
    <row r="11" spans="1:3" ht="15.75" thickBot="1">
      <c r="A11" s="302" t="s">
        <v>379</v>
      </c>
      <c r="B11" s="206"/>
      <c r="C11" s="206"/>
    </row>
  </sheetData>
  <sheetProtection formatCells="0" formatColumns="0" formatRows="0" insertColumns="0" insertRows="0" deleteColumns="0" deleteRows="0"/>
  <mergeCells count="2">
    <mergeCell ref="A4:A5"/>
    <mergeCell ref="B4:C4"/>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4" style="51" customWidth="1"/>
    <col min="2" max="2" width="26.140625" style="51" customWidth="1"/>
    <col min="3" max="16384" width="9" style="51"/>
  </cols>
  <sheetData>
    <row r="1" spans="1:2" ht="16.5">
      <c r="A1" s="50" t="s">
        <v>22</v>
      </c>
    </row>
    <row r="2" spans="1:2" ht="15.75" thickBot="1"/>
    <row r="3" spans="1:2" ht="27.75" thickBot="1">
      <c r="A3" s="62" t="s">
        <v>615</v>
      </c>
      <c r="B3" s="62" t="s">
        <v>23</v>
      </c>
    </row>
    <row r="4" spans="1:2">
      <c r="A4" s="112" t="s">
        <v>24</v>
      </c>
      <c r="B4" s="84"/>
    </row>
    <row r="5" spans="1:2" ht="27.75" thickBot="1">
      <c r="A5" s="113" t="s">
        <v>25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4.140625" style="51" customWidth="1"/>
    <col min="2" max="2" width="20" style="51" customWidth="1"/>
    <col min="3" max="3" width="20.85546875" style="51" customWidth="1"/>
    <col min="4" max="16384" width="9" style="51"/>
  </cols>
  <sheetData>
    <row r="1" spans="1:3" ht="16.5">
      <c r="A1" s="115" t="s">
        <v>381</v>
      </c>
    </row>
    <row r="2" spans="1:3" ht="15.75" thickBot="1"/>
    <row r="3" spans="1:3" ht="40.5">
      <c r="A3" s="303" t="s">
        <v>382</v>
      </c>
      <c r="B3" s="169" t="s">
        <v>383</v>
      </c>
      <c r="C3" s="169" t="s">
        <v>384</v>
      </c>
    </row>
    <row r="4" spans="1:3">
      <c r="A4" s="55" t="s">
        <v>385</v>
      </c>
      <c r="B4" s="198"/>
      <c r="C4" s="198"/>
    </row>
    <row r="5" spans="1:3">
      <c r="A5" s="55" t="s">
        <v>386</v>
      </c>
      <c r="B5" s="198"/>
      <c r="C5" s="198"/>
    </row>
    <row r="6" spans="1:3">
      <c r="A6" s="55" t="s">
        <v>387</v>
      </c>
      <c r="B6" s="198"/>
      <c r="C6" s="198"/>
    </row>
    <row r="7" spans="1:3">
      <c r="A7" s="55" t="s">
        <v>388</v>
      </c>
      <c r="B7" s="198"/>
      <c r="C7" s="198"/>
    </row>
    <row r="8" spans="1:3" ht="27.75">
      <c r="A8" s="55" t="s">
        <v>389</v>
      </c>
      <c r="B8" s="198"/>
      <c r="C8" s="198"/>
    </row>
    <row r="9" spans="1:3">
      <c r="A9" s="55" t="s">
        <v>390</v>
      </c>
      <c r="B9" s="198"/>
      <c r="C9" s="198"/>
    </row>
    <row r="10" spans="1:3">
      <c r="A10" s="55" t="s">
        <v>391</v>
      </c>
      <c r="B10" s="198"/>
      <c r="C10" s="198"/>
    </row>
    <row r="11" spans="1:3" ht="15.75" thickBot="1">
      <c r="A11" s="57" t="s">
        <v>392</v>
      </c>
      <c r="B11" s="206"/>
      <c r="C11"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horizontalDpi="0" verticalDpi="0" r:id="rId1"/>
  <headerFooter alignWithMargins="0"/>
</worksheet>
</file>

<file path=xl/worksheets/sheet61.xml><?xml version="1.0" encoding="utf-8"?>
<worksheet xmlns="http://schemas.openxmlformats.org/spreadsheetml/2006/main" xmlns:r="http://schemas.openxmlformats.org/officeDocument/2006/relationships">
  <dimension ref="A1:G21"/>
  <sheetViews>
    <sheetView workbookViewId="0">
      <selection activeCell="A3" sqref="A3:G21"/>
    </sheetView>
  </sheetViews>
  <sheetFormatPr defaultColWidth="9" defaultRowHeight="15"/>
  <cols>
    <col min="1" max="1" width="16.7109375" style="51" customWidth="1"/>
    <col min="2" max="2" width="10.42578125" style="51" bestFit="1" customWidth="1"/>
    <col min="3" max="3" width="9.5703125" style="51" customWidth="1"/>
    <col min="4" max="4" width="9.42578125" style="51" customWidth="1"/>
    <col min="5" max="5" width="10.42578125" style="51" bestFit="1" customWidth="1"/>
    <col min="6" max="6" width="9.5703125" style="51" customWidth="1"/>
    <col min="7" max="7" width="9.42578125" style="51" customWidth="1"/>
    <col min="8" max="16384" width="9" style="51"/>
  </cols>
  <sheetData>
    <row r="1" spans="1:7" ht="16.5">
      <c r="A1" s="115" t="s">
        <v>393</v>
      </c>
    </row>
    <row r="2" spans="1:7" ht="15.75" thickBot="1"/>
    <row r="3" spans="1:7" ht="33" customHeight="1">
      <c r="A3" s="380" t="s">
        <v>394</v>
      </c>
      <c r="B3" s="352" t="s">
        <v>395</v>
      </c>
      <c r="C3" s="353"/>
      <c r="D3" s="354"/>
      <c r="E3" s="352" t="s">
        <v>396</v>
      </c>
      <c r="F3" s="353"/>
      <c r="G3" s="354"/>
    </row>
    <row r="4" spans="1:7" ht="15.75" thickBot="1">
      <c r="A4" s="381"/>
      <c r="B4" s="382" t="s">
        <v>608</v>
      </c>
      <c r="C4" s="383"/>
      <c r="D4" s="384"/>
      <c r="E4" s="382" t="s">
        <v>609</v>
      </c>
      <c r="F4" s="383"/>
      <c r="G4" s="384"/>
    </row>
    <row r="5" spans="1:7" ht="17.25" customHeight="1" thickBot="1">
      <c r="A5" s="381"/>
      <c r="B5" s="62" t="s">
        <v>397</v>
      </c>
      <c r="C5" s="62" t="s">
        <v>398</v>
      </c>
      <c r="D5" s="62" t="s">
        <v>399</v>
      </c>
      <c r="E5" s="62" t="s">
        <v>397</v>
      </c>
      <c r="F5" s="62" t="s">
        <v>398</v>
      </c>
      <c r="G5" s="62" t="s">
        <v>399</v>
      </c>
    </row>
    <row r="6" spans="1:7" ht="15.75" thickBot="1">
      <c r="A6" s="381"/>
      <c r="B6" s="379" t="s">
        <v>400</v>
      </c>
      <c r="C6" s="379"/>
      <c r="D6" s="379"/>
      <c r="E6" s="379" t="s">
        <v>400</v>
      </c>
      <c r="F6" s="379"/>
      <c r="G6" s="379"/>
    </row>
    <row r="7" spans="1:7" ht="33" customHeight="1" thickBot="1">
      <c r="A7" s="304" t="s">
        <v>607</v>
      </c>
      <c r="B7" s="378" t="s">
        <v>401</v>
      </c>
      <c r="C7" s="378"/>
      <c r="D7" s="378"/>
      <c r="E7" s="378" t="s">
        <v>401</v>
      </c>
      <c r="F7" s="378"/>
      <c r="G7" s="378"/>
    </row>
    <row r="8" spans="1:7">
      <c r="A8" s="376" t="s">
        <v>402</v>
      </c>
      <c r="B8" s="305"/>
      <c r="C8" s="306"/>
      <c r="D8" s="307"/>
      <c r="E8" s="305"/>
      <c r="F8" s="306"/>
      <c r="G8" s="307"/>
    </row>
    <row r="9" spans="1:7">
      <c r="A9" s="374"/>
      <c r="B9" s="308"/>
      <c r="C9" s="309"/>
      <c r="D9" s="310"/>
      <c r="E9" s="308"/>
      <c r="F9" s="309"/>
      <c r="G9" s="310"/>
    </row>
    <row r="10" spans="1:7">
      <c r="A10" s="374" t="s">
        <v>403</v>
      </c>
      <c r="B10" s="308"/>
      <c r="C10" s="309"/>
      <c r="D10" s="310"/>
      <c r="E10" s="308"/>
      <c r="F10" s="309"/>
      <c r="G10" s="310"/>
    </row>
    <row r="11" spans="1:7" ht="15.75" thickBot="1">
      <c r="A11" s="375"/>
      <c r="B11" s="311"/>
      <c r="C11" s="312"/>
      <c r="D11" s="313"/>
      <c r="E11" s="311"/>
      <c r="F11" s="312"/>
      <c r="G11" s="313"/>
    </row>
    <row r="12" spans="1:7">
      <c r="A12" s="376" t="s">
        <v>404</v>
      </c>
      <c r="B12" s="305"/>
      <c r="C12" s="306"/>
      <c r="D12" s="307"/>
      <c r="E12" s="305"/>
      <c r="F12" s="306"/>
      <c r="G12" s="307"/>
    </row>
    <row r="13" spans="1:7">
      <c r="A13" s="374"/>
      <c r="B13" s="308"/>
      <c r="C13" s="309"/>
      <c r="D13" s="310"/>
      <c r="E13" s="308"/>
      <c r="F13" s="309"/>
      <c r="G13" s="310"/>
    </row>
    <row r="14" spans="1:7">
      <c r="A14" s="374" t="s">
        <v>405</v>
      </c>
      <c r="B14" s="308"/>
      <c r="C14" s="309"/>
      <c r="D14" s="310"/>
      <c r="E14" s="308"/>
      <c r="F14" s="309"/>
      <c r="G14" s="310"/>
    </row>
    <row r="15" spans="1:7" ht="15.75" thickBot="1">
      <c r="A15" s="377"/>
      <c r="B15" s="314"/>
      <c r="C15" s="315"/>
      <c r="D15" s="316"/>
      <c r="E15" s="314"/>
      <c r="F15" s="315"/>
      <c r="G15" s="316"/>
    </row>
    <row r="16" spans="1:7">
      <c r="A16" s="376" t="s">
        <v>406</v>
      </c>
      <c r="B16" s="305"/>
      <c r="C16" s="306"/>
      <c r="D16" s="307"/>
      <c r="E16" s="305"/>
      <c r="F16" s="306"/>
      <c r="G16" s="307"/>
    </row>
    <row r="17" spans="1:7">
      <c r="A17" s="374"/>
      <c r="B17" s="308"/>
      <c r="C17" s="309"/>
      <c r="D17" s="310"/>
      <c r="E17" s="308"/>
      <c r="F17" s="309"/>
      <c r="G17" s="310"/>
    </row>
    <row r="18" spans="1:7">
      <c r="A18" s="374" t="s">
        <v>407</v>
      </c>
      <c r="B18" s="308"/>
      <c r="C18" s="309"/>
      <c r="D18" s="310"/>
      <c r="E18" s="308"/>
      <c r="F18" s="309"/>
      <c r="G18" s="310"/>
    </row>
    <row r="19" spans="1:7" ht="15.75" thickBot="1">
      <c r="A19" s="375"/>
      <c r="B19" s="311"/>
      <c r="C19" s="312"/>
      <c r="D19" s="313"/>
      <c r="E19" s="311"/>
      <c r="F19" s="312"/>
      <c r="G19" s="313"/>
    </row>
    <row r="20" spans="1:7">
      <c r="A20" s="376" t="s">
        <v>210</v>
      </c>
      <c r="B20" s="305"/>
      <c r="C20" s="306"/>
      <c r="D20" s="307"/>
      <c r="E20" s="305"/>
      <c r="F20" s="306"/>
      <c r="G20" s="307"/>
    </row>
    <row r="21" spans="1:7" ht="15.75" thickBot="1">
      <c r="A21" s="375"/>
      <c r="B21" s="311"/>
      <c r="C21" s="312"/>
      <c r="D21" s="313"/>
      <c r="E21" s="311"/>
      <c r="F21" s="312"/>
      <c r="G21" s="313"/>
    </row>
  </sheetData>
  <sheetProtection formatCells="0" formatColumns="0" formatRows="0" insertColumns="0" insertRows="0" deleteColumns="0" deleteRows="0"/>
  <mergeCells count="16">
    <mergeCell ref="B7:D7"/>
    <mergeCell ref="E7:G7"/>
    <mergeCell ref="E6:G6"/>
    <mergeCell ref="A8:A9"/>
    <mergeCell ref="A3:A6"/>
    <mergeCell ref="B3:D3"/>
    <mergeCell ref="E3:G3"/>
    <mergeCell ref="B4:D4"/>
    <mergeCell ref="E4:G4"/>
    <mergeCell ref="B6:D6"/>
    <mergeCell ref="A18:A19"/>
    <mergeCell ref="A20:A21"/>
    <mergeCell ref="A10:A11"/>
    <mergeCell ref="A14:A15"/>
    <mergeCell ref="A12:A13"/>
    <mergeCell ref="A16:A17"/>
  </mergeCells>
  <phoneticPr fontId="4" type="noConversion"/>
  <pageMargins left="0.75" right="0.75" top="1" bottom="1" header="0.4921259845" footer="0.4921259845"/>
  <pageSetup paperSize="9" orientation="portrait" horizontalDpi="0" verticalDpi="0" r:id="rId1"/>
  <headerFooter alignWithMargins="0"/>
</worksheet>
</file>

<file path=xl/worksheets/sheet62.xml><?xml version="1.0" encoding="utf-8"?>
<worksheet xmlns="http://schemas.openxmlformats.org/spreadsheetml/2006/main" xmlns:r="http://schemas.openxmlformats.org/officeDocument/2006/relationships">
  <dimension ref="A1:R32"/>
  <sheetViews>
    <sheetView workbookViewId="0">
      <selection activeCell="B30" sqref="B30"/>
    </sheetView>
  </sheetViews>
  <sheetFormatPr defaultColWidth="9" defaultRowHeight="15"/>
  <cols>
    <col min="1" max="1" width="28.140625" style="51" customWidth="1"/>
    <col min="2" max="2" width="8" style="51" customWidth="1"/>
    <col min="3" max="3" width="16.140625" style="51" customWidth="1"/>
    <col min="4" max="4" width="16.42578125" style="51" customWidth="1"/>
    <col min="5" max="16384" width="9" style="51"/>
  </cols>
  <sheetData>
    <row r="1" spans="1:18" ht="15.75">
      <c r="A1" s="367" t="s">
        <v>408</v>
      </c>
      <c r="B1" s="337"/>
      <c r="C1" s="337"/>
      <c r="D1" s="337"/>
      <c r="E1" s="337"/>
      <c r="F1" s="337"/>
      <c r="G1" s="60"/>
      <c r="H1" s="60"/>
      <c r="I1" s="60"/>
      <c r="J1" s="60"/>
      <c r="K1" s="60"/>
      <c r="L1" s="60"/>
      <c r="M1" s="60"/>
      <c r="N1" s="60"/>
      <c r="O1" s="60"/>
      <c r="P1" s="60"/>
      <c r="Q1" s="60"/>
      <c r="R1" s="60"/>
    </row>
    <row r="3" spans="1:18" ht="17.25" thickBot="1">
      <c r="A3" s="154" t="s">
        <v>659</v>
      </c>
    </row>
    <row r="4" spans="1:18" ht="15.75" thickBot="1">
      <c r="A4" s="340" t="s">
        <v>409</v>
      </c>
      <c r="B4" s="340" t="s">
        <v>115</v>
      </c>
      <c r="C4" s="340" t="s">
        <v>411</v>
      </c>
      <c r="D4" s="340"/>
    </row>
    <row r="5" spans="1:18" ht="40.5">
      <c r="A5" s="338"/>
      <c r="B5" s="338"/>
      <c r="C5" s="52" t="s">
        <v>597</v>
      </c>
      <c r="D5" s="52" t="s">
        <v>412</v>
      </c>
    </row>
    <row r="6" spans="1:18" ht="15.75" thickBot="1">
      <c r="A6" s="317" t="s">
        <v>607</v>
      </c>
      <c r="B6" s="318" t="s">
        <v>608</v>
      </c>
      <c r="C6" s="318" t="s">
        <v>609</v>
      </c>
      <c r="D6" s="318" t="s">
        <v>610</v>
      </c>
    </row>
    <row r="7" spans="1:18">
      <c r="A7" s="319"/>
      <c r="B7" s="319"/>
      <c r="C7" s="320"/>
      <c r="D7" s="320"/>
    </row>
    <row r="8" spans="1:18">
      <c r="A8" s="85"/>
      <c r="B8" s="85"/>
      <c r="C8" s="198"/>
      <c r="D8" s="198"/>
    </row>
    <row r="9" spans="1:18">
      <c r="A9" s="85"/>
      <c r="B9" s="85"/>
      <c r="C9" s="198"/>
      <c r="D9" s="198"/>
    </row>
    <row r="10" spans="1:18">
      <c r="A10" s="85"/>
      <c r="B10" s="85"/>
      <c r="C10" s="198"/>
      <c r="D10" s="198"/>
    </row>
    <row r="11" spans="1:18">
      <c r="A11" s="85"/>
      <c r="B11" s="85"/>
      <c r="C11" s="198"/>
      <c r="D11" s="198"/>
    </row>
    <row r="12" spans="1:18">
      <c r="A12" s="85"/>
      <c r="B12" s="85"/>
      <c r="C12" s="198"/>
      <c r="D12" s="198"/>
    </row>
    <row r="13" spans="1:18">
      <c r="A13" s="85"/>
      <c r="B13" s="85"/>
      <c r="C13" s="198"/>
      <c r="D13" s="198"/>
    </row>
    <row r="14" spans="1:18">
      <c r="A14" s="85"/>
      <c r="B14" s="85"/>
      <c r="C14" s="198"/>
      <c r="D14" s="198"/>
    </row>
    <row r="15" spans="1:18">
      <c r="A15" s="85"/>
      <c r="B15" s="85"/>
      <c r="C15" s="198"/>
      <c r="D15" s="198"/>
    </row>
    <row r="16" spans="1:18" ht="15.75" thickBot="1">
      <c r="A16" s="181"/>
      <c r="B16" s="181"/>
      <c r="C16" s="206"/>
      <c r="D16" s="206"/>
    </row>
    <row r="20" spans="1:3">
      <c r="A20" s="385" t="s">
        <v>410</v>
      </c>
      <c r="B20" s="386" t="s">
        <v>573</v>
      </c>
      <c r="C20" s="364"/>
    </row>
    <row r="21" spans="1:3">
      <c r="A21" s="385"/>
      <c r="B21" s="386"/>
      <c r="C21" s="364"/>
    </row>
    <row r="22" spans="1:3" ht="16.5">
      <c r="A22" s="321" t="s">
        <v>585</v>
      </c>
      <c r="B22" s="61" t="s">
        <v>574</v>
      </c>
    </row>
    <row r="23" spans="1:3" ht="16.5">
      <c r="A23" s="321" t="s">
        <v>586</v>
      </c>
      <c r="B23" s="61" t="s">
        <v>575</v>
      </c>
    </row>
    <row r="24" spans="1:3" ht="16.5">
      <c r="A24" s="321" t="s">
        <v>587</v>
      </c>
      <c r="B24" s="61" t="s">
        <v>576</v>
      </c>
    </row>
    <row r="25" spans="1:3" ht="16.5">
      <c r="A25" s="321" t="s">
        <v>588</v>
      </c>
      <c r="B25" s="61" t="s">
        <v>577</v>
      </c>
    </row>
    <row r="26" spans="1:3" ht="16.5">
      <c r="A26" s="321" t="s">
        <v>589</v>
      </c>
      <c r="B26" s="61" t="s">
        <v>578</v>
      </c>
    </row>
    <row r="27" spans="1:3" ht="16.5">
      <c r="A27" s="321" t="s">
        <v>590</v>
      </c>
      <c r="B27" s="61" t="s">
        <v>579</v>
      </c>
    </row>
    <row r="28" spans="1:3" ht="16.5">
      <c r="A28" s="321" t="s">
        <v>591</v>
      </c>
      <c r="B28" s="61" t="s">
        <v>580</v>
      </c>
    </row>
    <row r="29" spans="1:3" ht="16.5">
      <c r="A29" s="321" t="s">
        <v>592</v>
      </c>
      <c r="B29" s="61" t="s">
        <v>581</v>
      </c>
    </row>
    <row r="30" spans="1:3" ht="16.5">
      <c r="A30" s="321" t="s">
        <v>593</v>
      </c>
      <c r="B30" s="61" t="s">
        <v>582</v>
      </c>
    </row>
    <row r="31" spans="1:3" ht="16.5">
      <c r="A31" s="321" t="s">
        <v>594</v>
      </c>
      <c r="B31" s="61" t="s">
        <v>583</v>
      </c>
    </row>
    <row r="32" spans="1:3" ht="16.5">
      <c r="A32" s="321" t="s">
        <v>595</v>
      </c>
      <c r="B32" s="61" t="s">
        <v>584</v>
      </c>
    </row>
  </sheetData>
  <mergeCells count="6">
    <mergeCell ref="C4:D4"/>
    <mergeCell ref="A1:F1"/>
    <mergeCell ref="A20:A21"/>
    <mergeCell ref="A4:A5"/>
    <mergeCell ref="B4:B5"/>
    <mergeCell ref="B20:C21"/>
  </mergeCells>
  <phoneticPr fontId="4" type="noConversion"/>
  <pageMargins left="0.75" right="0.75" top="1" bottom="1" header="0.4921259845" footer="0.4921259845"/>
  <pageSetup paperSize="9" orientation="portrait" horizontalDpi="0" verticalDpi="0" r:id="rId1"/>
  <headerFooter alignWithMargins="0"/>
</worksheet>
</file>

<file path=xl/worksheets/sheet63.xml><?xml version="1.0" encoding="utf-8"?>
<worksheet xmlns="http://schemas.openxmlformats.org/spreadsheetml/2006/main" xmlns:r="http://schemas.openxmlformats.org/officeDocument/2006/relationships">
  <dimension ref="A1:R31"/>
  <sheetViews>
    <sheetView workbookViewId="0">
      <selection activeCell="F32" sqref="F32"/>
    </sheetView>
  </sheetViews>
  <sheetFormatPr defaultColWidth="9" defaultRowHeight="15"/>
  <cols>
    <col min="1" max="1" width="28.7109375" style="51" customWidth="1"/>
    <col min="2" max="2" width="8" style="51" customWidth="1"/>
    <col min="3" max="3" width="16.28515625" style="51" customWidth="1"/>
    <col min="4" max="4" width="16.5703125" style="51" customWidth="1"/>
    <col min="5" max="16384" width="9" style="51"/>
  </cols>
  <sheetData>
    <row r="1" spans="1:18" ht="15.75">
      <c r="A1" s="387" t="s">
        <v>408</v>
      </c>
      <c r="B1" s="388"/>
      <c r="C1" s="388"/>
      <c r="D1" s="388"/>
      <c r="E1" s="388"/>
      <c r="F1" s="388"/>
      <c r="G1" s="388"/>
      <c r="H1" s="322"/>
      <c r="I1" s="322"/>
      <c r="J1" s="322"/>
      <c r="K1" s="323"/>
      <c r="L1" s="323"/>
      <c r="M1" s="323"/>
      <c r="N1" s="323"/>
      <c r="O1" s="323"/>
      <c r="P1" s="323"/>
      <c r="Q1" s="323"/>
      <c r="R1" s="323"/>
    </row>
    <row r="3" spans="1:18" ht="17.25" thickBot="1">
      <c r="A3" s="154" t="s">
        <v>413</v>
      </c>
    </row>
    <row r="4" spans="1:18" ht="15.75" thickBot="1">
      <c r="A4" s="340" t="s">
        <v>414</v>
      </c>
      <c r="B4" s="340" t="s">
        <v>116</v>
      </c>
      <c r="C4" s="340" t="s">
        <v>411</v>
      </c>
      <c r="D4" s="340"/>
    </row>
    <row r="5" spans="1:18" ht="40.5">
      <c r="A5" s="338"/>
      <c r="B5" s="338"/>
      <c r="C5" s="52" t="s">
        <v>597</v>
      </c>
      <c r="D5" s="52" t="s">
        <v>412</v>
      </c>
    </row>
    <row r="6" spans="1:18" ht="15.75" thickBot="1">
      <c r="A6" s="324" t="s">
        <v>607</v>
      </c>
      <c r="B6" s="324" t="s">
        <v>608</v>
      </c>
      <c r="C6" s="324" t="s">
        <v>609</v>
      </c>
      <c r="D6" s="324" t="s">
        <v>610</v>
      </c>
    </row>
    <row r="7" spans="1:18">
      <c r="A7" s="325"/>
      <c r="B7" s="325"/>
      <c r="C7" s="278"/>
      <c r="D7" s="278"/>
    </row>
    <row r="8" spans="1:18">
      <c r="A8" s="326"/>
      <c r="B8" s="326"/>
      <c r="C8" s="279"/>
      <c r="D8" s="279"/>
    </row>
    <row r="9" spans="1:18">
      <c r="A9" s="326"/>
      <c r="B9" s="326"/>
      <c r="C9" s="279"/>
      <c r="D9" s="279"/>
    </row>
    <row r="10" spans="1:18">
      <c r="A10" s="326"/>
      <c r="B10" s="326"/>
      <c r="C10" s="279"/>
      <c r="D10" s="279"/>
    </row>
    <row r="11" spans="1:18">
      <c r="A11" s="326"/>
      <c r="B11" s="326"/>
      <c r="C11" s="279"/>
      <c r="D11" s="279"/>
    </row>
    <row r="12" spans="1:18">
      <c r="A12" s="326"/>
      <c r="B12" s="326"/>
      <c r="C12" s="279"/>
      <c r="D12" s="279"/>
    </row>
    <row r="13" spans="1:18">
      <c r="A13" s="326"/>
      <c r="B13" s="326"/>
      <c r="C13" s="279"/>
      <c r="D13" s="279"/>
    </row>
    <row r="14" spans="1:18">
      <c r="A14" s="326"/>
      <c r="B14" s="326"/>
      <c r="C14" s="279"/>
      <c r="D14" s="279"/>
    </row>
    <row r="15" spans="1:18" ht="15.75" thickBot="1">
      <c r="A15" s="327"/>
      <c r="B15" s="327"/>
      <c r="C15" s="289"/>
      <c r="D15" s="289"/>
    </row>
    <row r="19" spans="1:2">
      <c r="A19" s="385" t="s">
        <v>410</v>
      </c>
      <c r="B19" s="386" t="s">
        <v>573</v>
      </c>
    </row>
    <row r="20" spans="1:2">
      <c r="A20" s="385"/>
      <c r="B20" s="386"/>
    </row>
    <row r="21" spans="1:2" ht="16.5">
      <c r="A21" s="321" t="s">
        <v>585</v>
      </c>
      <c r="B21" s="61" t="s">
        <v>574</v>
      </c>
    </row>
    <row r="22" spans="1:2" ht="16.5">
      <c r="A22" s="321" t="s">
        <v>586</v>
      </c>
      <c r="B22" s="61" t="s">
        <v>575</v>
      </c>
    </row>
    <row r="23" spans="1:2" ht="16.5">
      <c r="A23" s="321" t="s">
        <v>587</v>
      </c>
      <c r="B23" s="61" t="s">
        <v>576</v>
      </c>
    </row>
    <row r="24" spans="1:2" ht="16.5">
      <c r="A24" s="321" t="s">
        <v>588</v>
      </c>
      <c r="B24" s="61" t="s">
        <v>577</v>
      </c>
    </row>
    <row r="25" spans="1:2" ht="16.5">
      <c r="A25" s="321" t="s">
        <v>589</v>
      </c>
      <c r="B25" s="61" t="s">
        <v>578</v>
      </c>
    </row>
    <row r="26" spans="1:2" ht="16.5">
      <c r="A26" s="321" t="s">
        <v>590</v>
      </c>
      <c r="B26" s="61" t="s">
        <v>579</v>
      </c>
    </row>
    <row r="27" spans="1:2" ht="16.5">
      <c r="A27" s="321" t="s">
        <v>591</v>
      </c>
      <c r="B27" s="61" t="s">
        <v>580</v>
      </c>
    </row>
    <row r="28" spans="1:2" ht="16.5">
      <c r="A28" s="321" t="s">
        <v>592</v>
      </c>
      <c r="B28" s="61" t="s">
        <v>581</v>
      </c>
    </row>
    <row r="29" spans="1:2" ht="16.5">
      <c r="A29" s="321" t="s">
        <v>593</v>
      </c>
      <c r="B29" s="61" t="s">
        <v>582</v>
      </c>
    </row>
    <row r="30" spans="1:2" ht="16.5">
      <c r="A30" s="321" t="s">
        <v>594</v>
      </c>
      <c r="B30" s="61" t="s">
        <v>583</v>
      </c>
    </row>
    <row r="31" spans="1:2" ht="16.5">
      <c r="A31" s="321" t="s">
        <v>595</v>
      </c>
      <c r="B31" s="61" t="s">
        <v>584</v>
      </c>
    </row>
  </sheetData>
  <mergeCells count="6">
    <mergeCell ref="C4:D4"/>
    <mergeCell ref="A1:G1"/>
    <mergeCell ref="A19:A20"/>
    <mergeCell ref="B19:B20"/>
    <mergeCell ref="A4:A5"/>
    <mergeCell ref="B4:B5"/>
  </mergeCells>
  <phoneticPr fontId="4" type="noConversion"/>
  <pageMargins left="0.7" right="0.7" top="0.75" bottom="0.75" header="0.3" footer="0.3"/>
  <pageSetup paperSize="9" orientation="portrait" horizontalDpi="0" verticalDpi="0" r:id="rId1"/>
</worksheet>
</file>

<file path=xl/worksheets/sheet64.xml><?xml version="1.0" encoding="utf-8"?>
<worksheet xmlns="http://schemas.openxmlformats.org/spreadsheetml/2006/main" xmlns:r="http://schemas.openxmlformats.org/officeDocument/2006/relationships">
  <dimension ref="A1:F28"/>
  <sheetViews>
    <sheetView topLeftCell="A7" workbookViewId="0">
      <selection activeCell="C22" sqref="C22"/>
    </sheetView>
  </sheetViews>
  <sheetFormatPr defaultColWidth="9" defaultRowHeight="15"/>
  <cols>
    <col min="1" max="1" width="16.7109375" style="51" customWidth="1"/>
    <col min="2" max="5" width="10.42578125" style="51" customWidth="1"/>
    <col min="6" max="6" width="10.28515625" style="51" customWidth="1"/>
    <col min="7" max="16384" width="9" style="51"/>
  </cols>
  <sheetData>
    <row r="1" spans="1:6" ht="16.5">
      <c r="A1" s="50" t="s">
        <v>415</v>
      </c>
    </row>
    <row r="3" spans="1:6" ht="17.25" thickBot="1">
      <c r="A3" s="61" t="s">
        <v>659</v>
      </c>
    </row>
    <row r="4" spans="1:6" ht="15.75" thickBot="1">
      <c r="A4" s="338" t="s">
        <v>416</v>
      </c>
      <c r="B4" s="338" t="s">
        <v>597</v>
      </c>
      <c r="C4" s="338"/>
      <c r="D4" s="338"/>
      <c r="E4" s="338"/>
      <c r="F4" s="338"/>
    </row>
    <row r="5" spans="1:6" ht="54">
      <c r="A5" s="339"/>
      <c r="B5" s="52" t="s">
        <v>417</v>
      </c>
      <c r="C5" s="52" t="s">
        <v>14</v>
      </c>
      <c r="D5" s="52" t="s">
        <v>15</v>
      </c>
      <c r="E5" s="52" t="s">
        <v>16</v>
      </c>
      <c r="F5" s="52" t="s">
        <v>418</v>
      </c>
    </row>
    <row r="6" spans="1:6" ht="15.75" thickBot="1">
      <c r="A6" s="328" t="s">
        <v>607</v>
      </c>
      <c r="B6" s="328" t="s">
        <v>608</v>
      </c>
      <c r="C6" s="324" t="s">
        <v>609</v>
      </c>
      <c r="D6" s="324" t="s">
        <v>610</v>
      </c>
      <c r="E6" s="324" t="s">
        <v>611</v>
      </c>
      <c r="F6" s="328" t="s">
        <v>657</v>
      </c>
    </row>
    <row r="7" spans="1:6">
      <c r="A7" s="112" t="s">
        <v>645</v>
      </c>
      <c r="B7" s="278">
        <v>6639</v>
      </c>
      <c r="C7" s="278"/>
      <c r="D7" s="278"/>
      <c r="E7" s="278"/>
      <c r="F7" s="278">
        <f t="shared" ref="F7:F25" si="0">B7+C7-D7+E7</f>
        <v>6639</v>
      </c>
    </row>
    <row r="8" spans="1:6" ht="41.25">
      <c r="A8" s="55" t="s">
        <v>419</v>
      </c>
      <c r="B8" s="279"/>
      <c r="C8" s="279"/>
      <c r="D8" s="279"/>
      <c r="E8" s="279"/>
      <c r="F8" s="279">
        <f t="shared" si="0"/>
        <v>0</v>
      </c>
    </row>
    <row r="9" spans="1:6" ht="27.75">
      <c r="A9" s="55" t="s">
        <v>420</v>
      </c>
      <c r="B9" s="279"/>
      <c r="C9" s="279"/>
      <c r="D9" s="279"/>
      <c r="E9" s="279"/>
      <c r="F9" s="279">
        <f t="shared" si="0"/>
        <v>0</v>
      </c>
    </row>
    <row r="10" spans="1:6" ht="41.25">
      <c r="A10" s="55" t="s">
        <v>421</v>
      </c>
      <c r="B10" s="279"/>
      <c r="C10" s="279"/>
      <c r="D10" s="279"/>
      <c r="E10" s="279"/>
      <c r="F10" s="279">
        <f t="shared" si="0"/>
        <v>0</v>
      </c>
    </row>
    <row r="11" spans="1:6">
      <c r="A11" s="55" t="s">
        <v>646</v>
      </c>
      <c r="B11" s="279"/>
      <c r="C11" s="279"/>
      <c r="D11" s="279"/>
      <c r="E11" s="279"/>
      <c r="F11" s="279">
        <f t="shared" si="0"/>
        <v>0</v>
      </c>
    </row>
    <row r="12" spans="1:6" ht="27.75">
      <c r="A12" s="55" t="s">
        <v>117</v>
      </c>
      <c r="B12" s="279"/>
      <c r="C12" s="279"/>
      <c r="D12" s="279"/>
      <c r="E12" s="279"/>
      <c r="F12" s="279">
        <f t="shared" si="0"/>
        <v>0</v>
      </c>
    </row>
    <row r="13" spans="1:6" ht="54.75">
      <c r="A13" s="55" t="s">
        <v>422</v>
      </c>
      <c r="B13" s="279"/>
      <c r="C13" s="279"/>
      <c r="D13" s="279"/>
      <c r="E13" s="279"/>
      <c r="F13" s="279">
        <f t="shared" si="0"/>
        <v>0</v>
      </c>
    </row>
    <row r="14" spans="1:6" ht="41.25">
      <c r="A14" s="55" t="s">
        <v>423</v>
      </c>
      <c r="B14" s="279"/>
      <c r="C14" s="279"/>
      <c r="D14" s="279"/>
      <c r="E14" s="279"/>
      <c r="F14" s="279">
        <f t="shared" si="0"/>
        <v>0</v>
      </c>
    </row>
    <row r="15" spans="1:6" ht="27.75">
      <c r="A15" s="55" t="s">
        <v>424</v>
      </c>
      <c r="B15" s="279"/>
      <c r="C15" s="279"/>
      <c r="D15" s="279"/>
      <c r="E15" s="279"/>
      <c r="F15" s="279">
        <f t="shared" si="0"/>
        <v>0</v>
      </c>
    </row>
    <row r="16" spans="1:6" ht="54.75">
      <c r="A16" s="55" t="s">
        <v>118</v>
      </c>
      <c r="B16" s="279"/>
      <c r="C16" s="279"/>
      <c r="D16" s="279"/>
      <c r="E16" s="279"/>
      <c r="F16" s="279">
        <f t="shared" si="0"/>
        <v>0</v>
      </c>
    </row>
    <row r="17" spans="1:6" ht="27.75">
      <c r="A17" s="55" t="s">
        <v>425</v>
      </c>
      <c r="B17" s="279"/>
      <c r="C17" s="279"/>
      <c r="D17" s="279"/>
      <c r="E17" s="279"/>
      <c r="F17" s="279">
        <f t="shared" si="0"/>
        <v>0</v>
      </c>
    </row>
    <row r="18" spans="1:6">
      <c r="A18" s="55" t="s">
        <v>426</v>
      </c>
      <c r="B18" s="279"/>
      <c r="C18" s="279"/>
      <c r="D18" s="279"/>
      <c r="E18" s="279"/>
      <c r="F18" s="279">
        <f t="shared" si="0"/>
        <v>0</v>
      </c>
    </row>
    <row r="19" spans="1:6" ht="27.75">
      <c r="A19" s="55" t="s">
        <v>427</v>
      </c>
      <c r="B19" s="279"/>
      <c r="C19" s="279"/>
      <c r="D19" s="279"/>
      <c r="E19" s="279"/>
      <c r="F19" s="279">
        <f t="shared" si="0"/>
        <v>0</v>
      </c>
    </row>
    <row r="20" spans="1:6" ht="27.75">
      <c r="A20" s="55" t="s">
        <v>647</v>
      </c>
      <c r="B20" s="279">
        <v>3507</v>
      </c>
      <c r="C20" s="279"/>
      <c r="D20" s="279"/>
      <c r="E20" s="279"/>
      <c r="F20" s="279">
        <f t="shared" si="0"/>
        <v>3507</v>
      </c>
    </row>
    <row r="21" spans="1:6" ht="27.75">
      <c r="A21" s="55" t="s">
        <v>428</v>
      </c>
      <c r="B21" s="279">
        <v>17493</v>
      </c>
      <c r="C21" s="279"/>
      <c r="D21" s="279"/>
      <c r="E21" s="279"/>
      <c r="F21" s="279">
        <f t="shared" si="0"/>
        <v>17493</v>
      </c>
    </row>
    <row r="22" spans="1:6" ht="41.25">
      <c r="A22" s="55" t="s">
        <v>429</v>
      </c>
      <c r="B22" s="279">
        <v>-5318</v>
      </c>
      <c r="C22" s="279"/>
      <c r="D22" s="279"/>
      <c r="E22" s="279"/>
      <c r="F22" s="279">
        <f t="shared" si="0"/>
        <v>-5318</v>
      </c>
    </row>
    <row r="23" spans="1:6">
      <c r="A23" s="55" t="s">
        <v>430</v>
      </c>
      <c r="B23" s="279"/>
      <c r="C23" s="279"/>
      <c r="D23" s="279"/>
      <c r="E23" s="279"/>
      <c r="F23" s="279">
        <f t="shared" si="0"/>
        <v>0</v>
      </c>
    </row>
    <row r="24" spans="1:6" ht="27.75">
      <c r="A24" s="55" t="s">
        <v>431</v>
      </c>
      <c r="B24" s="279"/>
      <c r="C24" s="279"/>
      <c r="D24" s="279"/>
      <c r="E24" s="279"/>
      <c r="F24" s="279">
        <f t="shared" si="0"/>
        <v>0</v>
      </c>
    </row>
    <row r="25" spans="1:6" ht="42" thickBot="1">
      <c r="A25" s="57" t="s">
        <v>432</v>
      </c>
      <c r="B25" s="289"/>
      <c r="C25" s="289"/>
      <c r="D25" s="289"/>
      <c r="E25" s="289"/>
      <c r="F25" s="289">
        <f t="shared" si="0"/>
        <v>0</v>
      </c>
    </row>
    <row r="28" spans="1:6">
      <c r="A28" s="221"/>
      <c r="B28" s="117"/>
      <c r="C28" s="117"/>
      <c r="D28" s="117"/>
      <c r="E28" s="117"/>
      <c r="F28" s="117"/>
    </row>
  </sheetData>
  <mergeCells count="2">
    <mergeCell ref="A4:A5"/>
    <mergeCell ref="B4:F4"/>
  </mergeCells>
  <phoneticPr fontId="4" type="noConversion"/>
  <pageMargins left="0.75" right="0.75" top="1" bottom="1" header="0.4921259845" footer="0.4921259845"/>
  <pageSetup paperSize="9" orientation="portrait" horizontalDpi="0" verticalDpi="0" r:id="rId1"/>
  <headerFooter alignWithMargins="0"/>
  <legacyDrawing r:id="rId2"/>
</worksheet>
</file>

<file path=xl/worksheets/sheet65.xml><?xml version="1.0" encoding="utf-8"?>
<worksheet xmlns="http://schemas.openxmlformats.org/spreadsheetml/2006/main" xmlns:r="http://schemas.openxmlformats.org/officeDocument/2006/relationships">
  <dimension ref="A1:F28"/>
  <sheetViews>
    <sheetView topLeftCell="A16" workbookViewId="0">
      <selection activeCell="C22" sqref="C22"/>
    </sheetView>
  </sheetViews>
  <sheetFormatPr defaultColWidth="9" defaultRowHeight="15"/>
  <cols>
    <col min="1" max="1" width="15.42578125" style="51" customWidth="1"/>
    <col min="2" max="2" width="10.28515625" style="51" customWidth="1"/>
    <col min="3" max="3" width="10.42578125" style="51" customWidth="1"/>
    <col min="4" max="4" width="10.140625" style="51" customWidth="1"/>
    <col min="5" max="6" width="10.42578125" style="51" customWidth="1"/>
    <col min="7" max="16384" width="9" style="51"/>
  </cols>
  <sheetData>
    <row r="1" spans="1:6" ht="16.5">
      <c r="A1" s="50" t="s">
        <v>415</v>
      </c>
    </row>
    <row r="3" spans="1:6" ht="17.25" thickBot="1">
      <c r="A3" s="61" t="s">
        <v>660</v>
      </c>
    </row>
    <row r="4" spans="1:6" ht="15.75" thickBot="1">
      <c r="A4" s="338" t="s">
        <v>416</v>
      </c>
      <c r="B4" s="353" t="s">
        <v>598</v>
      </c>
      <c r="C4" s="353"/>
      <c r="D4" s="353"/>
      <c r="E4" s="353"/>
      <c r="F4" s="354"/>
    </row>
    <row r="5" spans="1:6" ht="54">
      <c r="A5" s="339"/>
      <c r="B5" s="329" t="s">
        <v>417</v>
      </c>
      <c r="C5" s="329" t="s">
        <v>14</v>
      </c>
      <c r="D5" s="329" t="s">
        <v>15</v>
      </c>
      <c r="E5" s="329" t="s">
        <v>16</v>
      </c>
      <c r="F5" s="155" t="s">
        <v>418</v>
      </c>
    </row>
    <row r="6" spans="1:6" ht="15.75" thickBot="1">
      <c r="A6" s="318" t="s">
        <v>607</v>
      </c>
      <c r="B6" s="330" t="s">
        <v>608</v>
      </c>
      <c r="C6" s="331" t="s">
        <v>609</v>
      </c>
      <c r="D6" s="331" t="s">
        <v>610</v>
      </c>
      <c r="E6" s="331" t="s">
        <v>611</v>
      </c>
      <c r="F6" s="332" t="s">
        <v>657</v>
      </c>
    </row>
    <row r="7" spans="1:6">
      <c r="A7" s="112" t="s">
        <v>645</v>
      </c>
      <c r="B7" s="333">
        <v>6639</v>
      </c>
      <c r="C7" s="333"/>
      <c r="D7" s="333"/>
      <c r="E7" s="333"/>
      <c r="F7" s="333">
        <f t="shared" ref="F7:F25" si="0">B7+C7-D7+E7</f>
        <v>6639</v>
      </c>
    </row>
    <row r="8" spans="1:6" ht="41.25">
      <c r="A8" s="55" t="s">
        <v>419</v>
      </c>
      <c r="B8" s="334"/>
      <c r="C8" s="334"/>
      <c r="D8" s="334"/>
      <c r="E8" s="334"/>
      <c r="F8" s="334">
        <f t="shared" si="0"/>
        <v>0</v>
      </c>
    </row>
    <row r="9" spans="1:6" ht="27.75">
      <c r="A9" s="55" t="s">
        <v>420</v>
      </c>
      <c r="B9" s="334"/>
      <c r="C9" s="334"/>
      <c r="D9" s="334"/>
      <c r="E9" s="334"/>
      <c r="F9" s="334">
        <f t="shared" si="0"/>
        <v>0</v>
      </c>
    </row>
    <row r="10" spans="1:6" ht="41.25">
      <c r="A10" s="55" t="s">
        <v>421</v>
      </c>
      <c r="B10" s="334"/>
      <c r="C10" s="334"/>
      <c r="D10" s="334"/>
      <c r="E10" s="334"/>
      <c r="F10" s="334">
        <f t="shared" si="0"/>
        <v>0</v>
      </c>
    </row>
    <row r="11" spans="1:6">
      <c r="A11" s="55" t="s">
        <v>646</v>
      </c>
      <c r="B11" s="334"/>
      <c r="C11" s="334"/>
      <c r="D11" s="334"/>
      <c r="E11" s="334"/>
      <c r="F11" s="334">
        <f t="shared" si="0"/>
        <v>0</v>
      </c>
    </row>
    <row r="12" spans="1:6" ht="27.75">
      <c r="A12" s="55" t="s">
        <v>119</v>
      </c>
      <c r="B12" s="334"/>
      <c r="C12" s="334"/>
      <c r="D12" s="334"/>
      <c r="E12" s="334"/>
      <c r="F12" s="334">
        <f t="shared" si="0"/>
        <v>0</v>
      </c>
    </row>
    <row r="13" spans="1:6" ht="54.75">
      <c r="A13" s="55" t="s">
        <v>422</v>
      </c>
      <c r="B13" s="334"/>
      <c r="C13" s="334"/>
      <c r="D13" s="334"/>
      <c r="E13" s="334"/>
      <c r="F13" s="334">
        <f t="shared" si="0"/>
        <v>0</v>
      </c>
    </row>
    <row r="14" spans="1:6" ht="41.25">
      <c r="A14" s="55" t="s">
        <v>423</v>
      </c>
      <c r="B14" s="334"/>
      <c r="C14" s="334"/>
      <c r="D14" s="334"/>
      <c r="E14" s="334"/>
      <c r="F14" s="334">
        <f t="shared" si="0"/>
        <v>0</v>
      </c>
    </row>
    <row r="15" spans="1:6" ht="41.25">
      <c r="A15" s="55" t="s">
        <v>424</v>
      </c>
      <c r="B15" s="334"/>
      <c r="C15" s="334"/>
      <c r="D15" s="334"/>
      <c r="E15" s="334"/>
      <c r="F15" s="334">
        <f t="shared" si="0"/>
        <v>0</v>
      </c>
    </row>
    <row r="16" spans="1:6" ht="54.75">
      <c r="A16" s="55" t="s">
        <v>118</v>
      </c>
      <c r="B16" s="334"/>
      <c r="C16" s="334"/>
      <c r="D16" s="334"/>
      <c r="E16" s="334"/>
      <c r="F16" s="334">
        <f t="shared" si="0"/>
        <v>0</v>
      </c>
    </row>
    <row r="17" spans="1:6" ht="27.75">
      <c r="A17" s="55" t="s">
        <v>425</v>
      </c>
      <c r="B17" s="334"/>
      <c r="C17" s="334"/>
      <c r="D17" s="334"/>
      <c r="E17" s="334"/>
      <c r="F17" s="334">
        <f t="shared" si="0"/>
        <v>0</v>
      </c>
    </row>
    <row r="18" spans="1:6">
      <c r="A18" s="55" t="s">
        <v>426</v>
      </c>
      <c r="B18" s="334"/>
      <c r="C18" s="334"/>
      <c r="D18" s="334"/>
      <c r="E18" s="334"/>
      <c r="F18" s="334">
        <f t="shared" si="0"/>
        <v>0</v>
      </c>
    </row>
    <row r="19" spans="1:6" ht="27.75">
      <c r="A19" s="55" t="s">
        <v>427</v>
      </c>
      <c r="B19" s="334"/>
      <c r="C19" s="334"/>
      <c r="D19" s="334"/>
      <c r="E19" s="334"/>
      <c r="F19" s="334">
        <f t="shared" si="0"/>
        <v>0</v>
      </c>
    </row>
    <row r="20" spans="1:6" ht="27.75">
      <c r="A20" s="55" t="s">
        <v>647</v>
      </c>
      <c r="B20" s="334">
        <v>3507</v>
      </c>
      <c r="C20" s="334"/>
      <c r="D20" s="334"/>
      <c r="E20" s="334"/>
      <c r="F20" s="334">
        <f t="shared" si="0"/>
        <v>3507</v>
      </c>
    </row>
    <row r="21" spans="1:6" ht="41.25">
      <c r="A21" s="55" t="s">
        <v>428</v>
      </c>
      <c r="B21" s="334">
        <v>11779</v>
      </c>
      <c r="C21" s="334"/>
      <c r="D21" s="334"/>
      <c r="E21" s="334"/>
      <c r="F21" s="334">
        <f t="shared" si="0"/>
        <v>11779</v>
      </c>
    </row>
    <row r="22" spans="1:6" ht="54.75">
      <c r="A22" s="55" t="s">
        <v>429</v>
      </c>
      <c r="B22" s="334">
        <v>5713</v>
      </c>
      <c r="C22" s="334"/>
      <c r="D22" s="334"/>
      <c r="E22" s="334"/>
      <c r="F22" s="334">
        <f t="shared" si="0"/>
        <v>5713</v>
      </c>
    </row>
    <row r="23" spans="1:6">
      <c r="A23" s="55" t="s">
        <v>430</v>
      </c>
      <c r="B23" s="334"/>
      <c r="C23" s="334"/>
      <c r="D23" s="334"/>
      <c r="E23" s="334"/>
      <c r="F23" s="334">
        <f t="shared" si="0"/>
        <v>0</v>
      </c>
    </row>
    <row r="24" spans="1:6" ht="27.75">
      <c r="A24" s="55" t="s">
        <v>431</v>
      </c>
      <c r="B24" s="334"/>
      <c r="C24" s="334"/>
      <c r="D24" s="334"/>
      <c r="E24" s="334"/>
      <c r="F24" s="334">
        <f t="shared" si="0"/>
        <v>0</v>
      </c>
    </row>
    <row r="25" spans="1:6" ht="42" thickBot="1">
      <c r="A25" s="57" t="s">
        <v>432</v>
      </c>
      <c r="B25" s="335"/>
      <c r="C25" s="335"/>
      <c r="D25" s="335"/>
      <c r="E25" s="335"/>
      <c r="F25" s="335">
        <f t="shared" si="0"/>
        <v>0</v>
      </c>
    </row>
    <row r="28" spans="1:6">
      <c r="A28" s="221"/>
      <c r="B28" s="117"/>
      <c r="C28" s="117"/>
      <c r="D28" s="117"/>
      <c r="E28" s="117"/>
      <c r="F28" s="117"/>
    </row>
  </sheetData>
  <mergeCells count="2">
    <mergeCell ref="A4:A5"/>
    <mergeCell ref="B4:F4"/>
  </mergeCells>
  <phoneticPr fontId="4" type="noConversion"/>
  <pageMargins left="0.7" right="0.7" top="0.75" bottom="0.75" header="0.3" footer="0.3"/>
  <pageSetup paperSize="9" orientation="portrait" horizontalDpi="0" verticalDpi="0" r:id="rId1"/>
  <legacyDrawing r:id="rId2"/>
</worksheet>
</file>

<file path=xl/worksheets/sheet66.xml><?xml version="1.0" encoding="utf-8"?>
<worksheet xmlns="http://schemas.openxmlformats.org/spreadsheetml/2006/main" xmlns:r="http://schemas.openxmlformats.org/officeDocument/2006/relationships">
  <dimension ref="A1:G267"/>
  <sheetViews>
    <sheetView workbookViewId="0">
      <selection activeCell="B6" sqref="B6"/>
    </sheetView>
  </sheetViews>
  <sheetFormatPr defaultRowHeight="15"/>
  <cols>
    <col min="1" max="1" width="9.42578125" customWidth="1"/>
    <col min="2" max="2" width="38.5703125" style="2" customWidth="1"/>
    <col min="3" max="3" width="11.7109375" customWidth="1"/>
    <col min="4" max="4" width="12.85546875" customWidth="1"/>
  </cols>
  <sheetData>
    <row r="1" spans="1:5" ht="16.5">
      <c r="A1" s="1" t="s">
        <v>433</v>
      </c>
    </row>
    <row r="2" spans="1:5" ht="15.75" thickBot="1"/>
    <row r="3" spans="1:5" ht="54.75" thickBot="1">
      <c r="A3" s="10" t="s">
        <v>434</v>
      </c>
      <c r="B3" s="10" t="s">
        <v>435</v>
      </c>
      <c r="C3" s="10" t="s">
        <v>172</v>
      </c>
      <c r="D3" s="10" t="s">
        <v>598</v>
      </c>
      <c r="E3" s="3"/>
    </row>
    <row r="4" spans="1:5" ht="15.75" thickBot="1">
      <c r="A4" s="16"/>
      <c r="B4" s="4" t="s">
        <v>436</v>
      </c>
      <c r="C4" s="41"/>
      <c r="D4" s="41"/>
      <c r="E4" s="3"/>
    </row>
    <row r="5" spans="1:5" ht="29.25">
      <c r="A5" s="19" t="s">
        <v>437</v>
      </c>
      <c r="B5" s="19" t="s">
        <v>120</v>
      </c>
      <c r="C5" s="36"/>
      <c r="D5" s="36"/>
      <c r="E5" s="3"/>
    </row>
    <row r="6" spans="1:5" ht="54">
      <c r="A6" s="20" t="s">
        <v>438</v>
      </c>
      <c r="B6" s="20" t="s">
        <v>127</v>
      </c>
      <c r="C6" s="37">
        <f>C7+C8+C9+C10+C11+C12+C13+C14+C15+C16+C17+C18+C19</f>
        <v>0</v>
      </c>
      <c r="D6" s="37">
        <f>D7+D8+D9+D10+D11+D12+D13+D14+D15+D16+D17+D18+D19</f>
        <v>0</v>
      </c>
      <c r="E6" s="12"/>
    </row>
    <row r="7" spans="1:5" ht="29.25">
      <c r="A7" s="21" t="s">
        <v>439</v>
      </c>
      <c r="B7" s="21" t="s">
        <v>121</v>
      </c>
      <c r="C7" s="38"/>
      <c r="D7" s="38"/>
      <c r="E7" s="3"/>
    </row>
    <row r="8" spans="1:5" ht="54">
      <c r="A8" s="21" t="s">
        <v>440</v>
      </c>
      <c r="B8" s="21" t="s">
        <v>441</v>
      </c>
      <c r="C8" s="38"/>
      <c r="D8" s="38"/>
      <c r="E8" s="3"/>
    </row>
    <row r="9" spans="1:5" ht="27">
      <c r="A9" s="21" t="s">
        <v>442</v>
      </c>
      <c r="B9" s="21" t="s">
        <v>443</v>
      </c>
      <c r="C9" s="38"/>
      <c r="D9" s="38"/>
      <c r="E9" s="3"/>
    </row>
    <row r="10" spans="1:5" ht="15.75">
      <c r="A10" s="21" t="s">
        <v>444</v>
      </c>
      <c r="B10" s="21" t="s">
        <v>122</v>
      </c>
      <c r="C10" s="38"/>
      <c r="D10" s="38"/>
      <c r="E10" s="3"/>
    </row>
    <row r="11" spans="1:5">
      <c r="A11" s="21" t="s">
        <v>445</v>
      </c>
      <c r="B11" s="21" t="s">
        <v>446</v>
      </c>
      <c r="C11" s="38"/>
      <c r="D11" s="38"/>
      <c r="E11" s="3"/>
    </row>
    <row r="12" spans="1:5" ht="27">
      <c r="A12" s="21" t="s">
        <v>447</v>
      </c>
      <c r="B12" s="21" t="s">
        <v>448</v>
      </c>
      <c r="C12" s="38"/>
      <c r="D12" s="38"/>
      <c r="E12" s="3"/>
    </row>
    <row r="13" spans="1:5" ht="27">
      <c r="A13" s="21" t="s">
        <v>449</v>
      </c>
      <c r="B13" s="21" t="s">
        <v>450</v>
      </c>
      <c r="C13" s="38"/>
      <c r="D13" s="38"/>
      <c r="E13" s="3"/>
    </row>
    <row r="14" spans="1:5">
      <c r="A14" s="21" t="s">
        <v>451</v>
      </c>
      <c r="B14" s="21" t="s">
        <v>452</v>
      </c>
      <c r="C14" s="38"/>
      <c r="D14" s="38"/>
      <c r="E14" s="3"/>
    </row>
    <row r="15" spans="1:5">
      <c r="A15" s="21" t="s">
        <v>453</v>
      </c>
      <c r="B15" s="21" t="s">
        <v>454</v>
      </c>
      <c r="C15" s="38"/>
      <c r="D15" s="38"/>
      <c r="E15" s="3"/>
    </row>
    <row r="16" spans="1:5" ht="40.5">
      <c r="A16" s="21" t="s">
        <v>455</v>
      </c>
      <c r="B16" s="21" t="s">
        <v>456</v>
      </c>
      <c r="C16" s="38"/>
      <c r="D16" s="38"/>
      <c r="E16" s="3"/>
    </row>
    <row r="17" spans="1:7" ht="40.5">
      <c r="A17" s="21" t="s">
        <v>457</v>
      </c>
      <c r="B17" s="21" t="s">
        <v>458</v>
      </c>
      <c r="C17" s="38"/>
      <c r="D17" s="38"/>
      <c r="E17" s="3"/>
    </row>
    <row r="18" spans="1:7" ht="40.5">
      <c r="A18" s="21" t="s">
        <v>459</v>
      </c>
      <c r="B18" s="21" t="s">
        <v>128</v>
      </c>
      <c r="C18" s="38"/>
      <c r="D18" s="38"/>
      <c r="E18" s="3"/>
    </row>
    <row r="19" spans="1:7" ht="54">
      <c r="A19" s="21" t="s">
        <v>460</v>
      </c>
      <c r="B19" s="21" t="s">
        <v>461</v>
      </c>
      <c r="C19" s="38"/>
      <c r="D19" s="38"/>
      <c r="E19" s="3"/>
      <c r="G19" s="35"/>
    </row>
    <row r="20" spans="1:7" s="6" customFormat="1" ht="86.25" customHeight="1">
      <c r="A20" s="20" t="s">
        <v>462</v>
      </c>
      <c r="B20" s="20" t="s">
        <v>689</v>
      </c>
      <c r="C20" s="39">
        <f>C21+C22+C23+C24</f>
        <v>0</v>
      </c>
      <c r="D20" s="39">
        <f>D21+D22+D23+D24</f>
        <v>0</v>
      </c>
      <c r="E20" s="13"/>
    </row>
    <row r="21" spans="1:7" ht="27">
      <c r="A21" s="21" t="s">
        <v>463</v>
      </c>
      <c r="B21" s="21" t="s">
        <v>464</v>
      </c>
      <c r="C21" s="38"/>
      <c r="D21" s="38"/>
      <c r="E21" s="3"/>
    </row>
    <row r="22" spans="1:7">
      <c r="A22" s="21" t="s">
        <v>465</v>
      </c>
      <c r="B22" s="21" t="s">
        <v>466</v>
      </c>
      <c r="C22" s="38"/>
      <c r="D22" s="38"/>
      <c r="E22" s="3"/>
    </row>
    <row r="23" spans="1:7">
      <c r="A23" s="21" t="s">
        <v>467</v>
      </c>
      <c r="B23" s="21" t="s">
        <v>468</v>
      </c>
      <c r="C23" s="38"/>
      <c r="D23" s="38"/>
      <c r="E23" s="3"/>
    </row>
    <row r="24" spans="1:7" ht="40.5">
      <c r="A24" s="21" t="s">
        <v>469</v>
      </c>
      <c r="B24" s="21" t="s">
        <v>630</v>
      </c>
      <c r="C24" s="38"/>
      <c r="D24" s="38"/>
      <c r="E24" s="3"/>
    </row>
    <row r="25" spans="1:7" ht="67.5">
      <c r="A25" s="21"/>
      <c r="B25" s="22" t="s">
        <v>631</v>
      </c>
      <c r="C25" s="47">
        <f>C5+C6+C20</f>
        <v>0</v>
      </c>
      <c r="D25" s="47">
        <f>D5+D6+D20</f>
        <v>0</v>
      </c>
      <c r="E25" s="3"/>
    </row>
    <row r="26" spans="1:7" ht="27">
      <c r="A26" s="5" t="s">
        <v>470</v>
      </c>
      <c r="B26" s="5" t="s">
        <v>471</v>
      </c>
      <c r="C26" s="8"/>
      <c r="D26" s="8"/>
      <c r="E26" s="3"/>
    </row>
    <row r="27" spans="1:7" ht="27">
      <c r="A27" s="5" t="s">
        <v>472</v>
      </c>
      <c r="B27" s="5" t="s">
        <v>473</v>
      </c>
      <c r="C27" s="8"/>
      <c r="D27" s="8"/>
      <c r="E27" s="3"/>
    </row>
    <row r="28" spans="1:7" ht="40.5">
      <c r="A28" s="5" t="s">
        <v>474</v>
      </c>
      <c r="B28" s="5" t="s">
        <v>475</v>
      </c>
      <c r="C28" s="8"/>
      <c r="D28" s="8"/>
      <c r="E28" s="3"/>
    </row>
    <row r="29" spans="1:7" ht="33.75" customHeight="1">
      <c r="A29" s="5" t="s">
        <v>476</v>
      </c>
      <c r="B29" s="5" t="s">
        <v>123</v>
      </c>
      <c r="C29" s="8"/>
      <c r="D29" s="8"/>
      <c r="E29" s="3"/>
    </row>
    <row r="30" spans="1:7" ht="27">
      <c r="A30" s="5"/>
      <c r="B30" s="22" t="s">
        <v>632</v>
      </c>
      <c r="C30" s="47">
        <f>C5+C6+C20+C26+C27+C28+C29</f>
        <v>0</v>
      </c>
      <c r="D30" s="47">
        <f>D5+D6+D20+D26+D27+D28+D29</f>
        <v>0</v>
      </c>
      <c r="E30" s="3"/>
    </row>
    <row r="31" spans="1:7" ht="40.5">
      <c r="A31" s="5" t="s">
        <v>477</v>
      </c>
      <c r="B31" s="5" t="s">
        <v>633</v>
      </c>
      <c r="C31" s="8"/>
      <c r="D31" s="8"/>
      <c r="E31" s="3"/>
    </row>
    <row r="32" spans="1:7" ht="27">
      <c r="A32" s="5" t="s">
        <v>478</v>
      </c>
      <c r="B32" s="5" t="s">
        <v>479</v>
      </c>
      <c r="C32" s="8"/>
      <c r="D32" s="8"/>
      <c r="E32" s="3"/>
    </row>
    <row r="33" spans="1:5" ht="27.75" thickBot="1">
      <c r="A33" s="23" t="s">
        <v>480</v>
      </c>
      <c r="B33" s="23" t="s">
        <v>481</v>
      </c>
      <c r="C33" s="9"/>
      <c r="D33" s="9"/>
      <c r="E33" s="3"/>
    </row>
    <row r="34" spans="1:5" s="32" customFormat="1" ht="27.75" thickBot="1">
      <c r="A34" s="30" t="s">
        <v>482</v>
      </c>
      <c r="B34" s="30" t="s">
        <v>634</v>
      </c>
      <c r="C34" s="43">
        <f>C5+C6+C20+C26+C27+C28+C29+C31+C32+C33</f>
        <v>0</v>
      </c>
      <c r="D34" s="43">
        <f>D5+D6+D20+D26+D27+D28+D29+D31+D32+D33</f>
        <v>0</v>
      </c>
      <c r="E34" s="31"/>
    </row>
    <row r="35" spans="1:5" s="15" customFormat="1" ht="17.25" thickBot="1">
      <c r="A35" s="24"/>
      <c r="B35" s="24"/>
      <c r="C35" s="40"/>
      <c r="D35" s="40"/>
      <c r="E35" s="14"/>
    </row>
    <row r="36" spans="1:5" ht="15.75" thickBot="1">
      <c r="A36" s="25"/>
      <c r="B36" s="26" t="s">
        <v>483</v>
      </c>
      <c r="C36" s="41"/>
      <c r="D36" s="41"/>
      <c r="E36" s="3"/>
    </row>
    <row r="37" spans="1:5" ht="27">
      <c r="A37" s="19" t="s">
        <v>484</v>
      </c>
      <c r="B37" s="19" t="s">
        <v>485</v>
      </c>
      <c r="C37" s="36"/>
      <c r="D37" s="36"/>
      <c r="E37" s="3"/>
    </row>
    <row r="38" spans="1:5" ht="27">
      <c r="A38" s="21" t="s">
        <v>486</v>
      </c>
      <c r="B38" s="21" t="s">
        <v>487</v>
      </c>
      <c r="C38" s="38"/>
      <c r="D38" s="38"/>
      <c r="E38" s="3"/>
    </row>
    <row r="39" spans="1:5" ht="81">
      <c r="A39" s="21" t="s">
        <v>488</v>
      </c>
      <c r="B39" s="21" t="s">
        <v>635</v>
      </c>
      <c r="C39" s="38"/>
      <c r="D39" s="38"/>
      <c r="E39" s="3"/>
    </row>
    <row r="40" spans="1:5" ht="27">
      <c r="A40" s="21" t="s">
        <v>489</v>
      </c>
      <c r="B40" s="21" t="s">
        <v>490</v>
      </c>
      <c r="C40" s="38"/>
      <c r="D40" s="38"/>
      <c r="E40" s="3"/>
    </row>
    <row r="41" spans="1:5">
      <c r="A41" s="21" t="s">
        <v>491</v>
      </c>
      <c r="B41" s="21" t="s">
        <v>492</v>
      </c>
      <c r="C41" s="38"/>
      <c r="D41" s="38"/>
      <c r="E41" s="3"/>
    </row>
    <row r="42" spans="1:5" ht="81">
      <c r="A42" s="21" t="s">
        <v>493</v>
      </c>
      <c r="B42" s="21" t="s">
        <v>636</v>
      </c>
      <c r="C42" s="38"/>
      <c r="D42" s="38"/>
      <c r="E42" s="3"/>
    </row>
    <row r="43" spans="1:5" ht="40.5">
      <c r="A43" s="21" t="s">
        <v>494</v>
      </c>
      <c r="B43" s="21" t="s">
        <v>637</v>
      </c>
      <c r="C43" s="38"/>
      <c r="D43" s="38"/>
      <c r="E43" s="3"/>
    </row>
    <row r="44" spans="1:5" ht="54">
      <c r="A44" s="21" t="s">
        <v>495</v>
      </c>
      <c r="B44" s="21" t="s">
        <v>496</v>
      </c>
      <c r="C44" s="38"/>
      <c r="D44" s="38"/>
      <c r="E44" s="3"/>
    </row>
    <row r="45" spans="1:5" ht="54">
      <c r="A45" s="21" t="s">
        <v>497</v>
      </c>
      <c r="B45" s="21" t="s">
        <v>638</v>
      </c>
      <c r="C45" s="38"/>
      <c r="D45" s="38"/>
      <c r="E45" s="3"/>
    </row>
    <row r="46" spans="1:5" ht="54">
      <c r="A46" s="21" t="s">
        <v>498</v>
      </c>
      <c r="B46" s="21" t="s">
        <v>639</v>
      </c>
      <c r="C46" s="38"/>
      <c r="D46" s="38"/>
      <c r="E46" s="3"/>
    </row>
    <row r="47" spans="1:5" ht="27">
      <c r="A47" s="21" t="s">
        <v>499</v>
      </c>
      <c r="B47" s="21" t="s">
        <v>500</v>
      </c>
      <c r="C47" s="38"/>
      <c r="D47" s="38"/>
      <c r="E47" s="3"/>
    </row>
    <row r="48" spans="1:5" ht="40.5">
      <c r="A48" s="21" t="s">
        <v>501</v>
      </c>
      <c r="B48" s="21" t="s">
        <v>502</v>
      </c>
      <c r="C48" s="38"/>
      <c r="D48" s="38"/>
      <c r="E48" s="3"/>
    </row>
    <row r="49" spans="1:5" ht="54">
      <c r="A49" s="21" t="s">
        <v>503</v>
      </c>
      <c r="B49" s="21" t="s">
        <v>504</v>
      </c>
      <c r="C49" s="38"/>
      <c r="D49" s="38"/>
      <c r="E49" s="3"/>
    </row>
    <row r="50" spans="1:5" ht="54">
      <c r="A50" s="21" t="s">
        <v>505</v>
      </c>
      <c r="B50" s="21" t="s">
        <v>506</v>
      </c>
      <c r="C50" s="38"/>
      <c r="D50" s="38"/>
      <c r="E50" s="3"/>
    </row>
    <row r="51" spans="1:5" ht="27">
      <c r="A51" s="21" t="s">
        <v>507</v>
      </c>
      <c r="B51" s="21" t="s">
        <v>508</v>
      </c>
      <c r="C51" s="38"/>
      <c r="D51" s="38"/>
      <c r="E51" s="3"/>
    </row>
    <row r="52" spans="1:5" ht="27">
      <c r="A52" s="21" t="s">
        <v>509</v>
      </c>
      <c r="B52" s="21" t="s">
        <v>510</v>
      </c>
      <c r="C52" s="38"/>
      <c r="D52" s="38"/>
      <c r="E52" s="3"/>
    </row>
    <row r="53" spans="1:5" ht="27">
      <c r="A53" s="21" t="s">
        <v>511</v>
      </c>
      <c r="B53" s="21" t="s">
        <v>512</v>
      </c>
      <c r="C53" s="38"/>
      <c r="D53" s="38"/>
      <c r="E53" s="3"/>
    </row>
    <row r="54" spans="1:5" ht="27">
      <c r="A54" s="21" t="s">
        <v>513</v>
      </c>
      <c r="B54" s="21" t="s">
        <v>514</v>
      </c>
      <c r="C54" s="38"/>
      <c r="D54" s="38"/>
      <c r="E54" s="3"/>
    </row>
    <row r="55" spans="1:5" ht="27.75" thickBot="1">
      <c r="A55" s="27" t="s">
        <v>515</v>
      </c>
      <c r="B55" s="27" t="s">
        <v>516</v>
      </c>
      <c r="C55" s="42"/>
      <c r="D55" s="42"/>
      <c r="E55" s="3"/>
    </row>
    <row r="56" spans="1:5" s="34" customFormat="1" ht="27.75" thickBot="1">
      <c r="A56" s="30" t="s">
        <v>517</v>
      </c>
      <c r="B56" s="30" t="s">
        <v>640</v>
      </c>
      <c r="C56" s="43">
        <f>C37+C38+C39+C40+C41+C42+C43+C44+C45+C46+C47+C48+C49+C50+C51+C52+C53+C54+C55</f>
        <v>0</v>
      </c>
      <c r="D56" s="43">
        <f>D37+D38+D39+D40+D41+D42+D43+D44+D45+D46+D47+D48+D49+D50+D51+D52+D53+D54+D55</f>
        <v>0</v>
      </c>
      <c r="E56" s="33"/>
    </row>
    <row r="57" spans="1:5" s="17" customFormat="1" ht="17.25" thickBot="1">
      <c r="A57" s="24"/>
      <c r="B57" s="24"/>
      <c r="C57" s="44"/>
      <c r="D57" s="44"/>
      <c r="E57" s="18"/>
    </row>
    <row r="58" spans="1:5" ht="15.75" thickBot="1">
      <c r="A58" s="25"/>
      <c r="B58" s="26" t="s">
        <v>518</v>
      </c>
      <c r="C58" s="41"/>
      <c r="D58" s="41"/>
      <c r="E58" s="3"/>
    </row>
    <row r="59" spans="1:5" ht="27">
      <c r="A59" s="28" t="s">
        <v>519</v>
      </c>
      <c r="B59" s="28" t="s">
        <v>520</v>
      </c>
      <c r="C59" s="45">
        <f>C60+C61+C62+C63+C64+C65+C66+C67</f>
        <v>0</v>
      </c>
      <c r="D59" s="45">
        <f>D60+D61+D62+D63+D64+D65+D66+D67</f>
        <v>0</v>
      </c>
      <c r="E59" s="3"/>
    </row>
    <row r="60" spans="1:5">
      <c r="A60" s="21" t="s">
        <v>521</v>
      </c>
      <c r="B60" s="21" t="s">
        <v>522</v>
      </c>
      <c r="C60" s="38"/>
      <c r="D60" s="38"/>
      <c r="E60" s="3"/>
    </row>
    <row r="61" spans="1:5" ht="40.5">
      <c r="A61" s="21" t="s">
        <v>523</v>
      </c>
      <c r="B61" s="21" t="s">
        <v>524</v>
      </c>
      <c r="C61" s="38"/>
      <c r="D61" s="38"/>
      <c r="E61" s="3"/>
    </row>
    <row r="62" spans="1:5">
      <c r="A62" s="21" t="s">
        <v>525</v>
      </c>
      <c r="B62" s="21" t="s">
        <v>526</v>
      </c>
      <c r="C62" s="38"/>
      <c r="D62" s="38"/>
      <c r="E62" s="3"/>
    </row>
    <row r="63" spans="1:5">
      <c r="A63" s="21" t="s">
        <v>527</v>
      </c>
      <c r="B63" s="21" t="s">
        <v>528</v>
      </c>
      <c r="C63" s="38"/>
      <c r="D63" s="38"/>
      <c r="E63" s="3"/>
    </row>
    <row r="64" spans="1:5" ht="40.5">
      <c r="A64" s="21" t="s">
        <v>529</v>
      </c>
      <c r="B64" s="21" t="s">
        <v>641</v>
      </c>
      <c r="C64" s="38"/>
      <c r="D64" s="38"/>
      <c r="E64" s="3"/>
    </row>
    <row r="65" spans="1:5" ht="27">
      <c r="A65" s="21" t="s">
        <v>530</v>
      </c>
      <c r="B65" s="21" t="s">
        <v>531</v>
      </c>
      <c r="C65" s="38"/>
      <c r="D65" s="38"/>
      <c r="E65" s="3"/>
    </row>
    <row r="66" spans="1:5" ht="40.5">
      <c r="A66" s="21" t="s">
        <v>532</v>
      </c>
      <c r="B66" s="21" t="s">
        <v>642</v>
      </c>
      <c r="C66" s="38"/>
      <c r="D66" s="38"/>
      <c r="E66" s="3"/>
    </row>
    <row r="67" spans="1:5" ht="27">
      <c r="A67" s="21" t="s">
        <v>533</v>
      </c>
      <c r="B67" s="21" t="s">
        <v>534</v>
      </c>
      <c r="C67" s="38"/>
      <c r="D67" s="38"/>
      <c r="E67" s="3"/>
    </row>
    <row r="68" spans="1:5" s="6" customFormat="1" ht="40.5">
      <c r="A68" s="20" t="s">
        <v>535</v>
      </c>
      <c r="B68" s="20" t="s">
        <v>167</v>
      </c>
      <c r="C68" s="39">
        <f>C69+C70+C71+C72+C73+C74+C75+C76+C77</f>
        <v>0</v>
      </c>
      <c r="D68" s="39">
        <f>D69+D70+D71+D72+D73+D74+D75+D76+D77</f>
        <v>0</v>
      </c>
      <c r="E68" s="13"/>
    </row>
    <row r="69" spans="1:5">
      <c r="A69" s="21" t="s">
        <v>536</v>
      </c>
      <c r="B69" s="21" t="s">
        <v>537</v>
      </c>
      <c r="C69" s="38"/>
      <c r="D69" s="38"/>
      <c r="E69" s="3"/>
    </row>
    <row r="70" spans="1:5">
      <c r="A70" s="21" t="s">
        <v>538</v>
      </c>
      <c r="B70" s="21" t="s">
        <v>539</v>
      </c>
      <c r="C70" s="38"/>
      <c r="D70" s="38"/>
      <c r="E70" s="3"/>
    </row>
    <row r="71" spans="1:5" ht="54">
      <c r="A71" s="21" t="s">
        <v>540</v>
      </c>
      <c r="B71" s="21" t="s">
        <v>124</v>
      </c>
      <c r="C71" s="38"/>
      <c r="D71" s="38"/>
      <c r="E71" s="3"/>
    </row>
    <row r="72" spans="1:5" ht="54">
      <c r="A72" s="21" t="s">
        <v>541</v>
      </c>
      <c r="B72" s="29" t="s">
        <v>542</v>
      </c>
      <c r="C72" s="38"/>
      <c r="D72" s="38"/>
      <c r="E72" s="3"/>
    </row>
    <row r="73" spans="1:5">
      <c r="A73" s="21" t="s">
        <v>543</v>
      </c>
      <c r="B73" s="21" t="s">
        <v>544</v>
      </c>
      <c r="C73" s="38"/>
      <c r="D73" s="38"/>
      <c r="E73" s="3"/>
    </row>
    <row r="74" spans="1:5">
      <c r="A74" s="21" t="s">
        <v>545</v>
      </c>
      <c r="B74" s="21" t="s">
        <v>546</v>
      </c>
      <c r="C74" s="38"/>
      <c r="D74" s="38"/>
      <c r="E74" s="3"/>
    </row>
    <row r="75" spans="1:5" ht="27">
      <c r="A75" s="21" t="s">
        <v>547</v>
      </c>
      <c r="B75" s="21" t="s">
        <v>548</v>
      </c>
      <c r="C75" s="38"/>
      <c r="D75" s="38"/>
      <c r="E75" s="3"/>
    </row>
    <row r="76" spans="1:5" ht="67.5">
      <c r="A76" s="21" t="s">
        <v>549</v>
      </c>
      <c r="B76" s="21" t="s">
        <v>168</v>
      </c>
      <c r="C76" s="38"/>
      <c r="D76" s="38"/>
      <c r="E76" s="3"/>
    </row>
    <row r="77" spans="1:5" ht="67.5">
      <c r="A77" s="21" t="s">
        <v>550</v>
      </c>
      <c r="B77" s="21" t="s">
        <v>169</v>
      </c>
      <c r="C77" s="38"/>
      <c r="D77" s="38"/>
      <c r="E77" s="3"/>
    </row>
    <row r="78" spans="1:5" ht="27">
      <c r="A78" s="21" t="s">
        <v>551</v>
      </c>
      <c r="B78" s="21" t="s">
        <v>552</v>
      </c>
      <c r="C78" s="38"/>
      <c r="D78" s="38"/>
      <c r="E78" s="3"/>
    </row>
    <row r="79" spans="1:5" ht="40.5">
      <c r="A79" s="21" t="s">
        <v>553</v>
      </c>
      <c r="B79" s="21" t="s">
        <v>554</v>
      </c>
      <c r="C79" s="38"/>
      <c r="D79" s="38"/>
      <c r="E79" s="3"/>
    </row>
    <row r="80" spans="1:5" ht="54">
      <c r="A80" s="21" t="s">
        <v>555</v>
      </c>
      <c r="B80" s="21" t="s">
        <v>556</v>
      </c>
      <c r="C80" s="38"/>
      <c r="D80" s="38"/>
      <c r="E80" s="3"/>
    </row>
    <row r="81" spans="1:5" ht="54">
      <c r="A81" s="21" t="s">
        <v>557</v>
      </c>
      <c r="B81" s="21" t="s">
        <v>558</v>
      </c>
      <c r="C81" s="38"/>
      <c r="D81" s="38"/>
      <c r="E81" s="3"/>
    </row>
    <row r="82" spans="1:5" ht="27">
      <c r="A82" s="21" t="s">
        <v>559</v>
      </c>
      <c r="B82" s="21" t="s">
        <v>560</v>
      </c>
      <c r="C82" s="38"/>
      <c r="D82" s="38"/>
      <c r="E82" s="3"/>
    </row>
    <row r="83" spans="1:5" ht="27">
      <c r="A83" s="21" t="s">
        <v>561</v>
      </c>
      <c r="B83" s="21" t="s">
        <v>562</v>
      </c>
      <c r="C83" s="38"/>
      <c r="D83" s="38"/>
      <c r="E83" s="3"/>
    </row>
    <row r="84" spans="1:5" ht="27.75" thickBot="1">
      <c r="A84" s="27" t="s">
        <v>563</v>
      </c>
      <c r="B84" s="27" t="s">
        <v>564</v>
      </c>
      <c r="C84" s="42"/>
      <c r="D84" s="42"/>
      <c r="E84" s="3"/>
    </row>
    <row r="85" spans="1:5" s="32" customFormat="1" ht="27.75" thickBot="1">
      <c r="A85" s="30" t="s">
        <v>565</v>
      </c>
      <c r="B85" s="30" t="s">
        <v>170</v>
      </c>
      <c r="C85" s="43">
        <f>C59+C68+C78+C79+C80+C81+C82+C83+C84</f>
        <v>0</v>
      </c>
      <c r="D85" s="43">
        <f>D59+D68+D78+D79+D80+D81+D82+D83+D84</f>
        <v>0</v>
      </c>
      <c r="E85" s="31"/>
    </row>
    <row r="86" spans="1:5" ht="27.75" thickBot="1">
      <c r="A86" s="7" t="s">
        <v>566</v>
      </c>
      <c r="B86" s="7" t="s">
        <v>567</v>
      </c>
      <c r="C86" s="11">
        <f>C34+C56+C85</f>
        <v>0</v>
      </c>
      <c r="D86" s="11">
        <f>D34+D56+D85</f>
        <v>0</v>
      </c>
      <c r="E86" s="3"/>
    </row>
    <row r="87" spans="1:5" ht="41.25" thickBot="1">
      <c r="A87" s="7" t="s">
        <v>125</v>
      </c>
      <c r="B87" s="7" t="s">
        <v>171</v>
      </c>
      <c r="C87" s="11"/>
      <c r="D87" s="11"/>
      <c r="E87" s="3"/>
    </row>
    <row r="88" spans="1:5" ht="68.25" thickBot="1">
      <c r="A88" s="7" t="s">
        <v>568</v>
      </c>
      <c r="B88" s="7" t="s">
        <v>126</v>
      </c>
      <c r="C88" s="11">
        <f>C87+C86</f>
        <v>0</v>
      </c>
      <c r="D88" s="11">
        <f>D87+D86</f>
        <v>0</v>
      </c>
      <c r="E88" s="3"/>
    </row>
    <row r="89" spans="1:5" ht="41.25" thickBot="1">
      <c r="A89" s="7" t="s">
        <v>569</v>
      </c>
      <c r="B89" s="7" t="s">
        <v>570</v>
      </c>
      <c r="C89" s="11"/>
      <c r="D89" s="11"/>
      <c r="E89" s="3"/>
    </row>
    <row r="90" spans="1:5" ht="54.75" thickBot="1">
      <c r="A90" s="7" t="s">
        <v>571</v>
      </c>
      <c r="B90" s="7" t="s">
        <v>572</v>
      </c>
      <c r="C90" s="11">
        <f>C88+C89</f>
        <v>0</v>
      </c>
      <c r="D90" s="11">
        <f>D88+D89</f>
        <v>0</v>
      </c>
      <c r="E90" s="3"/>
    </row>
    <row r="91" spans="1:5">
      <c r="A91" s="2"/>
      <c r="C91" s="46"/>
      <c r="D91" s="46"/>
    </row>
    <row r="92" spans="1:5">
      <c r="A92" s="2"/>
      <c r="B92" s="48"/>
      <c r="C92" s="49"/>
      <c r="D92" s="49"/>
    </row>
    <row r="93" spans="1:5">
      <c r="A93" s="2"/>
      <c r="C93" s="46"/>
      <c r="D93" s="46"/>
    </row>
    <row r="94" spans="1:5">
      <c r="A94" s="2"/>
      <c r="C94" s="46"/>
      <c r="D94" s="46"/>
    </row>
    <row r="95" spans="1:5">
      <c r="A95" s="2"/>
      <c r="C95" s="46"/>
      <c r="D95" s="46"/>
    </row>
    <row r="96" spans="1:5">
      <c r="A96" s="2"/>
      <c r="C96" s="46"/>
      <c r="D96" s="46"/>
    </row>
    <row r="97" spans="1:4">
      <c r="A97" s="2"/>
      <c r="C97" s="46"/>
      <c r="D97" s="46"/>
    </row>
    <row r="98" spans="1:4">
      <c r="A98" s="2"/>
      <c r="C98" s="46"/>
      <c r="D98" s="46"/>
    </row>
    <row r="99" spans="1:4">
      <c r="A99" s="2"/>
      <c r="C99" s="46"/>
      <c r="D99" s="46"/>
    </row>
    <row r="100" spans="1:4">
      <c r="A100" s="2"/>
      <c r="C100" s="46"/>
      <c r="D100" s="46"/>
    </row>
    <row r="101" spans="1:4">
      <c r="A101" s="2"/>
      <c r="C101" s="46"/>
      <c r="D101" s="46"/>
    </row>
    <row r="102" spans="1:4">
      <c r="A102" s="2"/>
      <c r="C102" s="46"/>
      <c r="D102" s="46"/>
    </row>
    <row r="103" spans="1:4">
      <c r="A103" s="2"/>
      <c r="C103" s="46"/>
      <c r="D103" s="46"/>
    </row>
    <row r="104" spans="1:4">
      <c r="A104" s="2"/>
      <c r="C104" s="46"/>
      <c r="D104" s="46"/>
    </row>
    <row r="105" spans="1:4">
      <c r="A105" s="2"/>
      <c r="C105" s="46"/>
      <c r="D105" s="46"/>
    </row>
    <row r="106" spans="1:4">
      <c r="A106" s="2"/>
      <c r="C106" s="46"/>
      <c r="D106" s="46"/>
    </row>
    <row r="107" spans="1:4">
      <c r="A107" s="2"/>
      <c r="C107" s="46"/>
      <c r="D107" s="46"/>
    </row>
    <row r="108" spans="1:4">
      <c r="A108" s="2"/>
      <c r="C108" s="46"/>
      <c r="D108" s="46"/>
    </row>
    <row r="109" spans="1:4">
      <c r="A109" s="2"/>
      <c r="C109" s="46"/>
      <c r="D109" s="46"/>
    </row>
    <row r="110" spans="1:4">
      <c r="A110" s="2"/>
      <c r="C110" s="46"/>
      <c r="D110" s="46"/>
    </row>
    <row r="111" spans="1:4">
      <c r="A111" s="2"/>
      <c r="C111" s="46"/>
      <c r="D111" s="46"/>
    </row>
    <row r="112" spans="1:4">
      <c r="A112" s="2"/>
      <c r="C112" s="46"/>
      <c r="D112" s="46"/>
    </row>
    <row r="113" spans="1:4">
      <c r="A113" s="2"/>
      <c r="C113" s="46"/>
      <c r="D113" s="46"/>
    </row>
    <row r="114" spans="1:4">
      <c r="A114" s="2"/>
      <c r="C114" s="46"/>
      <c r="D114" s="46"/>
    </row>
    <row r="115" spans="1:4">
      <c r="A115" s="2"/>
      <c r="C115" s="46"/>
      <c r="D115" s="46"/>
    </row>
    <row r="116" spans="1:4">
      <c r="A116" s="2"/>
      <c r="C116" s="46"/>
      <c r="D116" s="46"/>
    </row>
    <row r="117" spans="1:4">
      <c r="A117" s="2"/>
      <c r="C117" s="46"/>
      <c r="D117" s="46"/>
    </row>
    <row r="118" spans="1:4">
      <c r="A118" s="2"/>
      <c r="C118" s="46"/>
      <c r="D118" s="46"/>
    </row>
    <row r="119" spans="1:4">
      <c r="A119" s="2"/>
      <c r="C119" s="46"/>
      <c r="D119" s="46"/>
    </row>
    <row r="120" spans="1:4">
      <c r="A120" s="2"/>
      <c r="C120" s="46"/>
      <c r="D120" s="46"/>
    </row>
    <row r="121" spans="1:4">
      <c r="A121" s="2"/>
      <c r="C121" s="46"/>
      <c r="D121" s="46"/>
    </row>
    <row r="122" spans="1:4">
      <c r="A122" s="2"/>
      <c r="C122" s="46"/>
      <c r="D122" s="46"/>
    </row>
    <row r="123" spans="1:4">
      <c r="A123" s="2"/>
      <c r="C123" s="46"/>
      <c r="D123" s="46"/>
    </row>
    <row r="124" spans="1:4">
      <c r="A124" s="2"/>
      <c r="C124" s="46"/>
      <c r="D124" s="46"/>
    </row>
    <row r="125" spans="1:4">
      <c r="A125" s="2"/>
      <c r="C125" s="46"/>
      <c r="D125" s="46"/>
    </row>
    <row r="126" spans="1:4">
      <c r="A126" s="2"/>
      <c r="C126" s="46"/>
      <c r="D126" s="46"/>
    </row>
    <row r="127" spans="1:4">
      <c r="A127" s="2"/>
      <c r="C127" s="46"/>
      <c r="D127" s="46"/>
    </row>
    <row r="128" spans="1:4">
      <c r="A128" s="2"/>
      <c r="C128" s="46"/>
      <c r="D128" s="46"/>
    </row>
    <row r="129" spans="1:4">
      <c r="A129" s="2"/>
      <c r="C129" s="46"/>
      <c r="D129" s="46"/>
    </row>
    <row r="130" spans="1:4">
      <c r="A130" s="2"/>
      <c r="C130" s="46"/>
      <c r="D130" s="46"/>
    </row>
    <row r="131" spans="1:4">
      <c r="A131" s="2"/>
      <c r="C131" s="46"/>
      <c r="D131" s="46"/>
    </row>
    <row r="132" spans="1:4">
      <c r="A132" s="2"/>
      <c r="C132" s="46"/>
      <c r="D132" s="46"/>
    </row>
    <row r="133" spans="1:4">
      <c r="A133" s="2"/>
      <c r="C133" s="46"/>
      <c r="D133" s="46"/>
    </row>
    <row r="134" spans="1:4">
      <c r="A134" s="2"/>
      <c r="C134" s="46"/>
      <c r="D134" s="46"/>
    </row>
    <row r="135" spans="1:4">
      <c r="A135" s="2"/>
      <c r="C135" s="46"/>
      <c r="D135" s="46"/>
    </row>
    <row r="136" spans="1:4">
      <c r="A136" s="2"/>
      <c r="C136" s="46"/>
      <c r="D136" s="46"/>
    </row>
    <row r="137" spans="1:4">
      <c r="A137" s="2"/>
      <c r="C137" s="46"/>
      <c r="D137" s="46"/>
    </row>
    <row r="138" spans="1:4">
      <c r="A138" s="2"/>
      <c r="C138" s="46"/>
      <c r="D138" s="46"/>
    </row>
    <row r="139" spans="1:4">
      <c r="A139" s="2"/>
      <c r="C139" s="46"/>
      <c r="D139" s="46"/>
    </row>
    <row r="140" spans="1:4">
      <c r="A140" s="2"/>
      <c r="C140" s="46"/>
      <c r="D140" s="46"/>
    </row>
    <row r="141" spans="1:4">
      <c r="A141" s="2"/>
      <c r="C141" s="46"/>
      <c r="D141" s="46"/>
    </row>
    <row r="142" spans="1:4">
      <c r="A142" s="2"/>
      <c r="C142" s="46"/>
      <c r="D142" s="46"/>
    </row>
    <row r="143" spans="1:4">
      <c r="A143" s="2"/>
      <c r="C143" s="46"/>
      <c r="D143" s="46"/>
    </row>
    <row r="144" spans="1:4">
      <c r="A144" s="2"/>
      <c r="C144" s="46"/>
      <c r="D144" s="46"/>
    </row>
    <row r="145" spans="1:4">
      <c r="A145" s="2"/>
      <c r="C145" s="46"/>
      <c r="D145" s="46"/>
    </row>
    <row r="146" spans="1:4">
      <c r="A146" s="2"/>
      <c r="C146" s="46"/>
      <c r="D146" s="46"/>
    </row>
    <row r="147" spans="1:4">
      <c r="A147" s="2"/>
      <c r="C147" s="46"/>
      <c r="D147" s="46"/>
    </row>
    <row r="148" spans="1:4">
      <c r="A148" s="2"/>
      <c r="C148" s="46"/>
      <c r="D148" s="46"/>
    </row>
    <row r="149" spans="1:4">
      <c r="A149" s="2"/>
      <c r="C149" s="46"/>
      <c r="D149" s="46"/>
    </row>
    <row r="150" spans="1:4">
      <c r="A150" s="2"/>
      <c r="C150" s="46"/>
      <c r="D150" s="46"/>
    </row>
    <row r="151" spans="1:4">
      <c r="A151" s="2"/>
      <c r="C151" s="46"/>
      <c r="D151" s="46"/>
    </row>
    <row r="152" spans="1:4">
      <c r="A152" s="2"/>
      <c r="C152" s="46"/>
      <c r="D152" s="46"/>
    </row>
    <row r="153" spans="1:4">
      <c r="A153" s="2"/>
      <c r="C153" s="46"/>
      <c r="D153" s="46"/>
    </row>
    <row r="154" spans="1:4">
      <c r="A154" s="2"/>
      <c r="C154" s="46"/>
      <c r="D154" s="46"/>
    </row>
    <row r="155" spans="1:4">
      <c r="A155" s="2"/>
      <c r="C155" s="46"/>
      <c r="D155" s="46"/>
    </row>
    <row r="156" spans="1:4">
      <c r="A156" s="2"/>
      <c r="C156" s="46"/>
      <c r="D156" s="46"/>
    </row>
    <row r="157" spans="1:4">
      <c r="A157" s="2"/>
      <c r="C157" s="46"/>
      <c r="D157" s="46"/>
    </row>
    <row r="158" spans="1:4">
      <c r="A158" s="2"/>
      <c r="C158" s="46"/>
      <c r="D158" s="46"/>
    </row>
    <row r="159" spans="1:4">
      <c r="A159" s="2"/>
      <c r="C159" s="46"/>
      <c r="D159" s="46"/>
    </row>
    <row r="160" spans="1:4">
      <c r="A160" s="2"/>
      <c r="C160" s="46"/>
      <c r="D160" s="46"/>
    </row>
    <row r="161" spans="1:4">
      <c r="A161" s="2"/>
      <c r="C161" s="46"/>
      <c r="D161" s="46"/>
    </row>
    <row r="162" spans="1:4">
      <c r="A162" s="2"/>
      <c r="C162" s="46"/>
      <c r="D162" s="46"/>
    </row>
    <row r="163" spans="1:4">
      <c r="A163" s="2"/>
      <c r="C163" s="46"/>
      <c r="D163" s="46"/>
    </row>
    <row r="164" spans="1:4">
      <c r="A164" s="2"/>
      <c r="C164" s="46"/>
      <c r="D164" s="46"/>
    </row>
    <row r="165" spans="1:4">
      <c r="A165" s="2"/>
      <c r="C165" s="46"/>
      <c r="D165" s="46"/>
    </row>
    <row r="166" spans="1:4">
      <c r="A166" s="2"/>
      <c r="C166" s="46"/>
      <c r="D166" s="46"/>
    </row>
    <row r="167" spans="1:4">
      <c r="A167" s="2"/>
      <c r="C167" s="46"/>
      <c r="D167" s="46"/>
    </row>
    <row r="168" spans="1:4">
      <c r="A168" s="2"/>
      <c r="C168" s="46"/>
      <c r="D168" s="46"/>
    </row>
    <row r="169" spans="1:4">
      <c r="A169" s="2"/>
      <c r="C169" s="46"/>
      <c r="D169" s="46"/>
    </row>
    <row r="170" spans="1:4">
      <c r="A170" s="2"/>
      <c r="C170" s="46"/>
      <c r="D170" s="46"/>
    </row>
    <row r="171" spans="1:4">
      <c r="A171" s="2"/>
      <c r="C171" s="46"/>
      <c r="D171" s="46"/>
    </row>
    <row r="172" spans="1:4">
      <c r="A172" s="2"/>
      <c r="C172" s="46"/>
      <c r="D172" s="46"/>
    </row>
    <row r="173" spans="1:4">
      <c r="A173" s="2"/>
      <c r="C173" s="46"/>
      <c r="D173" s="46"/>
    </row>
    <row r="174" spans="1:4">
      <c r="A174" s="2"/>
      <c r="C174" s="46"/>
      <c r="D174" s="46"/>
    </row>
    <row r="175" spans="1:4">
      <c r="A175" s="2"/>
      <c r="C175" s="46"/>
      <c r="D175" s="46"/>
    </row>
    <row r="176" spans="1:4">
      <c r="A176" s="2"/>
      <c r="C176" s="46"/>
      <c r="D176" s="46"/>
    </row>
    <row r="177" spans="1:4">
      <c r="A177" s="2"/>
      <c r="C177" s="46"/>
      <c r="D177" s="46"/>
    </row>
    <row r="178" spans="1:4">
      <c r="A178" s="2"/>
      <c r="C178" s="46"/>
      <c r="D178" s="46"/>
    </row>
    <row r="179" spans="1:4">
      <c r="A179" s="2"/>
      <c r="C179" s="46"/>
      <c r="D179" s="46"/>
    </row>
    <row r="180" spans="1:4">
      <c r="A180" s="2"/>
      <c r="C180" s="46"/>
      <c r="D180" s="46"/>
    </row>
    <row r="181" spans="1:4">
      <c r="A181" s="2"/>
      <c r="C181" s="46"/>
      <c r="D181" s="46"/>
    </row>
    <row r="182" spans="1:4">
      <c r="A182" s="2"/>
      <c r="C182" s="46"/>
      <c r="D182" s="46"/>
    </row>
    <row r="183" spans="1:4">
      <c r="A183" s="2"/>
      <c r="C183" s="46"/>
      <c r="D183" s="46"/>
    </row>
    <row r="184" spans="1:4">
      <c r="A184" s="2"/>
      <c r="C184" s="46"/>
      <c r="D184" s="46"/>
    </row>
    <row r="185" spans="1:4">
      <c r="A185" s="2"/>
      <c r="C185" s="46"/>
      <c r="D185" s="46"/>
    </row>
    <row r="186" spans="1:4">
      <c r="A186" s="2"/>
      <c r="C186" s="46"/>
      <c r="D186" s="46"/>
    </row>
    <row r="187" spans="1:4">
      <c r="A187" s="2"/>
      <c r="C187" s="46"/>
      <c r="D187" s="46"/>
    </row>
    <row r="188" spans="1:4">
      <c r="A188" s="2"/>
      <c r="C188" s="46"/>
      <c r="D188" s="46"/>
    </row>
    <row r="189" spans="1:4">
      <c r="A189" s="2"/>
      <c r="C189" s="46"/>
      <c r="D189" s="46"/>
    </row>
    <row r="190" spans="1:4">
      <c r="A190" s="2"/>
      <c r="C190" s="46"/>
      <c r="D190" s="46"/>
    </row>
    <row r="191" spans="1:4">
      <c r="A191" s="2"/>
      <c r="C191" s="46"/>
      <c r="D191" s="46"/>
    </row>
    <row r="192" spans="1:4">
      <c r="A192" s="2"/>
      <c r="C192" s="46"/>
      <c r="D192" s="46"/>
    </row>
    <row r="193" spans="1:4">
      <c r="A193" s="2"/>
      <c r="C193" s="46"/>
      <c r="D193" s="46"/>
    </row>
    <row r="194" spans="1:4">
      <c r="A194" s="2"/>
      <c r="C194" s="46"/>
      <c r="D194" s="46"/>
    </row>
    <row r="195" spans="1:4">
      <c r="A195" s="2"/>
      <c r="C195" s="46"/>
      <c r="D195" s="46"/>
    </row>
    <row r="196" spans="1:4">
      <c r="A196" s="2"/>
      <c r="C196" s="46"/>
      <c r="D196" s="46"/>
    </row>
    <row r="197" spans="1:4">
      <c r="A197" s="2"/>
      <c r="C197" s="46"/>
      <c r="D197" s="46"/>
    </row>
    <row r="198" spans="1:4">
      <c r="A198" s="2"/>
      <c r="C198" s="46"/>
      <c r="D198" s="46"/>
    </row>
    <row r="199" spans="1:4">
      <c r="A199" s="2"/>
      <c r="C199" s="46"/>
      <c r="D199" s="46"/>
    </row>
    <row r="200" spans="1:4">
      <c r="A200" s="2"/>
      <c r="C200" s="46"/>
      <c r="D200" s="46"/>
    </row>
    <row r="201" spans="1:4">
      <c r="A201" s="2"/>
      <c r="C201" s="46"/>
      <c r="D201" s="46"/>
    </row>
    <row r="202" spans="1:4">
      <c r="A202" s="2"/>
      <c r="C202" s="46"/>
      <c r="D202" s="46"/>
    </row>
    <row r="203" spans="1:4">
      <c r="A203" s="2"/>
      <c r="C203" s="46"/>
      <c r="D203" s="46"/>
    </row>
    <row r="204" spans="1:4">
      <c r="A204" s="2"/>
      <c r="C204" s="46"/>
      <c r="D204" s="46"/>
    </row>
    <row r="205" spans="1:4">
      <c r="A205" s="2"/>
      <c r="C205" s="46"/>
      <c r="D205" s="46"/>
    </row>
    <row r="206" spans="1:4">
      <c r="A206" s="2"/>
      <c r="C206" s="46"/>
      <c r="D206" s="46"/>
    </row>
    <row r="207" spans="1:4">
      <c r="A207" s="2"/>
      <c r="C207" s="46"/>
      <c r="D207" s="46"/>
    </row>
    <row r="208" spans="1:4">
      <c r="A208" s="2"/>
      <c r="C208" s="46"/>
      <c r="D208" s="46"/>
    </row>
    <row r="209" spans="1:4">
      <c r="A209" s="2"/>
      <c r="C209" s="46"/>
      <c r="D209" s="46"/>
    </row>
    <row r="210" spans="1:4">
      <c r="A210" s="2"/>
      <c r="C210" s="46"/>
      <c r="D210" s="46"/>
    </row>
    <row r="211" spans="1:4">
      <c r="A211" s="2"/>
      <c r="C211" s="46"/>
      <c r="D211" s="46"/>
    </row>
    <row r="212" spans="1:4">
      <c r="A212" s="2"/>
      <c r="C212" s="46"/>
      <c r="D212" s="46"/>
    </row>
    <row r="213" spans="1:4">
      <c r="A213" s="2"/>
      <c r="C213" s="46"/>
      <c r="D213" s="46"/>
    </row>
    <row r="214" spans="1:4">
      <c r="A214" s="2"/>
      <c r="C214" s="46"/>
      <c r="D214" s="46"/>
    </row>
    <row r="215" spans="1:4">
      <c r="A215" s="2"/>
      <c r="C215" s="46"/>
      <c r="D215" s="46"/>
    </row>
    <row r="216" spans="1:4">
      <c r="A216" s="2"/>
      <c r="C216" s="46"/>
      <c r="D216" s="46"/>
    </row>
    <row r="217" spans="1:4">
      <c r="A217" s="2"/>
      <c r="C217" s="46"/>
      <c r="D217" s="46"/>
    </row>
    <row r="218" spans="1:4">
      <c r="A218" s="2"/>
      <c r="C218" s="46"/>
      <c r="D218" s="46"/>
    </row>
    <row r="219" spans="1:4">
      <c r="A219" s="2"/>
      <c r="C219" s="46"/>
      <c r="D219" s="46"/>
    </row>
    <row r="220" spans="1:4">
      <c r="A220" s="2"/>
      <c r="C220" s="46"/>
      <c r="D220" s="46"/>
    </row>
    <row r="221" spans="1:4">
      <c r="A221" s="2"/>
      <c r="C221" s="46"/>
      <c r="D221" s="46"/>
    </row>
    <row r="222" spans="1:4">
      <c r="A222" s="2"/>
      <c r="C222" s="46"/>
      <c r="D222" s="46"/>
    </row>
    <row r="223" spans="1:4">
      <c r="A223" s="2"/>
      <c r="C223" s="46"/>
      <c r="D223" s="46"/>
    </row>
    <row r="224" spans="1:4">
      <c r="A224" s="2"/>
      <c r="C224" s="46"/>
      <c r="D224" s="46"/>
    </row>
    <row r="225" spans="1:4">
      <c r="A225" s="2"/>
      <c r="C225" s="46"/>
      <c r="D225" s="46"/>
    </row>
    <row r="226" spans="1:4">
      <c r="A226" s="2"/>
      <c r="C226" s="46"/>
      <c r="D226" s="46"/>
    </row>
    <row r="227" spans="1:4">
      <c r="A227" s="2"/>
      <c r="C227" s="46"/>
      <c r="D227" s="46"/>
    </row>
    <row r="228" spans="1:4">
      <c r="A228" s="2"/>
      <c r="C228" s="46"/>
      <c r="D228" s="46"/>
    </row>
    <row r="229" spans="1:4">
      <c r="A229" s="2"/>
      <c r="C229" s="46"/>
      <c r="D229" s="46"/>
    </row>
    <row r="230" spans="1:4">
      <c r="A230" s="2"/>
      <c r="C230" s="46"/>
      <c r="D230" s="46"/>
    </row>
    <row r="231" spans="1:4">
      <c r="A231" s="2"/>
      <c r="C231" s="46"/>
      <c r="D231" s="46"/>
    </row>
    <row r="232" spans="1:4">
      <c r="A232" s="2"/>
      <c r="C232" s="46"/>
      <c r="D232" s="46"/>
    </row>
    <row r="233" spans="1:4">
      <c r="A233" s="2"/>
      <c r="C233" s="46"/>
      <c r="D233" s="46"/>
    </row>
    <row r="234" spans="1:4">
      <c r="A234" s="2"/>
      <c r="C234" s="46"/>
      <c r="D234" s="46"/>
    </row>
    <row r="235" spans="1:4">
      <c r="A235" s="2"/>
      <c r="C235" s="46"/>
      <c r="D235" s="46"/>
    </row>
    <row r="236" spans="1:4">
      <c r="A236" s="2"/>
      <c r="C236" s="46"/>
      <c r="D236" s="46"/>
    </row>
    <row r="237" spans="1:4">
      <c r="A237" s="2"/>
      <c r="C237" s="46"/>
      <c r="D237" s="46"/>
    </row>
    <row r="238" spans="1:4">
      <c r="A238" s="2"/>
      <c r="C238" s="46"/>
      <c r="D238" s="46"/>
    </row>
    <row r="239" spans="1:4">
      <c r="A239" s="2"/>
      <c r="C239" s="46"/>
      <c r="D239" s="46"/>
    </row>
    <row r="240" spans="1:4">
      <c r="A240" s="2"/>
      <c r="C240" s="46"/>
      <c r="D240" s="46"/>
    </row>
    <row r="241" spans="1:4">
      <c r="A241" s="2"/>
      <c r="C241" s="46"/>
      <c r="D241" s="46"/>
    </row>
    <row r="242" spans="1:4">
      <c r="A242" s="2"/>
      <c r="C242" s="46"/>
      <c r="D242" s="46"/>
    </row>
    <row r="243" spans="1:4">
      <c r="A243" s="2"/>
      <c r="C243" s="46"/>
      <c r="D243" s="46"/>
    </row>
    <row r="244" spans="1:4">
      <c r="A244" s="2"/>
      <c r="C244" s="46"/>
      <c r="D244" s="46"/>
    </row>
    <row r="245" spans="1:4">
      <c r="A245" s="2"/>
      <c r="C245" s="46"/>
      <c r="D245" s="46"/>
    </row>
    <row r="246" spans="1:4">
      <c r="A246" s="2"/>
      <c r="C246" s="46"/>
      <c r="D246" s="46"/>
    </row>
    <row r="247" spans="1:4">
      <c r="A247" s="2"/>
      <c r="C247" s="46"/>
      <c r="D247" s="46"/>
    </row>
    <row r="248" spans="1:4">
      <c r="A248" s="2"/>
      <c r="C248" s="46"/>
      <c r="D248" s="46"/>
    </row>
    <row r="249" spans="1:4">
      <c r="A249" s="2"/>
      <c r="C249" s="46"/>
      <c r="D249" s="46"/>
    </row>
    <row r="250" spans="1:4">
      <c r="A250" s="2"/>
      <c r="C250" s="46"/>
      <c r="D250" s="46"/>
    </row>
    <row r="251" spans="1:4">
      <c r="A251" s="2"/>
      <c r="C251" s="46"/>
      <c r="D251" s="46"/>
    </row>
    <row r="252" spans="1:4">
      <c r="A252" s="2"/>
      <c r="C252" s="46"/>
      <c r="D252" s="46"/>
    </row>
    <row r="253" spans="1:4">
      <c r="A253" s="2"/>
      <c r="C253" s="46"/>
      <c r="D253" s="46"/>
    </row>
    <row r="254" spans="1:4">
      <c r="C254" s="46"/>
      <c r="D254" s="46"/>
    </row>
    <row r="255" spans="1:4">
      <c r="C255" s="46"/>
      <c r="D255" s="46"/>
    </row>
    <row r="256" spans="1:4">
      <c r="C256" s="46"/>
      <c r="D256" s="46"/>
    </row>
    <row r="257" spans="3:4">
      <c r="C257" s="46"/>
      <c r="D257" s="46"/>
    </row>
    <row r="258" spans="3:4">
      <c r="C258" s="46"/>
      <c r="D258" s="46"/>
    </row>
    <row r="259" spans="3:4">
      <c r="C259" s="46"/>
      <c r="D259" s="46"/>
    </row>
    <row r="260" spans="3:4">
      <c r="C260" s="46"/>
      <c r="D260" s="46"/>
    </row>
    <row r="261" spans="3:4">
      <c r="C261" s="46"/>
      <c r="D261" s="46"/>
    </row>
    <row r="262" spans="3:4">
      <c r="C262" s="46"/>
      <c r="D262" s="46"/>
    </row>
    <row r="263" spans="3:4">
      <c r="C263" s="46"/>
      <c r="D263" s="46"/>
    </row>
    <row r="264" spans="3:4">
      <c r="C264" s="46"/>
      <c r="D264" s="46"/>
    </row>
    <row r="265" spans="3:4">
      <c r="C265" s="46"/>
      <c r="D265" s="46"/>
    </row>
    <row r="266" spans="3:4">
      <c r="C266" s="46"/>
      <c r="D266" s="46"/>
    </row>
    <row r="267" spans="3:4">
      <c r="C267" s="46"/>
      <c r="D267" s="46"/>
    </row>
  </sheetData>
  <phoneticPr fontId="4" type="noConversion"/>
  <pageMargins left="0.75" right="0.75" top="1" bottom="1" header="0.4921259845" footer="0.4921259845"/>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T31"/>
  <sheetViews>
    <sheetView topLeftCell="A16" workbookViewId="0">
      <selection activeCell="D12" sqref="D12"/>
    </sheetView>
  </sheetViews>
  <sheetFormatPr defaultColWidth="9" defaultRowHeight="15"/>
  <cols>
    <col min="1" max="1" width="14.140625" style="51" customWidth="1"/>
    <col min="2" max="2" width="7.7109375" style="51" bestFit="1" customWidth="1"/>
    <col min="3" max="3" width="6.28515625" style="51" bestFit="1" customWidth="1"/>
    <col min="4" max="4" width="10" style="51" bestFit="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16384" width="9" style="51"/>
  </cols>
  <sheetData>
    <row r="1" spans="1:20" ht="16.5">
      <c r="A1" s="115" t="s">
        <v>26</v>
      </c>
    </row>
    <row r="3" spans="1:20" ht="17.25" thickBot="1">
      <c r="A3" s="61" t="s">
        <v>659</v>
      </c>
    </row>
    <row r="4" spans="1:20" ht="15.75" thickBot="1">
      <c r="A4" s="338" t="s">
        <v>27</v>
      </c>
      <c r="B4" s="342" t="s">
        <v>597</v>
      </c>
      <c r="C4" s="343"/>
      <c r="D4" s="343"/>
      <c r="E4" s="343"/>
      <c r="F4" s="343"/>
      <c r="G4" s="343"/>
      <c r="H4" s="343"/>
      <c r="I4" s="343"/>
      <c r="J4" s="344"/>
      <c r="K4" s="94"/>
    </row>
    <row r="5" spans="1:20" ht="81.75" customHeight="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80384</v>
      </c>
      <c r="E8" s="101"/>
      <c r="F8" s="101"/>
      <c r="G8" s="101"/>
      <c r="H8" s="101"/>
      <c r="I8" s="101"/>
      <c r="J8" s="101">
        <f>B8+C8+D8+E8+F8+G8+H8+I8</f>
        <v>80384</v>
      </c>
      <c r="K8" s="102"/>
    </row>
    <row r="9" spans="1:20">
      <c r="A9" s="55" t="s">
        <v>14</v>
      </c>
      <c r="B9" s="103"/>
      <c r="C9" s="103"/>
      <c r="D9" s="103"/>
      <c r="E9" s="103"/>
      <c r="F9" s="103"/>
      <c r="G9" s="103"/>
      <c r="H9" s="103"/>
      <c r="I9" s="103"/>
      <c r="J9" s="103">
        <f>B9+C9+D9+E9+F9+G9+H9+I9</f>
        <v>0</v>
      </c>
      <c r="K9" s="102"/>
    </row>
    <row r="10" spans="1:20">
      <c r="A10" s="55" t="s">
        <v>15</v>
      </c>
      <c r="B10" s="103"/>
      <c r="C10" s="103"/>
      <c r="D10" s="103"/>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80384</v>
      </c>
      <c r="E12" s="104">
        <f t="shared" si="0"/>
        <v>0</v>
      </c>
      <c r="F12" s="104">
        <f t="shared" si="0"/>
        <v>0</v>
      </c>
      <c r="G12" s="104">
        <f t="shared" si="0"/>
        <v>0</v>
      </c>
      <c r="H12" s="104">
        <f t="shared" si="0"/>
        <v>0</v>
      </c>
      <c r="I12" s="104">
        <f t="shared" si="0"/>
        <v>0</v>
      </c>
      <c r="J12" s="104">
        <f>B12+C12+D12+E12+F12+G12+H12+I12</f>
        <v>80384</v>
      </c>
      <c r="K12" s="102"/>
      <c r="L12" s="105"/>
      <c r="M12" s="105"/>
      <c r="N12" s="105"/>
      <c r="O12" s="105"/>
      <c r="P12" s="105"/>
      <c r="Q12" s="105"/>
      <c r="R12" s="105"/>
      <c r="S12" s="105"/>
      <c r="T12" s="105"/>
    </row>
    <row r="13" spans="1:20" ht="15.75" thickBot="1">
      <c r="A13" s="346" t="s">
        <v>18</v>
      </c>
      <c r="B13" s="347"/>
      <c r="C13" s="347"/>
      <c r="D13" s="347"/>
      <c r="E13" s="347"/>
      <c r="F13" s="347"/>
      <c r="G13" s="347"/>
      <c r="H13" s="347"/>
      <c r="I13" s="347"/>
      <c r="J13" s="348"/>
      <c r="K13" s="99"/>
    </row>
    <row r="14" spans="1:20" ht="41.25">
      <c r="A14" s="106" t="s">
        <v>19</v>
      </c>
      <c r="B14" s="101"/>
      <c r="C14" s="101"/>
      <c r="D14" s="101"/>
      <c r="E14" s="107"/>
      <c r="F14" s="107"/>
      <c r="G14" s="107"/>
      <c r="H14" s="107"/>
      <c r="I14" s="107"/>
      <c r="J14" s="101">
        <f>B14+C14+D14+E14+F14+G14+H14+I14</f>
        <v>0</v>
      </c>
      <c r="K14" s="102"/>
    </row>
    <row r="15" spans="1:20">
      <c r="A15" s="108" t="s">
        <v>14</v>
      </c>
      <c r="B15" s="103"/>
      <c r="C15" s="103"/>
      <c r="D15" s="103"/>
      <c r="E15" s="109"/>
      <c r="F15" s="109"/>
      <c r="G15" s="109"/>
      <c r="H15" s="109"/>
      <c r="I15" s="109"/>
      <c r="J15" s="103">
        <f>B15+C15+D15+E15+F15+G15+H15+I15</f>
        <v>0</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f>D14+D15-D16</f>
        <v>0</v>
      </c>
      <c r="E17" s="104">
        <f>E14+E15-E16</f>
        <v>0</v>
      </c>
      <c r="F17" s="104">
        <f>F14+F15-F16</f>
        <v>0</v>
      </c>
      <c r="G17" s="104">
        <f>G14+G15-G16</f>
        <v>0</v>
      </c>
      <c r="H17" s="104"/>
      <c r="I17" s="104"/>
      <c r="J17" s="104">
        <f>B17+C17+D17+E17+F17+G17+H17+I17</f>
        <v>0</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c r="T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80384</v>
      </c>
      <c r="E24" s="101">
        <f t="shared" si="2"/>
        <v>0</v>
      </c>
      <c r="F24" s="101">
        <f t="shared" si="2"/>
        <v>0</v>
      </c>
      <c r="G24" s="101">
        <f t="shared" si="2"/>
        <v>0</v>
      </c>
      <c r="H24" s="101">
        <f t="shared" si="2"/>
        <v>0</v>
      </c>
      <c r="I24" s="101">
        <f t="shared" si="2"/>
        <v>0</v>
      </c>
      <c r="J24" s="101">
        <f>B24+C24+D24+E24+F24+G24+H24+I24</f>
        <v>80384</v>
      </c>
      <c r="K24" s="102"/>
      <c r="L24" s="105"/>
      <c r="M24" s="105"/>
      <c r="N24" s="105"/>
      <c r="O24" s="105"/>
      <c r="P24" s="105"/>
      <c r="Q24" s="105"/>
      <c r="R24" s="105"/>
      <c r="S24" s="105"/>
      <c r="T24" s="105"/>
    </row>
    <row r="25" spans="1:20" ht="42" thickBot="1">
      <c r="A25" s="72" t="s">
        <v>17</v>
      </c>
      <c r="B25" s="104">
        <f t="shared" ref="B25:I25" si="3">B12-B17-B22</f>
        <v>0</v>
      </c>
      <c r="C25" s="104">
        <f t="shared" si="3"/>
        <v>0</v>
      </c>
      <c r="D25" s="104">
        <f t="shared" si="3"/>
        <v>80384</v>
      </c>
      <c r="E25" s="104">
        <f t="shared" si="3"/>
        <v>0</v>
      </c>
      <c r="F25" s="104">
        <f t="shared" si="3"/>
        <v>0</v>
      </c>
      <c r="G25" s="104">
        <f t="shared" si="3"/>
        <v>0</v>
      </c>
      <c r="H25" s="104">
        <f t="shared" si="3"/>
        <v>0</v>
      </c>
      <c r="I25" s="104">
        <f t="shared" si="3"/>
        <v>0</v>
      </c>
      <c r="J25" s="104">
        <f>B25+C25+D25+E25+F25+G25+H25+I25</f>
        <v>80384</v>
      </c>
      <c r="K25" s="102"/>
      <c r="L25" s="105"/>
      <c r="M25" s="105"/>
      <c r="N25" s="105"/>
      <c r="O25" s="105"/>
      <c r="P25" s="105"/>
      <c r="Q25" s="105"/>
      <c r="R25" s="105"/>
      <c r="S25" s="105"/>
      <c r="T25" s="105"/>
    </row>
    <row r="26" spans="1:20" ht="33" customHeight="1"/>
    <row r="29" spans="1:20" ht="18" customHeight="1"/>
    <row r="30" spans="1:20" ht="17.25" customHeight="1"/>
    <row r="31" spans="1:20" ht="16.5" customHeight="1"/>
  </sheetData>
  <mergeCells count="6">
    <mergeCell ref="A23:J23"/>
    <mergeCell ref="A4:A5"/>
    <mergeCell ref="B4:J4"/>
    <mergeCell ref="A7:J7"/>
    <mergeCell ref="A13:J13"/>
    <mergeCell ref="A18:J18"/>
  </mergeCells>
  <phoneticPr fontId="4" type="noConversion"/>
  <pageMargins left="0.75" right="0.75" top="1" bottom="1" header="0.4921259845" footer="0.4921259845"/>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dimension ref="A1:T26"/>
  <sheetViews>
    <sheetView topLeftCell="A22" workbookViewId="0">
      <selection activeCell="D12" sqref="D12"/>
    </sheetView>
  </sheetViews>
  <sheetFormatPr defaultColWidth="9" defaultRowHeight="15"/>
  <cols>
    <col min="1" max="1" width="14.140625" style="51" customWidth="1"/>
    <col min="2" max="2" width="7.7109375" style="51" bestFit="1" customWidth="1"/>
    <col min="3" max="3" width="6.28515625" style="51" bestFit="1" customWidth="1"/>
    <col min="4" max="4" width="10" style="5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31" width="9" style="51"/>
    <col min="32" max="32" width="11.5703125" style="51" customWidth="1"/>
    <col min="33" max="16384" width="9" style="51"/>
  </cols>
  <sheetData>
    <row r="1" spans="1:20" ht="16.5">
      <c r="A1" s="115" t="s">
        <v>26</v>
      </c>
    </row>
    <row r="3" spans="1:20" ht="15.75" thickBot="1">
      <c r="A3" s="51" t="s">
        <v>660</v>
      </c>
    </row>
    <row r="4" spans="1:20" ht="15.75" thickBot="1">
      <c r="A4" s="338" t="s">
        <v>27</v>
      </c>
      <c r="B4" s="342" t="s">
        <v>598</v>
      </c>
      <c r="C4" s="343"/>
      <c r="D4" s="343"/>
      <c r="E4" s="343"/>
      <c r="F4" s="343"/>
      <c r="G4" s="343"/>
      <c r="H4" s="343"/>
      <c r="I4" s="343"/>
      <c r="J4" s="344"/>
      <c r="K4" s="94"/>
    </row>
    <row r="5" spans="1:20" ht="8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62351</v>
      </c>
      <c r="E8" s="101"/>
      <c r="F8" s="101"/>
      <c r="G8" s="101"/>
      <c r="H8" s="101"/>
      <c r="I8" s="101"/>
      <c r="J8" s="101">
        <f>B8+C8+D8+E8+F8+G8+H8+I8</f>
        <v>62351</v>
      </c>
      <c r="K8" s="102"/>
    </row>
    <row r="9" spans="1:20">
      <c r="A9" s="55" t="s">
        <v>14</v>
      </c>
      <c r="B9" s="103"/>
      <c r="C9" s="103"/>
      <c r="D9" s="103">
        <v>18033</v>
      </c>
      <c r="E9" s="103"/>
      <c r="F9" s="103"/>
      <c r="G9" s="103"/>
      <c r="H9" s="103"/>
      <c r="I9" s="103"/>
      <c r="J9" s="103">
        <f>B9+C9+D9+E9+F9+G9+H9+I9</f>
        <v>18033</v>
      </c>
      <c r="K9" s="102"/>
    </row>
    <row r="10" spans="1:20">
      <c r="A10" s="55" t="s">
        <v>15</v>
      </c>
      <c r="B10" s="103"/>
      <c r="C10" s="103"/>
      <c r="D10" s="103"/>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80384</v>
      </c>
      <c r="E12" s="104">
        <f t="shared" si="0"/>
        <v>0</v>
      </c>
      <c r="F12" s="104">
        <f t="shared" si="0"/>
        <v>0</v>
      </c>
      <c r="G12" s="104">
        <f t="shared" si="0"/>
        <v>0</v>
      </c>
      <c r="H12" s="104">
        <f t="shared" si="0"/>
        <v>0</v>
      </c>
      <c r="I12" s="104">
        <f t="shared" si="0"/>
        <v>0</v>
      </c>
      <c r="J12" s="104">
        <f>B12+C12+D12+E12+F12+G12+H12+I12</f>
        <v>80384</v>
      </c>
      <c r="K12" s="102"/>
      <c r="L12" s="105"/>
      <c r="M12" s="105"/>
      <c r="N12" s="105"/>
      <c r="O12" s="105"/>
      <c r="P12" s="105"/>
      <c r="Q12" s="105"/>
      <c r="R12" s="105"/>
      <c r="S12" s="105"/>
      <c r="T12" s="105"/>
    </row>
    <row r="13" spans="1:20" ht="15.75" thickBot="1">
      <c r="A13" s="346" t="s">
        <v>18</v>
      </c>
      <c r="B13" s="347"/>
      <c r="C13" s="347"/>
      <c r="D13" s="347"/>
      <c r="E13" s="347"/>
      <c r="F13" s="347"/>
      <c r="G13" s="347"/>
      <c r="H13" s="347"/>
      <c r="I13" s="347"/>
      <c r="J13" s="348"/>
      <c r="K13" s="99"/>
    </row>
    <row r="14" spans="1:20" ht="41.25">
      <c r="A14" s="106" t="s">
        <v>19</v>
      </c>
      <c r="B14" s="101"/>
      <c r="C14" s="101"/>
      <c r="D14" s="101"/>
      <c r="E14" s="107"/>
      <c r="F14" s="107"/>
      <c r="G14" s="107"/>
      <c r="H14" s="107"/>
      <c r="I14" s="107"/>
      <c r="J14" s="101">
        <f>B14+C14+D14+E14+F14+G14+H14+I14</f>
        <v>0</v>
      </c>
      <c r="K14" s="102"/>
    </row>
    <row r="15" spans="1:20">
      <c r="A15" s="108" t="s">
        <v>14</v>
      </c>
      <c r="B15" s="103"/>
      <c r="C15" s="103"/>
      <c r="D15" s="103"/>
      <c r="E15" s="109"/>
      <c r="F15" s="109"/>
      <c r="G15" s="109"/>
      <c r="H15" s="109"/>
      <c r="I15" s="109"/>
      <c r="J15" s="103">
        <f>B15+C15+D15+E15+F15+G15+H15+I15</f>
        <v>0</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f>D14+D15-D16</f>
        <v>0</v>
      </c>
      <c r="E17" s="104">
        <f>E14+E15-E16</f>
        <v>0</v>
      </c>
      <c r="F17" s="104">
        <f>F14+F15-F16</f>
        <v>0</v>
      </c>
      <c r="G17" s="104">
        <f>G14+G15-G16</f>
        <v>0</v>
      </c>
      <c r="H17" s="104"/>
      <c r="I17" s="104"/>
      <c r="J17" s="104">
        <f>B17+C17+D17+E17+F17+G17+H17+I17</f>
        <v>0</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62351</v>
      </c>
      <c r="E24" s="101">
        <f t="shared" si="2"/>
        <v>0</v>
      </c>
      <c r="F24" s="101">
        <f t="shared" si="2"/>
        <v>0</v>
      </c>
      <c r="G24" s="101">
        <f t="shared" si="2"/>
        <v>0</v>
      </c>
      <c r="H24" s="101">
        <f t="shared" si="2"/>
        <v>0</v>
      </c>
      <c r="I24" s="101">
        <f t="shared" si="2"/>
        <v>0</v>
      </c>
      <c r="J24" s="101">
        <f>B24+C24+D24+E24+F24+G24+H24+I24</f>
        <v>62351</v>
      </c>
      <c r="K24" s="102"/>
      <c r="L24" s="105"/>
      <c r="M24" s="105"/>
      <c r="N24" s="105"/>
      <c r="O24" s="105"/>
      <c r="P24" s="105"/>
      <c r="Q24" s="105"/>
      <c r="R24" s="105"/>
      <c r="S24" s="105"/>
    </row>
    <row r="25" spans="1:20" ht="42" thickBot="1">
      <c r="A25" s="72" t="s">
        <v>17</v>
      </c>
      <c r="B25" s="104">
        <f t="shared" ref="B25:I25" si="3">B12-B17-B22</f>
        <v>0</v>
      </c>
      <c r="C25" s="104">
        <f t="shared" si="3"/>
        <v>0</v>
      </c>
      <c r="D25" s="104">
        <f t="shared" si="3"/>
        <v>80384</v>
      </c>
      <c r="E25" s="104">
        <f t="shared" si="3"/>
        <v>0</v>
      </c>
      <c r="F25" s="104">
        <f t="shared" si="3"/>
        <v>0</v>
      </c>
      <c r="G25" s="104">
        <f t="shared" si="3"/>
        <v>0</v>
      </c>
      <c r="H25" s="104">
        <f t="shared" si="3"/>
        <v>0</v>
      </c>
      <c r="I25" s="104">
        <f t="shared" si="3"/>
        <v>0</v>
      </c>
      <c r="J25" s="104">
        <f>B25+C25+D25+E25+F25+G25+H25+I25</f>
        <v>80384</v>
      </c>
      <c r="K25" s="102"/>
      <c r="L25" s="105"/>
      <c r="M25" s="105"/>
      <c r="N25" s="105"/>
      <c r="O25" s="105"/>
      <c r="P25" s="105"/>
      <c r="Q25" s="105"/>
      <c r="R25" s="105"/>
      <c r="S25" s="105"/>
      <c r="T25" s="105"/>
    </row>
    <row r="26" spans="1:20" ht="33" customHeight="1"/>
  </sheetData>
  <mergeCells count="6">
    <mergeCell ref="A23:J23"/>
    <mergeCell ref="A4:A5"/>
    <mergeCell ref="B4:J4"/>
    <mergeCell ref="A7:J7"/>
    <mergeCell ref="A13:J13"/>
    <mergeCell ref="A18:J18"/>
  </mergeCells>
  <phoneticPr fontId="4"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dimension ref="A1:B7"/>
  <sheetViews>
    <sheetView workbookViewId="0">
      <selection activeCell="A13" sqref="A13"/>
    </sheetView>
  </sheetViews>
  <sheetFormatPr defaultColWidth="9" defaultRowHeight="15"/>
  <cols>
    <col min="1" max="1" width="51.7109375" style="51" customWidth="1"/>
    <col min="2" max="2" width="28.5703125" style="51" bestFit="1" customWidth="1"/>
    <col min="3" max="16384" width="9" style="51"/>
  </cols>
  <sheetData>
    <row r="1" spans="1:2" ht="16.5">
      <c r="A1" s="115" t="s">
        <v>34</v>
      </c>
    </row>
    <row r="2" spans="1:2" ht="15.75" thickBot="1"/>
    <row r="3" spans="1:2" ht="15.75" thickBot="1">
      <c r="A3" s="62" t="s">
        <v>27</v>
      </c>
      <c r="B3" s="62" t="s">
        <v>23</v>
      </c>
    </row>
    <row r="4" spans="1:2">
      <c r="A4" s="112" t="s">
        <v>35</v>
      </c>
      <c r="B4" s="84"/>
    </row>
    <row r="5" spans="1:2" ht="28.5" thickBot="1">
      <c r="A5" s="57" t="s">
        <v>36</v>
      </c>
      <c r="B5" s="114" t="s">
        <v>671</v>
      </c>
    </row>
    <row r="7" spans="1:2">
      <c r="A7" s="51" t="s">
        <v>691</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67</vt:i4>
      </vt:variant>
    </vt:vector>
  </HeadingPairs>
  <TitlesOfParts>
    <vt:vector size="67" baseType="lpstr">
      <vt:lpstr>časť A písm. c)</vt:lpstr>
      <vt:lpstr>časť B písm. b) tab. 1</vt:lpstr>
      <vt:lpstr>časť B písm. b) tab. 2</vt:lpstr>
      <vt:lpstr>časť F písm. a) DNM tab. 1</vt:lpstr>
      <vt:lpstr>časť F písm. a) DNM tab. 2</vt:lpstr>
      <vt:lpstr>časť F písm. c) DNM</vt:lpstr>
      <vt:lpstr>časť F písm. a) DHM tab. 1</vt:lpstr>
      <vt:lpstr>časť F písm. a) DHM tab. 2</vt:lpstr>
      <vt:lpstr>časť F písm. c) DHM</vt:lpstr>
      <vt:lpstr>časť F písm. j) tab. 1</vt:lpstr>
      <vt:lpstr>časť F písm. j) tab. 2</vt:lpstr>
      <vt:lpstr>časť F písm. m)</vt:lpstr>
      <vt:lpstr>časť F písm. i)</vt:lpstr>
      <vt:lpstr>časť F písm. j) a l) dlh.CP</vt:lpstr>
      <vt:lpstr>časť F písm. j) a l) pôžičky</vt:lpstr>
      <vt:lpstr>časť F písm. o) tab. 1</vt:lpstr>
      <vt:lpstr>časť F písm. o) tab. 2</vt:lpstr>
      <vt:lpstr>časť F písm. p)</vt:lpstr>
      <vt:lpstr>časť F písm. q) tab. 1</vt:lpstr>
      <vt:lpstr>časť F písm. q) tab. 2</vt:lpstr>
      <vt:lpstr>časť F písm. q) tab. 3</vt:lpstr>
      <vt:lpstr>časť F písm. q) tab. 4</vt:lpstr>
      <vt:lpstr>časť F písm. r)</vt:lpstr>
      <vt:lpstr>časť F písm. s) tab. 1</vt:lpstr>
      <vt:lpstr>časť F písm. s) tab. 2</vt:lpstr>
      <vt:lpstr>časť F písm t) a u)</vt:lpstr>
      <vt:lpstr>časť F písm. w) tab. 1</vt:lpstr>
      <vt:lpstr>časť F písm. w) tab. 2</vt:lpstr>
      <vt:lpstr>časť F písm. x)</vt:lpstr>
      <vt:lpstr>časť F písm. y)</vt:lpstr>
      <vt:lpstr>časť F písm. za)</vt:lpstr>
      <vt:lpstr>časť F písm. zb)</vt:lpstr>
      <vt:lpstr>časť F písm. zc)</vt:lpstr>
      <vt:lpstr>časť G písm. a) tab. 1</vt:lpstr>
      <vt:lpstr>časť G písm. a) tab. 2</vt:lpstr>
      <vt:lpstr>časť G písm. b) tab. 1</vt:lpstr>
      <vt:lpstr>časť G písm. b) tab. 2</vt:lpstr>
      <vt:lpstr>štruktúra záväzkov</vt:lpstr>
      <vt:lpstr>časť G písm. c) a d)</vt:lpstr>
      <vt:lpstr>časť F písm. v) a G písm. f)</vt:lpstr>
      <vt:lpstr>časť G písm. g)</vt:lpstr>
      <vt:lpstr>časť G písm. h)</vt:lpstr>
      <vt:lpstr>časť G písm. i) tab. 1</vt:lpstr>
      <vt:lpstr>časť G písm. i) tab. 2</vt:lpstr>
      <vt:lpstr>časť G písm. j)</vt:lpstr>
      <vt:lpstr>časť G písm. k) tab. 1</vt:lpstr>
      <vt:lpstr>časť G písm. k) tab. 2</vt:lpstr>
      <vt:lpstr>časť G písm. l)</vt:lpstr>
      <vt:lpstr>časť G písm. m)</vt:lpstr>
      <vt:lpstr>časť H písm. a)</vt:lpstr>
      <vt:lpstr>časť H písm. b)</vt:lpstr>
      <vt:lpstr>časť H písm. c) až f)</vt:lpstr>
      <vt:lpstr>časť H písm. g)</vt:lpstr>
      <vt:lpstr>časť I</vt:lpstr>
      <vt:lpstr>časť J písm. a) až e)</vt:lpstr>
      <vt:lpstr>časť J písm. f) a g)</vt:lpstr>
      <vt:lpstr>časť K</vt:lpstr>
      <vt:lpstr>časť L písm. a) tab. 1</vt:lpstr>
      <vt:lpstr>časť L písm. a) tab. 2</vt:lpstr>
      <vt:lpstr>časť L písm. c)</vt:lpstr>
      <vt:lpstr>časť M</vt:lpstr>
      <vt:lpstr>časť N tab. 1</vt:lpstr>
      <vt:lpstr>časť N tab. 2</vt:lpstr>
      <vt:lpstr>časť P tab. 1</vt:lpstr>
      <vt:lpstr>časť P tab. 2</vt:lpstr>
      <vt:lpstr>časť T (CF)</vt: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Madaj</dc:creator>
  <cp:lastModifiedBy>abc</cp:lastModifiedBy>
  <cp:lastPrinted>2012-01-04T06:45:42Z</cp:lastPrinted>
  <dcterms:created xsi:type="dcterms:W3CDTF">2011-12-16T21:28:45Z</dcterms:created>
  <dcterms:modified xsi:type="dcterms:W3CDTF">2014-03-19T07:14:03Z</dcterms:modified>
</cp:coreProperties>
</file>