
<file path=[Content_Types].xml><?xml version="1.0" encoding="utf-8"?>
<Types xmlns="http://schemas.openxmlformats.org/package/2006/content-types">
  <Override PartName="/xl/worksheets/sheet24.xml" ContentType="application/vnd.openxmlformats-officedocument.spreadsheetml.worksheet+xml"/>
  <Override PartName="/xl/worksheets/sheet35.xml" ContentType="application/vnd.openxmlformats-officedocument.spreadsheetml.worksheet+xml"/>
  <Override PartName="/xl/worksheets/sheet53.xml" ContentType="application/vnd.openxmlformats-officedocument.spreadsheetml.worksheet+xml"/>
  <Override PartName="/xl/worksheets/sheet13.xml" ContentType="application/vnd.openxmlformats-officedocument.spreadsheetml.worksheet+xml"/>
  <Override PartName="/xl/worksheets/sheet42.xml" ContentType="application/vnd.openxmlformats-officedocument.spreadsheetml.worksheet+xml"/>
  <Override PartName="/xl/worksheets/sheet60.xml" ContentType="application/vnd.openxmlformats-officedocument.spreadsheetml.worksheet+xml"/>
  <Override PartName="/xl/styles.xml" ContentType="application/vnd.openxmlformats-officedocument.spreadsheetml.styles+xml"/>
  <Override PartName="/xl/comments8.xml" ContentType="application/vnd.openxmlformats-officedocument.spreadsheetml.comments+xml"/>
  <Override PartName="/xl/worksheets/sheet7.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comments29.xml" ContentType="application/vnd.openxmlformats-officedocument.spreadsheetml.comments+xml"/>
  <Default Extension="xml" ContentType="application/xml"/>
  <Override PartName="/xl/comments4.xml" ContentType="application/vnd.openxmlformats-officedocument.spreadsheetml.comments+xml"/>
  <Override PartName="/xl/comments18.xml" ContentType="application/vnd.openxmlformats-officedocument.spreadsheetml.comments+xml"/>
  <Override PartName="/xl/worksheets/sheet3.xml" ContentType="application/vnd.openxmlformats-officedocument.spreadsheetml.worksheet+xml"/>
  <Override PartName="/xl/comments2.xml" ContentType="application/vnd.openxmlformats-officedocument.spreadsheetml.comments+xml"/>
  <Override PartName="/xl/comments16.xml" ContentType="application/vnd.openxmlformats-officedocument.spreadsheetml.comments+xml"/>
  <Override PartName="/xl/comments25.xml" ContentType="application/vnd.openxmlformats-officedocument.spreadsheetml.comments+xml"/>
  <Override PartName="/xl/comments36.xml" ContentType="application/vnd.openxmlformats-officedocument.spreadsheetml.comments+xml"/>
  <Override PartName="/xl/worksheets/sheet1.xml" ContentType="application/vnd.openxmlformats-officedocument.spreadsheetml.worksheet+xml"/>
  <Override PartName="/xl/worksheets/sheet49.xml" ContentType="application/vnd.openxmlformats-officedocument.spreadsheetml.worksheet+xml"/>
  <Override PartName="/xl/comments14.xml" ContentType="application/vnd.openxmlformats-officedocument.spreadsheetml.comments+xml"/>
  <Override PartName="/xl/comments23.xml" ContentType="application/vnd.openxmlformats-officedocument.spreadsheetml.comments+xml"/>
  <Override PartName="/xl/comments34.xml" ContentType="application/vnd.openxmlformats-officedocument.spreadsheetml.comments+xml"/>
  <Override PartName="/xl/worksheets/sheet29.xml" ContentType="application/vnd.openxmlformats-officedocument.spreadsheetml.worksheet+xml"/>
  <Override PartName="/xl/worksheets/sheet38.xml" ContentType="application/vnd.openxmlformats-officedocument.spreadsheetml.worksheet+xml"/>
  <Override PartName="/xl/worksheets/sheet47.xml" ContentType="application/vnd.openxmlformats-officedocument.spreadsheetml.worksheet+xml"/>
  <Override PartName="/xl/worksheets/sheet58.xml" ContentType="application/vnd.openxmlformats-officedocument.spreadsheetml.worksheet+xml"/>
  <Override PartName="/xl/worksheets/sheet67.xml" ContentType="application/vnd.openxmlformats-officedocument.spreadsheetml.worksheet+xml"/>
  <Override PartName="/xl/sharedStrings.xml" ContentType="application/vnd.openxmlformats-officedocument.spreadsheetml.sharedStrings+xml"/>
  <Override PartName="/xl/comments12.xml" ContentType="application/vnd.openxmlformats-officedocument.spreadsheetml.comments+xml"/>
  <Override PartName="/xl/comments21.xml" ContentType="application/vnd.openxmlformats-officedocument.spreadsheetml.comments+xml"/>
  <Override PartName="/xl/comments32.xml" ContentType="application/vnd.openxmlformats-officedocument.spreadsheetml.comments+xml"/>
  <Override PartName="/xl/worksheets/sheet18.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45.xml" ContentType="application/vnd.openxmlformats-officedocument.spreadsheetml.worksheet+xml"/>
  <Override PartName="/xl/worksheets/sheet54.xml" ContentType="application/vnd.openxmlformats-officedocument.spreadsheetml.worksheet+xml"/>
  <Override PartName="/xl/worksheets/sheet56.xml" ContentType="application/vnd.openxmlformats-officedocument.spreadsheetml.worksheet+xml"/>
  <Override PartName="/xl/worksheets/sheet65.xml" ContentType="application/vnd.openxmlformats-officedocument.spreadsheetml.worksheet+xml"/>
  <Override PartName="/xl/comments10.xml" ContentType="application/vnd.openxmlformats-officedocument.spreadsheetml.comments+xml"/>
  <Override PartName="/xl/comments30.xml" ContentType="application/vnd.openxmlformats-officedocument.spreadsheetml.comment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comments9.xml" ContentType="application/vnd.openxmlformats-officedocument.spreadsheetml.comments+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comments7.xml" ContentType="application/vnd.openxmlformats-officedocument.spreadsheetml.comments+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comments5.xml" ContentType="application/vnd.openxmlformats-officedocument.spreadsheetml.comments+xml"/>
  <Override PartName="/xl/comments19.xml" ContentType="application/vnd.openxmlformats-officedocument.spreadsheetml.comments+xml"/>
  <Override PartName="/xl/comments28.xml" ContentType="application/vnd.openxmlformats-officedocument.spreadsheetml.comments+xml"/>
  <Override PartName="/xl/comments37.xml" ContentType="application/vnd.openxmlformats-officedocument.spreadsheetml.comments+xml"/>
  <Override PartName="/docProps/app.xml" ContentType="application/vnd.openxmlformats-officedocument.extended-properties+xml"/>
  <Override PartName="/xl/worksheets/sheet2.xml" ContentType="application/vnd.openxmlformats-officedocument.spreadsheetml.worksheet+xml"/>
  <Override PartName="/xl/comments3.xml" ContentType="application/vnd.openxmlformats-officedocument.spreadsheetml.comments+xml"/>
  <Override PartName="/xl/comments17.xml" ContentType="application/vnd.openxmlformats-officedocument.spreadsheetml.comments+xml"/>
  <Override PartName="/xl/comments26.xml" ContentType="application/vnd.openxmlformats-officedocument.spreadsheetml.comments+xml"/>
  <Override PartName="/xl/comments35.xml" ContentType="application/vnd.openxmlformats-officedocument.spreadsheetml.comments+xml"/>
  <Override PartName="/xl/worksheets/sheet59.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omments15.xml" ContentType="application/vnd.openxmlformats-officedocument.spreadsheetml.comments+xml"/>
  <Override PartName="/xl/comments24.xml" ContentType="application/vnd.openxmlformats-officedocument.spreadsheetml.comments+xml"/>
  <Override PartName="/xl/comments33.xml" ContentType="application/vnd.openxmlformats-officedocument.spreadsheetml.comments+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39.xml" ContentType="application/vnd.openxmlformats-officedocument.spreadsheetml.worksheet+xml"/>
  <Override PartName="/xl/worksheets/sheet48.xml" ContentType="application/vnd.openxmlformats-officedocument.spreadsheetml.worksheet+xml"/>
  <Override PartName="/xl/worksheets/sheet57.xml" ContentType="application/vnd.openxmlformats-officedocument.spreadsheetml.worksheet+xml"/>
  <Override PartName="/xl/worksheets/sheet66.xml" ContentType="application/vnd.openxmlformats-officedocument.spreadsheetml.worksheet+xml"/>
  <Override PartName="/xl/comments13.xml" ContentType="application/vnd.openxmlformats-officedocument.spreadsheetml.comments+xml"/>
  <Override PartName="/xl/comments22.xml" ContentType="application/vnd.openxmlformats-officedocument.spreadsheetml.comments+xml"/>
  <Override PartName="/xl/comments31.xml" ContentType="application/vnd.openxmlformats-officedocument.spreadsheetml.comments+xml"/>
  <Override PartName="/xl/worksheets/sheet17.xml" ContentType="application/vnd.openxmlformats-officedocument.spreadsheetml.worksheet+xml"/>
  <Override PartName="/xl/worksheets/sheet26.xml" ContentType="application/vnd.openxmlformats-officedocument.spreadsheetml.worksheet+xml"/>
  <Override PartName="/xl/worksheets/sheet37.xml" ContentType="application/vnd.openxmlformats-officedocument.spreadsheetml.worksheet+xml"/>
  <Override PartName="/xl/worksheets/sheet46.xml" ContentType="application/vnd.openxmlformats-officedocument.spreadsheetml.worksheet+xml"/>
  <Override PartName="/xl/worksheets/sheet55.xml" ContentType="application/vnd.openxmlformats-officedocument.spreadsheetml.worksheet+xml"/>
  <Override PartName="/xl/worksheets/sheet64.xml" ContentType="application/vnd.openxmlformats-officedocument.spreadsheetml.worksheet+xml"/>
  <Override PartName="/xl/comments11.xml" ContentType="application/vnd.openxmlformats-officedocument.spreadsheetml.comments+xml"/>
  <Override PartName="/xl/comments20.xml" ContentType="application/vnd.openxmlformats-officedocument.spreadsheetml.comments+xml"/>
  <Override PartName="/docProps/core.xml" ContentType="application/vnd.openxmlformats-package.core-properties+xml"/>
  <Override PartName="/xl/worksheets/sheet15.xml" ContentType="application/vnd.openxmlformats-officedocument.spreadsheetml.worksheet+xml"/>
  <Override PartName="/xl/worksheets/sheet44.xml" ContentType="application/vnd.openxmlformats-officedocument.spreadsheetml.worksheet+xml"/>
  <Override PartName="/xl/worksheets/sheet62.xml" ContentType="application/vnd.openxmlformats-officedocument.spreadsheetml.worksheet+xml"/>
  <Override PartName="/xl/worksheets/sheet9.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worksheets/sheet11.xml" ContentType="application/vnd.openxmlformats-officedocument.spreadsheetml.worksheet+xml"/>
  <Override PartName="/xl/worksheets/sheet40.xml" ContentType="application/vnd.openxmlformats-officedocument.spreadsheetml.worksheet+xml"/>
  <Override PartName="/xl/comments6.xml" ContentType="application/vnd.openxmlformats-officedocument.spreadsheetml.comments+xml"/>
  <Default Extension="rels" ContentType="application/vnd.openxmlformats-package.relationships+xml"/>
  <Override PartName="/xl/worksheets/sheet5.xml" ContentType="application/vnd.openxmlformats-officedocument.spreadsheetml.worksheet+xml"/>
  <Override PartName="/xl/comments27.xml" ContentType="application/vnd.openxmlformats-officedocument.spreadsheetml.comments+xml"/>
  <Override PartName="/xl/comments38.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120" yWindow="15" windowWidth="19035" windowHeight="11760" tabRatio="753" firstSheet="58" activeTab="66"/>
  </bookViews>
  <sheets>
    <sheet name="časť A písm. c)" sheetId="1" r:id="rId1"/>
    <sheet name="časť B písm. b) tab. 1" sheetId="2" r:id="rId2"/>
    <sheet name="časť B písm. b) tab. 2" sheetId="49" r:id="rId3"/>
    <sheet name="časť F písm. a) DNM tab. 1" sheetId="3" r:id="rId4"/>
    <sheet name="časť F písm. a) DNM tab. 2" sheetId="50" r:id="rId5"/>
    <sheet name="časť F písm. c) DNM" sheetId="10" r:id="rId6"/>
    <sheet name="časť F písm. a) DHM tab. 1" sheetId="9" r:id="rId7"/>
    <sheet name="časť F písm. a) DHM tab. 2" sheetId="52" r:id="rId8"/>
    <sheet name="časť F písm. c) DHM" sheetId="8" r:id="rId9"/>
    <sheet name="časť F písm. j) tab. 1" sheetId="7" r:id="rId10"/>
    <sheet name="časť F písm. j) tab. 2" sheetId="54" r:id="rId11"/>
    <sheet name="časť F písm. m)" sheetId="6" r:id="rId12"/>
    <sheet name="časť F písm. i)" sheetId="14" r:id="rId13"/>
    <sheet name="časť F písm. j) a l) dlh.CP" sheetId="13" r:id="rId14"/>
    <sheet name="časť F písm. j) a l) pôžičky" sheetId="56" r:id="rId15"/>
    <sheet name="časť F písm. o) tab. 1" sheetId="12" r:id="rId16"/>
    <sheet name="časť F písm. o) tab. 2" sheetId="58" r:id="rId17"/>
    <sheet name="časť F písm. p)" sheetId="11" r:id="rId18"/>
    <sheet name="časť F písm. q) tab. 1" sheetId="15" r:id="rId19"/>
    <sheet name="časť F písm. q) tab. 2" sheetId="60" r:id="rId20"/>
    <sheet name="časť F písm. q) tab. 3" sheetId="59" r:id="rId21"/>
    <sheet name="časť F písm. q) tab. 4" sheetId="61" r:id="rId22"/>
    <sheet name="časť F písm. r)" sheetId="20" r:id="rId23"/>
    <sheet name="časť F písm. s) tab. 1" sheetId="19" r:id="rId24"/>
    <sheet name="časť F písm. s) tab. 2" sheetId="62" r:id="rId25"/>
    <sheet name="časť F písm t) a u)" sheetId="18" r:id="rId26"/>
    <sheet name="časť F písm. w) tab. 1" sheetId="24" r:id="rId27"/>
    <sheet name="časť F písm. w) tab. 2" sheetId="63" r:id="rId28"/>
    <sheet name="časť F písm. x)" sheetId="23" r:id="rId29"/>
    <sheet name="časť F písm. y)" sheetId="22" r:id="rId30"/>
    <sheet name="časť F písm. za)" sheetId="25" r:id="rId31"/>
    <sheet name="časť F písm. zb)" sheetId="21" r:id="rId32"/>
    <sheet name="časť F písm. zc)" sheetId="17" r:id="rId33"/>
    <sheet name="časť G písm. a) tab. 1" sheetId="16" r:id="rId34"/>
    <sheet name="časť G písm. a) tab. 2" sheetId="64" r:id="rId35"/>
    <sheet name="časť G písm. b) tab. 1" sheetId="30" r:id="rId36"/>
    <sheet name="časť G písm. b) tab. 2" sheetId="65" r:id="rId37"/>
    <sheet name="štruktúra záväzkov" sheetId="77" r:id="rId38"/>
    <sheet name="časť G písm. c) a d)" sheetId="29" r:id="rId39"/>
    <sheet name="časť F písm. v) a G písm. f)" sheetId="28" r:id="rId40"/>
    <sheet name="časť G písm. g)" sheetId="27" r:id="rId41"/>
    <sheet name="časť G písm. h)" sheetId="26" r:id="rId42"/>
    <sheet name="časť G písm. i) tab. 1" sheetId="40" r:id="rId43"/>
    <sheet name="časť G písm. i) tab. 2" sheetId="66" r:id="rId44"/>
    <sheet name="časť G písm. j)" sheetId="39" r:id="rId45"/>
    <sheet name="časť G písm. k) tab. 1" sheetId="38" r:id="rId46"/>
    <sheet name="časť G písm. k) tab. 2" sheetId="67" r:id="rId47"/>
    <sheet name="časť G písm. l)" sheetId="37" r:id="rId48"/>
    <sheet name="časť G písm. m)" sheetId="36" r:id="rId49"/>
    <sheet name="časť H písm. a)" sheetId="35" r:id="rId50"/>
    <sheet name="časť H písm. b)" sheetId="34" r:id="rId51"/>
    <sheet name="časť H písm. c) až f)" sheetId="33" r:id="rId52"/>
    <sheet name="časť H písm. g)" sheetId="32" r:id="rId53"/>
    <sheet name="časť I" sheetId="31" r:id="rId54"/>
    <sheet name="časť J písm. a) až e)" sheetId="41" r:id="rId55"/>
    <sheet name="časť J písm. f) a g)" sheetId="68" r:id="rId56"/>
    <sheet name="časť K" sheetId="43" r:id="rId57"/>
    <sheet name="časť L písm. a) tab. 1" sheetId="42" r:id="rId58"/>
    <sheet name="časť L písm. a) tab. 2" sheetId="69" r:id="rId59"/>
    <sheet name="časť L písm. c)" sheetId="46" r:id="rId60"/>
    <sheet name="časť M" sheetId="45" r:id="rId61"/>
    <sheet name="časť N tab. 1" sheetId="48" r:id="rId62"/>
    <sheet name="časť N tab. 2" sheetId="70" r:id="rId63"/>
    <sheet name="časť P tab. 1" sheetId="47" r:id="rId64"/>
    <sheet name="časť P tab. 2" sheetId="71" r:id="rId65"/>
    <sheet name="časť T (CF)" sheetId="44" r:id="rId66"/>
    <sheet name="List1" sheetId="78" r:id="rId67"/>
  </sheets>
  <calcPr calcId="124519"/>
</workbook>
</file>

<file path=xl/calcChain.xml><?xml version="1.0" encoding="utf-8"?>
<calcChain xmlns="http://schemas.openxmlformats.org/spreadsheetml/2006/main">
  <c r="B13" i="2"/>
  <c r="C13"/>
  <c r="D13"/>
  <c r="E13"/>
  <c r="C11" i="49"/>
  <c r="D11"/>
  <c r="E11"/>
  <c r="F11"/>
  <c r="I8" i="3"/>
  <c r="I9"/>
  <c r="I10"/>
  <c r="B12"/>
  <c r="C12"/>
  <c r="D12"/>
  <c r="E12"/>
  <c r="F12"/>
  <c r="G12"/>
  <c r="H12"/>
  <c r="I12"/>
  <c r="I14"/>
  <c r="I15"/>
  <c r="I16"/>
  <c r="B17"/>
  <c r="I17" s="1"/>
  <c r="C17"/>
  <c r="D17"/>
  <c r="E17"/>
  <c r="F17"/>
  <c r="F25" s="1"/>
  <c r="I19"/>
  <c r="I20"/>
  <c r="I21"/>
  <c r="B22"/>
  <c r="C22"/>
  <c r="D22"/>
  <c r="E22"/>
  <c r="F22"/>
  <c r="G22"/>
  <c r="H22"/>
  <c r="I22"/>
  <c r="B24"/>
  <c r="C24"/>
  <c r="D24"/>
  <c r="E24"/>
  <c r="F24"/>
  <c r="G24"/>
  <c r="H24"/>
  <c r="I24"/>
  <c r="C25"/>
  <c r="D25"/>
  <c r="E25"/>
  <c r="G25"/>
  <c r="H25"/>
  <c r="I8" i="50"/>
  <c r="I9"/>
  <c r="I10"/>
  <c r="B12"/>
  <c r="I12" s="1"/>
  <c r="C12"/>
  <c r="D12"/>
  <c r="E12"/>
  <c r="F12"/>
  <c r="G12"/>
  <c r="H12"/>
  <c r="I14"/>
  <c r="I15"/>
  <c r="I16"/>
  <c r="B17"/>
  <c r="C17"/>
  <c r="C25" s="1"/>
  <c r="D17"/>
  <c r="E17"/>
  <c r="F17"/>
  <c r="I17"/>
  <c r="I19"/>
  <c r="I20"/>
  <c r="I21"/>
  <c r="B22"/>
  <c r="I22" s="1"/>
  <c r="C22"/>
  <c r="D22"/>
  <c r="E22"/>
  <c r="F22"/>
  <c r="G22"/>
  <c r="H22"/>
  <c r="B24"/>
  <c r="I24" s="1"/>
  <c r="C24"/>
  <c r="D24"/>
  <c r="E24"/>
  <c r="F24"/>
  <c r="G24"/>
  <c r="H24"/>
  <c r="B25"/>
  <c r="D25"/>
  <c r="E25"/>
  <c r="F25"/>
  <c r="G25"/>
  <c r="H25"/>
  <c r="J8" i="9"/>
  <c r="J9"/>
  <c r="J10"/>
  <c r="J11"/>
  <c r="B12"/>
  <c r="B25" s="1"/>
  <c r="C12"/>
  <c r="D12"/>
  <c r="E12"/>
  <c r="E25" s="1"/>
  <c r="F12"/>
  <c r="F25" s="1"/>
  <c r="G12"/>
  <c r="H12"/>
  <c r="H25" s="1"/>
  <c r="I12"/>
  <c r="I25" s="1"/>
  <c r="J12"/>
  <c r="J14"/>
  <c r="J15"/>
  <c r="J16"/>
  <c r="C17"/>
  <c r="D17"/>
  <c r="E17"/>
  <c r="F17"/>
  <c r="G17"/>
  <c r="J19"/>
  <c r="J20"/>
  <c r="J21"/>
  <c r="B22"/>
  <c r="C22"/>
  <c r="J22" s="1"/>
  <c r="D22"/>
  <c r="E22"/>
  <c r="F22"/>
  <c r="G22"/>
  <c r="H22"/>
  <c r="I22"/>
  <c r="B24"/>
  <c r="C24"/>
  <c r="D24"/>
  <c r="E24"/>
  <c r="F24"/>
  <c r="G24"/>
  <c r="H24"/>
  <c r="I24"/>
  <c r="C25"/>
  <c r="G25"/>
  <c r="J8" i="52"/>
  <c r="J9"/>
  <c r="J10"/>
  <c r="J11"/>
  <c r="B12"/>
  <c r="B25" s="1"/>
  <c r="C12"/>
  <c r="D12"/>
  <c r="E12"/>
  <c r="E25" s="1"/>
  <c r="F12"/>
  <c r="F25" s="1"/>
  <c r="G12"/>
  <c r="H12"/>
  <c r="H25" s="1"/>
  <c r="I12"/>
  <c r="I25" s="1"/>
  <c r="J12"/>
  <c r="J14"/>
  <c r="J15"/>
  <c r="J16"/>
  <c r="C17"/>
  <c r="J17" s="1"/>
  <c r="D17"/>
  <c r="E17"/>
  <c r="F17"/>
  <c r="G17"/>
  <c r="J19"/>
  <c r="J20"/>
  <c r="J21"/>
  <c r="B22"/>
  <c r="C22"/>
  <c r="J22" s="1"/>
  <c r="D22"/>
  <c r="E22"/>
  <c r="F22"/>
  <c r="G22"/>
  <c r="H22"/>
  <c r="I22"/>
  <c r="B24"/>
  <c r="C24"/>
  <c r="D24"/>
  <c r="E24"/>
  <c r="F24"/>
  <c r="G24"/>
  <c r="H24"/>
  <c r="I24"/>
  <c r="C25"/>
  <c r="G25"/>
  <c r="J8" i="7"/>
  <c r="J9"/>
  <c r="J10"/>
  <c r="J11"/>
  <c r="B12"/>
  <c r="B20" s="1"/>
  <c r="C12"/>
  <c r="D12"/>
  <c r="E12"/>
  <c r="E20" s="1"/>
  <c r="F12"/>
  <c r="F20" s="1"/>
  <c r="G12"/>
  <c r="H12"/>
  <c r="I12"/>
  <c r="I20" s="1"/>
  <c r="J12"/>
  <c r="J14"/>
  <c r="J15"/>
  <c r="J16"/>
  <c r="B17"/>
  <c r="C17"/>
  <c r="D17"/>
  <c r="E17"/>
  <c r="F17"/>
  <c r="G17"/>
  <c r="H17"/>
  <c r="I17"/>
  <c r="J17"/>
  <c r="B19"/>
  <c r="C19"/>
  <c r="J19" s="1"/>
  <c r="D19"/>
  <c r="E19"/>
  <c r="F19"/>
  <c r="G19"/>
  <c r="H19"/>
  <c r="I19"/>
  <c r="C20"/>
  <c r="D20"/>
  <c r="G20"/>
  <c r="H20"/>
  <c r="J8" i="54"/>
  <c r="J9"/>
  <c r="J10"/>
  <c r="J11"/>
  <c r="B12"/>
  <c r="B20" s="1"/>
  <c r="C12"/>
  <c r="C20" s="1"/>
  <c r="D12"/>
  <c r="E12"/>
  <c r="F12"/>
  <c r="F20" s="1"/>
  <c r="G12"/>
  <c r="G20" s="1"/>
  <c r="H12"/>
  <c r="I12"/>
  <c r="J14"/>
  <c r="J15"/>
  <c r="J16"/>
  <c r="B17"/>
  <c r="C17"/>
  <c r="J17" s="1"/>
  <c r="D17"/>
  <c r="E17"/>
  <c r="F17"/>
  <c r="G17"/>
  <c r="H17"/>
  <c r="I17"/>
  <c r="B19"/>
  <c r="C19"/>
  <c r="D19"/>
  <c r="E19"/>
  <c r="F19"/>
  <c r="G19"/>
  <c r="H19"/>
  <c r="I19"/>
  <c r="J19"/>
  <c r="D20"/>
  <c r="E20"/>
  <c r="H20"/>
  <c r="I20"/>
  <c r="F23" i="14"/>
  <c r="G5" i="13"/>
  <c r="G6"/>
  <c r="G9" s="1"/>
  <c r="G7"/>
  <c r="G8"/>
  <c r="C9"/>
  <c r="D9"/>
  <c r="E9"/>
  <c r="F9"/>
  <c r="F5" i="56"/>
  <c r="F6"/>
  <c r="F7"/>
  <c r="F8"/>
  <c r="B9"/>
  <c r="C9"/>
  <c r="D9"/>
  <c r="E9"/>
  <c r="F9"/>
  <c r="F7" i="12"/>
  <c r="F8"/>
  <c r="F9"/>
  <c r="F10"/>
  <c r="F11"/>
  <c r="F12"/>
  <c r="F13"/>
  <c r="B14"/>
  <c r="C14"/>
  <c r="D14"/>
  <c r="E14"/>
  <c r="F14"/>
  <c r="F6" i="20"/>
  <c r="F7"/>
  <c r="F8"/>
  <c r="F11" s="1"/>
  <c r="F9"/>
  <c r="F10"/>
  <c r="B11"/>
  <c r="C11"/>
  <c r="D11"/>
  <c r="E11"/>
  <c r="D7" i="19"/>
  <c r="D12" s="1"/>
  <c r="D8"/>
  <c r="D9"/>
  <c r="D10"/>
  <c r="D11"/>
  <c r="B12"/>
  <c r="C12"/>
  <c r="D14"/>
  <c r="D15"/>
  <c r="D16"/>
  <c r="D17"/>
  <c r="D18"/>
  <c r="D19"/>
  <c r="D20"/>
  <c r="B21"/>
  <c r="C21"/>
  <c r="B8" i="62"/>
  <c r="C8"/>
  <c r="B11"/>
  <c r="C11"/>
  <c r="B9" i="24"/>
  <c r="C9"/>
  <c r="E7" i="63"/>
  <c r="E8"/>
  <c r="E9"/>
  <c r="E10"/>
  <c r="E11"/>
  <c r="E12"/>
  <c r="B13"/>
  <c r="C13"/>
  <c r="D13"/>
  <c r="E13"/>
  <c r="F5" i="23"/>
  <c r="F6"/>
  <c r="B7"/>
  <c r="C7"/>
  <c r="D7"/>
  <c r="E7"/>
  <c r="F7"/>
  <c r="B9" i="25"/>
  <c r="C9"/>
  <c r="D9"/>
  <c r="B9" i="17"/>
  <c r="C9"/>
  <c r="D9"/>
  <c r="E9"/>
  <c r="F9"/>
  <c r="G9"/>
  <c r="B15" i="16"/>
  <c r="B13" i="64"/>
  <c r="F7" i="30"/>
  <c r="F8"/>
  <c r="F9"/>
  <c r="F10"/>
  <c r="F11"/>
  <c r="F12"/>
  <c r="F13"/>
  <c r="F14"/>
  <c r="F15"/>
  <c r="F16"/>
  <c r="F17"/>
  <c r="F18"/>
  <c r="F7" i="65"/>
  <c r="F8"/>
  <c r="F9"/>
  <c r="F10"/>
  <c r="F11"/>
  <c r="F12"/>
  <c r="F13"/>
  <c r="F14"/>
  <c r="F15"/>
  <c r="F16"/>
  <c r="F17"/>
  <c r="F18"/>
  <c r="D7" i="77"/>
  <c r="D16" s="1"/>
  <c r="D8"/>
  <c r="D9"/>
  <c r="D10"/>
  <c r="D11"/>
  <c r="D12"/>
  <c r="D13"/>
  <c r="D14"/>
  <c r="D15"/>
  <c r="B16"/>
  <c r="C16"/>
  <c r="D18"/>
  <c r="D19"/>
  <c r="D20"/>
  <c r="D21"/>
  <c r="D22"/>
  <c r="D23"/>
  <c r="D24"/>
  <c r="D25"/>
  <c r="D26"/>
  <c r="B27"/>
  <c r="C27"/>
  <c r="B6" i="29"/>
  <c r="C6"/>
  <c r="B9"/>
  <c r="C9"/>
  <c r="B4" i="28"/>
  <c r="C4"/>
  <c r="B7"/>
  <c r="C7"/>
  <c r="B8" i="27"/>
  <c r="B10" s="1"/>
  <c r="C8"/>
  <c r="C10" s="1"/>
  <c r="B7" i="38"/>
  <c r="C7"/>
  <c r="B12"/>
  <c r="C12"/>
  <c r="B9" i="67"/>
  <c r="C9"/>
  <c r="D9"/>
  <c r="E9"/>
  <c r="B13"/>
  <c r="C13"/>
  <c r="D13"/>
  <c r="E13"/>
  <c r="B10" i="37"/>
  <c r="C10"/>
  <c r="B9" i="36"/>
  <c r="C9"/>
  <c r="D9"/>
  <c r="E9"/>
  <c r="F9"/>
  <c r="G9"/>
  <c r="B10" i="35"/>
  <c r="C10"/>
  <c r="D10"/>
  <c r="E10"/>
  <c r="F10"/>
  <c r="G10"/>
  <c r="B9" i="34"/>
  <c r="C9"/>
  <c r="D9"/>
  <c r="E9"/>
  <c r="E14" s="1"/>
  <c r="F9"/>
  <c r="F14"/>
  <c r="B10" i="32"/>
  <c r="C10"/>
  <c r="B11" i="68"/>
  <c r="C14" s="1"/>
  <c r="E11"/>
  <c r="F14" s="1"/>
  <c r="F7" i="47"/>
  <c r="F8"/>
  <c r="F9"/>
  <c r="F10"/>
  <c r="F11"/>
  <c r="F12"/>
  <c r="F13"/>
  <c r="F14"/>
  <c r="F15"/>
  <c r="F16"/>
  <c r="F17"/>
  <c r="F18"/>
  <c r="F19"/>
  <c r="F20"/>
  <c r="F21"/>
  <c r="F22"/>
  <c r="F23"/>
  <c r="F24"/>
  <c r="F25"/>
  <c r="F7" i="71"/>
  <c r="F8"/>
  <c r="F9"/>
  <c r="F10"/>
  <c r="F11"/>
  <c r="F12"/>
  <c r="F13"/>
  <c r="F14"/>
  <c r="F15"/>
  <c r="F16"/>
  <c r="F17"/>
  <c r="F18"/>
  <c r="F19"/>
  <c r="F20"/>
  <c r="F21"/>
  <c r="F22"/>
  <c r="F23"/>
  <c r="F24"/>
  <c r="F25"/>
  <c r="C6" i="44"/>
  <c r="C30" s="1"/>
  <c r="D6"/>
  <c r="C20"/>
  <c r="D20"/>
  <c r="D25" s="1"/>
  <c r="C25"/>
  <c r="D30"/>
  <c r="C34"/>
  <c r="C86" s="1"/>
  <c r="C88" s="1"/>
  <c r="C90" s="1"/>
  <c r="C56"/>
  <c r="D56"/>
  <c r="C59"/>
  <c r="D59"/>
  <c r="C68"/>
  <c r="D68"/>
  <c r="D85" s="1"/>
  <c r="C85"/>
  <c r="D25" i="52" l="1"/>
  <c r="J17" i="9"/>
  <c r="D25"/>
  <c r="J25" s="1"/>
  <c r="D27" i="77"/>
  <c r="D21" i="19"/>
  <c r="J24" i="52"/>
  <c r="J24" i="9"/>
  <c r="J25" i="52"/>
  <c r="I25" i="50"/>
  <c r="J20" i="54"/>
  <c r="J20" i="7"/>
  <c r="J12" i="54"/>
  <c r="D34" i="44"/>
  <c r="D86" s="1"/>
  <c r="D88" s="1"/>
  <c r="D90" s="1"/>
  <c r="B25" i="3"/>
  <c r="I25" s="1"/>
</calcChain>
</file>

<file path=xl/comments1.xml><?xml version="1.0" encoding="utf-8"?>
<comments xmlns="http://schemas.openxmlformats.org/spreadsheetml/2006/main">
  <authors>
    <author>madajova</author>
  </authors>
  <commentList>
    <comment ref="B5" authorId="0">
      <text>
        <r>
          <rPr>
            <sz val="8"/>
            <color indexed="81"/>
            <rFont val="Tahoma"/>
            <family val="2"/>
            <charset val="238"/>
          </rPr>
          <t xml:space="preserve">
účet 012, 072, 091A</t>
        </r>
      </text>
    </comment>
    <comment ref="C5" authorId="0">
      <text>
        <r>
          <rPr>
            <sz val="8"/>
            <color indexed="81"/>
            <rFont val="Tahoma"/>
            <family val="2"/>
            <charset val="238"/>
          </rPr>
          <t xml:space="preserve">
účet 013, 073, 091A</t>
        </r>
      </text>
    </comment>
    <comment ref="D5" authorId="0">
      <text>
        <r>
          <rPr>
            <sz val="8"/>
            <color indexed="81"/>
            <rFont val="Tahoma"/>
            <family val="2"/>
            <charset val="238"/>
          </rPr>
          <t xml:space="preserve">
účet 014, 074, 091A
</t>
        </r>
      </text>
    </comment>
    <comment ref="E5" authorId="0">
      <text>
        <r>
          <rPr>
            <sz val="8"/>
            <color indexed="81"/>
            <rFont val="Tahoma"/>
            <family val="2"/>
            <charset val="238"/>
          </rPr>
          <t xml:space="preserve">
účet 015, 075, 091A</t>
        </r>
      </text>
    </comment>
    <comment ref="F5" authorId="0">
      <text>
        <r>
          <rPr>
            <sz val="8"/>
            <color indexed="81"/>
            <rFont val="Tahoma"/>
            <family val="2"/>
            <charset val="238"/>
          </rPr>
          <t xml:space="preserve">
019, 079, 091A</t>
        </r>
      </text>
    </comment>
    <comment ref="G5" authorId="0">
      <text>
        <r>
          <rPr>
            <sz val="8"/>
            <color indexed="81"/>
            <rFont val="Tahoma"/>
            <family val="2"/>
            <charset val="238"/>
          </rPr>
          <t xml:space="preserve">účet 041, 093
</t>
        </r>
      </text>
    </comment>
    <comment ref="H5" authorId="0">
      <text>
        <r>
          <rPr>
            <sz val="8"/>
            <color indexed="81"/>
            <rFont val="Tahoma"/>
            <family val="2"/>
            <charset val="238"/>
          </rPr>
          <t xml:space="preserve">
účet 051, 095A
</t>
        </r>
      </text>
    </comment>
  </commentList>
</comments>
</file>

<file path=xl/comments10.xml><?xml version="1.0" encoding="utf-8"?>
<comments xmlns="http://schemas.openxmlformats.org/spreadsheetml/2006/main">
  <authors>
    <author>madajova</author>
  </authors>
  <commentList>
    <comment ref="A7" authorId="0">
      <text>
        <r>
          <rPr>
            <b/>
            <sz val="8"/>
            <color indexed="81"/>
            <rFont val="Tahoma"/>
            <family val="2"/>
            <charset val="238"/>
          </rPr>
          <t xml:space="preserve">
</t>
        </r>
        <r>
          <rPr>
            <sz val="8"/>
            <color indexed="81"/>
            <rFont val="Tahoma"/>
            <family val="2"/>
            <charset val="238"/>
          </rPr>
          <t>účet 191</t>
        </r>
      </text>
    </comment>
    <comment ref="A8" authorId="0">
      <text>
        <r>
          <rPr>
            <b/>
            <sz val="8"/>
            <color indexed="81"/>
            <rFont val="Tahoma"/>
            <family val="2"/>
            <charset val="238"/>
          </rPr>
          <t xml:space="preserve">
</t>
        </r>
        <r>
          <rPr>
            <sz val="8"/>
            <color indexed="81"/>
            <rFont val="Tahoma"/>
            <family val="2"/>
            <charset val="238"/>
          </rPr>
          <t>účet 192, 193</t>
        </r>
      </text>
    </comment>
    <comment ref="A9" authorId="0">
      <text>
        <r>
          <rPr>
            <b/>
            <sz val="8"/>
            <color indexed="81"/>
            <rFont val="Tahoma"/>
            <family val="2"/>
            <charset val="238"/>
          </rPr>
          <t xml:space="preserve">
</t>
        </r>
        <r>
          <rPr>
            <sz val="8"/>
            <color indexed="81"/>
            <rFont val="Tahoma"/>
            <family val="2"/>
            <charset val="238"/>
          </rPr>
          <t>účet 194</t>
        </r>
      </text>
    </comment>
    <comment ref="A10" authorId="0">
      <text>
        <r>
          <rPr>
            <b/>
            <sz val="8"/>
            <color indexed="81"/>
            <rFont val="Tahoma"/>
            <family val="2"/>
            <charset val="238"/>
          </rPr>
          <t xml:space="preserve">
</t>
        </r>
        <r>
          <rPr>
            <sz val="8"/>
            <color indexed="81"/>
            <rFont val="Tahoma"/>
            <family val="2"/>
            <charset val="238"/>
          </rPr>
          <t>účet 195</t>
        </r>
      </text>
    </comment>
    <comment ref="A11" authorId="0">
      <text>
        <r>
          <rPr>
            <b/>
            <sz val="8"/>
            <color indexed="81"/>
            <rFont val="Tahoma"/>
            <family val="2"/>
            <charset val="238"/>
          </rPr>
          <t xml:space="preserve">
</t>
        </r>
        <r>
          <rPr>
            <sz val="8"/>
            <color indexed="81"/>
            <rFont val="Tahoma"/>
            <family val="2"/>
            <charset val="238"/>
          </rPr>
          <t xml:space="preserve">účet 196
</t>
        </r>
      </text>
    </comment>
    <comment ref="A12" authorId="0">
      <text>
        <r>
          <rPr>
            <b/>
            <sz val="8"/>
            <color indexed="81"/>
            <rFont val="Tahoma"/>
            <family val="2"/>
            <charset val="238"/>
          </rPr>
          <t xml:space="preserve">
</t>
        </r>
        <r>
          <rPr>
            <sz val="8"/>
            <color indexed="81"/>
            <rFont val="Tahoma"/>
            <family val="2"/>
            <charset val="238"/>
          </rPr>
          <t>z účtu 196</t>
        </r>
      </text>
    </comment>
    <comment ref="A13" authorId="0">
      <text>
        <r>
          <rPr>
            <b/>
            <sz val="8"/>
            <color indexed="81"/>
            <rFont val="Tahoma"/>
            <family val="2"/>
            <charset val="238"/>
          </rPr>
          <t xml:space="preserve">
</t>
        </r>
        <r>
          <rPr>
            <sz val="8"/>
            <color indexed="81"/>
            <rFont val="Tahoma"/>
            <family val="2"/>
            <charset val="238"/>
          </rPr>
          <t>účet 391A</t>
        </r>
      </text>
    </comment>
  </commentList>
</comments>
</file>

<file path=xl/comments11.xml><?xml version="1.0" encoding="utf-8"?>
<comments xmlns="http://schemas.openxmlformats.org/spreadsheetml/2006/main">
  <authors>
    <author>madajova</author>
  </authors>
  <commentList>
    <comment ref="A6" authorId="0">
      <text>
        <r>
          <rPr>
            <sz val="8"/>
            <color indexed="81"/>
            <rFont val="Tahoma"/>
            <family val="2"/>
            <charset val="238"/>
          </rPr>
          <t xml:space="preserve">
účet 391A
</t>
        </r>
      </text>
    </comment>
    <comment ref="A7" authorId="0">
      <text>
        <r>
          <rPr>
            <sz val="8"/>
            <color indexed="81"/>
            <rFont val="Tahoma"/>
            <family val="2"/>
            <charset val="238"/>
          </rPr>
          <t xml:space="preserve">
účet 391A
</t>
        </r>
      </text>
    </comment>
    <comment ref="A8" authorId="0">
      <text>
        <r>
          <rPr>
            <sz val="8"/>
            <color indexed="81"/>
            <rFont val="Tahoma"/>
            <family val="2"/>
            <charset val="238"/>
          </rPr>
          <t xml:space="preserve">
účet 391A
</t>
        </r>
      </text>
    </comment>
    <comment ref="A9" authorId="0">
      <text>
        <r>
          <rPr>
            <sz val="8"/>
            <color indexed="81"/>
            <rFont val="Tahoma"/>
            <family val="2"/>
            <charset val="238"/>
          </rPr>
          <t xml:space="preserve">
účet 391A
</t>
        </r>
      </text>
    </comment>
    <comment ref="A10" authorId="0">
      <text>
        <r>
          <rPr>
            <sz val="8"/>
            <color indexed="81"/>
            <rFont val="Tahoma"/>
            <family val="2"/>
            <charset val="238"/>
          </rPr>
          <t xml:space="preserve">
účet 391A
</t>
        </r>
      </text>
    </comment>
    <comment ref="A11" authorId="0">
      <text>
        <r>
          <rPr>
            <sz val="8"/>
            <color indexed="81"/>
            <rFont val="Tahoma"/>
            <family val="2"/>
            <charset val="238"/>
          </rPr>
          <t xml:space="preserve">
nie sú zahrnuté OP k pohľadávkam zo soc. zabezpečenia a k daňovým pohľadávkam</t>
        </r>
      </text>
    </comment>
  </commentList>
</comments>
</file>

<file path=xl/comments12.xml><?xml version="1.0" encoding="utf-8"?>
<comments xmlns="http://schemas.openxmlformats.org/spreadsheetml/2006/main">
  <authors>
    <author>madajova</author>
  </authors>
  <commentList>
    <comment ref="A7" authorId="0">
      <text>
        <r>
          <rPr>
            <b/>
            <sz val="8"/>
            <color indexed="81"/>
            <rFont val="Tahoma"/>
            <family val="2"/>
            <charset val="238"/>
          </rPr>
          <t xml:space="preserve">
</t>
        </r>
        <r>
          <rPr>
            <sz val="8"/>
            <color indexed="81"/>
            <rFont val="Tahoma"/>
            <family val="2"/>
            <charset val="238"/>
          </rPr>
          <t>účet 311A, 312A, 313A, 314A, 315A</t>
        </r>
      </text>
    </comment>
    <comment ref="A8" authorId="0">
      <text>
        <r>
          <rPr>
            <b/>
            <sz val="8"/>
            <color indexed="81"/>
            <rFont val="Tahoma"/>
            <family val="2"/>
            <charset val="238"/>
          </rPr>
          <t xml:space="preserve">
</t>
        </r>
        <r>
          <rPr>
            <sz val="8"/>
            <color indexed="81"/>
            <rFont val="Tahoma"/>
            <family val="2"/>
            <charset val="238"/>
          </rPr>
          <t>účet 351A</t>
        </r>
      </text>
    </comment>
    <comment ref="A9" authorId="0">
      <text>
        <r>
          <rPr>
            <b/>
            <sz val="8"/>
            <color indexed="81"/>
            <rFont val="Tahoma"/>
            <family val="2"/>
            <charset val="238"/>
          </rPr>
          <t xml:space="preserve">
</t>
        </r>
        <r>
          <rPr>
            <sz val="8"/>
            <color indexed="81"/>
            <rFont val="Tahoma"/>
            <family val="2"/>
            <charset val="238"/>
          </rPr>
          <t>účet 351A</t>
        </r>
      </text>
    </comment>
    <comment ref="A10" authorId="0">
      <text>
        <r>
          <rPr>
            <b/>
            <sz val="8"/>
            <color indexed="81"/>
            <rFont val="Tahoma"/>
            <family val="2"/>
            <charset val="238"/>
          </rPr>
          <t xml:space="preserve">
</t>
        </r>
        <r>
          <rPr>
            <sz val="8"/>
            <color indexed="81"/>
            <rFont val="Tahoma"/>
            <family val="2"/>
            <charset val="238"/>
          </rPr>
          <t>účet 354A, 355A, 358A</t>
        </r>
      </text>
    </comment>
    <comment ref="A11" authorId="0">
      <text>
        <r>
          <rPr>
            <b/>
            <sz val="8"/>
            <color indexed="81"/>
            <rFont val="Tahoma"/>
            <family val="2"/>
            <charset val="238"/>
          </rPr>
          <t xml:space="preserve">
</t>
        </r>
        <r>
          <rPr>
            <sz val="8"/>
            <color indexed="81"/>
            <rFont val="Tahoma"/>
            <family val="2"/>
            <charset val="238"/>
          </rPr>
          <t>účet 335A, 371A, 373A, 374A, 375A, 376A, 378A</t>
        </r>
      </text>
    </comment>
    <comment ref="A12" authorId="0">
      <text>
        <r>
          <rPr>
            <b/>
            <sz val="8"/>
            <color indexed="81"/>
            <rFont val="Tahoma"/>
            <family val="2"/>
            <charset val="238"/>
          </rPr>
          <t>madajova:</t>
        </r>
        <r>
          <rPr>
            <sz val="8"/>
            <color indexed="81"/>
            <rFont val="Tahoma"/>
            <family val="2"/>
            <charset val="238"/>
          </rPr>
          <t xml:space="preserve">
nie je zahrnutá čistá hodnota zákazky a odložená daňová pohľadávka</t>
        </r>
      </text>
    </comment>
    <comment ref="A14" authorId="0">
      <text>
        <r>
          <rPr>
            <b/>
            <sz val="8"/>
            <color indexed="81"/>
            <rFont val="Tahoma"/>
            <family val="2"/>
            <charset val="238"/>
          </rPr>
          <t xml:space="preserve">
</t>
        </r>
        <r>
          <rPr>
            <sz val="8"/>
            <color indexed="81"/>
            <rFont val="Tahoma"/>
            <family val="2"/>
            <charset val="238"/>
          </rPr>
          <t>účet 311A, 312A, 313A, 314A, 315A</t>
        </r>
      </text>
    </comment>
    <comment ref="A15" authorId="0">
      <text>
        <r>
          <rPr>
            <b/>
            <sz val="8"/>
            <color indexed="81"/>
            <rFont val="Tahoma"/>
            <family val="2"/>
            <charset val="238"/>
          </rPr>
          <t xml:space="preserve">
</t>
        </r>
        <r>
          <rPr>
            <sz val="8"/>
            <color indexed="81"/>
            <rFont val="Tahoma"/>
            <family val="2"/>
            <charset val="238"/>
          </rPr>
          <t>účet 351A</t>
        </r>
      </text>
    </comment>
    <comment ref="A16" authorId="0">
      <text>
        <r>
          <rPr>
            <b/>
            <sz val="8"/>
            <color indexed="81"/>
            <rFont val="Tahoma"/>
            <family val="2"/>
            <charset val="238"/>
          </rPr>
          <t xml:space="preserve">
</t>
        </r>
        <r>
          <rPr>
            <sz val="8"/>
            <color indexed="81"/>
            <rFont val="Tahoma"/>
            <family val="2"/>
            <charset val="238"/>
          </rPr>
          <t>účet 351A</t>
        </r>
      </text>
    </comment>
    <comment ref="A17" authorId="0">
      <text>
        <r>
          <rPr>
            <b/>
            <sz val="8"/>
            <color indexed="81"/>
            <rFont val="Tahoma"/>
            <family val="2"/>
            <charset val="238"/>
          </rPr>
          <t xml:space="preserve">
</t>
        </r>
        <r>
          <rPr>
            <sz val="8"/>
            <color indexed="81"/>
            <rFont val="Tahoma"/>
            <family val="2"/>
            <charset val="238"/>
          </rPr>
          <t>účet 354A, 355A, 358A, 398A</t>
        </r>
      </text>
    </comment>
    <comment ref="A18" authorId="0">
      <text>
        <r>
          <rPr>
            <b/>
            <sz val="8"/>
            <color indexed="81"/>
            <rFont val="Tahoma"/>
            <family val="2"/>
            <charset val="238"/>
          </rPr>
          <t xml:space="preserve">
</t>
        </r>
        <r>
          <rPr>
            <sz val="8"/>
            <color indexed="81"/>
            <rFont val="Tahoma"/>
            <family val="2"/>
            <charset val="238"/>
          </rPr>
          <t xml:space="preserve">účet 336
</t>
        </r>
      </text>
    </comment>
    <comment ref="A19" authorId="0">
      <text>
        <r>
          <rPr>
            <b/>
            <sz val="8"/>
            <color indexed="81"/>
            <rFont val="Tahoma"/>
            <family val="2"/>
            <charset val="238"/>
          </rPr>
          <t xml:space="preserve">
</t>
        </r>
        <r>
          <rPr>
            <sz val="8"/>
            <color indexed="81"/>
            <rFont val="Tahoma"/>
            <family val="2"/>
            <charset val="238"/>
          </rPr>
          <t>účet 341, 342, 343, 345, 346, 347</t>
        </r>
      </text>
    </comment>
    <comment ref="A20" authorId="0">
      <text>
        <r>
          <rPr>
            <b/>
            <sz val="8"/>
            <color indexed="81"/>
            <rFont val="Tahoma"/>
            <family val="2"/>
            <charset val="238"/>
          </rPr>
          <t xml:space="preserve">
</t>
        </r>
        <r>
          <rPr>
            <sz val="8"/>
            <color indexed="81"/>
            <rFont val="Tahoma"/>
            <family val="2"/>
            <charset val="238"/>
          </rPr>
          <t>účet 335A, 371A, 373A, 374A, 375A, 376A, 378A</t>
        </r>
      </text>
    </comment>
    <comment ref="A21" authorId="0">
      <text>
        <r>
          <rPr>
            <b/>
            <sz val="8"/>
            <color indexed="81"/>
            <rFont val="Tahoma"/>
            <family val="2"/>
            <charset val="238"/>
          </rPr>
          <t>madajova:</t>
        </r>
        <r>
          <rPr>
            <sz val="8"/>
            <color indexed="81"/>
            <rFont val="Tahoma"/>
            <family val="2"/>
            <charset val="238"/>
          </rPr>
          <t xml:space="preserve">
nie je zahrnutá čistá hodnota zákazky</t>
        </r>
      </text>
    </comment>
  </commentList>
</comments>
</file>

<file path=xl/comments13.xml><?xml version="1.0" encoding="utf-8"?>
<comments xmlns="http://schemas.openxmlformats.org/spreadsheetml/2006/main">
  <authors>
    <author>madajova</author>
  </authors>
  <commentList>
    <comment ref="A8" authorId="0">
      <text>
        <r>
          <rPr>
            <sz val="8"/>
            <color indexed="81"/>
            <rFont val="Tahoma"/>
            <family val="2"/>
            <charset val="238"/>
          </rPr>
          <t xml:space="preserve">
uviesť všetky krátkodobé pohľadávky podľa štruktúry súvahy
(311, 312, 313, 314, 315, 316, 335, 336, 341, 342, 343, 345, 346, 347, 351, 354, 355, 358, 371, 373, 374, 375, 376, 378, 398)</t>
        </r>
      </text>
    </comment>
    <comment ref="A11" authorId="0">
      <text>
        <r>
          <rPr>
            <sz val="8"/>
            <color indexed="81"/>
            <rFont val="Tahoma"/>
            <family val="2"/>
            <charset val="238"/>
          </rPr>
          <t xml:space="preserve">
uviesť všetky dlhodobé pohľadávky podľa štruktúry súvahy
(311, 312, 313, 314, 315, 316, 335, 351, 354, 355, 358, 371, 373, 374, 375, 376, 378, 481)</t>
        </r>
      </text>
    </comment>
  </commentList>
</comments>
</file>

<file path=xl/comments14.xml><?xml version="1.0" encoding="utf-8"?>
<comments xmlns="http://schemas.openxmlformats.org/spreadsheetml/2006/main">
  <authors>
    <author>madajova</author>
  </authors>
  <commentList>
    <comment ref="A5" authorId="0">
      <text>
        <r>
          <rPr>
            <sz val="8"/>
            <color indexed="81"/>
            <rFont val="Tahoma"/>
            <family val="2"/>
            <charset val="238"/>
          </rPr>
          <t xml:space="preserve">
účet 211, 213
</t>
        </r>
      </text>
    </comment>
    <comment ref="A6" authorId="0">
      <text>
        <r>
          <rPr>
            <sz val="8"/>
            <color indexed="81"/>
            <rFont val="Tahoma"/>
            <family val="2"/>
            <charset val="238"/>
          </rPr>
          <t xml:space="preserve">
účet 221A</t>
        </r>
      </text>
    </comment>
    <comment ref="A7" authorId="0">
      <text>
        <r>
          <rPr>
            <sz val="8"/>
            <color indexed="81"/>
            <rFont val="Tahoma"/>
            <family val="2"/>
            <charset val="238"/>
          </rPr>
          <t xml:space="preserve">
účet 221A</t>
        </r>
      </text>
    </comment>
    <comment ref="A8" authorId="0">
      <text>
        <r>
          <rPr>
            <sz val="8"/>
            <color indexed="81"/>
            <rFont val="Tahoma"/>
            <family val="2"/>
            <charset val="238"/>
          </rPr>
          <t xml:space="preserve">
účet 261</t>
        </r>
      </text>
    </comment>
  </commentList>
</comments>
</file>

<file path=xl/comments15.xml><?xml version="1.0" encoding="utf-8"?>
<comments xmlns="http://schemas.openxmlformats.org/spreadsheetml/2006/main">
  <authors>
    <author>madajova</author>
  </authors>
  <commentList>
    <comment ref="A7" authorId="0">
      <text>
        <r>
          <rPr>
            <sz val="8"/>
            <color indexed="81"/>
            <rFont val="Tahoma"/>
            <family val="2"/>
            <charset val="238"/>
          </rPr>
          <t xml:space="preserve">
účet 251
</t>
        </r>
      </text>
    </comment>
    <comment ref="A8" authorId="0">
      <text>
        <r>
          <rPr>
            <sz val="8"/>
            <color indexed="81"/>
            <rFont val="Tahoma"/>
            <family val="2"/>
            <charset val="238"/>
          </rPr>
          <t xml:space="preserve">
účet 253
</t>
        </r>
      </text>
    </comment>
    <comment ref="A9" authorId="0">
      <text>
        <r>
          <rPr>
            <sz val="8"/>
            <color indexed="81"/>
            <rFont val="Tahoma"/>
            <family val="2"/>
            <charset val="238"/>
          </rPr>
          <t xml:space="preserve">
napr. účet 254
</t>
        </r>
      </text>
    </comment>
    <comment ref="A10" authorId="0">
      <text>
        <r>
          <rPr>
            <sz val="8"/>
            <color indexed="81"/>
            <rFont val="Tahoma"/>
            <family val="2"/>
            <charset val="238"/>
          </rPr>
          <t xml:space="preserve">
účet 256
</t>
        </r>
      </text>
    </comment>
    <comment ref="A11" authorId="0">
      <text>
        <r>
          <rPr>
            <sz val="8"/>
            <color indexed="81"/>
            <rFont val="Tahoma"/>
            <family val="2"/>
            <charset val="238"/>
          </rPr>
          <t xml:space="preserve">
účet 257
</t>
        </r>
      </text>
    </comment>
    <comment ref="A12" authorId="0">
      <text>
        <r>
          <rPr>
            <sz val="8"/>
            <color indexed="81"/>
            <rFont val="Tahoma"/>
            <family val="2"/>
            <charset val="238"/>
          </rPr>
          <t xml:space="preserve">
účet 259, 314A
</t>
        </r>
      </text>
    </comment>
  </commentList>
</comments>
</file>

<file path=xl/comments16.xml><?xml version="1.0" encoding="utf-8"?>
<comments xmlns="http://schemas.openxmlformats.org/spreadsheetml/2006/main">
  <authors>
    <author>madajova</author>
  </authors>
  <commentList>
    <comment ref="A5" authorId="0">
      <text>
        <r>
          <rPr>
            <sz val="8"/>
            <color indexed="81"/>
            <rFont val="Tahoma"/>
            <family val="2"/>
            <charset val="238"/>
          </rPr>
          <t xml:space="preserve">
účet 291A
(vykázané OP k celému krátkodobému finančnému majetku)</t>
        </r>
      </text>
    </comment>
    <comment ref="A6" authorId="0">
      <text>
        <r>
          <rPr>
            <b/>
            <sz val="8"/>
            <color indexed="81"/>
            <rFont val="Tahoma"/>
            <family val="2"/>
            <charset val="238"/>
          </rPr>
          <t xml:space="preserve">
</t>
        </r>
        <r>
          <rPr>
            <sz val="8"/>
            <color indexed="81"/>
            <rFont val="Tahoma"/>
            <family val="2"/>
            <charset val="238"/>
          </rPr>
          <t>účet 291A</t>
        </r>
      </text>
    </comment>
  </commentList>
</comments>
</file>

<file path=xl/comments17.xml><?xml version="1.0" encoding="utf-8"?>
<comments xmlns="http://schemas.openxmlformats.org/spreadsheetml/2006/main">
  <authors>
    <author>madajova</author>
  </authors>
  <commentList>
    <comment ref="A5" authorId="0">
      <text>
        <r>
          <rPr>
            <sz val="8"/>
            <color indexed="81"/>
            <rFont val="Tahoma"/>
            <family val="2"/>
            <charset val="238"/>
          </rPr>
          <t xml:space="preserve">
účet 251</t>
        </r>
      </text>
    </comment>
    <comment ref="A6" authorId="0">
      <text>
        <r>
          <rPr>
            <sz val="8"/>
            <color indexed="81"/>
            <rFont val="Tahoma"/>
            <family val="2"/>
            <charset val="238"/>
          </rPr>
          <t xml:space="preserve">
účet 253</t>
        </r>
      </text>
    </comment>
    <comment ref="A7" authorId="0">
      <text>
        <r>
          <rPr>
            <sz val="8"/>
            <color indexed="81"/>
            <rFont val="Tahoma"/>
            <family val="2"/>
            <charset val="238"/>
          </rPr>
          <t xml:space="preserve">
napr. účet 254
</t>
        </r>
      </text>
    </comment>
    <comment ref="A8" authorId="0">
      <text>
        <r>
          <rPr>
            <sz val="8"/>
            <color indexed="81"/>
            <rFont val="Tahoma"/>
            <family val="2"/>
            <charset val="238"/>
          </rPr>
          <t xml:space="preserve">
účet 257</t>
        </r>
      </text>
    </comment>
  </commentList>
</comments>
</file>

<file path=xl/comments18.xml><?xml version="1.0" encoding="utf-8"?>
<comments xmlns="http://schemas.openxmlformats.org/spreadsheetml/2006/main">
  <authors>
    <author>madajova</author>
  </authors>
  <commentList>
    <comment ref="A4" authorId="0">
      <text>
        <r>
          <rPr>
            <sz val="8"/>
            <color indexed="81"/>
            <rFont val="Tahoma"/>
            <family val="2"/>
            <charset val="238"/>
          </rPr>
          <t xml:space="preserve">
účet 381A, 382A
</t>
        </r>
      </text>
    </comment>
    <comment ref="A8" authorId="0">
      <text>
        <r>
          <rPr>
            <sz val="8"/>
            <color indexed="81"/>
            <rFont val="Tahoma"/>
            <family val="2"/>
            <charset val="238"/>
          </rPr>
          <t xml:space="preserve">
účet 381A, 382A
</t>
        </r>
      </text>
    </comment>
    <comment ref="A12" authorId="0">
      <text>
        <r>
          <rPr>
            <sz val="8"/>
            <color indexed="81"/>
            <rFont val="Tahoma"/>
            <family val="2"/>
            <charset val="238"/>
          </rPr>
          <t xml:space="preserve">
účet 385A
</t>
        </r>
      </text>
    </comment>
    <comment ref="A16" authorId="0">
      <text>
        <r>
          <rPr>
            <sz val="8"/>
            <color indexed="81"/>
            <rFont val="Tahoma"/>
            <family val="2"/>
            <charset val="238"/>
          </rPr>
          <t xml:space="preserve">
účet 385A
</t>
        </r>
      </text>
    </comment>
  </commentList>
</comments>
</file>

<file path=xl/comments19.xml><?xml version="1.0" encoding="utf-8"?>
<comments xmlns="http://schemas.openxmlformats.org/spreadsheetml/2006/main">
  <authors>
    <author>madajova</author>
  </authors>
  <commentList>
    <comment ref="A7" authorId="0">
      <text>
        <r>
          <rPr>
            <sz val="8"/>
            <color indexed="81"/>
            <rFont val="Tahoma"/>
            <family val="2"/>
            <charset val="238"/>
          </rPr>
          <t xml:space="preserve">
z účtu 374
</t>
        </r>
      </text>
    </comment>
  </commentList>
</comments>
</file>

<file path=xl/comments2.xml><?xml version="1.0" encoding="utf-8"?>
<comments xmlns="http://schemas.openxmlformats.org/spreadsheetml/2006/main">
  <authors>
    <author>madajova</author>
  </authors>
  <commentList>
    <comment ref="B5" authorId="0">
      <text>
        <r>
          <rPr>
            <sz val="8"/>
            <color indexed="81"/>
            <rFont val="Tahoma"/>
            <family val="2"/>
            <charset val="238"/>
          </rPr>
          <t xml:space="preserve">
účet 012, 072, 091A</t>
        </r>
      </text>
    </comment>
    <comment ref="C5" authorId="0">
      <text>
        <r>
          <rPr>
            <sz val="8"/>
            <color indexed="81"/>
            <rFont val="Tahoma"/>
            <family val="2"/>
            <charset val="238"/>
          </rPr>
          <t xml:space="preserve">
účet 013, 073, 091A</t>
        </r>
      </text>
    </comment>
    <comment ref="D5" authorId="0">
      <text>
        <r>
          <rPr>
            <sz val="8"/>
            <color indexed="81"/>
            <rFont val="Tahoma"/>
            <family val="2"/>
            <charset val="238"/>
          </rPr>
          <t xml:space="preserve">
účet 014, 074, 091A
</t>
        </r>
      </text>
    </comment>
    <comment ref="E5" authorId="0">
      <text>
        <r>
          <rPr>
            <sz val="8"/>
            <color indexed="81"/>
            <rFont val="Tahoma"/>
            <family val="2"/>
            <charset val="238"/>
          </rPr>
          <t xml:space="preserve">
účet 015, 075, 091A</t>
        </r>
      </text>
    </comment>
    <comment ref="F5" authorId="0">
      <text>
        <r>
          <rPr>
            <sz val="8"/>
            <color indexed="81"/>
            <rFont val="Tahoma"/>
            <family val="2"/>
            <charset val="238"/>
          </rPr>
          <t xml:space="preserve">
019, 079, 091A</t>
        </r>
      </text>
    </comment>
    <comment ref="G5" authorId="0">
      <text>
        <r>
          <rPr>
            <sz val="8"/>
            <color indexed="81"/>
            <rFont val="Tahoma"/>
            <family val="2"/>
            <charset val="238"/>
          </rPr>
          <t xml:space="preserve">účet 041, 093
</t>
        </r>
      </text>
    </comment>
    <comment ref="H5" authorId="0">
      <text>
        <r>
          <rPr>
            <sz val="8"/>
            <color indexed="81"/>
            <rFont val="Tahoma"/>
            <family val="2"/>
            <charset val="238"/>
          </rPr>
          <t xml:space="preserve">
účet 051, 095A
</t>
        </r>
      </text>
    </comment>
  </commentList>
</comments>
</file>

<file path=xl/comments20.xml><?xml version="1.0" encoding="utf-8"?>
<comments xmlns="http://schemas.openxmlformats.org/spreadsheetml/2006/main">
  <authors>
    <author>madajova</author>
  </authors>
  <commentList>
    <comment ref="A7" authorId="0">
      <text>
        <r>
          <rPr>
            <sz val="8"/>
            <color indexed="81"/>
            <rFont val="Tahoma"/>
            <family val="2"/>
            <charset val="238"/>
          </rPr>
          <t xml:space="preserve">
účet 451A, 459A
</t>
        </r>
      </text>
    </comment>
    <comment ref="A13" authorId="0">
      <text>
        <r>
          <rPr>
            <sz val="8"/>
            <color indexed="81"/>
            <rFont val="Tahoma"/>
            <family val="2"/>
            <charset val="238"/>
          </rPr>
          <t xml:space="preserve">
účet 323, 451A, 459A
</t>
        </r>
      </text>
    </comment>
  </commentList>
</comments>
</file>

<file path=xl/comments21.xml><?xml version="1.0" encoding="utf-8"?>
<comments xmlns="http://schemas.openxmlformats.org/spreadsheetml/2006/main">
  <authors>
    <author>madajova</author>
  </authors>
  <commentList>
    <comment ref="A7" authorId="0">
      <text>
        <r>
          <rPr>
            <sz val="8"/>
            <color indexed="81"/>
            <rFont val="Tahoma"/>
            <family val="2"/>
            <charset val="238"/>
          </rPr>
          <t xml:space="preserve">
účet 451A, 459A
</t>
        </r>
      </text>
    </comment>
    <comment ref="A13" authorId="0">
      <text>
        <r>
          <rPr>
            <sz val="8"/>
            <color indexed="81"/>
            <rFont val="Tahoma"/>
            <family val="2"/>
            <charset val="238"/>
          </rPr>
          <t xml:space="preserve">
účet 323, 451A, 459A
</t>
        </r>
      </text>
    </comment>
  </commentList>
</comments>
</file>

<file path=xl/comments22.xml><?xml version="1.0" encoding="utf-8"?>
<comments xmlns="http://schemas.openxmlformats.org/spreadsheetml/2006/main">
  <authors>
    <author>madajova</author>
  </authors>
  <commentList>
    <comment ref="A7" authorId="0">
      <text>
        <r>
          <rPr>
            <sz val="8"/>
            <color indexed="81"/>
            <rFont val="Tahoma"/>
            <family val="2"/>
            <charset val="238"/>
          </rPr>
          <t xml:space="preserve">
účet 479A
</t>
        </r>
      </text>
    </comment>
    <comment ref="A8" authorId="0">
      <text>
        <r>
          <rPr>
            <sz val="8"/>
            <color indexed="81"/>
            <rFont val="Tahoma"/>
            <family val="2"/>
            <charset val="238"/>
          </rPr>
          <t xml:space="preserve">
účet 476A</t>
        </r>
      </text>
    </comment>
    <comment ref="A9" authorId="0">
      <text>
        <r>
          <rPr>
            <sz val="8"/>
            <color indexed="81"/>
            <rFont val="Tahoma"/>
            <family val="2"/>
            <charset val="238"/>
          </rPr>
          <t xml:space="preserve">
účet 471A</t>
        </r>
      </text>
    </comment>
    <comment ref="A10" authorId="0">
      <text>
        <r>
          <rPr>
            <sz val="8"/>
            <color indexed="81"/>
            <rFont val="Tahoma"/>
            <family val="2"/>
            <charset val="238"/>
          </rPr>
          <t xml:space="preserve">
účet 471A</t>
        </r>
      </text>
    </comment>
    <comment ref="A11" authorId="0">
      <text>
        <r>
          <rPr>
            <sz val="8"/>
            <color indexed="81"/>
            <rFont val="Tahoma"/>
            <family val="2"/>
            <charset val="238"/>
          </rPr>
          <t xml:space="preserve">
účet 475A</t>
        </r>
      </text>
    </comment>
    <comment ref="A12" authorId="0">
      <text>
        <r>
          <rPr>
            <sz val="8"/>
            <color indexed="81"/>
            <rFont val="Tahoma"/>
            <family val="2"/>
            <charset val="238"/>
          </rPr>
          <t xml:space="preserve">
účet 478A</t>
        </r>
      </text>
    </comment>
    <comment ref="A13" authorId="0">
      <text>
        <r>
          <rPr>
            <sz val="8"/>
            <color indexed="81"/>
            <rFont val="Tahoma"/>
            <family val="2"/>
            <charset val="238"/>
          </rPr>
          <t xml:space="preserve">
účet 473A-255A</t>
        </r>
      </text>
    </comment>
    <comment ref="A14" authorId="0">
      <text>
        <r>
          <rPr>
            <sz val="8"/>
            <color indexed="81"/>
            <rFont val="Tahoma"/>
            <family val="2"/>
            <charset val="238"/>
          </rPr>
          <t xml:space="preserve">
účet 472</t>
        </r>
      </text>
    </comment>
    <comment ref="A15" authorId="0">
      <text>
        <r>
          <rPr>
            <sz val="8"/>
            <color indexed="81"/>
            <rFont val="Tahoma"/>
            <family val="2"/>
            <charset val="238"/>
          </rPr>
          <t xml:space="preserve">
účet 372A, 373A, 377A, 474A, 479A</t>
        </r>
      </text>
    </comment>
    <comment ref="A16" authorId="0">
      <text>
        <r>
          <rPr>
            <sz val="8"/>
            <color indexed="81"/>
            <rFont val="Tahoma"/>
            <family val="2"/>
            <charset val="238"/>
          </rPr>
          <t xml:space="preserve">
nie je uvedená čistá hodnota zákazky a odložený daňový záväzok</t>
        </r>
      </text>
    </comment>
    <comment ref="A18" authorId="0">
      <text>
        <r>
          <rPr>
            <sz val="8"/>
            <color indexed="81"/>
            <rFont val="Tahoma"/>
            <family val="2"/>
            <charset val="238"/>
          </rPr>
          <t xml:space="preserve">
účet 321, 322, 324, 325, 475A, 478A, 479A
</t>
        </r>
      </text>
    </comment>
    <comment ref="A19" authorId="0">
      <text>
        <r>
          <rPr>
            <sz val="8"/>
            <color indexed="81"/>
            <rFont val="Tahoma"/>
            <family val="2"/>
            <charset val="238"/>
          </rPr>
          <t xml:space="preserve">
účet 326, 476A</t>
        </r>
      </text>
    </comment>
    <comment ref="A20" authorId="0">
      <text>
        <r>
          <rPr>
            <sz val="8"/>
            <color indexed="81"/>
            <rFont val="Tahoma"/>
            <family val="2"/>
            <charset val="238"/>
          </rPr>
          <t xml:space="preserve">
účet 361A, 471A</t>
        </r>
      </text>
    </comment>
    <comment ref="A21" authorId="0">
      <text>
        <r>
          <rPr>
            <sz val="8"/>
            <color indexed="81"/>
            <rFont val="Tahoma"/>
            <family val="2"/>
            <charset val="238"/>
          </rPr>
          <t xml:space="preserve">
účet 361A, 471A</t>
        </r>
      </text>
    </comment>
    <comment ref="A22" authorId="0">
      <text>
        <r>
          <rPr>
            <sz val="8"/>
            <color indexed="81"/>
            <rFont val="Tahoma"/>
            <family val="2"/>
            <charset val="238"/>
          </rPr>
          <t xml:space="preserve">
účet 364, 365, 366, 367, 368, 398A, 478A, 479A</t>
        </r>
      </text>
    </comment>
    <comment ref="A23" authorId="0">
      <text>
        <r>
          <rPr>
            <sz val="8"/>
            <color indexed="81"/>
            <rFont val="Tahoma"/>
            <family val="2"/>
            <charset val="238"/>
          </rPr>
          <t xml:space="preserve">
účet 331, 333, 479A</t>
        </r>
      </text>
    </comment>
    <comment ref="A24" authorId="0">
      <text>
        <r>
          <rPr>
            <sz val="8"/>
            <color indexed="81"/>
            <rFont val="Tahoma"/>
            <family val="2"/>
            <charset val="238"/>
          </rPr>
          <t xml:space="preserve">
účet 336, 479A</t>
        </r>
      </text>
    </comment>
    <comment ref="A25" authorId="0">
      <text>
        <r>
          <rPr>
            <sz val="8"/>
            <color indexed="81"/>
            <rFont val="Tahoma"/>
            <family val="2"/>
            <charset val="238"/>
          </rPr>
          <t xml:space="preserve">
účet 341, 342, 343, 345, 346, 347</t>
        </r>
      </text>
    </comment>
    <comment ref="A26" authorId="0">
      <text>
        <r>
          <rPr>
            <sz val="8"/>
            <color indexed="81"/>
            <rFont val="Tahoma"/>
            <family val="2"/>
            <charset val="238"/>
          </rPr>
          <t xml:space="preserve">
účet 372A, 373A, 377A, 379A, 474A, 479A</t>
        </r>
      </text>
    </comment>
    <comment ref="A27" authorId="0">
      <text>
        <r>
          <rPr>
            <sz val="8"/>
            <color indexed="81"/>
            <rFont val="Tahoma"/>
            <family val="2"/>
            <charset val="238"/>
          </rPr>
          <t xml:space="preserve">
nie je uvedená čistá hodnota zákazky</t>
        </r>
      </text>
    </comment>
  </commentList>
</comments>
</file>

<file path=xl/comments23.xml><?xml version="1.0" encoding="utf-8"?>
<comments xmlns="http://schemas.openxmlformats.org/spreadsheetml/2006/main">
  <authors>
    <author>madajova</author>
  </authors>
  <commentList>
    <comment ref="A6" authorId="0">
      <text>
        <r>
          <rPr>
            <sz val="8"/>
            <color indexed="81"/>
            <rFont val="Tahoma"/>
            <family val="2"/>
            <charset val="238"/>
          </rPr>
          <t xml:space="preserve">
uviesť všetky krátkodobé záväzky podľa štruktúry súvahy
(316, 321, 322, 324, 325, 326, 331, 333, 336, 341, 342, 343, 345, 346, 347, 361, 364, 365, 366, 367, 368, 372, 373, 377, 379, 398, 471, 474, 476, 478, 479)
</t>
        </r>
      </text>
    </comment>
    <comment ref="A9" authorId="0">
      <text>
        <r>
          <rPr>
            <sz val="8"/>
            <color indexed="81"/>
            <rFont val="Tahoma"/>
            <family val="2"/>
            <charset val="238"/>
          </rPr>
          <t xml:space="preserve">
uviesť všetky dlhodobé záväzky podľa štruktúry súvahy
(316, 372, 373, 377, 471, 472, 473-252, 474, 475, 476, 478, 479, 481)
</t>
        </r>
      </text>
    </comment>
  </commentList>
</comments>
</file>

<file path=xl/comments24.xml><?xml version="1.0" encoding="utf-8"?>
<comments xmlns="http://schemas.openxmlformats.org/spreadsheetml/2006/main">
  <authors>
    <author>madajova</author>
  </authors>
  <commentList>
    <comment ref="A13" authorId="0">
      <text>
        <r>
          <rPr>
            <b/>
            <sz val="8"/>
            <color indexed="81"/>
            <rFont val="Tahoma"/>
            <family val="2"/>
            <charset val="238"/>
          </rPr>
          <t xml:space="preserve">
</t>
        </r>
        <r>
          <rPr>
            <sz val="8"/>
            <color indexed="81"/>
            <rFont val="Tahoma"/>
            <family val="2"/>
            <charset val="238"/>
          </rPr>
          <t>účet 481A</t>
        </r>
      </text>
    </comment>
    <comment ref="A17" authorId="0">
      <text>
        <r>
          <rPr>
            <b/>
            <sz val="8"/>
            <color indexed="81"/>
            <rFont val="Tahoma"/>
            <family val="2"/>
            <charset val="238"/>
          </rPr>
          <t xml:space="preserve">
</t>
        </r>
        <r>
          <rPr>
            <sz val="8"/>
            <color indexed="81"/>
            <rFont val="Tahoma"/>
            <family val="2"/>
            <charset val="238"/>
          </rPr>
          <t>účet 481A</t>
        </r>
      </text>
    </comment>
  </commentList>
</comments>
</file>

<file path=xl/comments25.xml><?xml version="1.0" encoding="utf-8"?>
<comments xmlns="http://schemas.openxmlformats.org/spreadsheetml/2006/main">
  <authors>
    <author>madajova</author>
  </authors>
  <commentList>
    <comment ref="A4" authorId="0">
      <text>
        <r>
          <rPr>
            <sz val="8"/>
            <color indexed="81"/>
            <rFont val="Tahoma"/>
            <family val="2"/>
            <charset val="238"/>
          </rPr>
          <t xml:space="preserve">
účet 472
</t>
        </r>
      </text>
    </comment>
  </commentList>
</comments>
</file>

<file path=xl/comments26.xml><?xml version="1.0" encoding="utf-8"?>
<comments xmlns="http://schemas.openxmlformats.org/spreadsheetml/2006/main">
  <authors>
    <author>madajova</author>
  </authors>
  <commentList>
    <comment ref="A3" authorId="0">
      <text>
        <r>
          <rPr>
            <sz val="8"/>
            <color indexed="81"/>
            <rFont val="Tahoma"/>
            <family val="2"/>
            <charset val="238"/>
          </rPr>
          <t xml:space="preserve">
účet 473
</t>
        </r>
      </text>
    </comment>
  </commentList>
</comments>
</file>

<file path=xl/comments27.xml><?xml version="1.0" encoding="utf-8"?>
<comments xmlns="http://schemas.openxmlformats.org/spreadsheetml/2006/main">
  <authors>
    <author>madajova</author>
  </authors>
  <commentList>
    <comment ref="A6" authorId="0">
      <text>
        <r>
          <rPr>
            <sz val="8"/>
            <color indexed="81"/>
            <rFont val="Tahoma"/>
            <family val="2"/>
            <charset val="238"/>
          </rPr>
          <t xml:space="preserve">
účet 461A
</t>
        </r>
      </text>
    </comment>
    <comment ref="A10" authorId="0">
      <text>
        <r>
          <rPr>
            <sz val="8"/>
            <color indexed="81"/>
            <rFont val="Tahoma"/>
            <family val="2"/>
            <charset val="238"/>
          </rPr>
          <t xml:space="preserve">
účet 221A, 231, 232, 461A
</t>
        </r>
      </text>
    </comment>
  </commentList>
</comments>
</file>

<file path=xl/comments28.xml><?xml version="1.0" encoding="utf-8"?>
<comments xmlns="http://schemas.openxmlformats.org/spreadsheetml/2006/main">
  <authors>
    <author>madajova</author>
  </authors>
  <commentList>
    <comment ref="A6" authorId="0">
      <text>
        <r>
          <rPr>
            <sz val="8"/>
            <color indexed="81"/>
            <rFont val="Tahoma"/>
            <family val="2"/>
            <charset val="238"/>
          </rPr>
          <t xml:space="preserve">
napr. z účtov 361, 365, 379, 471, 479
</t>
        </r>
      </text>
    </comment>
    <comment ref="A10" authorId="0">
      <text>
        <r>
          <rPr>
            <sz val="8"/>
            <color indexed="81"/>
            <rFont val="Tahoma"/>
            <family val="2"/>
            <charset val="238"/>
          </rPr>
          <t xml:space="preserve">
napr. z účtov 471, 479
</t>
        </r>
      </text>
    </comment>
    <comment ref="A14" authorId="0">
      <text>
        <r>
          <rPr>
            <sz val="8"/>
            <color indexed="81"/>
            <rFont val="Tahoma"/>
            <family val="2"/>
            <charset val="238"/>
          </rPr>
          <t xml:space="preserve">
účet 241, 249, 473A-255A
</t>
        </r>
      </text>
    </comment>
  </commentList>
</comments>
</file>

<file path=xl/comments29.xml><?xml version="1.0" encoding="utf-8"?>
<comments xmlns="http://schemas.openxmlformats.org/spreadsheetml/2006/main">
  <authors>
    <author>madajova</author>
  </authors>
  <commentList>
    <comment ref="A4" authorId="0">
      <text>
        <r>
          <rPr>
            <b/>
            <sz val="8"/>
            <color indexed="81"/>
            <rFont val="Tahoma"/>
            <family val="2"/>
            <charset val="238"/>
          </rPr>
          <t xml:space="preserve">
</t>
        </r>
        <r>
          <rPr>
            <sz val="8"/>
            <color indexed="81"/>
            <rFont val="Tahoma"/>
            <family val="2"/>
            <charset val="238"/>
          </rPr>
          <t>účet 383A</t>
        </r>
      </text>
    </comment>
    <comment ref="A8" authorId="0">
      <text>
        <r>
          <rPr>
            <b/>
            <sz val="8"/>
            <color indexed="81"/>
            <rFont val="Tahoma"/>
            <family val="2"/>
            <charset val="238"/>
          </rPr>
          <t xml:space="preserve">
</t>
        </r>
        <r>
          <rPr>
            <sz val="8"/>
            <color indexed="81"/>
            <rFont val="Tahoma"/>
            <family val="2"/>
            <charset val="238"/>
          </rPr>
          <t>účet 383A</t>
        </r>
      </text>
    </comment>
    <comment ref="A12" authorId="0">
      <text>
        <r>
          <rPr>
            <b/>
            <sz val="8"/>
            <color indexed="81"/>
            <rFont val="Tahoma"/>
            <family val="2"/>
            <charset val="238"/>
          </rPr>
          <t xml:space="preserve">
</t>
        </r>
        <r>
          <rPr>
            <sz val="8"/>
            <color indexed="81"/>
            <rFont val="Tahoma"/>
            <family val="2"/>
            <charset val="238"/>
          </rPr>
          <t>účet 384A</t>
        </r>
      </text>
    </comment>
    <comment ref="A16" authorId="0">
      <text>
        <r>
          <rPr>
            <b/>
            <sz val="8"/>
            <color indexed="81"/>
            <rFont val="Tahoma"/>
            <family val="2"/>
            <charset val="238"/>
          </rPr>
          <t xml:space="preserve">
</t>
        </r>
        <r>
          <rPr>
            <sz val="8"/>
            <color indexed="81"/>
            <rFont val="Tahoma"/>
            <family val="2"/>
            <charset val="238"/>
          </rPr>
          <t>účet 384A</t>
        </r>
      </text>
    </comment>
  </commentList>
</comments>
</file>

<file path=xl/comments3.xml><?xml version="1.0" encoding="utf-8"?>
<comments xmlns="http://schemas.openxmlformats.org/spreadsheetml/2006/main">
  <authors>
    <author>madajova</author>
  </authors>
  <commentList>
    <comment ref="B5" authorId="0">
      <text>
        <r>
          <rPr>
            <sz val="8"/>
            <color indexed="81"/>
            <rFont val="Tahoma"/>
            <family val="2"/>
            <charset val="238"/>
          </rPr>
          <t xml:space="preserve">
účet 031, 092A
</t>
        </r>
      </text>
    </comment>
    <comment ref="C5" authorId="0">
      <text>
        <r>
          <rPr>
            <sz val="8"/>
            <color indexed="81"/>
            <rFont val="Tahoma"/>
            <family val="2"/>
            <charset val="238"/>
          </rPr>
          <t xml:space="preserve">
účet 021, 081, 092A
</t>
        </r>
      </text>
    </comment>
    <comment ref="D5" authorId="0">
      <text>
        <r>
          <rPr>
            <sz val="8"/>
            <color indexed="81"/>
            <rFont val="Tahoma"/>
            <family val="2"/>
            <charset val="238"/>
          </rPr>
          <t xml:space="preserve">
účet 022, 082, 092A
</t>
        </r>
      </text>
    </comment>
    <comment ref="E5" authorId="0">
      <text>
        <r>
          <rPr>
            <sz val="8"/>
            <color indexed="81"/>
            <rFont val="Tahoma"/>
            <family val="2"/>
            <charset val="238"/>
          </rPr>
          <t xml:space="preserve">
účet 025, 085, 092A
</t>
        </r>
      </text>
    </comment>
    <comment ref="F5" authorId="0">
      <text>
        <r>
          <rPr>
            <sz val="8"/>
            <color indexed="81"/>
            <rFont val="Tahoma"/>
            <family val="2"/>
            <charset val="238"/>
          </rPr>
          <t xml:space="preserve">
účet 026, 086, 092A
</t>
        </r>
      </text>
    </comment>
    <comment ref="G5" authorId="0">
      <text>
        <r>
          <rPr>
            <sz val="8"/>
            <color indexed="81"/>
            <rFont val="Tahoma"/>
            <family val="2"/>
            <charset val="238"/>
          </rPr>
          <t xml:space="preserve">
účet 029, 032, 089, 092A
</t>
        </r>
      </text>
    </comment>
    <comment ref="H5" authorId="0">
      <text>
        <r>
          <rPr>
            <sz val="8"/>
            <color indexed="81"/>
            <rFont val="Tahoma"/>
            <family val="2"/>
            <charset val="238"/>
          </rPr>
          <t xml:space="preserve">
účet 042, 094
</t>
        </r>
      </text>
    </comment>
    <comment ref="I5" authorId="0">
      <text>
        <r>
          <rPr>
            <sz val="8"/>
            <color indexed="81"/>
            <rFont val="Tahoma"/>
            <family val="2"/>
            <charset val="238"/>
          </rPr>
          <t xml:space="preserve">
účet 052, 095A
</t>
        </r>
      </text>
    </comment>
  </commentList>
</comments>
</file>

<file path=xl/comments30.xml><?xml version="1.0" encoding="utf-8"?>
<comments xmlns="http://schemas.openxmlformats.org/spreadsheetml/2006/main">
  <authors>
    <author>madajova</author>
  </authors>
  <commentList>
    <comment ref="A7" authorId="0">
      <text>
        <r>
          <rPr>
            <sz val="8"/>
            <color indexed="81"/>
            <rFont val="Tahoma"/>
            <family val="2"/>
            <charset val="238"/>
          </rPr>
          <t xml:space="preserve">
z účtov 373, 376, 377
</t>
        </r>
      </text>
    </comment>
    <comment ref="A12" authorId="0">
      <text>
        <r>
          <rPr>
            <sz val="8"/>
            <color indexed="81"/>
            <rFont val="Tahoma"/>
            <family val="2"/>
            <charset val="238"/>
          </rPr>
          <t xml:space="preserve">
z účtov 373, 376, 377
</t>
        </r>
      </text>
    </comment>
  </commentList>
</comments>
</file>

<file path=xl/comments31.xml><?xml version="1.0" encoding="utf-8"?>
<comments xmlns="http://schemas.openxmlformats.org/spreadsheetml/2006/main">
  <authors>
    <author>madajova</author>
  </authors>
  <commentList>
    <comment ref="A9" authorId="0">
      <text>
        <r>
          <rPr>
            <sz val="8"/>
            <color indexed="81"/>
            <rFont val="Tahoma"/>
            <family val="2"/>
            <charset val="238"/>
          </rPr>
          <t xml:space="preserve">
z účtov 373, 376, 377
</t>
        </r>
      </text>
    </comment>
    <comment ref="A13" authorId="0">
      <text>
        <r>
          <rPr>
            <sz val="8"/>
            <color indexed="81"/>
            <rFont val="Tahoma"/>
            <family val="2"/>
            <charset val="238"/>
          </rPr>
          <t xml:space="preserve">
z účtov 373, 376, 377
</t>
        </r>
      </text>
    </comment>
  </commentList>
</comments>
</file>

<file path=xl/comments32.xml><?xml version="1.0" encoding="utf-8"?>
<comments xmlns="http://schemas.openxmlformats.org/spreadsheetml/2006/main">
  <authors>
    <author>madajova</author>
  </authors>
  <commentList>
    <comment ref="A7" authorId="0">
      <text>
        <r>
          <rPr>
            <b/>
            <sz val="8"/>
            <color indexed="81"/>
            <rFont val="Tahoma"/>
            <family val="2"/>
            <charset val="238"/>
          </rPr>
          <t xml:space="preserve">
</t>
        </r>
        <r>
          <rPr>
            <sz val="8"/>
            <color indexed="81"/>
            <rFont val="Tahoma"/>
            <family val="2"/>
            <charset val="238"/>
          </rPr>
          <t>z účtu 474</t>
        </r>
      </text>
    </comment>
  </commentList>
</comments>
</file>

<file path=xl/comments33.xml><?xml version="1.0" encoding="utf-8"?>
<comments xmlns="http://schemas.openxmlformats.org/spreadsheetml/2006/main">
  <authors>
    <author>madajova</author>
  </authors>
  <commentList>
    <comment ref="A6" authorId="0">
      <text>
        <r>
          <rPr>
            <sz val="8"/>
            <color indexed="81"/>
            <rFont val="Tahoma"/>
            <family val="2"/>
            <charset val="238"/>
          </rPr>
          <t xml:space="preserve">
účet 121, 122
</t>
        </r>
      </text>
    </comment>
    <comment ref="A7" authorId="0">
      <text>
        <r>
          <rPr>
            <sz val="8"/>
            <color indexed="81"/>
            <rFont val="Tahoma"/>
            <family val="2"/>
            <charset val="238"/>
          </rPr>
          <t xml:space="preserve">
účet 123
</t>
        </r>
      </text>
    </comment>
    <comment ref="A8" authorId="0">
      <text>
        <r>
          <rPr>
            <sz val="8"/>
            <color indexed="81"/>
            <rFont val="Tahoma"/>
            <family val="2"/>
            <charset val="238"/>
          </rPr>
          <t xml:space="preserve">
účet 124
</t>
        </r>
      </text>
    </comment>
    <comment ref="A10" authorId="0">
      <text>
        <r>
          <rPr>
            <sz val="8"/>
            <color indexed="81"/>
            <rFont val="Tahoma"/>
            <family val="2"/>
            <charset val="238"/>
          </rPr>
          <t xml:space="preserve">
z účtu 549
</t>
        </r>
      </text>
    </comment>
    <comment ref="A11" authorId="0">
      <text>
        <r>
          <rPr>
            <sz val="8"/>
            <color indexed="81"/>
            <rFont val="Tahoma"/>
            <family val="2"/>
            <charset val="238"/>
          </rPr>
          <t xml:space="preserve">
z účtu 513
</t>
        </r>
      </text>
    </comment>
    <comment ref="A12" authorId="0">
      <text>
        <r>
          <rPr>
            <sz val="8"/>
            <color indexed="81"/>
            <rFont val="Tahoma"/>
            <family val="2"/>
            <charset val="238"/>
          </rPr>
          <t xml:space="preserve">
z účtu 543
</t>
        </r>
      </text>
    </comment>
    <comment ref="A14" authorId="0">
      <text>
        <r>
          <rPr>
            <b/>
            <sz val="8"/>
            <color indexed="81"/>
            <rFont val="Tahoma"/>
            <family val="2"/>
            <charset val="238"/>
          </rPr>
          <t xml:space="preserve">
</t>
        </r>
        <r>
          <rPr>
            <sz val="8"/>
            <color indexed="81"/>
            <rFont val="Tahoma"/>
            <family val="2"/>
            <charset val="238"/>
          </rPr>
          <t>účet 611, 612, 613, 614</t>
        </r>
      </text>
    </comment>
  </commentList>
</comments>
</file>

<file path=xl/comments34.xml><?xml version="1.0" encoding="utf-8"?>
<comments xmlns="http://schemas.openxmlformats.org/spreadsheetml/2006/main">
  <authors>
    <author>madajova</author>
  </authors>
  <commentList>
    <comment ref="A4" authorId="0">
      <text>
        <r>
          <rPr>
            <sz val="8"/>
            <color indexed="81"/>
            <rFont val="Tahoma"/>
            <family val="2"/>
            <charset val="238"/>
          </rPr>
          <t xml:space="preserve">
z účtov 621, 622, 623, 624
</t>
        </r>
      </text>
    </comment>
    <comment ref="A8" authorId="0">
      <text>
        <r>
          <rPr>
            <sz val="8"/>
            <color indexed="81"/>
            <rFont val="Tahoma"/>
            <family val="2"/>
            <charset val="238"/>
          </rPr>
          <t xml:space="preserve">
z účtov 641, 642, 644, 645, 646, 648, 655, 657
</t>
        </r>
      </text>
    </comment>
    <comment ref="A12" authorId="0">
      <text>
        <r>
          <rPr>
            <sz val="8"/>
            <color indexed="81"/>
            <rFont val="Tahoma"/>
            <family val="2"/>
            <charset val="238"/>
          </rPr>
          <t xml:space="preserve">
z účtov 661, 662, 663, 664, 665, 666, 667, 668
</t>
        </r>
      </text>
    </comment>
    <comment ref="A13" authorId="0">
      <text>
        <r>
          <rPr>
            <sz val="8"/>
            <color indexed="81"/>
            <rFont val="Tahoma"/>
            <family val="2"/>
            <charset val="238"/>
          </rPr>
          <t xml:space="preserve">
z účtu 663
</t>
        </r>
      </text>
    </comment>
    <comment ref="A15" authorId="0">
      <text>
        <r>
          <rPr>
            <sz val="8"/>
            <color indexed="81"/>
            <rFont val="Tahoma"/>
            <family val="2"/>
            <charset val="238"/>
          </rPr>
          <t xml:space="preserve">
z účtov 661, 662, 664, 665, 666, 667, 668
</t>
        </r>
      </text>
    </comment>
    <comment ref="A19" authorId="0">
      <text>
        <r>
          <rPr>
            <sz val="8"/>
            <color indexed="81"/>
            <rFont val="Tahoma"/>
            <family val="2"/>
            <charset val="238"/>
          </rPr>
          <t xml:space="preserve">
z účtov 682, 688
</t>
        </r>
      </text>
    </comment>
  </commentList>
</comments>
</file>

<file path=xl/comments35.xml><?xml version="1.0" encoding="utf-8"?>
<comments xmlns="http://schemas.openxmlformats.org/spreadsheetml/2006/main">
  <authors>
    <author>madajova</author>
  </authors>
  <commentList>
    <comment ref="A4" authorId="0">
      <text>
        <r>
          <rPr>
            <sz val="8"/>
            <color indexed="81"/>
            <rFont val="Tahoma"/>
            <family val="2"/>
            <charset val="238"/>
          </rPr>
          <t xml:space="preserve">
účet 601
</t>
        </r>
      </text>
    </comment>
    <comment ref="A5" authorId="0">
      <text>
        <r>
          <rPr>
            <sz val="8"/>
            <color indexed="81"/>
            <rFont val="Tahoma"/>
            <family val="2"/>
            <charset val="238"/>
          </rPr>
          <t xml:space="preserve">
účet 602
</t>
        </r>
      </text>
    </comment>
    <comment ref="A6" authorId="0">
      <text>
        <r>
          <rPr>
            <sz val="8"/>
            <color indexed="81"/>
            <rFont val="Tahoma"/>
            <family val="2"/>
            <charset val="238"/>
          </rPr>
          <t xml:space="preserve">
účet 604
</t>
        </r>
      </text>
    </comment>
    <comment ref="A7" authorId="0">
      <text>
        <r>
          <rPr>
            <sz val="8"/>
            <color indexed="81"/>
            <rFont val="Tahoma"/>
            <family val="2"/>
            <charset val="238"/>
          </rPr>
          <t xml:space="preserve">
účet 606
</t>
        </r>
      </text>
    </comment>
    <comment ref="A8" authorId="0">
      <text>
        <r>
          <rPr>
            <sz val="8"/>
            <color indexed="81"/>
            <rFont val="Tahoma"/>
            <family val="2"/>
            <charset val="238"/>
          </rPr>
          <t xml:space="preserve">
účet 607
</t>
        </r>
      </text>
    </comment>
    <comment ref="A9" authorId="0">
      <text>
        <r>
          <rPr>
            <sz val="8"/>
            <color indexed="81"/>
            <rFont val="Tahoma"/>
            <family val="2"/>
            <charset val="238"/>
          </rPr>
          <t xml:space="preserve">
účet 641, 642, 644, 645, 646, 648, 661, 662, 663, 664, 665, 666, 667, 668
</t>
        </r>
      </text>
    </comment>
    <comment ref="A10" authorId="0">
      <text>
        <r>
          <rPr>
            <sz val="8"/>
            <color indexed="81"/>
            <rFont val="Tahoma"/>
            <family val="2"/>
            <charset val="238"/>
          </rPr>
          <t xml:space="preserve">
podľa definície zo zákona o účtovníctve
</t>
        </r>
      </text>
    </comment>
  </commentList>
</comments>
</file>

<file path=xl/comments36.xml><?xml version="1.0" encoding="utf-8"?>
<comments xmlns="http://schemas.openxmlformats.org/spreadsheetml/2006/main">
  <authors>
    <author>madajova</author>
  </authors>
  <commentList>
    <comment ref="A4" authorId="0">
      <text>
        <r>
          <rPr>
            <b/>
            <sz val="8"/>
            <color indexed="81"/>
            <rFont val="Tahoma"/>
            <family val="2"/>
            <charset val="238"/>
          </rPr>
          <t xml:space="preserve">
</t>
        </r>
        <r>
          <rPr>
            <sz val="8"/>
            <color indexed="81"/>
            <rFont val="Tahoma"/>
            <family val="2"/>
            <charset val="238"/>
          </rPr>
          <t>z účtov</t>
        </r>
        <r>
          <rPr>
            <b/>
            <sz val="8"/>
            <color indexed="81"/>
            <rFont val="Tahoma"/>
            <family val="2"/>
            <charset val="238"/>
          </rPr>
          <t xml:space="preserve"> </t>
        </r>
        <r>
          <rPr>
            <sz val="8"/>
            <color indexed="81"/>
            <rFont val="Tahoma"/>
            <family val="2"/>
            <charset val="238"/>
          </rPr>
          <t>511, 512, 513, 518</t>
        </r>
      </text>
    </comment>
    <comment ref="A5" authorId="0">
      <text>
        <r>
          <rPr>
            <b/>
            <sz val="8"/>
            <color indexed="81"/>
            <rFont val="Tahoma"/>
            <family val="2"/>
            <charset val="238"/>
          </rPr>
          <t xml:space="preserve">
</t>
        </r>
        <r>
          <rPr>
            <sz val="8"/>
            <color indexed="81"/>
            <rFont val="Tahoma"/>
            <family val="2"/>
            <charset val="238"/>
          </rPr>
          <t>z účtu 518</t>
        </r>
      </text>
    </comment>
    <comment ref="A11" authorId="0">
      <text>
        <r>
          <rPr>
            <b/>
            <sz val="8"/>
            <color indexed="81"/>
            <rFont val="Tahoma"/>
            <family val="2"/>
            <charset val="238"/>
          </rPr>
          <t xml:space="preserve">
</t>
        </r>
        <r>
          <rPr>
            <sz val="8"/>
            <color indexed="81"/>
            <rFont val="Tahoma"/>
            <family val="2"/>
            <charset val="238"/>
          </rPr>
          <t>z účtov</t>
        </r>
        <r>
          <rPr>
            <b/>
            <sz val="8"/>
            <color indexed="81"/>
            <rFont val="Tahoma"/>
            <family val="2"/>
            <charset val="238"/>
          </rPr>
          <t xml:space="preserve"> </t>
        </r>
        <r>
          <rPr>
            <sz val="8"/>
            <color indexed="81"/>
            <rFont val="Tahoma"/>
            <family val="2"/>
            <charset val="238"/>
          </rPr>
          <t>511, 512, 513, 518</t>
        </r>
      </text>
    </comment>
    <comment ref="A15" authorId="0">
      <text>
        <r>
          <rPr>
            <b/>
            <sz val="8"/>
            <color indexed="81"/>
            <rFont val="Tahoma"/>
            <family val="2"/>
            <charset val="238"/>
          </rPr>
          <t xml:space="preserve">
</t>
        </r>
        <r>
          <rPr>
            <sz val="8"/>
            <color indexed="81"/>
            <rFont val="Tahoma"/>
            <family val="2"/>
            <charset val="238"/>
          </rPr>
          <t>z účtov</t>
        </r>
        <r>
          <rPr>
            <b/>
            <sz val="8"/>
            <color indexed="81"/>
            <rFont val="Tahoma"/>
            <family val="2"/>
            <charset val="238"/>
          </rPr>
          <t xml:space="preserve"> </t>
        </r>
        <r>
          <rPr>
            <sz val="8"/>
            <color indexed="81"/>
            <rFont val="Tahoma"/>
            <family val="2"/>
            <charset val="238"/>
          </rPr>
          <t>triedy 50, 52, 53, 54, 55
(501, 502, 503, 504, 505, 507)
(521, 522, 523, 524, 525, 526, 527, 528)
(531, 532, 538)
(541, 542, 543, 544, 545, 546, 547, 548, 549)
(551, 553, 555, 557)</t>
        </r>
      </text>
    </comment>
    <comment ref="A19" authorId="0">
      <text>
        <r>
          <rPr>
            <b/>
            <sz val="8"/>
            <color indexed="81"/>
            <rFont val="Tahoma"/>
            <family val="2"/>
            <charset val="238"/>
          </rPr>
          <t xml:space="preserve">
</t>
        </r>
        <r>
          <rPr>
            <sz val="8"/>
            <color indexed="81"/>
            <rFont val="Tahoma"/>
            <family val="2"/>
            <charset val="238"/>
          </rPr>
          <t>z účtov</t>
        </r>
        <r>
          <rPr>
            <b/>
            <sz val="8"/>
            <color indexed="81"/>
            <rFont val="Tahoma"/>
            <family val="2"/>
            <charset val="238"/>
          </rPr>
          <t xml:space="preserve"> </t>
        </r>
        <r>
          <rPr>
            <sz val="8"/>
            <color indexed="81"/>
            <rFont val="Tahoma"/>
            <family val="2"/>
            <charset val="238"/>
          </rPr>
          <t>561, 562, 563, 564, 565, 566, 567, 568, 569</t>
        </r>
      </text>
    </comment>
    <comment ref="A20" authorId="0">
      <text>
        <r>
          <rPr>
            <b/>
            <sz val="8"/>
            <color indexed="81"/>
            <rFont val="Tahoma"/>
            <family val="2"/>
            <charset val="238"/>
          </rPr>
          <t xml:space="preserve">
</t>
        </r>
        <r>
          <rPr>
            <sz val="8"/>
            <color indexed="81"/>
            <rFont val="Tahoma"/>
            <family val="2"/>
            <charset val="238"/>
          </rPr>
          <t>z účtu 563</t>
        </r>
      </text>
    </comment>
    <comment ref="A22" authorId="0">
      <text>
        <r>
          <rPr>
            <b/>
            <sz val="8"/>
            <color indexed="81"/>
            <rFont val="Tahoma"/>
            <family val="2"/>
            <charset val="238"/>
          </rPr>
          <t xml:space="preserve">
</t>
        </r>
        <r>
          <rPr>
            <sz val="8"/>
            <color indexed="81"/>
            <rFont val="Tahoma"/>
            <family val="2"/>
            <charset val="238"/>
          </rPr>
          <t>z účtov</t>
        </r>
        <r>
          <rPr>
            <b/>
            <sz val="8"/>
            <color indexed="81"/>
            <rFont val="Tahoma"/>
            <family val="2"/>
            <charset val="238"/>
          </rPr>
          <t xml:space="preserve"> </t>
        </r>
        <r>
          <rPr>
            <sz val="8"/>
            <color indexed="81"/>
            <rFont val="Tahoma"/>
            <family val="2"/>
            <charset val="238"/>
          </rPr>
          <t>561, 562, 563, 564, 565, 566, 567, 568, 569</t>
        </r>
      </text>
    </comment>
    <comment ref="A26" authorId="0">
      <text>
        <r>
          <rPr>
            <b/>
            <sz val="8"/>
            <color indexed="81"/>
            <rFont val="Tahoma"/>
            <family val="2"/>
            <charset val="238"/>
          </rPr>
          <t xml:space="preserve">
</t>
        </r>
        <r>
          <rPr>
            <sz val="8"/>
            <color indexed="81"/>
            <rFont val="Tahoma"/>
            <family val="2"/>
            <charset val="238"/>
          </rPr>
          <t>z účtov</t>
        </r>
        <r>
          <rPr>
            <b/>
            <sz val="8"/>
            <color indexed="81"/>
            <rFont val="Tahoma"/>
            <family val="2"/>
            <charset val="238"/>
          </rPr>
          <t xml:space="preserve"> </t>
        </r>
        <r>
          <rPr>
            <sz val="8"/>
            <color indexed="81"/>
            <rFont val="Tahoma"/>
            <family val="2"/>
            <charset val="238"/>
          </rPr>
          <t>582, 588</t>
        </r>
      </text>
    </comment>
  </commentList>
</comments>
</file>

<file path=xl/comments37.xml><?xml version="1.0" encoding="utf-8"?>
<comments xmlns="http://schemas.openxmlformats.org/spreadsheetml/2006/main">
  <authors>
    <author>madajova</author>
  </authors>
  <commentList>
    <comment ref="A7" authorId="0">
      <text>
        <r>
          <rPr>
            <sz val="8"/>
            <color indexed="81"/>
            <rFont val="Tahoma"/>
            <family val="2"/>
            <charset val="238"/>
          </rPr>
          <t xml:space="preserve">
účet 411</t>
        </r>
      </text>
    </comment>
    <comment ref="A8" authorId="0">
      <text>
        <r>
          <rPr>
            <sz val="8"/>
            <color indexed="81"/>
            <rFont val="Tahoma"/>
            <family val="2"/>
            <charset val="238"/>
          </rPr>
          <t xml:space="preserve">
účet 252</t>
        </r>
      </text>
    </comment>
    <comment ref="A9" authorId="0">
      <text>
        <r>
          <rPr>
            <sz val="8"/>
            <color indexed="81"/>
            <rFont val="Tahoma"/>
            <family val="2"/>
            <charset val="238"/>
          </rPr>
          <t xml:space="preserve">
účet 419</t>
        </r>
      </text>
    </comment>
    <comment ref="A10" authorId="0">
      <text>
        <r>
          <rPr>
            <sz val="8"/>
            <color indexed="81"/>
            <rFont val="Tahoma"/>
            <family val="2"/>
            <charset val="238"/>
          </rPr>
          <t xml:space="preserve">
účet 353</t>
        </r>
      </text>
    </comment>
    <comment ref="A11" authorId="0">
      <text>
        <r>
          <rPr>
            <sz val="8"/>
            <color indexed="81"/>
            <rFont val="Tahoma"/>
            <family val="2"/>
            <charset val="238"/>
          </rPr>
          <t xml:space="preserve">
účet 412
</t>
        </r>
      </text>
    </comment>
    <comment ref="A12" authorId="0">
      <text>
        <r>
          <rPr>
            <sz val="8"/>
            <color indexed="81"/>
            <rFont val="Tahoma"/>
            <family val="2"/>
            <charset val="238"/>
          </rPr>
          <t xml:space="preserve">
účet 413</t>
        </r>
      </text>
    </comment>
    <comment ref="A13" authorId="0">
      <text>
        <r>
          <rPr>
            <sz val="8"/>
            <color indexed="81"/>
            <rFont val="Tahoma"/>
            <family val="2"/>
            <charset val="238"/>
          </rPr>
          <t xml:space="preserve">
účet 417, 418</t>
        </r>
      </text>
    </comment>
    <comment ref="A14" authorId="0">
      <text>
        <r>
          <rPr>
            <sz val="8"/>
            <color indexed="81"/>
            <rFont val="Tahoma"/>
            <family val="2"/>
            <charset val="238"/>
          </rPr>
          <t xml:space="preserve">
účet 414</t>
        </r>
      </text>
    </comment>
    <comment ref="A15" authorId="0">
      <text>
        <r>
          <rPr>
            <sz val="8"/>
            <color indexed="81"/>
            <rFont val="Tahoma"/>
            <family val="2"/>
            <charset val="238"/>
          </rPr>
          <t xml:space="preserve">
účet 415</t>
        </r>
      </text>
    </comment>
    <comment ref="A16" authorId="0">
      <text>
        <r>
          <rPr>
            <sz val="8"/>
            <color indexed="81"/>
            <rFont val="Tahoma"/>
            <family val="2"/>
            <charset val="238"/>
          </rPr>
          <t xml:space="preserve">
účet 416</t>
        </r>
      </text>
    </comment>
    <comment ref="A17" authorId="0">
      <text>
        <r>
          <rPr>
            <sz val="8"/>
            <color indexed="81"/>
            <rFont val="Tahoma"/>
            <family val="2"/>
            <charset val="238"/>
          </rPr>
          <t xml:space="preserve">
účet 421</t>
        </r>
      </text>
    </comment>
    <comment ref="A18" authorId="0">
      <text>
        <r>
          <rPr>
            <sz val="8"/>
            <color indexed="81"/>
            <rFont val="Tahoma"/>
            <family val="2"/>
            <charset val="238"/>
          </rPr>
          <t xml:space="preserve">
účet 422</t>
        </r>
      </text>
    </comment>
    <comment ref="A19" authorId="0">
      <text>
        <r>
          <rPr>
            <sz val="8"/>
            <color indexed="81"/>
            <rFont val="Tahoma"/>
            <family val="2"/>
            <charset val="238"/>
          </rPr>
          <t xml:space="preserve">
účet 423, 427</t>
        </r>
      </text>
    </comment>
    <comment ref="A20" authorId="0">
      <text>
        <r>
          <rPr>
            <sz val="8"/>
            <color indexed="81"/>
            <rFont val="Tahoma"/>
            <family val="2"/>
            <charset val="238"/>
          </rPr>
          <t xml:space="preserve">
účet 428
</t>
        </r>
      </text>
    </comment>
    <comment ref="A21" authorId="0">
      <text>
        <r>
          <rPr>
            <sz val="8"/>
            <color indexed="81"/>
            <rFont val="Tahoma"/>
            <family val="2"/>
            <charset val="238"/>
          </rPr>
          <t xml:space="preserve">
účet 429</t>
        </r>
      </text>
    </comment>
    <comment ref="A22" authorId="0">
      <text>
        <r>
          <rPr>
            <sz val="8"/>
            <color indexed="81"/>
            <rFont val="Tahoma"/>
            <family val="2"/>
            <charset val="238"/>
          </rPr>
          <t xml:space="preserve">
účet 431</t>
        </r>
      </text>
    </comment>
  </commentList>
</comments>
</file>

<file path=xl/comments38.xml><?xml version="1.0" encoding="utf-8"?>
<comments xmlns="http://schemas.openxmlformats.org/spreadsheetml/2006/main">
  <authors>
    <author>madajova</author>
  </authors>
  <commentList>
    <comment ref="A7" authorId="0">
      <text>
        <r>
          <rPr>
            <sz val="8"/>
            <color indexed="81"/>
            <rFont val="Tahoma"/>
            <family val="2"/>
            <charset val="238"/>
          </rPr>
          <t xml:space="preserve">
účet 411</t>
        </r>
      </text>
    </comment>
    <comment ref="A8" authorId="0">
      <text>
        <r>
          <rPr>
            <sz val="8"/>
            <color indexed="81"/>
            <rFont val="Tahoma"/>
            <family val="2"/>
            <charset val="238"/>
          </rPr>
          <t xml:space="preserve">
účet 252</t>
        </r>
      </text>
    </comment>
    <comment ref="A9" authorId="0">
      <text>
        <r>
          <rPr>
            <sz val="8"/>
            <color indexed="81"/>
            <rFont val="Tahoma"/>
            <family val="2"/>
            <charset val="238"/>
          </rPr>
          <t xml:space="preserve">
účet 419</t>
        </r>
      </text>
    </comment>
    <comment ref="A10" authorId="0">
      <text>
        <r>
          <rPr>
            <sz val="8"/>
            <color indexed="81"/>
            <rFont val="Tahoma"/>
            <family val="2"/>
            <charset val="238"/>
          </rPr>
          <t xml:space="preserve">
účet 353</t>
        </r>
      </text>
    </comment>
    <comment ref="A11" authorId="0">
      <text>
        <r>
          <rPr>
            <sz val="8"/>
            <color indexed="81"/>
            <rFont val="Tahoma"/>
            <family val="2"/>
            <charset val="238"/>
          </rPr>
          <t xml:space="preserve">
účet 412
</t>
        </r>
      </text>
    </comment>
    <comment ref="A12" authorId="0">
      <text>
        <r>
          <rPr>
            <sz val="8"/>
            <color indexed="81"/>
            <rFont val="Tahoma"/>
            <family val="2"/>
            <charset val="238"/>
          </rPr>
          <t xml:space="preserve">
účet 413</t>
        </r>
      </text>
    </comment>
    <comment ref="A13" authorId="0">
      <text>
        <r>
          <rPr>
            <sz val="8"/>
            <color indexed="81"/>
            <rFont val="Tahoma"/>
            <family val="2"/>
            <charset val="238"/>
          </rPr>
          <t xml:space="preserve">
účet 417, 418</t>
        </r>
      </text>
    </comment>
    <comment ref="A14" authorId="0">
      <text>
        <r>
          <rPr>
            <sz val="8"/>
            <color indexed="81"/>
            <rFont val="Tahoma"/>
            <family val="2"/>
            <charset val="238"/>
          </rPr>
          <t xml:space="preserve">
účet 414</t>
        </r>
      </text>
    </comment>
    <comment ref="A15" authorId="0">
      <text>
        <r>
          <rPr>
            <sz val="8"/>
            <color indexed="81"/>
            <rFont val="Tahoma"/>
            <family val="2"/>
            <charset val="238"/>
          </rPr>
          <t xml:space="preserve">
účet 415</t>
        </r>
      </text>
    </comment>
    <comment ref="A16" authorId="0">
      <text>
        <r>
          <rPr>
            <sz val="8"/>
            <color indexed="81"/>
            <rFont val="Tahoma"/>
            <family val="2"/>
            <charset val="238"/>
          </rPr>
          <t xml:space="preserve">
účet 416</t>
        </r>
      </text>
    </comment>
    <comment ref="A17" authorId="0">
      <text>
        <r>
          <rPr>
            <sz val="8"/>
            <color indexed="81"/>
            <rFont val="Tahoma"/>
            <family val="2"/>
            <charset val="238"/>
          </rPr>
          <t xml:space="preserve">
účet 421</t>
        </r>
      </text>
    </comment>
    <comment ref="A18" authorId="0">
      <text>
        <r>
          <rPr>
            <sz val="8"/>
            <color indexed="81"/>
            <rFont val="Tahoma"/>
            <family val="2"/>
            <charset val="238"/>
          </rPr>
          <t xml:space="preserve">
účet 422</t>
        </r>
      </text>
    </comment>
    <comment ref="A19" authorId="0">
      <text>
        <r>
          <rPr>
            <sz val="8"/>
            <color indexed="81"/>
            <rFont val="Tahoma"/>
            <family val="2"/>
            <charset val="238"/>
          </rPr>
          <t xml:space="preserve">
účet 423, 427</t>
        </r>
      </text>
    </comment>
    <comment ref="A20" authorId="0">
      <text>
        <r>
          <rPr>
            <sz val="8"/>
            <color indexed="81"/>
            <rFont val="Tahoma"/>
            <family val="2"/>
            <charset val="238"/>
          </rPr>
          <t xml:space="preserve">
účet 428
</t>
        </r>
      </text>
    </comment>
    <comment ref="A21" authorId="0">
      <text>
        <r>
          <rPr>
            <sz val="8"/>
            <color indexed="81"/>
            <rFont val="Tahoma"/>
            <family val="2"/>
            <charset val="238"/>
          </rPr>
          <t xml:space="preserve">
účet 429</t>
        </r>
      </text>
    </comment>
    <comment ref="A22" authorId="0">
      <text>
        <r>
          <rPr>
            <sz val="8"/>
            <color indexed="81"/>
            <rFont val="Tahoma"/>
            <family val="2"/>
            <charset val="238"/>
          </rPr>
          <t xml:space="preserve">
účet 431</t>
        </r>
      </text>
    </comment>
  </commentList>
</comments>
</file>

<file path=xl/comments4.xml><?xml version="1.0" encoding="utf-8"?>
<comments xmlns="http://schemas.openxmlformats.org/spreadsheetml/2006/main">
  <authors>
    <author>madajova</author>
  </authors>
  <commentList>
    <comment ref="B5" authorId="0">
      <text>
        <r>
          <rPr>
            <sz val="8"/>
            <color indexed="81"/>
            <rFont val="Tahoma"/>
            <family val="2"/>
            <charset val="238"/>
          </rPr>
          <t xml:space="preserve">
účet 031, 092A
</t>
        </r>
      </text>
    </comment>
    <comment ref="C5" authorId="0">
      <text>
        <r>
          <rPr>
            <sz val="8"/>
            <color indexed="81"/>
            <rFont val="Tahoma"/>
            <family val="2"/>
            <charset val="238"/>
          </rPr>
          <t xml:space="preserve">
účet 021, 081, 092A
</t>
        </r>
      </text>
    </comment>
    <comment ref="D5" authorId="0">
      <text>
        <r>
          <rPr>
            <sz val="8"/>
            <color indexed="81"/>
            <rFont val="Tahoma"/>
            <family val="2"/>
            <charset val="238"/>
          </rPr>
          <t xml:space="preserve">
účet 022, 082, 092A
</t>
        </r>
      </text>
    </comment>
    <comment ref="E5" authorId="0">
      <text>
        <r>
          <rPr>
            <sz val="8"/>
            <color indexed="81"/>
            <rFont val="Tahoma"/>
            <family val="2"/>
            <charset val="238"/>
          </rPr>
          <t xml:space="preserve">
účet 025, 085, 092A
</t>
        </r>
      </text>
    </comment>
    <comment ref="F5" authorId="0">
      <text>
        <r>
          <rPr>
            <sz val="8"/>
            <color indexed="81"/>
            <rFont val="Tahoma"/>
            <family val="2"/>
            <charset val="238"/>
          </rPr>
          <t xml:space="preserve">
účet 026, 086, 092A
</t>
        </r>
      </text>
    </comment>
    <comment ref="G5" authorId="0">
      <text>
        <r>
          <rPr>
            <sz val="8"/>
            <color indexed="81"/>
            <rFont val="Tahoma"/>
            <family val="2"/>
            <charset val="238"/>
          </rPr>
          <t xml:space="preserve">
účet 029, 032, 089, 092A
</t>
        </r>
      </text>
    </comment>
    <comment ref="H5" authorId="0">
      <text>
        <r>
          <rPr>
            <sz val="8"/>
            <color indexed="81"/>
            <rFont val="Tahoma"/>
            <family val="2"/>
            <charset val="238"/>
          </rPr>
          <t xml:space="preserve">
účet 042, 094
</t>
        </r>
      </text>
    </comment>
    <comment ref="I5" authorId="0">
      <text>
        <r>
          <rPr>
            <sz val="8"/>
            <color indexed="81"/>
            <rFont val="Tahoma"/>
            <family val="2"/>
            <charset val="238"/>
          </rPr>
          <t xml:space="preserve">
účet 052, 095A
</t>
        </r>
      </text>
    </comment>
  </commentList>
</comments>
</file>

<file path=xl/comments5.xml><?xml version="1.0" encoding="utf-8"?>
<comments xmlns="http://schemas.openxmlformats.org/spreadsheetml/2006/main">
  <authors>
    <author>madajova</author>
  </authors>
  <commentList>
    <comment ref="B5" authorId="0">
      <text>
        <r>
          <rPr>
            <sz val="8"/>
            <color indexed="81"/>
            <rFont val="Tahoma"/>
            <family val="2"/>
            <charset val="238"/>
          </rPr>
          <t xml:space="preserve">
účet 061, 096A
</t>
        </r>
      </text>
    </comment>
    <comment ref="C5" authorId="0">
      <text>
        <r>
          <rPr>
            <sz val="8"/>
            <color indexed="81"/>
            <rFont val="Tahoma"/>
            <family val="2"/>
            <charset val="238"/>
          </rPr>
          <t xml:space="preserve">
účet 062, 096A
</t>
        </r>
      </text>
    </comment>
    <comment ref="D5" authorId="0">
      <text>
        <r>
          <rPr>
            <sz val="8"/>
            <color indexed="81"/>
            <rFont val="Tahoma"/>
            <family val="2"/>
            <charset val="238"/>
          </rPr>
          <t xml:space="preserve">
účet 063, 065, 096A
</t>
        </r>
      </text>
    </comment>
    <comment ref="E5" authorId="0">
      <text>
        <r>
          <rPr>
            <sz val="8"/>
            <color indexed="81"/>
            <rFont val="Tahoma"/>
            <family val="2"/>
            <charset val="238"/>
          </rPr>
          <t xml:space="preserve">
účet 066A, 096A
</t>
        </r>
      </text>
    </comment>
    <comment ref="F5" authorId="0">
      <text>
        <r>
          <rPr>
            <sz val="8"/>
            <color indexed="81"/>
            <rFont val="Tahoma"/>
            <family val="2"/>
            <charset val="238"/>
          </rPr>
          <t xml:space="preserve">
účet 067A, 069, 096A
</t>
        </r>
      </text>
    </comment>
    <comment ref="G5" authorId="0">
      <text>
        <r>
          <rPr>
            <sz val="8"/>
            <color indexed="81"/>
            <rFont val="Tahoma"/>
            <family val="2"/>
            <charset val="238"/>
          </rPr>
          <t xml:space="preserve">
účet 066A, 067A, 096A
</t>
        </r>
      </text>
    </comment>
    <comment ref="H5" authorId="0">
      <text>
        <r>
          <rPr>
            <sz val="8"/>
            <color indexed="81"/>
            <rFont val="Tahoma"/>
            <family val="2"/>
            <charset val="238"/>
          </rPr>
          <t xml:space="preserve">
účet 043, 096A
</t>
        </r>
      </text>
    </comment>
    <comment ref="I5" authorId="0">
      <text>
        <r>
          <rPr>
            <sz val="8"/>
            <color indexed="81"/>
            <rFont val="Tahoma"/>
            <family val="2"/>
            <charset val="238"/>
          </rPr>
          <t xml:space="preserve">
účet 053, 095A</t>
        </r>
      </text>
    </comment>
  </commentList>
</comments>
</file>

<file path=xl/comments6.xml><?xml version="1.0" encoding="utf-8"?>
<comments xmlns="http://schemas.openxmlformats.org/spreadsheetml/2006/main">
  <authors>
    <author>madajova</author>
  </authors>
  <commentList>
    <comment ref="B5" authorId="0">
      <text>
        <r>
          <rPr>
            <sz val="8"/>
            <color indexed="81"/>
            <rFont val="Tahoma"/>
            <family val="2"/>
            <charset val="238"/>
          </rPr>
          <t xml:space="preserve">
účet 061, 096A
</t>
        </r>
      </text>
    </comment>
    <comment ref="C5" authorId="0">
      <text>
        <r>
          <rPr>
            <sz val="8"/>
            <color indexed="81"/>
            <rFont val="Tahoma"/>
            <family val="2"/>
            <charset val="238"/>
          </rPr>
          <t xml:space="preserve">
účet 062, 096A
</t>
        </r>
      </text>
    </comment>
    <comment ref="D5" authorId="0">
      <text>
        <r>
          <rPr>
            <sz val="8"/>
            <color indexed="81"/>
            <rFont val="Tahoma"/>
            <family val="2"/>
            <charset val="238"/>
          </rPr>
          <t xml:space="preserve">
účet 063, 065, 096A
</t>
        </r>
      </text>
    </comment>
    <comment ref="E5" authorId="0">
      <text>
        <r>
          <rPr>
            <sz val="8"/>
            <color indexed="81"/>
            <rFont val="Tahoma"/>
            <family val="2"/>
            <charset val="238"/>
          </rPr>
          <t xml:space="preserve">
účet 066A, 096A
</t>
        </r>
      </text>
    </comment>
    <comment ref="F5" authorId="0">
      <text>
        <r>
          <rPr>
            <sz val="8"/>
            <color indexed="81"/>
            <rFont val="Tahoma"/>
            <family val="2"/>
            <charset val="238"/>
          </rPr>
          <t xml:space="preserve">
účet 067A, 069, 096A
</t>
        </r>
      </text>
    </comment>
    <comment ref="G5" authorId="0">
      <text>
        <r>
          <rPr>
            <sz val="8"/>
            <color indexed="81"/>
            <rFont val="Tahoma"/>
            <family val="2"/>
            <charset val="238"/>
          </rPr>
          <t xml:space="preserve">
účet 066A, 067A, 096A
</t>
        </r>
      </text>
    </comment>
    <comment ref="H5" authorId="0">
      <text>
        <r>
          <rPr>
            <sz val="8"/>
            <color indexed="81"/>
            <rFont val="Tahoma"/>
            <family val="2"/>
            <charset val="238"/>
          </rPr>
          <t xml:space="preserve">
účet 043, 096A
</t>
        </r>
      </text>
    </comment>
    <comment ref="I5" authorId="0">
      <text>
        <r>
          <rPr>
            <sz val="8"/>
            <color indexed="81"/>
            <rFont val="Tahoma"/>
            <family val="2"/>
            <charset val="238"/>
          </rPr>
          <t xml:space="preserve">
účet 053, 095A</t>
        </r>
      </text>
    </comment>
  </commentList>
</comments>
</file>

<file path=xl/comments7.xml><?xml version="1.0" encoding="utf-8"?>
<comments xmlns="http://schemas.openxmlformats.org/spreadsheetml/2006/main">
  <authors>
    <author>madajova</author>
  </authors>
  <commentList>
    <comment ref="A7" authorId="0">
      <text>
        <r>
          <rPr>
            <sz val="8"/>
            <color indexed="81"/>
            <rFont val="Tahoma"/>
            <family val="2"/>
            <charset val="238"/>
          </rPr>
          <t xml:space="preserve">
účet 061</t>
        </r>
      </text>
    </comment>
    <comment ref="A11" authorId="0">
      <text>
        <r>
          <rPr>
            <sz val="8"/>
            <color indexed="81"/>
            <rFont val="Tahoma"/>
            <family val="2"/>
            <charset val="238"/>
          </rPr>
          <t xml:space="preserve">
účet 062
</t>
        </r>
      </text>
    </comment>
    <comment ref="A15" authorId="0">
      <text>
        <r>
          <rPr>
            <sz val="8"/>
            <color indexed="81"/>
            <rFont val="Tahoma"/>
            <family val="2"/>
            <charset val="238"/>
          </rPr>
          <t xml:space="preserve">
účet 063
</t>
        </r>
      </text>
    </comment>
    <comment ref="A19" authorId="0">
      <text>
        <r>
          <rPr>
            <b/>
            <sz val="8"/>
            <color indexed="81"/>
            <rFont val="Tahoma"/>
            <family val="2"/>
            <charset val="238"/>
          </rPr>
          <t>madajova:</t>
        </r>
        <r>
          <rPr>
            <sz val="8"/>
            <color indexed="81"/>
            <rFont val="Tahoma"/>
            <family val="2"/>
            <charset val="238"/>
          </rPr>
          <t xml:space="preserve">
z účtu 043
</t>
        </r>
      </text>
    </comment>
  </commentList>
</comments>
</file>

<file path=xl/comments8.xml><?xml version="1.0" encoding="utf-8"?>
<comments xmlns="http://schemas.openxmlformats.org/spreadsheetml/2006/main">
  <authors>
    <author>madajova</author>
  </authors>
  <commentList>
    <comment ref="A3" authorId="0">
      <text>
        <r>
          <rPr>
            <sz val="8"/>
            <color indexed="81"/>
            <rFont val="Tahoma"/>
            <family val="2"/>
            <charset val="238"/>
          </rPr>
          <t xml:space="preserve">
účet 065</t>
        </r>
      </text>
    </comment>
  </commentList>
</comments>
</file>

<file path=xl/comments9.xml><?xml version="1.0" encoding="utf-8"?>
<comments xmlns="http://schemas.openxmlformats.org/spreadsheetml/2006/main">
  <authors>
    <author>madajova</author>
  </authors>
  <commentList>
    <comment ref="A3" authorId="0">
      <text>
        <r>
          <rPr>
            <sz val="8"/>
            <color indexed="81"/>
            <rFont val="Tahoma"/>
            <family val="2"/>
            <charset val="238"/>
          </rPr>
          <t xml:space="preserve">
účet 066 a 067</t>
        </r>
      </text>
    </comment>
  </commentList>
</comments>
</file>

<file path=xl/sharedStrings.xml><?xml version="1.0" encoding="utf-8"?>
<sst xmlns="http://schemas.openxmlformats.org/spreadsheetml/2006/main" count="1392" uniqueCount="697">
  <si>
    <t>Pohľadávky podľa zostatkovej                   doby splatnosti</t>
  </si>
  <si>
    <t>Záväzky z obchodného styku</t>
  </si>
  <si>
    <t>Záväzky voči dcérskej účtovnej jednote a materskej účtovnej jednotke</t>
  </si>
  <si>
    <t>Ostatné záväzky v rámci konsolidovaného celku</t>
  </si>
  <si>
    <t>Záväzky voči zamestnancom</t>
  </si>
  <si>
    <t>Záväzky zo sociálneho poistenia</t>
  </si>
  <si>
    <t>Daňové záväzky a dotácie</t>
  </si>
  <si>
    <t>Záväzky spolu</t>
  </si>
  <si>
    <t>Poskytnuté preddavky na DNM</t>
  </si>
  <si>
    <t>g</t>
  </si>
  <si>
    <t>h</t>
  </si>
  <si>
    <t>i</t>
  </si>
  <si>
    <t>Prvotné ocenenie</t>
  </si>
  <si>
    <t>Stav na začiatku účtovného obdobia</t>
  </si>
  <si>
    <t>Prírastky</t>
  </si>
  <si>
    <t>Úbytky</t>
  </si>
  <si>
    <t>Presuny</t>
  </si>
  <si>
    <t>Stav na konci účtovného obdobia</t>
  </si>
  <si>
    <t>Oprávky</t>
  </si>
  <si>
    <t>Stav na začiatku účtovného obdobia</t>
  </si>
  <si>
    <t>Opravné položky</t>
  </si>
  <si>
    <t>Zostatková hodnota </t>
  </si>
  <si>
    <t>Informácie k časti F. písm. c) prílohy č. 3 o dlhodobom nehmotnom majetku</t>
  </si>
  <si>
    <t>Hodnota za bežné účtovné obdobie</t>
  </si>
  <si>
    <t>Dlhodobý nehmotný majetok, na ktorý je zriadené záložné právo</t>
  </si>
  <si>
    <t>Dlhodobý nehmotný majetok, pri ktorom má účtovná jednotka obmedzené právo s ním nakladať</t>
  </si>
  <si>
    <t>Informácie k časti F. písm. a) prílohy č. 3 o dlhodobom hmotnom majetku</t>
  </si>
  <si>
    <t>Dlhodobý hmotný majetok</t>
  </si>
  <si>
    <t>Samostatné hnuteľné veci a súbory hnuteľných vecí</t>
  </si>
  <si>
    <t>Základné stádo a ťažné zvieratá</t>
  </si>
  <si>
    <t>Ostatný DHM</t>
  </si>
  <si>
    <t>Obsta-rávaný DHM</t>
  </si>
  <si>
    <t>Poskytnuté preddavky na DHM</t>
  </si>
  <si>
    <t>j</t>
  </si>
  <si>
    <t xml:space="preserve">Informácie k časti F. písm. c) prílohy č. 3 o dlhodobom hmotnom majetku </t>
  </si>
  <si>
    <t>Dlhodobý hmotný majetok, na ktorý je zriadené záložné právo</t>
  </si>
  <si>
    <t>Dlhodobý hmotný majetok, pri ktorom má účtovná jednotka obmedzené právo s ním nakladať</t>
  </si>
  <si>
    <t>Informácie k časti F. písm. j) prílohy č. 3 o  dlhodobom finančnom majetku</t>
  </si>
  <si>
    <t>Podielové CP a podiely v DÚJ</t>
  </si>
  <si>
    <t>Ostatné dlhodobé CP a podiely</t>
  </si>
  <si>
    <t>Ostatný DFM</t>
  </si>
  <si>
    <t>Pôžičky s dobou splatnosti najviac jeden rok</t>
  </si>
  <si>
    <t>Poskyt-nuté preddav-ky na DFM</t>
  </si>
  <si>
    <t xml:space="preserve">Informácie k časti F. písm. m) prílohy č. 3 o dlhodobom finančnom majetku </t>
  </si>
  <si>
    <t>Dlhodobý finančný majetok, na ktorý je zriadené záložné právo</t>
  </si>
  <si>
    <t>Dlhodobý finančný majetok, pri ktorom má účtovná jednotka obmedzené právo s ním nakladať</t>
  </si>
  <si>
    <t>Informácie k časti F. písm. i) prílohy č. 3 o štruktúre dlhodobého finančného majetku</t>
  </si>
  <si>
    <t>Obchodné meno a sídlo spoločnosti, v ktorej má ÚJ umiestnený DFM</t>
  </si>
  <si>
    <t>Podiel ÚJ na ZI v  %</t>
  </si>
  <si>
    <t>Podiel ÚJ na hlasovacích právach v %</t>
  </si>
  <si>
    <t>Hodnota</t>
  </si>
  <si>
    <t> vlastného imania ÚJ, v ktorej má ÚJ umiestnený DFM</t>
  </si>
  <si>
    <t>Výsledok hospodárenia ÚJ, v ktorej má ÚJ umiestnený DFM</t>
  </si>
  <si>
    <t>Účtovná hodnota DFM</t>
  </si>
  <si>
    <t>Dcérske účtovné jednotky</t>
  </si>
  <si>
    <t>Účtovné jednotky s podstatným vplyvom</t>
  </si>
  <si>
    <t xml:space="preserve">Ostatné realizovateľné CP a podiely  </t>
  </si>
  <si>
    <t>Obstarávaný DFM na účely vykonania vplyvu v inej ÚJ</t>
  </si>
  <si>
    <t>Dlhodobý finančný majetok spolu</t>
  </si>
  <si>
    <t xml:space="preserve">Informácie k časti F. písm. j) a l) prílohy č. 3 o dlhových CP držaných do splatnosti </t>
  </si>
  <si>
    <t>Dlhové CP držané do splatnosti</t>
  </si>
  <si>
    <t>Druh CP</t>
  </si>
  <si>
    <t>Zvýšenie hodnoty</t>
  </si>
  <si>
    <t>Zníženie hodnoty</t>
  </si>
  <si>
    <t>Do splatnosti viac ako päť rokov</t>
  </si>
  <si>
    <t>Do splatnosti  od troch rokov do piatich rokov vrátane</t>
  </si>
  <si>
    <t>Do splatnosti od jedného roka do troch rokov vrátane</t>
  </si>
  <si>
    <t>Do splatnosti do jedného roka vrátane</t>
  </si>
  <si>
    <t>Dlhové CP držané do splatnosti spolu</t>
  </si>
  <si>
    <t>Dlhodobé pôžičky</t>
  </si>
  <si>
    <t>Vyradenie pôžičky z účtovníctva v účtovnom období</t>
  </si>
  <si>
    <t>Do splatnosti od troch rokov do piatich rokov vrátane</t>
  </si>
  <si>
    <t>Do splatnosti  od jedného roka do troch rokov vrátane</t>
  </si>
  <si>
    <t>Dlhodobé pôžičky spolu</t>
  </si>
  <si>
    <t>Informácie k časti F. písm. o) prílohy č. 3 o opravných položkách k zásobám</t>
  </si>
  <si>
    <t>Zásoby</t>
  </si>
  <si>
    <t>Stav  OP na začiatku účtovného obdobia</t>
  </si>
  <si>
    <t>Zúčtovanie OP z dôvodu zániku opodstatnenosti</t>
  </si>
  <si>
    <t>Stav OP na konci účtovného obdobia</t>
  </si>
  <si>
    <t>Výrobky</t>
  </si>
  <si>
    <t>Poskytnuté preddavky  na zásoby</t>
  </si>
  <si>
    <t>Zásoby spolu</t>
  </si>
  <si>
    <t>Náklady na obstarávanie nehnuteľnosti  na predaj za účtovné obdobie</t>
  </si>
  <si>
    <t>Náklady na obstaranie nehnuteľnosti na predaj od začiatku obstarávania</t>
  </si>
  <si>
    <t xml:space="preserve">Informácie k časti F. písm. p) prílohy č. 3 o zásobách, na ktoré je zriadené záložné právo a o zásobách, pri ktorých má účtovná jednotka obmedzené právo s nimi nakladať </t>
  </si>
  <si>
    <t>Zásoby, na ktoré je zriadené záložné právo</t>
  </si>
  <si>
    <t>Zásoby, pri ktorých má účtovná jednotka obmedzené právo s nimi nakladať</t>
  </si>
  <si>
    <t>Informácie k časti F. písm. q) prílohy č. 3 o zákazkovej výrobe a o zákazkovej výstavbe nehnuteľnosti určenej na predaj</t>
  </si>
  <si>
    <t>Za bežné účtovné obdobie</t>
  </si>
  <si>
    <t>Za bezprostredne predchádzajúce účtovné obdobie</t>
  </si>
  <si>
    <t>Sumár od začiatku zákazkovej výroby až do konca bežného účtovného obdobia</t>
  </si>
  <si>
    <t>Výnosy zo zákazkovej výroby</t>
  </si>
  <si>
    <t>Náklady na zákazkovú výrobu</t>
  </si>
  <si>
    <t>Hrubý zisk / hrubá strata</t>
  </si>
  <si>
    <t>Hodnota zákazkovej výroby</t>
  </si>
  <si>
    <t>Vyfakturované nároky za vykonanú prácu na zákazkovej výrobe</t>
  </si>
  <si>
    <t>Úprava nárokov podľa stupňa dokončenia alebo metódou nulového zisku</t>
  </si>
  <si>
    <t>Suma prijatých preddavkov</t>
  </si>
  <si>
    <t>Suma zadržanej platby</t>
  </si>
  <si>
    <t>Tabuľka č. 3</t>
  </si>
  <si>
    <t>Sumár od začiatku zákazkovej výstavby nehnuteľnosti určenej na predaj až do konca bežného účtovného obdobia</t>
  </si>
  <si>
    <t>Výnosy zo zákazkovej výstavby nehnuteľnosti určenej na predaj</t>
  </si>
  <si>
    <t>Náklady na zákazkovú výstavbu nehnuteľnosti určenej na predaj</t>
  </si>
  <si>
    <t>Tabuľka č. 4</t>
  </si>
  <si>
    <t>Hodnota zákazkovej výstavby nehnuteľnosti určenej na predaj</t>
  </si>
  <si>
    <t>Vyfakturované nároky za vykonanú prácu na zákazkovej výstavbe nehnuteľnosti určenej na predaj</t>
  </si>
  <si>
    <t xml:space="preserve">Informácie k časti F. písm. r) prílohy č. 3 o vývoji opravnej položky  k pohľadávkam </t>
  </si>
  <si>
    <t>Pohľadávky</t>
  </si>
  <si>
    <t>Stav OP na začiatku účtovného obdobia</t>
  </si>
  <si>
    <t>Tvorba</t>
  </si>
  <si>
    <t>Pohľadávky z obchodného styku</t>
  </si>
  <si>
    <t>Pohľadávky voči dcérskej účtovnej jednotke a materskej účtovnej jednotke</t>
  </si>
  <si>
    <t>Ostatné pohľadávky v rámci kons. celku</t>
  </si>
  <si>
    <t>Krátkodobé záväzky</t>
  </si>
  <si>
    <t>Informácie k časti F. písm. s) prílohy č. 3 o  vekovej štruktúre záväzkov</t>
  </si>
  <si>
    <t>Kód    druhu       obchodu</t>
  </si>
  <si>
    <t>Kód     druhu    obchodu</t>
  </si>
  <si>
    <t>Ostatné kapitálové     fondy</t>
  </si>
  <si>
    <t>Oceňovacie rozdiely z precenenia pri         zlúčení, splynutí a rozdelení</t>
  </si>
  <si>
    <t>Ostatné kapitálové      fondy</t>
  </si>
  <si>
    <r>
      <t>Výsledok hospodárenia z bežnej činnosti pred zdanením daňou z príjmov </t>
    </r>
    <r>
      <rPr>
        <vertAlign val="superscript"/>
        <sz val="10.5"/>
        <color indexed="8"/>
        <rFont val="Arial Narrow"/>
        <family val="2"/>
        <charset val="238"/>
      </rPr>
      <t xml:space="preserve"> </t>
    </r>
    <r>
      <rPr>
        <sz val="10.5"/>
        <color indexed="8"/>
        <rFont val="Arial Narrow"/>
        <family val="2"/>
        <charset val="238"/>
      </rPr>
      <t>(+/-)</t>
    </r>
  </si>
  <si>
    <r>
      <t>Odpisy dlhodobého nehmotného majetku a dlhodobého hmotného majetku</t>
    </r>
    <r>
      <rPr>
        <vertAlign val="superscript"/>
        <sz val="10.5"/>
        <color indexed="8"/>
        <rFont val="Arial Narrow"/>
        <family val="2"/>
        <charset val="238"/>
      </rPr>
      <t xml:space="preserve"> </t>
    </r>
    <r>
      <rPr>
        <sz val="10.5"/>
        <color indexed="8"/>
        <rFont val="Arial Narrow"/>
        <family val="2"/>
        <charset val="238"/>
      </rPr>
      <t>(+)</t>
    </r>
  </si>
  <si>
    <r>
      <t>Zmena stavu dlhodobých rezerv </t>
    </r>
    <r>
      <rPr>
        <vertAlign val="superscript"/>
        <sz val="10.5"/>
        <color indexed="8"/>
        <rFont val="Arial Narrow"/>
        <family val="2"/>
        <charset val="238"/>
      </rPr>
      <t xml:space="preserve"> </t>
    </r>
    <r>
      <rPr>
        <sz val="10.5"/>
        <color indexed="8"/>
        <rFont val="Arial Narrow"/>
        <family val="2"/>
        <charset val="238"/>
      </rPr>
      <t>(+/-)</t>
    </r>
  </si>
  <si>
    <t>Výdavky na vyplatené dividendy  a iné podiely na zisku, s výnimkou tých, ktoré sa začleňujú do finančných činností (-)</t>
  </si>
  <si>
    <t>Príjmy z úverov, ktoré  účtovnej jednotke poskytla banka alebo pobočka zahraničnej banky, s výnimkou úverov, ktoré boli poskytnuté na zabezpečenie hlavného predmetu činnosti  (+)</t>
  </si>
  <si>
    <t>E.</t>
  </si>
  <si>
    <t>Stav peňažných prostriedkov a peňažných ekvivalentov na konci účtovného  obdobia pred zohľadnením kurzových rozdielov vyčíslených ku dňu, ku ktorému  sa zostavuje účtovná závierka (+/-)</t>
  </si>
  <si>
    <t xml:space="preserve">Nepeňažné operácie ovplyvňujúce výsledok hospodárenia               z bežnej činnosti pred  zdanením daňou z príjmov (+/-), (súčet A. 1. 1. až A. 1. 13.)  </t>
  </si>
  <si>
    <t>Výsledok z predaja dlhodobého majetku, s výnimkou     majetku, ktorý sa považuje za peňažný ekvivalent (+/-)</t>
  </si>
  <si>
    <t>Pohľadávky voči spoločníkom, členom a združeniu</t>
  </si>
  <si>
    <t>Pohľadávky spolu</t>
  </si>
  <si>
    <t xml:space="preserve">Informácie k časti F. písm. s) prílohy č. 3 o  vekovej štruktúre pohľadávok </t>
  </si>
  <si>
    <t>Názov položky</t>
  </si>
  <si>
    <t>V lehote splatnosti</t>
  </si>
  <si>
    <t>Po lehote splatnosti</t>
  </si>
  <si>
    <t>Dlhodobé pohľadávky</t>
  </si>
  <si>
    <t>Pohľadávky  z obchodného styku</t>
  </si>
  <si>
    <t>Ostatné pohľadávky v rámci konsolidovaného celku</t>
  </si>
  <si>
    <t>Dlhodobé pohľadávky spolu</t>
  </si>
  <si>
    <t>Krátkodobé pohľadávky</t>
  </si>
  <si>
    <t>Sociálne poistenie</t>
  </si>
  <si>
    <t>Daňové pohľadávky a dotácie</t>
  </si>
  <si>
    <t>Krátkodobé pohľadávky spolu</t>
  </si>
  <si>
    <t>Pohľadávky po lehote splatnosti</t>
  </si>
  <si>
    <t>Pohľadávky so zostatkovou dobou splatnosti do jedného roka</t>
  </si>
  <si>
    <t>Pohľadávky so zostatkovou dobou splatnosti  jeden rok až päť rokov</t>
  </si>
  <si>
    <t>Pohľadávky so zostatkovou dobou splatnosti dlhšou ako päť rokov</t>
  </si>
  <si>
    <t xml:space="preserve">Informácie k časti F. písm. t) a u) prílohy č. 3  o pohľadávkach zabezpečených záložným právom alebo inou formou zabezpečenia   </t>
  </si>
  <si>
    <t>Opis predmetu záložného práva</t>
  </si>
  <si>
    <t>Hodnota predmetu</t>
  </si>
  <si>
    <t>Hodnota pohľadávky</t>
  </si>
  <si>
    <t>Pohľadávky kryté záložným právom alebo inou formou zabezpečenia</t>
  </si>
  <si>
    <t>Hodnota pohľadávok, na ktoré sa zriadilo záložné právo</t>
  </si>
  <si>
    <t>Hodnota pohľadávok, pri ktorých je obmedzené právo s nimi nakladať</t>
  </si>
  <si>
    <t xml:space="preserve">Informácie k časti F. písm. w)  prílohy č. 3 o krátkodobom finančnom majetku </t>
  </si>
  <si>
    <t xml:space="preserve">Tabuľka č. 1 </t>
  </si>
  <si>
    <t>Pokladnica, ceniny</t>
  </si>
  <si>
    <t>Bežné bankové účty</t>
  </si>
  <si>
    <t>Bankové účty termínované</t>
  </si>
  <si>
    <t>Peniaze na ceste</t>
  </si>
  <si>
    <t>Krátkodobý  finančný majetok</t>
  </si>
  <si>
    <t>Majetkové CP na obchodovanie</t>
  </si>
  <si>
    <t>Dlhové CP na obchodovanie</t>
  </si>
  <si>
    <t>Emisné kvóty</t>
  </si>
  <si>
    <t>Dlhové CP so splatnosťou do  jedného roka držané do splatnosti</t>
  </si>
  <si>
    <t>Ostatné realizovateľné CP</t>
  </si>
  <si>
    <t>Obstarávanie krátkodobého finančného majetku</t>
  </si>
  <si>
    <t>Peňažné toky vznikajúce z dlhodobých záväzkov  a krátkodobých záväzkov  z finančnej činnosti                         (súčet C. 2. 1. až C. 2. 9.)</t>
  </si>
  <si>
    <t>Príjmy z ostatných dlhodobých záväzkov a krátkodobých záväzkov vyplývajúcich z finančnej činnosti  účtovnej     jednotky, s výnimkou tých, ktoré sa uvádzajú osobitne  v inej časti prehľadu peňažných tokov (+)</t>
  </si>
  <si>
    <t>Výdavky na splácanie ostatných dlhodobých záväzkov  a krátkodobých záväzkov vyplývajúcich z finančnej činnosti  účtovnej jednotky, s výnimkou tých, ktoré sa uvádzajú      osobitne  v inej časti prehľadu peňažných tokov (-)</t>
  </si>
  <si>
    <t>Čisté peňažné  toky  z finančnej činnosti                   (súčet C. 1. až C. 9.)</t>
  </si>
  <si>
    <t xml:space="preserve">Stav peňažných prostriedkov a peňažných ekvivalentov na začiatku účtovného obdobia (+/-) </t>
  </si>
  <si>
    <t>Bežné     účtovné    obdobie</t>
  </si>
  <si>
    <t>Krátkodobý finančný majetok spolu</t>
  </si>
  <si>
    <t>Informácie k časti  F. písm. x) prílohy č. 3 o vývoji opravnej položky ku krátkodobému finančnému majetku</t>
  </si>
  <si>
    <t>Stav OP  na začiatku účtovného obdobia</t>
  </si>
  <si>
    <t>Tvorba OP</t>
  </si>
  <si>
    <t>Zúčtovanie OP z dôvodu vyradenia majetku z účtovníctva</t>
  </si>
  <si>
    <t>Stav  OP na konci účtovného obdobia</t>
  </si>
  <si>
    <t xml:space="preserve">Informácie k časti F. písm. y) prílohy č. 3 o krátkodobom finančnom majetku, na ktorý bolo zriadené záložné právo a o krátkodobom finančnom majetku, pri ktorom má účtovná jednotka obmedzené právo s ním nakladať </t>
  </si>
  <si>
    <t>Hodnota za bežné účtovné obdobie</t>
  </si>
  <si>
    <t>Krátkodobý  finančný majetok, na ktorý bolo zriadené záložné právo</t>
  </si>
  <si>
    <t>Krátkodobý  finančný majetok, pri ktorom je obmedzené právo s ním nakladať</t>
  </si>
  <si>
    <t>Informácie k časti F. písm.  za) prílohy č. 3 o ocenení krátkodobého finančného  majetku, ku dňu ku ktorému sa zostavuje účtovná závierka reálnou hodnotou</t>
  </si>
  <si>
    <t>Krátkodobý finančný  majetok</t>
  </si>
  <si>
    <t>A</t>
  </si>
  <si>
    <t>Emisné kvóty (komodity)</t>
  </si>
  <si>
    <t>Informácie k časti F. písm.  zb) prílohy č. 3 o významných položkách časového rozlíšenia na strane aktív</t>
  </si>
  <si>
    <t>Opis položky časového rozlíšenia</t>
  </si>
  <si>
    <t xml:space="preserve">Náklady budúcich období dlhodobé,  z toho: </t>
  </si>
  <si>
    <t>Náklady budúcich období krátkodobé, z toho:</t>
  </si>
  <si>
    <t>Príjmy budúcich období dlhodobé, z toho:</t>
  </si>
  <si>
    <t>Príjmy budúcich období krátkodobé, z toho:</t>
  </si>
  <si>
    <t>Informácie k časti F. písm. zc) prílohy č. 3 o majetku prenajatom formou finančného prenájmu</t>
  </si>
  <si>
    <t>Splatnosť</t>
  </si>
  <si>
    <t>do jedného roka vrátane</t>
  </si>
  <si>
    <t>od jedného roka do piatich rokov vrátane</t>
  </si>
  <si>
    <t>viac ako päť rokov</t>
  </si>
  <si>
    <t>Istina</t>
  </si>
  <si>
    <t>Finančný výnos</t>
  </si>
  <si>
    <t xml:space="preserve">Informácie k časti G. písm. a) tretiemu bodu prílohy č. 3 o rozdelení účtovného zisku alebo o vysporiadaní účtovnej straty </t>
  </si>
  <si>
    <t xml:space="preserve">Účtovný zisk </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</si>
  <si>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</si>
  <si>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</si>
  <si>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</si>
  <si>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</si>
  <si>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</si>
  <si>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</si>
  <si>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</si>
  <si>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</si>
  <si>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</si>
  <si>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</si>
  <si>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</si>
  <si>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</si>
  <si>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</si>
  <si>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</si>
  <si>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</si>
  <si>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</si>
  <si>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 xml:space="preserve">Spolu </t>
  </si>
  <si>
    <t>Informácie k časti G. písm. b) prílohy č. 3 o rezervách</t>
  </si>
  <si>
    <t>Použitie</t>
  </si>
  <si>
    <t>Zrušenie</t>
  </si>
  <si>
    <t>Dlhodobé rezervy, z toho:</t>
  </si>
  <si>
    <t>Krátkodobé rezervy, z toho:</t>
  </si>
  <si>
    <t>Informácie k časti G. písm. c) a d) prílohy č. 3 o záväzkoch</t>
  </si>
  <si>
    <t>Záväzky po lehote splatnosti</t>
  </si>
  <si>
    <t>Záväzky so zostatkovou dobou splatnosti do jedného roka vrátane</t>
  </si>
  <si>
    <t>Krátkodobé záväzky spolu</t>
  </si>
  <si>
    <t>Záväzky so zostatkovou dobou splatnosti jeden rok až päť rokov</t>
  </si>
  <si>
    <t>Záväzky so zostatkovou dobou splatnosti nad päť rokov</t>
  </si>
  <si>
    <t>Dlhodobé záväzky spolu</t>
  </si>
  <si>
    <t>Informácie k časti F. písm. v) a časti G. písm. f) prílohy č. 3 o odloženej daňovej pohľadávke alebo o odloženom daňovom záväzku</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</si>
  <si>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</si>
  <si>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</si>
  <si>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</si>
  <si>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</si>
  <si>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</si>
  <si>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</si>
  <si>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</si>
  <si>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</si>
  <si>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</si>
  <si>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</si>
  <si>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</si>
  <si>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</si>
  <si>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</si>
  <si>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</si>
  <si>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Informácie k časti G. písm. g) prílohy č. 3 o záväzkoch zo sociálneho fondu</t>
  </si>
  <si>
    <t>Začiatočný stav sociálneho fondu</t>
  </si>
  <si>
    <t>Tvorba sociálneho fondu na ťarchu nákladov</t>
  </si>
  <si>
    <t>Tvorba sociálneho fondu zo zisku</t>
  </si>
  <si>
    <t>Ostatná tvorba sociálneho fondu</t>
  </si>
  <si>
    <t>Tvorba sociálneho fondu spolu</t>
  </si>
  <si>
    <t xml:space="preserve">Čerpanie sociálneho fondu </t>
  </si>
  <si>
    <t>Konečný zostatok sociálneho fondu</t>
  </si>
  <si>
    <t>Informácie k časti G. písm. h) prílohy č. 3 o vydaných dlhopisoch</t>
  </si>
  <si>
    <t>Názov vydaného dlhopisu</t>
  </si>
  <si>
    <t>Menovitá hodnota</t>
  </si>
  <si>
    <t>Počet</t>
  </si>
  <si>
    <t>Emisný kurz</t>
  </si>
  <si>
    <t>Úrok</t>
  </si>
  <si>
    <t>Informácie k časti G. písm. i)  prílohy č. 3 o bankových úveroch, pôžičkách a krátkodobých finančných výpomociach</t>
  </si>
  <si>
    <t>Mena</t>
  </si>
  <si>
    <t>Dátum splatnosti</t>
  </si>
  <si>
    <t>Suma istiny v príslušnej mene za bežné účtovné obdobie</t>
  </si>
  <si>
    <t>Suma istiny v príslušnej mene za bezprostredne predchádzajúce účtovné obdobie</t>
  </si>
  <si>
    <t>Dlhodobé bankové úvery</t>
  </si>
  <si>
    <t>Informácie k časti G. písm. j) prílohy č. 3 o významných položkách časového rozlíšenia na strane pasív</t>
  </si>
  <si>
    <t>Výdavky budúcich období dlhodobé, z toho:</t>
  </si>
  <si>
    <t>Výdavky budúcich období krátkodobé, z toho:</t>
  </si>
  <si>
    <t>Výnosy budúcich období dlhodobé, z toho:</t>
  </si>
  <si>
    <t>Výnosy budúcich období krátkodobé, z toho:</t>
  </si>
  <si>
    <t>Informácie k časti  G. písm. k) prílohy č. 3 o významných položkách derivátov za bežné účtovné obdobie</t>
  </si>
  <si>
    <t>Účtovná hodnota</t>
  </si>
  <si>
    <t>Dohodnutá cena  podkladového nástroja</t>
  </si>
  <si>
    <t>pohľadávky</t>
  </si>
  <si>
    <t>záväzku</t>
  </si>
  <si>
    <t>Deriváty určené na obchodovanie, z toho: </t>
  </si>
  <si>
    <t>Zabezpečovacie deriváty, z toho:</t>
  </si>
  <si>
    <t>Zmena reálnej hodnoty (+/-) s vplyvom na</t>
  </si>
  <si>
    <t>výsledok hospodárenia</t>
  </si>
  <si>
    <t>vlastné imanie</t>
  </si>
  <si>
    <t>Deriváty určené na obchodovanie, z toho:</t>
  </si>
  <si>
    <t>Zabezpečovacie deriváty, z toho: </t>
  </si>
  <si>
    <t>Informácie k časti G. písm. l) prílohy č. 3 o položkách zabezpečených derivátmi</t>
  </si>
  <si>
    <t>Zabezpečovaná položka</t>
  </si>
  <si>
    <t>Reálna hodnota</t>
  </si>
  <si>
    <t>Majetok vykázaný v súvahe</t>
  </si>
  <si>
    <t>Záväzok vykázaný v súvahe</t>
  </si>
  <si>
    <t>Zmluvy, ktoré sa neúčtujú na súvahových účtoch</t>
  </si>
  <si>
    <t>Očakávané budúce obchody dosiaľ zmluvne nezabezpečené</t>
  </si>
  <si>
    <t>Informácie k časti G. písm. m) prílohy č. 3 o majetku prenajatom formou finančného prenájmu</t>
  </si>
  <si>
    <t>Finančný náklad</t>
  </si>
  <si>
    <t>Informácie k časti H. písm. a) prílohy č. 3 o tržbách</t>
  </si>
  <si>
    <t>Typ výrobkov, tovarov, služieb  (napríklad A)</t>
  </si>
  <si>
    <t>Typ výrobkov, tovarov, služieb  (napríklad B)</t>
  </si>
  <si>
    <t>Typ výrobkov, tovarov, služieb  (napríklad C)</t>
  </si>
  <si>
    <t>Informácie k časti H. písm. b) prílohy č. 3 o zmene stavu vnútroorganizačných zásob</t>
  </si>
  <si>
    <t>Zmena stavu vnútroorganizačných zásob</t>
  </si>
  <si>
    <t>Konečný zostatok</t>
  </si>
  <si>
    <t>Začiatočný stav</t>
  </si>
  <si>
    <t>Manká a škody</t>
  </si>
  <si>
    <t>Reprezentačné</t>
  </si>
  <si>
    <t>Zmena stavu vnútroorga-nizačných zásob vo výkaze ziskov a strát</t>
  </si>
  <si>
    <t>Informácie k časti H. písm. c) až f)  prílohy č. 3 o výnosoch pri aktivácii nákladov a o výnosoch z hospodárskej činnosti, finančnej činnosti a mimoriadnej činnosti</t>
  </si>
  <si>
    <t>Ostatné významné položky výnosov z hospodárskej činnosti, z toho:</t>
  </si>
  <si>
    <t>Finančné výnosy, z toho:</t>
  </si>
  <si>
    <t>Kurzové zisky, z toho:</t>
  </si>
  <si>
    <t>kurzové zisky ku dňu, ku ktorému sa zostavuje účtovná závierka</t>
  </si>
  <si>
    <t>Ostatné významné položky finančných výnosov, z toho:</t>
  </si>
  <si>
    <t>Mimoriadne výnosy, z toho:</t>
  </si>
  <si>
    <t>Informácie k časti H. písm. g)  prílohy č. 3 o čistom obrate</t>
  </si>
  <si>
    <t>Tržby za vlastné výrobky</t>
  </si>
  <si>
    <t>Tržby z predaja služieb</t>
  </si>
  <si>
    <t>Tržby za tovar</t>
  </si>
  <si>
    <t>Výnosy z nehnuteľnosti na predaj</t>
  </si>
  <si>
    <t>Dátum zmeny</t>
  </si>
  <si>
    <t xml:space="preserve">i </t>
  </si>
  <si>
    <t>Tabuľka č.2</t>
  </si>
  <si>
    <r>
      <t>Dlhodobé pôžičky</t>
    </r>
    <r>
      <rPr>
        <sz val="10.5"/>
        <rFont val="Arial Narrow"/>
        <family val="2"/>
        <charset val="238"/>
      </rPr>
      <t> </t>
    </r>
  </si>
  <si>
    <r>
      <t>Krátkodobé pôžičky</t>
    </r>
    <r>
      <rPr>
        <sz val="10.5"/>
        <rFont val="Arial Narrow"/>
        <family val="2"/>
        <charset val="238"/>
      </rPr>
      <t> </t>
    </r>
  </si>
  <si>
    <r>
      <t>Krátkodobé finančné výpomoci</t>
    </r>
    <r>
      <rPr>
        <sz val="10.5"/>
        <rFont val="Arial Narrow"/>
        <family val="2"/>
        <charset val="238"/>
      </rPr>
      <t> </t>
    </r>
  </si>
  <si>
    <r>
      <t>Významné položky pri aktivácii nákladov, z toho:</t>
    </r>
    <r>
      <rPr>
        <sz val="10.5"/>
        <rFont val="Arial Narrow"/>
        <family val="2"/>
        <charset val="238"/>
      </rPr>
      <t> </t>
    </r>
  </si>
  <si>
    <t>Pesto-vateľské celky trvalých porastov</t>
  </si>
  <si>
    <t>Podielové CP a podiely v spoločnosti s podstatným vplyvom</t>
  </si>
  <si>
    <t>Pôžičky ÚJ v  kons. celku</t>
  </si>
  <si>
    <t>Obsta-rávaný  DFM</t>
  </si>
  <si>
    <t>Stav             na začiatku účtovného obdobia</t>
  </si>
  <si>
    <t>Informácie k časti F. písm. j) a l) prílohy č. 3 o poskytnutých dlhodobých pôžičkách</t>
  </si>
  <si>
    <t>Stav na začiatku účtovného obdobia</t>
  </si>
  <si>
    <t>Vyradenie dlhového CP z účtovníctva v účtovnom období</t>
  </si>
  <si>
    <t>Stav na konci účtovného obdobia</t>
  </si>
  <si>
    <t>Nedokončená výroba a polotovary vlastnej výroby</t>
  </si>
  <si>
    <t>Iný podiel na ostatných položkách VI ako na ZI                 v %</t>
  </si>
  <si>
    <t xml:space="preserve">Stav na začiatku účtovného obdobia </t>
  </si>
  <si>
    <t>Vplyv ocenenia na vlastné imanie</t>
  </si>
  <si>
    <t>Vplyv ocenenia na výsledok hospodárenia bežného účtovného obdobia</t>
  </si>
  <si>
    <t>Iné výnosy súvisiace s bežnou činnosťou</t>
  </si>
  <si>
    <t>Čistý obrat celkom</t>
  </si>
  <si>
    <t>Informácie k časti I. prílohy č. 3 o nákladoch</t>
  </si>
  <si>
    <t>Náklady za poskytnuté služby, z toho:</t>
  </si>
  <si>
    <t>Náklady voči audítorovi, audítorskej spoločnosti, z toho:</t>
  </si>
  <si>
    <t>náklady za overenie individuálnej účtovnej závierky</t>
  </si>
  <si>
    <t>iné uisťovacie audítorské služby</t>
  </si>
  <si>
    <t>súvisiace audítorské služby</t>
  </si>
  <si>
    <t>daňové poradenstvo</t>
  </si>
  <si>
    <t>ostatné neaudítorské služby</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</si>
  <si>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</si>
  <si>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</si>
  <si>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</si>
  <si>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</si>
  <si>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</si>
  <si>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</si>
  <si>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Mimoriadne náklady, z toho:</t>
  </si>
  <si>
    <t>Informácie k časti J. písm. a) až e) prílohy č. 3 o daniach z príjmov</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</si>
  <si>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</si>
  <si>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</si>
  <si>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</si>
  <si>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</si>
  <si>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</si>
  <si>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Informácie k  časť K. prílohy č. 3 o podsúvahových položkách</t>
  </si>
  <si>
    <t>Prenajatý majetok</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</si>
  <si>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</si>
  <si>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</si>
  <si>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</si>
  <si>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</si>
  <si>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</si>
  <si>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</si>
  <si>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</si>
  <si>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</si>
  <si>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Informácie k časti L. písm. a) prílohy č. 3 o podmienených záväzkoch</t>
  </si>
  <si>
    <t>Druh podmieneného záväzku</t>
  </si>
  <si>
    <t xml:space="preserve">Bežné účtovné obdobie                     </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</si>
  <si>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</si>
  <si>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</si>
  <si>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</si>
  <si>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</si>
  <si>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</si>
  <si>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</si>
  <si>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</si>
  <si>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</si>
  <si>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 xml:space="preserve">Bezprostredne predchádzajúce účtovné obdobie                     </t>
  </si>
  <si>
    <t>Informácie k časti L. písm. c) prílohy č. 3 o podmienenom majetku</t>
  </si>
  <si>
    <t>Druh podmieneného majetku</t>
  </si>
  <si>
    <t xml:space="preserve">Bežné účtovné obdobie                              </t>
  </si>
  <si>
    <t xml:space="preserve">Bezprostredne predchádzajúce účtovné obdobie                                                                           </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</si>
  <si>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</si>
  <si>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</si>
  <si>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</si>
  <si>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</si>
  <si>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</si>
  <si>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</si>
  <si>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</si>
  <si>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</si>
  <si>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Informácie k časti M. prílohy č. 3 o príjmoch a výhodách členov štatutárnych orgánov, dozorných orgánov a iných orgánov</t>
  </si>
  <si>
    <t>Druh príjmu, výhody</t>
  </si>
  <si>
    <t>Hodnota  príjmu, výhody súčasných členov orgánov</t>
  </si>
  <si>
    <t xml:space="preserve">Hodnota príjmu, výhody bývalých členov orgánov                                                        </t>
  </si>
  <si>
    <t>štatutárnych</t>
  </si>
  <si>
    <t>dozorných</t>
  </si>
  <si>
    <t>iných</t>
  </si>
  <si>
    <t>Časť 1 - Bežné účtovné obdobie</t>
  </si>
  <si>
    <t>Časť 2 - Bezprostredne predchádzajúce účtovné obdobie</t>
  </si>
  <si>
    <t>Peňažné príjmy</t>
  </si>
  <si>
    <t>Nepeňažné príjmy</t>
  </si>
  <si>
    <t>Peňažné  preddavky</t>
  </si>
  <si>
    <t>Nepeňažné preddavky</t>
  </si>
  <si>
    <t>Poskytnuté úvery</t>
  </si>
  <si>
    <t>Poskytnuté záruky</t>
  </si>
  <si>
    <t>Informácie k časti N. prílohy č. 3 o ekonomických vzťahoch medzi účtovnou jednotkou a spriaznenými osobami</t>
  </si>
  <si>
    <t>Spriaznená osoba </t>
  </si>
  <si>
    <t>Kód druhu obchodu</t>
  </si>
  <si>
    <t>Hodnotové vyjadrenie obchodu</t>
  </si>
  <si>
    <t xml:space="preserve">Bezprostredne predchádzajúce účtovné obdobie                                            </t>
  </si>
  <si>
    <t xml:space="preserve">Tabuľka č. 2 </t>
  </si>
  <si>
    <t>Dcérska účtovná jednotka/Materská účtovná jednotka</t>
  </si>
  <si>
    <t>Informácie k časti P. prílohy č. 3 o zmenách vlastného imania</t>
  </si>
  <si>
    <t>Položka vlastného imania</t>
  </si>
  <si>
    <t>Stav na začiatku účtovného obdobia </t>
  </si>
  <si>
    <t>Stav na konci účtovného obdobia</t>
  </si>
  <si>
    <t>Vlastné akcie a vlastné obchodné podiely</t>
  </si>
  <si>
    <t>Zmena základného imania</t>
  </si>
  <si>
    <t>Pohľadávky za upísané vlastné imanie</t>
  </si>
  <si>
    <t>Zákonný rezervný fond (nedeliteľný fond) z kapitálových vkladov</t>
  </si>
  <si>
    <t>Oceňovacie rozdiely z precenenia majetku a záväzkov</t>
  </si>
  <si>
    <t>Oceňovacie rozdiely z kapitálových účastín</t>
  </si>
  <si>
    <t>Zákonný rezervný fond</t>
  </si>
  <si>
    <t>Nedeliteľný fond</t>
  </si>
  <si>
    <t>Štatutárne fondy a ostatné fondy</t>
  </si>
  <si>
    <t>Neuhradená strata minulých rokov</t>
  </si>
  <si>
    <t>Výsledok hospodárenia bežného účtovného obdobia</t>
  </si>
  <si>
    <t>Vyplatené dividendy</t>
  </si>
  <si>
    <t>Ostatné položky vlastného imania</t>
  </si>
  <si>
    <t>Účet 491 - Vlastné imanie fyzickej osoby - podnikateľa</t>
  </si>
  <si>
    <t xml:space="preserve">Informácie k časti T. prílohy č. 3 o prehľade peňažných tokov pri použití nepriamej metódy </t>
  </si>
  <si>
    <t>Označenie položky</t>
  </si>
  <si>
    <t>Obsah položky</t>
  </si>
  <si>
    <t>Peňažné toky z prevádzkovej činnosti</t>
  </si>
  <si>
    <t>Z/S</t>
  </si>
  <si>
    <t>A. 1.</t>
  </si>
  <si>
    <t>A. 1. 1.</t>
  </si>
  <si>
    <t>A. 1. 2.</t>
  </si>
  <si>
    <t>Zostatková hodnota dlhodobého nehmotného majetku a dlhodobého hmotného majetku účtovaná pri vyradení tohto majetku do nákladov na bežnú činnosť, s výnimkou  jeho  predaja (+)</t>
  </si>
  <si>
    <t>A. 1. 3.</t>
  </si>
  <si>
    <t>Odpis opravnej položky k nadobudnutému majetku  (+/-)</t>
  </si>
  <si>
    <t>A. 1. 4.</t>
  </si>
  <si>
    <t>A. 1. 5.</t>
  </si>
  <si>
    <t>Zmena stavu opravných položiek  (+/-)</t>
  </si>
  <si>
    <t>A. 1. 6.</t>
  </si>
  <si>
    <t>Zmena stavu položiek časového rozlíšenia nákladov a výnosov  (+/-)</t>
  </si>
  <si>
    <t>A. 1. 7.</t>
  </si>
  <si>
    <t>Dividendy a iné podiely na zisku účtované do výnosov   (-)</t>
  </si>
  <si>
    <t>A. 1. 8.</t>
  </si>
  <si>
    <t>Úroky účtované do nákladov   (+)</t>
  </si>
  <si>
    <t>A. 1. 9.</t>
  </si>
  <si>
    <t>Úroky účtované do výnosov    (-)</t>
  </si>
  <si>
    <t>A.1. 10.</t>
  </si>
  <si>
    <t>Kurzový zisk vyčíslený k peňažným prostriedkom a peňažným ekvivalentom ku dňu, ku ktorému sa zostavuje účtovná závierka (-)</t>
  </si>
  <si>
    <t>A. 1. 11.</t>
  </si>
  <si>
    <t>Kurzová strata vyčíslená k peňažným prostriedkom a peňažným ekvivalentom ku dňu, ku ktorému sa zostavuje účtovná závierka (+)</t>
  </si>
  <si>
    <t>A. 1. 12.</t>
  </si>
  <si>
    <t>A. 1. 13.</t>
  </si>
  <si>
    <t>Ostatné položky nepeňažného charakteru, ktoré ovplyvňujú výsledok hospodárenia z bežnej činnosti, s výnimkou tých, ktoré sa uvádzajú osobitne v iných častiach prehľadu peňažných tokov  (+/-)</t>
  </si>
  <si>
    <t>A. 2.</t>
  </si>
  <si>
    <t>A. 2. 1.</t>
  </si>
  <si>
    <t>Zmena stavu pohľadávok z prevádzkovej činnosti (-/+)</t>
  </si>
  <si>
    <t>A. 2. 2.</t>
  </si>
  <si>
    <t>Zmena stavu záväzkov z prevádzkovej činnosti (+/-)</t>
  </si>
  <si>
    <t>A. 2. 3.</t>
  </si>
  <si>
    <t>Zmena stavu zásob (-/+)</t>
  </si>
  <si>
    <t>A. 2. 4.</t>
  </si>
  <si>
    <t>A. 3.</t>
  </si>
  <si>
    <t>Prijaté úroky, s výnimkou tých, ktoré sa začleňujú do investičných činností (+)</t>
  </si>
  <si>
    <t>A. 4.</t>
  </si>
  <si>
    <t>Výdavky na zaplatené úroky, s výnimkou tých, ktoré sa začleňujú do finančných činností (-)</t>
  </si>
  <si>
    <t>A. 5.</t>
  </si>
  <si>
    <t>Príjmy z dividend a iných podielov na zisku, s výnimkou tých, ktoré sa začleňujú do investičných činností (+)</t>
  </si>
  <si>
    <t>A. 6.</t>
  </si>
  <si>
    <t>A. 7.</t>
  </si>
  <si>
    <t>A. 8.</t>
  </si>
  <si>
    <t>Príjmy mimoriadneho charakteru vzťahujúce sa na prevádzkovú činnosť (+)</t>
  </si>
  <si>
    <t>A. 9.</t>
  </si>
  <si>
    <t>Výdavky mimoriadneho charakteru vzťahujúce sa na prevádzkovú činnosť (-)</t>
  </si>
  <si>
    <t>A.</t>
  </si>
  <si>
    <t>Peňažné toky z investičnej činnosti</t>
  </si>
  <si>
    <t>B. 1.</t>
  </si>
  <si>
    <t>Výdavky na obstaranie dlhodobého nehmotného majetku (-)</t>
  </si>
  <si>
    <t>B. 2.</t>
  </si>
  <si>
    <t>Výdavky na obstaranie dlhodobého hmotného majetku (-)</t>
  </si>
  <si>
    <t>B. 3.</t>
  </si>
  <si>
    <t>B. 4.</t>
  </si>
  <si>
    <t>Príjmy z predaja dlhodobého nehmotného majetku (+)</t>
  </si>
  <si>
    <t>B. 5.</t>
  </si>
  <si>
    <t>Príjmy z predaja dlhodobého hmotného majetku (+)</t>
  </si>
  <si>
    <t>B. 6.</t>
  </si>
  <si>
    <t>B. 7.</t>
  </si>
  <si>
    <t>B. 8.</t>
  </si>
  <si>
    <t>Príjmy zo splácania dlhodobých pôžičiek poskytnutých  účtovnou jednotkou inej účtovnej jednotke, ktorá je súčasťou konsolidovaného celku (+)</t>
  </si>
  <si>
    <t>B. 9.</t>
  </si>
  <si>
    <t>B. 10.</t>
  </si>
  <si>
    <t>B. 11.</t>
  </si>
  <si>
    <t>Prijaté úroky, s výnimkou tých, ktoré sa začleňujú  do prevádzkových činností (+)</t>
  </si>
  <si>
    <t>B. 12.</t>
  </si>
  <si>
    <t>Príjmy z dividend a iných podielov na zisku, s výnimkou tých, ktoré sa začleňujú  do prevádzkových činností (+)</t>
  </si>
  <si>
    <t>B. 13.</t>
  </si>
  <si>
    <t>Výdavky súvisiace s derivátmi s výnimkou, ak sú určené na predaj alebo na obchodovanie, alebo ak sa tieto výdavky považujú za peňažné toky z finančnej  činnosti (-)</t>
  </si>
  <si>
    <t>B. 14.</t>
  </si>
  <si>
    <t>Príjmy súvisiace s derivátmi s výnimkou, ak sú určené na predaj alebo na obchodovanie, alebo ak sa tieto výdavky považujú za peňažné toky z finančnej činnosti (+)</t>
  </si>
  <si>
    <t>B. 15.</t>
  </si>
  <si>
    <t>Výdavky na daň z príjmov účtovnej jednotky, ak je ju možné začleniť do  investičných činností (-)</t>
  </si>
  <si>
    <t>B. 16.</t>
  </si>
  <si>
    <t>Príjmy mimoriadneho charakteru vzťahujúce sa na investičnú činnosť (+)</t>
  </si>
  <si>
    <t>B. 17.</t>
  </si>
  <si>
    <t>Výdavky mimoriadneho charakteru vzťahujúce sa na investičnú činnosť (-)</t>
  </si>
  <si>
    <t>B. 18.</t>
  </si>
  <si>
    <t>Ostatné príjmy vzťahujúce sa na investičnú činnosť  (+)</t>
  </si>
  <si>
    <t>B. 19.</t>
  </si>
  <si>
    <t>Ostatné výdavky vzťahujúce sa na investičnú činnosť (-)</t>
  </si>
  <si>
    <t>B.</t>
  </si>
  <si>
    <t>Peňažné toky z finančnej činnosti</t>
  </si>
  <si>
    <t>C. 1.</t>
  </si>
  <si>
    <t>Peňažné toky vo  vlastnom  imaní (súčet C. 1. 1. až C. 1. 8.)</t>
  </si>
  <si>
    <t>C. 1. 1.</t>
  </si>
  <si>
    <t>Príjmy z upísaných akcií a obchodných podielov (+)</t>
  </si>
  <si>
    <t>C. 1. 2.</t>
  </si>
  <si>
    <t>Príjmy z  ďalších vkladov do vlastného imania spoločníkmi alebo fyzickou osobou, ktorá je  účtovnou jednotkou (+)</t>
  </si>
  <si>
    <t>C. 1. 3.</t>
  </si>
  <si>
    <t>Prijaté peňažné dary (+)</t>
  </si>
  <si>
    <t>C. 1. 4.</t>
  </si>
  <si>
    <t>Príjmy z úhrady straty spoločníkmi (+)</t>
  </si>
  <si>
    <t>C. 1. 5.</t>
  </si>
  <si>
    <t>C. 1. 6.</t>
  </si>
  <si>
    <t>Výdavky spojené so znížením fondov vytvorených  účtovnou jednotkou (-)</t>
  </si>
  <si>
    <t>C. 1. 7.</t>
  </si>
  <si>
    <t>C.1. 8.</t>
  </si>
  <si>
    <t>Výdavky z  iných dôvodov, ktoré súvisia so znížením vlastného imania (-)</t>
  </si>
  <si>
    <t>C. 2.</t>
  </si>
  <si>
    <t>C. 2. 1.</t>
  </si>
  <si>
    <t>Príjmy z emisie dlhových cenných papierov (+)</t>
  </si>
  <si>
    <t>C. 2. 2.</t>
  </si>
  <si>
    <t>Výdavky na úhradu záväzkov z dlhových CP (-)</t>
  </si>
  <si>
    <t>C. 2. 3.</t>
  </si>
  <si>
    <t>C. 2. 4.</t>
  </si>
  <si>
    <t>Výdavky na splácanie úverov, ktoré  účtovnej jednotke poskytla banka alebo pobočka zahraničnej banky, s výnimkou úverov, ktoré boli poskytnuté na zabezpečenie hlavného predmetu činnosti (-)</t>
  </si>
  <si>
    <t>C. 2. 5.</t>
  </si>
  <si>
    <t>Príjmy z prijatých pôžičiek (+)</t>
  </si>
  <si>
    <t>C. 2. 6.</t>
  </si>
  <si>
    <t>Výdavky na splácanie pôžičiek (-)</t>
  </si>
  <si>
    <t>C. 2. 7.</t>
  </si>
  <si>
    <t>Výdavky na úhradu záväzkov z používania majetku, ktorý je predmetom zmluvy o kúpe prenajatej veci (-)</t>
  </si>
  <si>
    <t>C. 2. 8.</t>
  </si>
  <si>
    <t>C. 2. 9.</t>
  </si>
  <si>
    <t>C. 3.</t>
  </si>
  <si>
    <t>Výdavky na zaplatené úroky, s výnimkou tých, ktoré sa začleňujú do prevádzkových činností (-)</t>
  </si>
  <si>
    <t>C. 4.</t>
  </si>
  <si>
    <t>Výdavky na vyplatené dividendy a iné podiely na zisku, s výnimkou tých, ktoré sa začleňujú do prevádzkových činností (-)</t>
  </si>
  <si>
    <t>C. 5.</t>
  </si>
  <si>
    <t>Výdavky súvisiace s derivátmi, s výnimkou, ak sú určené na predaj alebo na obchodovanie, alebo ak sa považujú za  peňažné toky z investičnej činnosti (-)</t>
  </si>
  <si>
    <t>C. 6.</t>
  </si>
  <si>
    <t>Príjmy súvisiace s  derivátmi, s výnimkou, ak sú určené na predaj alebo na obchodovanie, alebo ak sa považujú za peňažné toky z  investičnej činnosti (+)</t>
  </si>
  <si>
    <t>C. 7.</t>
  </si>
  <si>
    <t>Výdavky na daň z príjmov   účtovnej jednotky, ak ich možno  začleniť do finančných činností (-)</t>
  </si>
  <si>
    <t>C. 8.</t>
  </si>
  <si>
    <t>Príjmy mimoriadneho charakteru vzťahujúce sa na finančnú činnosť (+)</t>
  </si>
  <si>
    <t>C. 9.</t>
  </si>
  <si>
    <t>Výdavky mimoriadneho charakteru vzťahujúce sa na finančnú činnosť (-)</t>
  </si>
  <si>
    <t>C.</t>
  </si>
  <si>
    <t>D.</t>
  </si>
  <si>
    <t>Čisté zvýšenie alebo čisté  zníženie peňažných prostriedkov (+/-), (súčet A + B + C)</t>
  </si>
  <si>
    <t xml:space="preserve">F. </t>
  </si>
  <si>
    <t xml:space="preserve">G. </t>
  </si>
  <si>
    <t xml:space="preserve">Kurzové rozdiely vyčíslené k peňažným prostriedkom a peňažným ekvivalentom ku dňu, ku ktorému sa zostavuje účtovná závierka (+/-) </t>
  </si>
  <si>
    <t xml:space="preserve">H. </t>
  </si>
  <si>
    <t>Zostatok peňažných prostriedkov a peňažných ekvivalentov na konci účtovného  obdobia upravený o kurzové rozdiely vyčíslené ku dňu, ku ktorému sa zostavuje  účtovná závierka (+/-)</t>
  </si>
  <si>
    <t>Druh obchodu:</t>
  </si>
  <si>
    <t>kúpa</t>
  </si>
  <si>
    <t>predaj</t>
  </si>
  <si>
    <t>poskytnutie služby</t>
  </si>
  <si>
    <t>obchodné zastúpenie</t>
  </si>
  <si>
    <t>licencia</t>
  </si>
  <si>
    <t>transfer</t>
  </si>
  <si>
    <t>know -how</t>
  </si>
  <si>
    <t>úver, pôžička</t>
  </si>
  <si>
    <t>výpomoc</t>
  </si>
  <si>
    <t>záruka</t>
  </si>
  <si>
    <t>iný obchod</t>
  </si>
  <si>
    <t>01</t>
  </si>
  <si>
    <t>02</t>
  </si>
  <si>
    <t>03</t>
  </si>
  <si>
    <t>04</t>
  </si>
  <si>
    <t>05</t>
  </si>
  <si>
    <t>06</t>
  </si>
  <si>
    <t>07</t>
  </si>
  <si>
    <t>08</t>
  </si>
  <si>
    <t>09</t>
  </si>
  <si>
    <t>10</t>
  </si>
  <si>
    <t>11</t>
  </si>
  <si>
    <t>Názov položky</t>
  </si>
  <si>
    <t>Bežné účtovné obdobie</t>
  </si>
  <si>
    <t>Bezprostredne predchádzajúce účtovné obdobie</t>
  </si>
  <si>
    <t>Priemerný prepočítaný počet zamestnancov</t>
  </si>
  <si>
    <t>Stav zamestnancov ku dňu, ku ktorému sa zostavuje účtovná závierka, z toho:</t>
  </si>
  <si>
    <t>počet vedúcich zamestnancov</t>
  </si>
  <si>
    <t>Spoločník, akcionár</t>
  </si>
  <si>
    <t>Výška podielu na základnom imaní</t>
  </si>
  <si>
    <t>Podiel na hlasovacích právach v %</t>
  </si>
  <si>
    <t>v %</t>
  </si>
  <si>
    <t>absolútne</t>
  </si>
  <si>
    <t>a</t>
  </si>
  <si>
    <t>b</t>
  </si>
  <si>
    <t>c</t>
  </si>
  <si>
    <t>d</t>
  </si>
  <si>
    <t>e</t>
  </si>
  <si>
    <t>Spolu</t>
  </si>
  <si>
    <t>Softvér</t>
  </si>
  <si>
    <t>Goodwill</t>
  </si>
  <si>
    <t>Dlhodobý nehmotný majetok</t>
  </si>
  <si>
    <t>Stavby</t>
  </si>
  <si>
    <t>Pozemky</t>
  </si>
  <si>
    <t>Dlhodobý finančný majetok</t>
  </si>
  <si>
    <t>Zvýšenie/ zníženie hodnoty                                  (+/-)</t>
  </si>
  <si>
    <t>Materiál</t>
  </si>
  <si>
    <t>Zvieratá</t>
  </si>
  <si>
    <t>Nehnuteľnosť na predaj</t>
  </si>
  <si>
    <t>Tovar</t>
  </si>
  <si>
    <t>Krátkodobé bankové úvery</t>
  </si>
  <si>
    <t>Krátkodobý finančný majetok</t>
  </si>
  <si>
    <t>Zmenky na úhradu</t>
  </si>
  <si>
    <t>Prijaté preddavky</t>
  </si>
  <si>
    <t>Ostatné záväzky</t>
  </si>
  <si>
    <t>Nevyfakturované dodávky</t>
  </si>
  <si>
    <t>Zmena stavu krátkodobého finančného majetku, s výnimkou majetku, ktorý je súčasťou peňažných prostriedkov        a peňažných ekvivalentov (-/+)</t>
  </si>
  <si>
    <t>Peňažné  toky  z prevádzkovej  činnosti s výnimkou príjmov a výdavkov, ktoré sa  uvádzajú  osobitne v iných častiach prehľadu  peňažných tokov (+/-),                 (súčet Z/S  +  A. 1. + A. 2.)</t>
  </si>
  <si>
    <t>Peňažné  toky z prevádzkovej činnosti (+/-),                   (súčet Z/S + A. 1. až A. 6.)</t>
  </si>
  <si>
    <t>Výdavky na daň z príjmov účtovnej jednotky, s výnimkou tých, ktoré sa  začleňujú do investičných činností alebo               finančných činností (-/+)</t>
  </si>
  <si>
    <t>Čisté peňažné toky z prevádzkovej činnosti (+/-),             (súčet Z/S +  A. 1.  až  A. 9.)</t>
  </si>
  <si>
    <t>Výdavky na obstaranie dlhodobých cenných papierov a        podielov v iných účtovných jednotkách, s výnimkou cenných papierov, ktoré sa považujú za peňažné ekvivalenty a cenných papierov určených na predaj alebo na obchodovanie (-)</t>
  </si>
  <si>
    <t>Príjmy z predaja dlhodobých cenných papierov        a podielov v iných účtovných jednotkách, s výnimkou            cenných papierov, ktoré sa považujú za peňažné ekvivalenty a cenných papierov určených na predaj alebo na obchodovanie  (+)</t>
  </si>
  <si>
    <t>Výdavky na dlhodobé pôžičky poskytnuté účtovnou           jednotkou inej účtovnej jednotke, ktorá je súčasťou konsolidovaného celku (-)</t>
  </si>
  <si>
    <t>Výdavky na dlhodobé pôžičky poskytnuté účtovnou jednotkou tretím osobám s výnimkou dlhodobých pôžičiek              poskytnutých  účtovnej jednotke, ktorá je súčasťou konsolidovaného celku (-)</t>
  </si>
  <si>
    <t>Príjmy zo splácania pôžičiek poskytnutých účtovnou     jednotkou tretím osobám,  s výnimkou  pôžičiek      poskytnutých účtovnej jednotke, ktorá je súčasťou konsolidovaného celku (+)</t>
  </si>
  <si>
    <t>Čisté  peňažné toky z investičnej  činnosti                   (súčet B. 1. až B. 19.)</t>
  </si>
  <si>
    <t>Výdavky na obstaranie alebo spätné odkúpenie vlastných        akcií a vlastných obchodných podielov (-)</t>
  </si>
  <si>
    <t>Výdavky na vyplatenie podielu na vlastnom imaní     spoločníkmi účtovnej jednotky   a fyzickou osobou, ktorá je účtovnou jednotkou (-)</t>
  </si>
  <si>
    <t>Záväzky voči spoločníkom a združeniu</t>
  </si>
  <si>
    <t>Iné pohľadávky</t>
  </si>
  <si>
    <t>Základné imanie</t>
  </si>
  <si>
    <t>Emisné ážio</t>
  </si>
  <si>
    <t>Nerozdelený zisk minulých rokov</t>
  </si>
  <si>
    <t>Záväzky zo sociálneho fondu</t>
  </si>
  <si>
    <t>Vydané dlhopisy</t>
  </si>
  <si>
    <t>Ostatné dlhodobé záväzky</t>
  </si>
  <si>
    <t>Dlhodobé záväzky</t>
  </si>
  <si>
    <t>Dary</t>
  </si>
  <si>
    <t>Výnosy zo zákazky</t>
  </si>
  <si>
    <t>Informácie k časti A. písm. c) prílohy č. 3 o počte zamestnancov</t>
  </si>
  <si>
    <t>Informácie k časti B. písm. b) prílohy č. 3 o štruktúre spoločníkov, akcionárov ku dňu, ku ktorému sa zostavuje účtovná závierka a o štruktúre spoločníkov, akcionárov do dňa jej zmeny  vzniknutej v priebehu účtovného obdobia</t>
  </si>
  <si>
    <t>Spoločník, akcionár do dňa zmeny  v štruktúre spoločníkov, akcionárov</t>
  </si>
  <si>
    <t>f</t>
  </si>
  <si>
    <t>x</t>
  </si>
  <si>
    <t>Tabuľka č. 1</t>
  </si>
  <si>
    <t>Tabuľka č. 2</t>
  </si>
  <si>
    <t>Informácie k časti F. písm. a) prílohy č. 3 o dlhodobom nehmotnom majetku</t>
  </si>
  <si>
    <t>Aktivova-né náklady na vývoj</t>
  </si>
  <si>
    <t>Oceniteľ-né práva</t>
  </si>
  <si>
    <t>Ostatný DNM</t>
  </si>
  <si>
    <t>Obsta-rávaný DNM</t>
  </si>
  <si>
    <t>Iný podiel na ostatných položkách VI ako na ZI v %</t>
  </si>
  <si>
    <t>Tvorba     OP</t>
  </si>
  <si>
    <t>Za bežné účtovné             obdobie</t>
  </si>
  <si>
    <t>Za bezprostredne predchádzajúce                    účtovné obdobie</t>
  </si>
  <si>
    <t>Tvorba        OP</t>
  </si>
  <si>
    <t xml:space="preserve"> </t>
  </si>
  <si>
    <t>Úrok           p. a.              v %</t>
  </si>
  <si>
    <t>Zmena reálnej hodnoty                     (+/-) s vplyvom na</t>
  </si>
  <si>
    <t>Oblasť    odbytu</t>
  </si>
  <si>
    <t>Nedokončená výroba          a polotovary vlastnej výroby</t>
  </si>
  <si>
    <t>Informácie k časti J.  písm. f) a g) prílohy č. 3 o daniach z príjmov</t>
  </si>
  <si>
    <t>Základ dane</t>
  </si>
  <si>
    <t>Daň</t>
  </si>
  <si>
    <t>Daň v %</t>
  </si>
  <si>
    <t>Výsledok hospodárenia pred  zdanením, z toho:</t>
  </si>
  <si>
    <t>teoretická daň</t>
  </si>
  <si>
    <t>Daňovo neuznané náklady</t>
  </si>
  <si>
    <t>Výnosy nepodliehajúce dani</t>
  </si>
  <si>
    <t>Umorenie daňovej straty</t>
  </si>
  <si>
    <t>Splatná daň z príjmov</t>
  </si>
  <si>
    <t>Odložená daň z príjmov</t>
  </si>
  <si>
    <t>Celková daň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</si>
  <si>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t>
  </si>
  <si>
    <t xml:space="preserve">Vplyv zmien stavu pracovného kapitálu, ktorým sa na účely tohto opatrenia rozumie rozdiel medzi obežným majetkom a krátkodobými záväzkami s výnimkou položiek obežného majetku, ktoré sú súčasťou peňažných prostriedkov             a peňažných ekvivalentov, </t>
  </si>
  <si>
    <t>majetok nie je založený</t>
  </si>
  <si>
    <t>tržby</t>
  </si>
  <si>
    <t>rôzne -opravy údržba IT</t>
  </si>
  <si>
    <t>Jawid Nabizada</t>
  </si>
  <si>
    <t>oprávky</t>
  </si>
  <si>
    <t>eur</t>
  </si>
  <si>
    <t>mzdy</t>
  </si>
</sst>
</file>

<file path=xl/styles.xml><?xml version="1.0" encoding="utf-8"?>
<styleSheet xmlns="http://schemas.openxmlformats.org/spreadsheetml/2006/main">
  <numFmts count="2">
    <numFmt numFmtId="164" formatCode="#,##0_ ;\-#,##0\ "/>
    <numFmt numFmtId="165" formatCode="#,##0.000"/>
  </numFmts>
  <fonts count="40">
    <font>
      <sz val="11"/>
      <color theme="1"/>
      <name val="Calibri"/>
      <family val="2"/>
      <charset val="238"/>
      <scheme val="minor"/>
    </font>
    <font>
      <b/>
      <sz val="11"/>
      <color indexed="8"/>
      <name val="Arial Narrow"/>
      <family val="2"/>
      <charset val="238"/>
    </font>
    <font>
      <sz val="11"/>
      <color indexed="8"/>
      <name val="Arial Narrow"/>
      <family val="2"/>
      <charset val="238"/>
    </font>
    <font>
      <sz val="8"/>
      <color indexed="81"/>
      <name val="Tahoma"/>
      <family val="2"/>
      <charset val="238"/>
    </font>
    <font>
      <sz val="8"/>
      <name val="Calibri"/>
      <family val="2"/>
      <charset val="238"/>
    </font>
    <font>
      <sz val="10"/>
      <color indexed="8"/>
      <name val="Times New Roman"/>
      <family val="1"/>
      <charset val="238"/>
    </font>
    <font>
      <b/>
      <i/>
      <sz val="11"/>
      <color indexed="8"/>
      <name val="Arial Narrow"/>
      <family val="2"/>
      <charset val="238"/>
    </font>
    <font>
      <b/>
      <sz val="10.5"/>
      <color indexed="8"/>
      <name val="Arial Narrow"/>
      <family val="2"/>
      <charset val="238"/>
    </font>
    <font>
      <sz val="10.5"/>
      <color indexed="8"/>
      <name val="Arial Narrow"/>
      <family val="2"/>
      <charset val="238"/>
    </font>
    <font>
      <sz val="10.5"/>
      <color indexed="8"/>
      <name val="Calibri"/>
      <family val="2"/>
      <charset val="238"/>
    </font>
    <font>
      <b/>
      <sz val="10.5"/>
      <color indexed="8"/>
      <name val="Arial Narrow"/>
      <family val="2"/>
      <charset val="238"/>
    </font>
    <font>
      <i/>
      <sz val="10.5"/>
      <color indexed="8"/>
      <name val="Arial Narrow"/>
      <family val="2"/>
      <charset val="238"/>
    </font>
    <font>
      <sz val="10.5"/>
      <color indexed="8"/>
      <name val="Arial Narrow"/>
      <family val="2"/>
      <charset val="238"/>
    </font>
    <font>
      <b/>
      <sz val="8"/>
      <color indexed="81"/>
      <name val="Tahoma"/>
      <family val="2"/>
      <charset val="238"/>
    </font>
    <font>
      <i/>
      <sz val="11"/>
      <color indexed="8"/>
      <name val="Calibri"/>
      <family val="2"/>
      <charset val="238"/>
    </font>
    <font>
      <vertAlign val="superscript"/>
      <sz val="10.5"/>
      <color indexed="8"/>
      <name val="Arial Narrow"/>
      <family val="2"/>
      <charset val="238"/>
    </font>
    <font>
      <b/>
      <i/>
      <sz val="10.5"/>
      <color indexed="8"/>
      <name val="Arial Narrow"/>
      <family val="2"/>
      <charset val="238"/>
    </font>
    <font>
      <i/>
      <sz val="10"/>
      <color indexed="8"/>
      <name val="Times New Roman"/>
      <family val="1"/>
      <charset val="238"/>
    </font>
    <font>
      <sz val="11"/>
      <color indexed="8"/>
      <name val="Times New Roman"/>
      <family val="1"/>
      <charset val="238"/>
    </font>
    <font>
      <sz val="11"/>
      <color indexed="8"/>
      <name val="Calibri"/>
      <family val="2"/>
      <charset val="238"/>
    </font>
    <font>
      <b/>
      <i/>
      <sz val="11"/>
      <color indexed="8"/>
      <name val="Calibri"/>
      <family val="2"/>
      <charset val="238"/>
    </font>
    <font>
      <b/>
      <i/>
      <sz val="11"/>
      <color indexed="8"/>
      <name val="Times New Roman"/>
      <family val="1"/>
      <charset val="238"/>
    </font>
    <font>
      <sz val="10.5"/>
      <color indexed="8"/>
      <name val="Times New Roman"/>
      <family val="1"/>
      <charset val="238"/>
    </font>
    <font>
      <b/>
      <i/>
      <sz val="10.5"/>
      <color indexed="8"/>
      <name val="Times New Roman"/>
      <family val="1"/>
      <charset val="238"/>
    </font>
    <font>
      <b/>
      <i/>
      <sz val="10.5"/>
      <color indexed="8"/>
      <name val="Calibri"/>
      <family val="2"/>
      <charset val="238"/>
    </font>
    <font>
      <i/>
      <sz val="11"/>
      <color indexed="8"/>
      <name val="Calibri"/>
      <family val="2"/>
      <charset val="238"/>
    </font>
    <font>
      <b/>
      <sz val="11"/>
      <name val="Arial Narrow"/>
      <family val="2"/>
      <charset val="238"/>
    </font>
    <font>
      <sz val="11"/>
      <name val="Calibri"/>
      <family val="2"/>
      <charset val="238"/>
    </font>
    <font>
      <b/>
      <sz val="10.5"/>
      <name val="Arial Narrow"/>
      <family val="2"/>
      <charset val="238"/>
    </font>
    <font>
      <sz val="10.5"/>
      <name val="Arial Narrow"/>
      <family val="2"/>
      <charset val="238"/>
    </font>
    <font>
      <sz val="10"/>
      <name val="Calibri"/>
      <family val="2"/>
      <charset val="238"/>
    </font>
    <font>
      <sz val="11"/>
      <name val="Arial Narrow"/>
      <family val="2"/>
      <charset val="238"/>
    </font>
    <font>
      <i/>
      <sz val="10"/>
      <name val="Calibri"/>
      <family val="2"/>
      <charset val="238"/>
    </font>
    <font>
      <i/>
      <sz val="11"/>
      <name val="Calibri"/>
      <family val="2"/>
      <charset val="238"/>
    </font>
    <font>
      <b/>
      <sz val="11"/>
      <name val="Calibri"/>
      <family val="2"/>
      <charset val="238"/>
    </font>
    <font>
      <i/>
      <sz val="10"/>
      <name val="Calibri"/>
      <family val="2"/>
      <charset val="238"/>
    </font>
    <font>
      <sz val="10.5"/>
      <name val="Calibri"/>
      <family val="2"/>
      <charset val="238"/>
    </font>
    <font>
      <sz val="10"/>
      <name val="Calibri"/>
      <family val="2"/>
      <charset val="238"/>
    </font>
    <font>
      <i/>
      <sz val="11"/>
      <name val="Calibri"/>
      <family val="2"/>
      <charset val="238"/>
    </font>
    <font>
      <i/>
      <sz val="10.5"/>
      <name val="Arial Narrow"/>
      <family val="2"/>
      <charset val="238"/>
    </font>
  </fonts>
  <fills count="2">
    <fill>
      <patternFill patternType="none"/>
    </fill>
    <fill>
      <patternFill patternType="gray125"/>
    </fill>
  </fills>
  <borders count="42">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thick">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ck">
        <color indexed="64"/>
      </right>
      <top style="medium">
        <color indexed="64"/>
      </top>
      <bottom/>
      <diagonal/>
    </border>
    <border>
      <left/>
      <right style="thick">
        <color indexed="64"/>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thin">
        <color indexed="64"/>
      </top>
      <bottom/>
      <diagonal/>
    </border>
  </borders>
  <cellStyleXfs count="1">
    <xf numFmtId="0" fontId="0" fillId="0" borderId="0"/>
  </cellStyleXfs>
  <cellXfs count="389">
    <xf numFmtId="0" fontId="0" fillId="0" borderId="0" xfId="0"/>
    <xf numFmtId="0" fontId="1" fillId="0" borderId="0" xfId="0" applyFont="1"/>
    <xf numFmtId="0" fontId="0" fillId="0" borderId="0" xfId="0" applyAlignment="1">
      <alignment wrapText="1"/>
    </xf>
    <xf numFmtId="0" fontId="5" fillId="0" borderId="0" xfId="0" applyFont="1" applyAlignment="1">
      <alignment wrapText="1"/>
    </xf>
    <xf numFmtId="0" fontId="10" fillId="0" borderId="1" xfId="0" applyFont="1" applyBorder="1" applyAlignment="1">
      <alignment wrapText="1"/>
    </xf>
    <xf numFmtId="0" fontId="8" fillId="0" borderId="2" xfId="0" applyFont="1" applyBorder="1" applyAlignment="1">
      <alignment vertical="center" wrapText="1"/>
    </xf>
    <xf numFmtId="0" fontId="14" fillId="0" borderId="0" xfId="0" applyFont="1"/>
    <xf numFmtId="0" fontId="7" fillId="0" borderId="1" xfId="0" applyFont="1" applyBorder="1" applyAlignment="1">
      <alignment vertical="center" wrapText="1"/>
    </xf>
    <xf numFmtId="3" fontId="8" fillId="0" borderId="2" xfId="0" applyNumberFormat="1" applyFont="1" applyBorder="1"/>
    <xf numFmtId="3" fontId="8" fillId="0" borderId="3" xfId="0" applyNumberFormat="1" applyFont="1" applyBorder="1"/>
    <xf numFmtId="0" fontId="7" fillId="0" borderId="4" xfId="0" applyFont="1" applyBorder="1" applyAlignment="1">
      <alignment horizontal="center" vertical="center" wrapText="1"/>
    </xf>
    <xf numFmtId="3" fontId="7" fillId="0" borderId="1" xfId="0" applyNumberFormat="1" applyFont="1" applyBorder="1"/>
    <xf numFmtId="0" fontId="5" fillId="0" borderId="5" xfId="0" applyFont="1" applyBorder="1" applyAlignment="1">
      <alignment wrapText="1"/>
    </xf>
    <xf numFmtId="0" fontId="17" fillId="0" borderId="0" xfId="0" applyFont="1" applyAlignment="1">
      <alignment wrapText="1"/>
    </xf>
    <xf numFmtId="0" fontId="18" fillId="0" borderId="0" xfId="0" applyFont="1" applyAlignment="1">
      <alignment wrapText="1"/>
    </xf>
    <xf numFmtId="0" fontId="19" fillId="0" borderId="0" xfId="0" applyFont="1"/>
    <xf numFmtId="0" fontId="8" fillId="0" borderId="1" xfId="0" applyFont="1" applyBorder="1" applyAlignment="1">
      <alignment wrapText="1"/>
    </xf>
    <xf numFmtId="0" fontId="20" fillId="0" borderId="0" xfId="0" applyFont="1"/>
    <xf numFmtId="0" fontId="21" fillId="0" borderId="0" xfId="0" applyFont="1" applyAlignment="1">
      <alignment wrapText="1"/>
    </xf>
    <xf numFmtId="0" fontId="12" fillId="0" borderId="6" xfId="0" applyFont="1" applyBorder="1" applyAlignment="1">
      <alignment vertical="center" wrapText="1"/>
    </xf>
    <xf numFmtId="0" fontId="11" fillId="0" borderId="2" xfId="0" applyFont="1" applyBorder="1" applyAlignment="1">
      <alignment vertical="center" wrapText="1"/>
    </xf>
    <xf numFmtId="0" fontId="12" fillId="0" borderId="2" xfId="0" applyFont="1" applyBorder="1" applyAlignment="1">
      <alignment vertical="center" wrapText="1"/>
    </xf>
    <xf numFmtId="0" fontId="16" fillId="0" borderId="2" xfId="0" applyFont="1" applyBorder="1" applyAlignment="1">
      <alignment vertical="center" wrapText="1"/>
    </xf>
    <xf numFmtId="0" fontId="8" fillId="0" borderId="3" xfId="0" applyFont="1" applyBorder="1" applyAlignment="1">
      <alignment vertical="center" wrapText="1"/>
    </xf>
    <xf numFmtId="0" fontId="6" fillId="0" borderId="7" xfId="0" applyFont="1" applyBorder="1" applyAlignment="1">
      <alignment vertical="center" wrapText="1"/>
    </xf>
    <xf numFmtId="0" fontId="8" fillId="0" borderId="1" xfId="0" applyFont="1" applyBorder="1" applyAlignment="1">
      <alignment vertical="center" wrapText="1"/>
    </xf>
    <xf numFmtId="0" fontId="10" fillId="0" borderId="1" xfId="0" applyFont="1" applyBorder="1" applyAlignment="1">
      <alignment vertical="center" wrapText="1"/>
    </xf>
    <xf numFmtId="0" fontId="12" fillId="0" borderId="3" xfId="0" applyFont="1" applyBorder="1" applyAlignment="1">
      <alignment vertical="center" wrapText="1"/>
    </xf>
    <xf numFmtId="0" fontId="11" fillId="0" borderId="6" xfId="0" applyFont="1" applyBorder="1" applyAlignment="1">
      <alignment vertical="center" wrapText="1"/>
    </xf>
    <xf numFmtId="0" fontId="12" fillId="0" borderId="2" xfId="0" applyFont="1" applyBorder="1" applyAlignment="1">
      <alignment horizontal="left" vertical="center" wrapText="1"/>
    </xf>
    <xf numFmtId="0" fontId="16" fillId="0" borderId="1" xfId="0" applyFont="1" applyBorder="1" applyAlignment="1">
      <alignment vertical="center" wrapText="1"/>
    </xf>
    <xf numFmtId="0" fontId="22" fillId="0" borderId="0" xfId="0" applyFont="1" applyAlignment="1">
      <alignment wrapText="1"/>
    </xf>
    <xf numFmtId="0" fontId="9" fillId="0" borderId="0" xfId="0" applyFont="1"/>
    <xf numFmtId="0" fontId="23" fillId="0" borderId="0" xfId="0" applyFont="1" applyAlignment="1">
      <alignment wrapText="1"/>
    </xf>
    <xf numFmtId="0" fontId="24" fillId="0" borderId="0" xfId="0" applyFont="1"/>
    <xf numFmtId="0" fontId="0" fillId="0" borderId="0" xfId="0" applyNumberFormat="1"/>
    <xf numFmtId="3" fontId="12" fillId="0" borderId="6" xfId="0" applyNumberFormat="1" applyFont="1" applyBorder="1"/>
    <xf numFmtId="3" fontId="12" fillId="0" borderId="2" xfId="0" applyNumberFormat="1" applyFont="1" applyBorder="1" applyAlignment="1"/>
    <xf numFmtId="3" fontId="12" fillId="0" borderId="2" xfId="0" applyNumberFormat="1" applyFont="1" applyBorder="1"/>
    <xf numFmtId="3" fontId="11" fillId="0" borderId="2" xfId="0" applyNumberFormat="1" applyFont="1" applyBorder="1"/>
    <xf numFmtId="3" fontId="2" fillId="0" borderId="7" xfId="0" applyNumberFormat="1" applyFont="1" applyBorder="1"/>
    <xf numFmtId="3" fontId="12" fillId="0" borderId="1" xfId="0" applyNumberFormat="1" applyFont="1" applyBorder="1"/>
    <xf numFmtId="3" fontId="12" fillId="0" borderId="3" xfId="0" applyNumberFormat="1" applyFont="1" applyBorder="1"/>
    <xf numFmtId="3" fontId="16" fillId="0" borderId="1" xfId="0" applyNumberFormat="1" applyFont="1" applyBorder="1"/>
    <xf numFmtId="3" fontId="6" fillId="0" borderId="7" xfId="0" applyNumberFormat="1" applyFont="1" applyBorder="1"/>
    <xf numFmtId="3" fontId="11" fillId="0" borderId="6" xfId="0" applyNumberFormat="1" applyFont="1" applyBorder="1"/>
    <xf numFmtId="3" fontId="0" fillId="0" borderId="0" xfId="0" applyNumberFormat="1"/>
    <xf numFmtId="3" fontId="16" fillId="0" borderId="2" xfId="0" applyNumberFormat="1" applyFont="1" applyBorder="1"/>
    <xf numFmtId="0" fontId="25" fillId="0" borderId="0" xfId="0" applyFont="1" applyAlignment="1">
      <alignment wrapText="1"/>
    </xf>
    <xf numFmtId="3" fontId="25" fillId="0" borderId="0" xfId="0" applyNumberFormat="1" applyFont="1"/>
    <xf numFmtId="0" fontId="26" fillId="0" borderId="0" xfId="0" applyFont="1" applyAlignment="1">
      <alignment horizontal="left"/>
    </xf>
    <xf numFmtId="0" fontId="27" fillId="0" borderId="0" xfId="0" applyFont="1"/>
    <xf numFmtId="0" fontId="28" fillId="0" borderId="4" xfId="0" applyFont="1" applyBorder="1" applyAlignment="1">
      <alignment horizontal="center" vertical="center" wrapText="1"/>
    </xf>
    <xf numFmtId="0" fontId="29" fillId="0" borderId="8" xfId="0" applyFont="1" applyBorder="1" applyAlignment="1">
      <alignment wrapText="1"/>
    </xf>
    <xf numFmtId="1" fontId="29" fillId="0" borderId="8" xfId="0" applyNumberFormat="1" applyFont="1" applyBorder="1" applyAlignment="1" applyProtection="1">
      <alignment horizontal="center" wrapText="1"/>
      <protection locked="0"/>
    </xf>
    <xf numFmtId="0" fontId="29" fillId="0" borderId="2" xfId="0" applyFont="1" applyBorder="1" applyAlignment="1">
      <alignment wrapText="1"/>
    </xf>
    <xf numFmtId="1" fontId="29" fillId="0" borderId="2" xfId="0" applyNumberFormat="1" applyFont="1" applyBorder="1" applyAlignment="1" applyProtection="1">
      <alignment horizontal="center" wrapText="1"/>
      <protection locked="0"/>
    </xf>
    <xf numFmtId="0" fontId="29" fillId="0" borderId="9" xfId="0" applyFont="1" applyBorder="1" applyAlignment="1">
      <alignment wrapText="1"/>
    </xf>
    <xf numFmtId="1" fontId="29" fillId="0" borderId="9" xfId="0" applyNumberFormat="1" applyFont="1" applyBorder="1" applyAlignment="1" applyProtection="1">
      <alignment horizontal="center" wrapText="1"/>
      <protection locked="0"/>
    </xf>
    <xf numFmtId="0" fontId="30" fillId="0" borderId="0" xfId="0" applyFont="1" applyAlignment="1">
      <alignment wrapText="1"/>
    </xf>
    <xf numFmtId="0" fontId="27" fillId="0" borderId="0" xfId="0" applyFont="1" applyAlignment="1">
      <alignment wrapText="1"/>
    </xf>
    <xf numFmtId="0" fontId="31" fillId="0" borderId="0" xfId="0" applyFont="1"/>
    <xf numFmtId="0" fontId="28" fillId="0" borderId="1" xfId="0" applyFont="1" applyBorder="1" applyAlignment="1">
      <alignment horizontal="center" vertical="center" wrapText="1"/>
    </xf>
    <xf numFmtId="0" fontId="28" fillId="0" borderId="7" xfId="0" applyFont="1" applyBorder="1" applyAlignment="1">
      <alignment horizontal="center" vertical="center" wrapText="1"/>
    </xf>
    <xf numFmtId="0" fontId="29" fillId="0" borderId="10" xfId="0" applyFont="1" applyBorder="1" applyAlignment="1">
      <alignment horizontal="center" vertical="top" wrapText="1"/>
    </xf>
    <xf numFmtId="0" fontId="29" fillId="0" borderId="10" xfId="0" applyFont="1" applyBorder="1" applyAlignment="1">
      <alignment horizontal="center" wrapText="1"/>
    </xf>
    <xf numFmtId="0" fontId="29" fillId="0" borderId="11" xfId="0" applyFont="1" applyBorder="1" applyAlignment="1" applyProtection="1">
      <alignment wrapText="1"/>
      <protection locked="0"/>
    </xf>
    <xf numFmtId="4" fontId="29" fillId="0" borderId="11" xfId="0" applyNumberFormat="1" applyFont="1" applyBorder="1" applyAlignment="1" applyProtection="1">
      <alignment wrapText="1"/>
      <protection locked="0"/>
    </xf>
    <xf numFmtId="10" fontId="29" fillId="0" borderId="11" xfId="0" applyNumberFormat="1" applyFont="1" applyBorder="1" applyAlignment="1" applyProtection="1">
      <alignment wrapText="1"/>
      <protection locked="0"/>
    </xf>
    <xf numFmtId="0" fontId="29" fillId="0" borderId="2" xfId="0" applyFont="1" applyBorder="1" applyAlignment="1" applyProtection="1">
      <alignment wrapText="1"/>
      <protection locked="0"/>
    </xf>
    <xf numFmtId="4" fontId="29" fillId="0" borderId="2" xfId="0" applyNumberFormat="1" applyFont="1" applyBorder="1" applyAlignment="1" applyProtection="1">
      <alignment wrapText="1"/>
      <protection locked="0"/>
    </xf>
    <xf numFmtId="10" fontId="29" fillId="0" borderId="2" xfId="0" applyNumberFormat="1" applyFont="1" applyBorder="1" applyAlignment="1" applyProtection="1">
      <alignment wrapText="1"/>
      <protection locked="0"/>
    </xf>
    <xf numFmtId="0" fontId="28" fillId="0" borderId="9" xfId="0" applyFont="1" applyBorder="1" applyAlignment="1">
      <alignment wrapText="1"/>
    </xf>
    <xf numFmtId="3" fontId="28" fillId="0" borderId="9" xfId="0" applyNumberFormat="1" applyFont="1" applyBorder="1" applyAlignment="1" applyProtection="1">
      <alignment wrapText="1"/>
    </xf>
    <xf numFmtId="10" fontId="28" fillId="0" borderId="9" xfId="0" applyNumberFormat="1" applyFont="1" applyBorder="1" applyAlignment="1" applyProtection="1">
      <alignment wrapText="1"/>
    </xf>
    <xf numFmtId="0" fontId="28" fillId="0" borderId="0" xfId="0" applyFont="1" applyBorder="1" applyAlignment="1">
      <alignment vertical="top" wrapText="1"/>
    </xf>
    <xf numFmtId="4" fontId="28" fillId="0" borderId="0" xfId="0" applyNumberFormat="1" applyFont="1" applyBorder="1" applyAlignment="1">
      <alignment wrapText="1"/>
    </xf>
    <xf numFmtId="10" fontId="28" fillId="0" borderId="0" xfId="0" applyNumberFormat="1" applyFont="1" applyBorder="1" applyAlignment="1">
      <alignment wrapText="1"/>
    </xf>
    <xf numFmtId="0" fontId="32" fillId="0" borderId="0" xfId="0" applyFont="1"/>
    <xf numFmtId="3" fontId="32" fillId="0" borderId="0" xfId="0" applyNumberFormat="1" applyFont="1" applyProtection="1"/>
    <xf numFmtId="9" fontId="32" fillId="0" borderId="0" xfId="0" applyNumberFormat="1" applyFont="1" applyProtection="1"/>
    <xf numFmtId="0" fontId="33" fillId="0" borderId="0" xfId="0" applyFont="1"/>
    <xf numFmtId="49" fontId="29" fillId="0" borderId="11" xfId="0" applyNumberFormat="1" applyFont="1" applyBorder="1" applyAlignment="1" applyProtection="1">
      <alignment wrapText="1"/>
      <protection locked="0"/>
    </xf>
    <xf numFmtId="14" fontId="29" fillId="0" borderId="11" xfId="0" applyNumberFormat="1" applyFont="1" applyBorder="1" applyAlignment="1" applyProtection="1">
      <alignment wrapText="1"/>
      <protection locked="0"/>
    </xf>
    <xf numFmtId="3" fontId="29" fillId="0" borderId="11" xfId="0" applyNumberFormat="1" applyFont="1" applyBorder="1" applyAlignment="1" applyProtection="1">
      <alignment wrapText="1"/>
      <protection locked="0"/>
    </xf>
    <xf numFmtId="49" fontId="29" fillId="0" borderId="2" xfId="0" applyNumberFormat="1" applyFont="1" applyBorder="1" applyAlignment="1" applyProtection="1">
      <alignment wrapText="1"/>
      <protection locked="0"/>
    </xf>
    <xf numFmtId="14" fontId="29" fillId="0" borderId="2" xfId="0" applyNumberFormat="1" applyFont="1" applyBorder="1" applyAlignment="1" applyProtection="1">
      <alignment wrapText="1"/>
      <protection locked="0"/>
    </xf>
    <xf numFmtId="3" fontId="29" fillId="0" borderId="2" xfId="0" applyNumberFormat="1" applyFont="1" applyBorder="1" applyAlignment="1" applyProtection="1">
      <alignment wrapText="1"/>
      <protection locked="0"/>
    </xf>
    <xf numFmtId="0" fontId="28" fillId="0" borderId="9" xfId="0" applyFont="1" applyBorder="1" applyAlignment="1">
      <alignment horizontal="center" wrapText="1"/>
    </xf>
    <xf numFmtId="3" fontId="28" fillId="0" borderId="9" xfId="0" applyNumberFormat="1" applyFont="1" applyBorder="1" applyAlignment="1">
      <alignment wrapText="1"/>
    </xf>
    <xf numFmtId="10" fontId="28" fillId="0" borderId="9" xfId="0" applyNumberFormat="1" applyFont="1" applyBorder="1" applyAlignment="1">
      <alignment wrapText="1"/>
    </xf>
    <xf numFmtId="0" fontId="34" fillId="0" borderId="0" xfId="0" applyFont="1"/>
    <xf numFmtId="3" fontId="33" fillId="0" borderId="0" xfId="0" applyNumberFormat="1" applyFont="1"/>
    <xf numFmtId="9" fontId="33" fillId="0" borderId="0" xfId="0" applyNumberFormat="1" applyFont="1"/>
    <xf numFmtId="0" fontId="27" fillId="0" borderId="0" xfId="0" applyFont="1" applyBorder="1" applyAlignment="1">
      <alignment horizontal="center" vertical="center" wrapText="1"/>
    </xf>
    <xf numFmtId="0" fontId="28" fillId="0" borderId="12" xfId="0" applyFont="1" applyBorder="1" applyAlignment="1">
      <alignment horizontal="center" vertical="center" wrapText="1"/>
    </xf>
    <xf numFmtId="0" fontId="28" fillId="0" borderId="0" xfId="0" applyFont="1" applyBorder="1" applyAlignment="1">
      <alignment horizontal="center" vertical="center" wrapText="1"/>
    </xf>
    <xf numFmtId="0" fontId="29" fillId="0" borderId="13" xfId="0" applyFont="1" applyBorder="1" applyAlignment="1">
      <alignment horizontal="center" vertical="top" wrapText="1"/>
    </xf>
    <xf numFmtId="0" fontId="29" fillId="0" borderId="0" xfId="0" applyFont="1" applyBorder="1" applyAlignment="1">
      <alignment horizontal="center" vertical="top" wrapText="1"/>
    </xf>
    <xf numFmtId="0" fontId="29" fillId="0" borderId="0" xfId="0" applyFont="1" applyBorder="1" applyAlignment="1">
      <alignment wrapText="1"/>
    </xf>
    <xf numFmtId="0" fontId="28" fillId="0" borderId="11" xfId="0" applyFont="1" applyBorder="1" applyAlignment="1">
      <alignment wrapText="1"/>
    </xf>
    <xf numFmtId="3" fontId="29" fillId="0" borderId="11" xfId="0" applyNumberFormat="1" applyFont="1" applyBorder="1" applyAlignment="1">
      <alignment horizontal="right" wrapText="1"/>
    </xf>
    <xf numFmtId="3" fontId="29" fillId="0" borderId="0" xfId="0" applyNumberFormat="1" applyFont="1" applyBorder="1" applyAlignment="1">
      <alignment horizontal="right" wrapText="1"/>
    </xf>
    <xf numFmtId="3" fontId="29" fillId="0" borderId="2" xfId="0" applyNumberFormat="1" applyFont="1" applyBorder="1" applyAlignment="1">
      <alignment horizontal="right" wrapText="1"/>
    </xf>
    <xf numFmtId="3" fontId="29" fillId="0" borderId="9" xfId="0" applyNumberFormat="1" applyFont="1" applyBorder="1" applyAlignment="1">
      <alignment horizontal="right" wrapText="1"/>
    </xf>
    <xf numFmtId="3" fontId="27" fillId="0" borderId="0" xfId="0" applyNumberFormat="1" applyFont="1"/>
    <xf numFmtId="0" fontId="28" fillId="0" borderId="14" xfId="0" applyFont="1" applyBorder="1" applyAlignment="1">
      <alignment wrapText="1"/>
    </xf>
    <xf numFmtId="3" fontId="29" fillId="0" borderId="15" xfId="0" applyNumberFormat="1" applyFont="1" applyBorder="1" applyAlignment="1">
      <alignment horizontal="right" wrapText="1"/>
    </xf>
    <xf numFmtId="0" fontId="29" fillId="0" borderId="16" xfId="0" applyFont="1" applyBorder="1" applyAlignment="1">
      <alignment wrapText="1"/>
    </xf>
    <xf numFmtId="3" fontId="29" fillId="0" borderId="17" xfId="0" applyNumberFormat="1" applyFont="1" applyBorder="1" applyAlignment="1">
      <alignment horizontal="right" wrapText="1"/>
    </xf>
    <xf numFmtId="0" fontId="28" fillId="0" borderId="18" xfId="0" applyFont="1" applyBorder="1" applyAlignment="1">
      <alignment wrapText="1"/>
    </xf>
    <xf numFmtId="3" fontId="29" fillId="0" borderId="4" xfId="0" applyNumberFormat="1" applyFont="1" applyBorder="1" applyAlignment="1">
      <alignment horizontal="right" wrapText="1"/>
    </xf>
    <xf numFmtId="0" fontId="29" fillId="0" borderId="11" xfId="0" applyFont="1" applyBorder="1" applyAlignment="1">
      <alignment wrapText="1"/>
    </xf>
    <xf numFmtId="0" fontId="29" fillId="0" borderId="9" xfId="0" applyFont="1" applyBorder="1" applyAlignment="1">
      <alignment vertical="top" wrapText="1"/>
    </xf>
    <xf numFmtId="3" fontId="29" fillId="0" borderId="9" xfId="0" applyNumberFormat="1" applyFont="1" applyBorder="1" applyAlignment="1" applyProtection="1">
      <alignment wrapText="1"/>
      <protection locked="0"/>
    </xf>
    <xf numFmtId="0" fontId="26" fillId="0" borderId="0" xfId="0" applyFont="1"/>
    <xf numFmtId="0" fontId="27" fillId="0" borderId="0" xfId="0" applyFont="1" applyBorder="1" applyAlignment="1">
      <alignment wrapText="1"/>
    </xf>
    <xf numFmtId="3" fontId="35" fillId="0" borderId="0" xfId="0" applyNumberFormat="1" applyFont="1"/>
    <xf numFmtId="0" fontId="29" fillId="0" borderId="7" xfId="0" applyFont="1" applyBorder="1" applyAlignment="1">
      <alignment horizontal="center" wrapText="1"/>
    </xf>
    <xf numFmtId="0" fontId="28" fillId="0" borderId="1" xfId="0" applyFont="1" applyBorder="1" applyAlignment="1">
      <alignment wrapText="1"/>
    </xf>
    <xf numFmtId="10" fontId="29" fillId="0" borderId="11" xfId="0" applyNumberFormat="1" applyFont="1" applyBorder="1" applyAlignment="1" applyProtection="1">
      <alignment horizontal="center" wrapText="1"/>
      <protection locked="0"/>
    </xf>
    <xf numFmtId="3" fontId="29" fillId="0" borderId="11" xfId="0" applyNumberFormat="1" applyFont="1" applyBorder="1" applyAlignment="1" applyProtection="1">
      <alignment horizontal="center" wrapText="1"/>
      <protection locked="0"/>
    </xf>
    <xf numFmtId="10" fontId="29" fillId="0" borderId="2" xfId="0" applyNumberFormat="1" applyFont="1" applyBorder="1" applyAlignment="1" applyProtection="1">
      <alignment horizontal="center" wrapText="1"/>
      <protection locked="0"/>
    </xf>
    <xf numFmtId="3" fontId="29" fillId="0" borderId="2" xfId="0" applyNumberFormat="1" applyFont="1" applyBorder="1" applyAlignment="1" applyProtection="1">
      <alignment horizontal="center" wrapText="1"/>
      <protection locked="0"/>
    </xf>
    <xf numFmtId="0" fontId="29" fillId="0" borderId="9" xfId="0" applyFont="1" applyBorder="1" applyAlignment="1" applyProtection="1">
      <alignment wrapText="1"/>
      <protection locked="0"/>
    </xf>
    <xf numFmtId="10" fontId="29" fillId="0" borderId="9" xfId="0" applyNumberFormat="1" applyFont="1" applyBorder="1" applyAlignment="1" applyProtection="1">
      <alignment horizontal="center" wrapText="1"/>
      <protection locked="0"/>
    </xf>
    <xf numFmtId="3" fontId="29" fillId="0" borderId="9" xfId="0" applyNumberFormat="1" applyFont="1" applyBorder="1" applyAlignment="1" applyProtection="1">
      <alignment horizontal="center" wrapText="1"/>
      <protection locked="0"/>
    </xf>
    <xf numFmtId="1" fontId="28" fillId="0" borderId="11" xfId="0" applyNumberFormat="1" applyFont="1" applyBorder="1" applyAlignment="1" applyProtection="1">
      <alignment wrapText="1"/>
      <protection locked="0"/>
    </xf>
    <xf numFmtId="1" fontId="28" fillId="0" borderId="2" xfId="0" applyNumberFormat="1" applyFont="1" applyBorder="1" applyAlignment="1" applyProtection="1">
      <alignment wrapText="1"/>
      <protection locked="0"/>
    </xf>
    <xf numFmtId="0" fontId="28" fillId="0" borderId="9" xfId="0" applyFont="1" applyBorder="1" applyAlignment="1" applyProtection="1">
      <alignment wrapText="1"/>
      <protection locked="0"/>
    </xf>
    <xf numFmtId="0" fontId="28" fillId="0" borderId="1" xfId="0" applyFont="1" applyBorder="1" applyAlignment="1">
      <alignment horizontal="center" wrapText="1"/>
    </xf>
    <xf numFmtId="1" fontId="28" fillId="0" borderId="1" xfId="0" applyNumberFormat="1" applyFont="1" applyBorder="1" applyAlignment="1">
      <alignment horizontal="right" wrapText="1"/>
    </xf>
    <xf numFmtId="0" fontId="32" fillId="0" borderId="0" xfId="0" applyFont="1" applyFill="1" applyBorder="1" applyAlignment="1">
      <alignment wrapText="1"/>
    </xf>
    <xf numFmtId="164" fontId="32" fillId="0" borderId="0" xfId="0" applyNumberFormat="1" applyFont="1"/>
    <xf numFmtId="0" fontId="34" fillId="0" borderId="0" xfId="0" applyFont="1" applyAlignment="1">
      <alignment horizontal="center" vertical="center" wrapText="1"/>
    </xf>
    <xf numFmtId="0" fontId="28" fillId="0" borderId="9" xfId="0" applyFont="1" applyBorder="1" applyAlignment="1">
      <alignment vertical="center" wrapText="1"/>
    </xf>
    <xf numFmtId="3" fontId="28" fillId="0" borderId="9" xfId="0" applyNumberFormat="1" applyFont="1" applyBorder="1" applyAlignment="1">
      <alignment horizontal="center" wrapText="1"/>
    </xf>
    <xf numFmtId="3" fontId="28" fillId="0" borderId="9" xfId="0" applyNumberFormat="1" applyFont="1" applyBorder="1" applyAlignment="1">
      <alignment horizontal="right" wrapText="1"/>
    </xf>
    <xf numFmtId="0" fontId="28" fillId="0" borderId="0" xfId="0" applyFont="1" applyBorder="1" applyAlignment="1">
      <alignment wrapText="1"/>
    </xf>
    <xf numFmtId="0" fontId="29" fillId="0" borderId="0" xfId="0" applyFont="1" applyBorder="1" applyAlignment="1">
      <alignment horizontal="center" wrapText="1"/>
    </xf>
    <xf numFmtId="3" fontId="29" fillId="0" borderId="0" xfId="0" applyNumberFormat="1" applyFont="1" applyBorder="1" applyAlignment="1" applyProtection="1">
      <alignment wrapText="1"/>
      <protection locked="0"/>
    </xf>
    <xf numFmtId="3" fontId="28" fillId="0" borderId="1" xfId="0" applyNumberFormat="1" applyFont="1" applyBorder="1" applyAlignment="1">
      <alignment wrapText="1"/>
    </xf>
    <xf numFmtId="3" fontId="28" fillId="0" borderId="0" xfId="0" applyNumberFormat="1" applyFont="1" applyBorder="1" applyAlignment="1">
      <alignment wrapText="1"/>
    </xf>
    <xf numFmtId="0" fontId="29" fillId="0" borderId="6" xfId="0" applyFont="1" applyBorder="1" applyAlignment="1">
      <alignment vertical="center" wrapText="1"/>
    </xf>
    <xf numFmtId="3" fontId="29" fillId="0" borderId="6" xfId="0" applyNumberFormat="1" applyFont="1" applyBorder="1" applyAlignment="1" applyProtection="1">
      <alignment wrapText="1"/>
      <protection locked="0"/>
    </xf>
    <xf numFmtId="0" fontId="29" fillId="0" borderId="9" xfId="0" applyFont="1" applyBorder="1" applyAlignment="1">
      <alignment vertical="center" wrapText="1"/>
    </xf>
    <xf numFmtId="0" fontId="36" fillId="0" borderId="0" xfId="0" applyFont="1"/>
    <xf numFmtId="0" fontId="29" fillId="0" borderId="11" xfId="0" applyFont="1" applyBorder="1" applyAlignment="1">
      <alignment vertical="top" wrapText="1"/>
    </xf>
    <xf numFmtId="3" fontId="29" fillId="0" borderId="11" xfId="0" applyNumberFormat="1" applyFont="1" applyBorder="1" applyAlignment="1" applyProtection="1">
      <alignment horizontal="right" wrapText="1"/>
      <protection locked="0"/>
    </xf>
    <xf numFmtId="0" fontId="29" fillId="0" borderId="2" xfId="0" applyFont="1" applyBorder="1" applyAlignment="1">
      <alignment vertical="top" wrapText="1"/>
    </xf>
    <xf numFmtId="3" fontId="29" fillId="0" borderId="2" xfId="0" applyNumberFormat="1" applyFont="1" applyBorder="1" applyAlignment="1" applyProtection="1">
      <alignment horizontal="right" wrapText="1"/>
      <protection locked="0"/>
    </xf>
    <xf numFmtId="3" fontId="29" fillId="0" borderId="9" xfId="0" applyNumberFormat="1" applyFont="1" applyBorder="1" applyAlignment="1" applyProtection="1">
      <alignment horizontal="right" wrapText="1"/>
      <protection locked="0"/>
    </xf>
    <xf numFmtId="0" fontId="29" fillId="0" borderId="7" xfId="0" applyFont="1" applyBorder="1" applyAlignment="1">
      <alignment horizontal="center" vertical="top" wrapText="1"/>
    </xf>
    <xf numFmtId="0" fontId="27" fillId="0" borderId="0" xfId="0" applyFont="1" applyAlignment="1">
      <alignment horizontal="right"/>
    </xf>
    <xf numFmtId="0" fontId="31" fillId="0" borderId="0" xfId="0" applyFont="1" applyAlignment="1">
      <alignment horizontal="left"/>
    </xf>
    <xf numFmtId="0" fontId="28" fillId="0" borderId="19" xfId="0" applyFont="1" applyBorder="1" applyAlignment="1">
      <alignment horizontal="center" vertical="center" wrapText="1"/>
    </xf>
    <xf numFmtId="0" fontId="29" fillId="0" borderId="6" xfId="0" applyFont="1" applyBorder="1" applyAlignment="1">
      <alignment wrapText="1"/>
    </xf>
    <xf numFmtId="3" fontId="29" fillId="0" borderId="6" xfId="0" applyNumberFormat="1" applyFont="1" applyBorder="1" applyAlignment="1">
      <alignment horizontal="right" wrapText="1"/>
    </xf>
    <xf numFmtId="3" fontId="29" fillId="0" borderId="6" xfId="0" applyNumberFormat="1" applyFont="1" applyBorder="1" applyAlignment="1" applyProtection="1">
      <alignment horizontal="right" wrapText="1"/>
      <protection locked="0"/>
    </xf>
    <xf numFmtId="3" fontId="28" fillId="0" borderId="0" xfId="0" applyNumberFormat="1" applyFont="1" applyBorder="1" applyAlignment="1">
      <alignment horizontal="right" wrapText="1"/>
    </xf>
    <xf numFmtId="1" fontId="35" fillId="0" borderId="0" xfId="0" applyNumberFormat="1" applyFont="1"/>
    <xf numFmtId="0" fontId="28" fillId="0" borderId="4" xfId="0" applyFont="1" applyBorder="1" applyAlignment="1">
      <alignment horizontal="center" wrapText="1"/>
    </xf>
    <xf numFmtId="0" fontId="28" fillId="0" borderId="0" xfId="0" applyFont="1" applyBorder="1" applyAlignment="1">
      <alignment horizontal="center" wrapText="1"/>
    </xf>
    <xf numFmtId="3" fontId="29" fillId="0" borderId="11" xfId="0" applyNumberFormat="1" applyFont="1" applyBorder="1" applyAlignment="1">
      <alignment wrapText="1"/>
    </xf>
    <xf numFmtId="3" fontId="29" fillId="0" borderId="2" xfId="0" applyNumberFormat="1" applyFont="1" applyBorder="1" applyAlignment="1">
      <alignment wrapText="1"/>
    </xf>
    <xf numFmtId="1" fontId="35" fillId="0" borderId="0" xfId="0" applyNumberFormat="1" applyFont="1" applyAlignment="1"/>
    <xf numFmtId="0" fontId="28" fillId="0" borderId="2" xfId="0" applyFont="1" applyBorder="1" applyAlignment="1">
      <alignment wrapText="1"/>
    </xf>
    <xf numFmtId="3" fontId="28" fillId="0" borderId="2" xfId="0" applyNumberFormat="1" applyFont="1" applyBorder="1" applyAlignment="1">
      <alignment wrapText="1"/>
    </xf>
    <xf numFmtId="0" fontId="37" fillId="0" borderId="0" xfId="0" applyFont="1"/>
    <xf numFmtId="0" fontId="28" fillId="0" borderId="11" xfId="0" applyFont="1" applyBorder="1" applyAlignment="1">
      <alignment horizontal="center" vertical="center" wrapText="1"/>
    </xf>
    <xf numFmtId="0" fontId="28" fillId="0" borderId="2" xfId="0" applyFont="1" applyBorder="1" applyAlignment="1">
      <alignment horizontal="center" vertical="center" wrapText="1"/>
    </xf>
    <xf numFmtId="0" fontId="29" fillId="0" borderId="2" xfId="0" applyFont="1" applyBorder="1" applyAlignment="1">
      <alignment vertical="center" wrapText="1"/>
    </xf>
    <xf numFmtId="3" fontId="29" fillId="0" borderId="2" xfId="0" applyNumberFormat="1" applyFont="1" applyBorder="1" applyAlignment="1">
      <alignment horizontal="center" wrapText="1"/>
    </xf>
    <xf numFmtId="3" fontId="29" fillId="0" borderId="9" xfId="0" applyNumberFormat="1" applyFont="1" applyBorder="1" applyAlignment="1">
      <alignment horizontal="center" wrapText="1"/>
    </xf>
    <xf numFmtId="3" fontId="28" fillId="0" borderId="9" xfId="0" applyNumberFormat="1" applyFont="1" applyBorder="1" applyAlignment="1">
      <alignment horizontal="right" vertical="center" wrapText="1"/>
    </xf>
    <xf numFmtId="3" fontId="30" fillId="0" borderId="0" xfId="0" applyNumberFormat="1" applyFont="1"/>
    <xf numFmtId="3" fontId="32" fillId="0" borderId="0" xfId="0" applyNumberFormat="1" applyFont="1"/>
    <xf numFmtId="49" fontId="29" fillId="0" borderId="7" xfId="0" applyNumberFormat="1" applyFont="1" applyBorder="1" applyAlignment="1" applyProtection="1">
      <alignment wrapText="1"/>
      <protection locked="0"/>
    </xf>
    <xf numFmtId="3" fontId="29" fillId="0" borderId="7" xfId="0" applyNumberFormat="1" applyFont="1" applyBorder="1" applyAlignment="1" applyProtection="1">
      <alignment wrapText="1"/>
      <protection locked="0"/>
    </xf>
    <xf numFmtId="49" fontId="29" fillId="0" borderId="3" xfId="0" applyNumberFormat="1" applyFont="1" applyBorder="1" applyAlignment="1" applyProtection="1">
      <alignment wrapText="1"/>
      <protection locked="0"/>
    </xf>
    <xf numFmtId="3" fontId="29" fillId="0" borderId="3" xfId="0" applyNumberFormat="1" applyFont="1" applyBorder="1" applyAlignment="1" applyProtection="1">
      <alignment wrapText="1"/>
      <protection locked="0"/>
    </xf>
    <xf numFmtId="49" fontId="29" fillId="0" borderId="9" xfId="0" applyNumberFormat="1" applyFont="1" applyBorder="1" applyAlignment="1" applyProtection="1">
      <alignment wrapText="1"/>
      <protection locked="0"/>
    </xf>
    <xf numFmtId="3" fontId="37" fillId="0" borderId="0" xfId="0" applyNumberFormat="1" applyFont="1"/>
    <xf numFmtId="3" fontId="38" fillId="0" borderId="0" xfId="0" applyNumberFormat="1" applyFont="1"/>
    <xf numFmtId="0" fontId="28" fillId="0" borderId="1" xfId="0" applyFont="1" applyBorder="1" applyAlignment="1">
      <alignment horizontal="center" vertical="center"/>
    </xf>
    <xf numFmtId="0" fontId="29" fillId="0" borderId="10" xfId="0" applyFont="1" applyBorder="1" applyAlignment="1">
      <alignment horizontal="center"/>
    </xf>
    <xf numFmtId="0" fontId="29" fillId="0" borderId="11" xfId="0" applyFont="1" applyBorder="1"/>
    <xf numFmtId="1" fontId="29" fillId="0" borderId="11" xfId="0" applyNumberFormat="1" applyFont="1" applyBorder="1" applyAlignment="1" applyProtection="1">
      <protection locked="0"/>
    </xf>
    <xf numFmtId="0" fontId="29" fillId="0" borderId="2" xfId="0" applyFont="1" applyBorder="1"/>
    <xf numFmtId="1" fontId="29" fillId="0" borderId="2" xfId="0" applyNumberFormat="1" applyFont="1" applyBorder="1" applyAlignment="1" applyProtection="1">
      <protection locked="0"/>
    </xf>
    <xf numFmtId="0" fontId="28" fillId="0" borderId="9" xfId="0" applyFont="1" applyBorder="1"/>
    <xf numFmtId="1" fontId="28" fillId="0" borderId="9" xfId="0" applyNumberFormat="1" applyFont="1" applyBorder="1" applyAlignment="1"/>
    <xf numFmtId="0" fontId="27" fillId="0" borderId="0" xfId="0" applyFont="1" applyAlignment="1"/>
    <xf numFmtId="0" fontId="28" fillId="0" borderId="1" xfId="0" applyFont="1" applyBorder="1"/>
    <xf numFmtId="3" fontId="28" fillId="0" borderId="1" xfId="0" applyNumberFormat="1" applyFont="1" applyBorder="1" applyAlignment="1">
      <alignment horizontal="right"/>
    </xf>
    <xf numFmtId="0" fontId="28" fillId="0" borderId="4" xfId="0" applyFont="1" applyBorder="1"/>
    <xf numFmtId="3" fontId="28" fillId="0" borderId="4" xfId="0" applyNumberFormat="1" applyFont="1" applyBorder="1" applyAlignment="1">
      <alignment horizontal="center" wrapText="1"/>
    </xf>
    <xf numFmtId="3" fontId="29" fillId="0" borderId="11" xfId="0" applyNumberFormat="1" applyFont="1" applyBorder="1" applyAlignment="1" applyProtection="1">
      <alignment horizontal="right"/>
      <protection locked="0"/>
    </xf>
    <xf numFmtId="3" fontId="29" fillId="0" borderId="2" xfId="0" applyNumberFormat="1" applyFont="1" applyBorder="1" applyAlignment="1" applyProtection="1">
      <alignment horizontal="right"/>
      <protection locked="0"/>
    </xf>
    <xf numFmtId="3" fontId="28" fillId="0" borderId="9" xfId="0" applyNumberFormat="1" applyFont="1" applyBorder="1" applyAlignment="1">
      <alignment horizontal="right"/>
    </xf>
    <xf numFmtId="0" fontId="28" fillId="0" borderId="4" xfId="0" applyFont="1" applyBorder="1" applyAlignment="1">
      <alignment horizontal="center" vertical="center"/>
    </xf>
    <xf numFmtId="0" fontId="29" fillId="0" borderId="7" xfId="0" applyFont="1" applyBorder="1" applyAlignment="1">
      <alignment horizontal="center" vertical="center"/>
    </xf>
    <xf numFmtId="3" fontId="28" fillId="0" borderId="1" xfId="0" applyNumberFormat="1" applyFont="1" applyBorder="1" applyAlignment="1" applyProtection="1">
      <alignment horizontal="right"/>
      <protection locked="0"/>
    </xf>
    <xf numFmtId="0" fontId="29" fillId="0" borderId="11" xfId="0" applyFont="1" applyBorder="1" applyProtection="1">
      <protection locked="0"/>
    </xf>
    <xf numFmtId="0" fontId="29" fillId="0" borderId="2" xfId="0" applyFont="1" applyBorder="1" applyProtection="1">
      <protection locked="0"/>
    </xf>
    <xf numFmtId="0" fontId="28" fillId="0" borderId="9" xfId="0" applyFont="1" applyBorder="1" applyProtection="1">
      <protection locked="0"/>
    </xf>
    <xf numFmtId="3" fontId="29" fillId="0" borderId="9" xfId="0" applyNumberFormat="1" applyFont="1" applyBorder="1" applyAlignment="1" applyProtection="1">
      <alignment horizontal="right"/>
      <protection locked="0"/>
    </xf>
    <xf numFmtId="1" fontId="35" fillId="0" borderId="0" xfId="0" applyNumberFormat="1" applyFont="1" applyAlignment="1">
      <alignment vertical="center"/>
    </xf>
    <xf numFmtId="3" fontId="28" fillId="0" borderId="11" xfId="0" applyNumberFormat="1" applyFont="1" applyBorder="1"/>
    <xf numFmtId="3" fontId="28" fillId="0" borderId="11" xfId="0" applyNumberFormat="1" applyFont="1" applyBorder="1" applyAlignment="1">
      <alignment wrapText="1"/>
    </xf>
    <xf numFmtId="3" fontId="28" fillId="0" borderId="9" xfId="0" applyNumberFormat="1" applyFont="1" applyBorder="1"/>
    <xf numFmtId="3" fontId="28" fillId="0" borderId="1" xfId="0" applyNumberFormat="1" applyFont="1" applyBorder="1"/>
    <xf numFmtId="3" fontId="29" fillId="0" borderId="11" xfId="0" applyNumberFormat="1" applyFont="1" applyBorder="1"/>
    <xf numFmtId="0" fontId="29" fillId="0" borderId="3" xfId="0" applyFont="1" applyBorder="1" applyAlignment="1">
      <alignment wrapText="1"/>
    </xf>
    <xf numFmtId="3" fontId="29" fillId="0" borderId="3" xfId="0" applyNumberFormat="1" applyFont="1" applyBorder="1"/>
    <xf numFmtId="3" fontId="29" fillId="0" borderId="2" xfId="0" applyNumberFormat="1" applyFont="1" applyBorder="1" applyProtection="1">
      <protection locked="0"/>
    </xf>
    <xf numFmtId="3" fontId="28" fillId="0" borderId="2" xfId="0" applyNumberFormat="1" applyFont="1" applyBorder="1"/>
    <xf numFmtId="0" fontId="28" fillId="0" borderId="2" xfId="0" applyFont="1" applyBorder="1"/>
    <xf numFmtId="9" fontId="29" fillId="0" borderId="2" xfId="0" applyNumberFormat="1" applyFont="1" applyBorder="1"/>
    <xf numFmtId="0" fontId="29" fillId="0" borderId="9" xfId="0" applyFont="1" applyBorder="1"/>
    <xf numFmtId="3" fontId="29" fillId="0" borderId="9" xfId="0" applyNumberFormat="1" applyFont="1" applyBorder="1" applyProtection="1">
      <protection locked="0"/>
    </xf>
    <xf numFmtId="0" fontId="35" fillId="0" borderId="0" xfId="0" applyFont="1"/>
    <xf numFmtId="0" fontId="28" fillId="0" borderId="11" xfId="0" applyFont="1" applyBorder="1"/>
    <xf numFmtId="3" fontId="28" fillId="0" borderId="2" xfId="0" applyNumberFormat="1" applyFont="1" applyBorder="1" applyProtection="1">
      <protection locked="0"/>
    </xf>
    <xf numFmtId="9" fontId="32" fillId="0" borderId="0" xfId="0" applyNumberFormat="1" applyFont="1"/>
    <xf numFmtId="0" fontId="30" fillId="0" borderId="0" xfId="0" applyFont="1"/>
    <xf numFmtId="49" fontId="29" fillId="0" borderId="2" xfId="0" applyNumberFormat="1" applyFont="1" applyBorder="1" applyAlignment="1" applyProtection="1">
      <protection locked="0"/>
    </xf>
    <xf numFmtId="4" fontId="29" fillId="0" borderId="2" xfId="0" applyNumberFormat="1" applyFont="1" applyBorder="1" applyAlignment="1" applyProtection="1">
      <protection locked="0"/>
    </xf>
    <xf numFmtId="3" fontId="29" fillId="0" borderId="2" xfId="0" applyNumberFormat="1" applyFont="1" applyBorder="1" applyAlignment="1" applyProtection="1">
      <protection locked="0"/>
    </xf>
    <xf numFmtId="165" fontId="29" fillId="0" borderId="2" xfId="0" applyNumberFormat="1" applyFont="1" applyBorder="1" applyAlignment="1" applyProtection="1">
      <protection locked="0"/>
    </xf>
    <xf numFmtId="10" fontId="29" fillId="0" borderId="2" xfId="0" applyNumberFormat="1" applyFont="1" applyBorder="1" applyAlignment="1" applyProtection="1">
      <protection locked="0"/>
    </xf>
    <xf numFmtId="14" fontId="29" fillId="0" borderId="2" xfId="0" applyNumberFormat="1" applyFont="1" applyBorder="1" applyAlignment="1" applyProtection="1">
      <protection locked="0"/>
    </xf>
    <xf numFmtId="49" fontId="29" fillId="0" borderId="3" xfId="0" applyNumberFormat="1" applyFont="1" applyBorder="1" applyAlignment="1" applyProtection="1">
      <protection locked="0"/>
    </xf>
    <xf numFmtId="4" fontId="29" fillId="0" borderId="3" xfId="0" applyNumberFormat="1" applyFont="1" applyBorder="1" applyAlignment="1" applyProtection="1">
      <protection locked="0"/>
    </xf>
    <xf numFmtId="3" fontId="29" fillId="0" borderId="3" xfId="0" applyNumberFormat="1" applyFont="1" applyBorder="1" applyAlignment="1" applyProtection="1">
      <protection locked="0"/>
    </xf>
    <xf numFmtId="165" fontId="29" fillId="0" borderId="3" xfId="0" applyNumberFormat="1" applyFont="1" applyBorder="1" applyAlignment="1" applyProtection="1">
      <protection locked="0"/>
    </xf>
    <xf numFmtId="10" fontId="29" fillId="0" borderId="3" xfId="0" applyNumberFormat="1" applyFont="1" applyBorder="1" applyAlignment="1" applyProtection="1">
      <protection locked="0"/>
    </xf>
    <xf numFmtId="14" fontId="29" fillId="0" borderId="3" xfId="0" applyNumberFormat="1" applyFont="1" applyBorder="1" applyAlignment="1" applyProtection="1">
      <protection locked="0"/>
    </xf>
    <xf numFmtId="49" fontId="29" fillId="0" borderId="9" xfId="0" applyNumberFormat="1" applyFont="1" applyBorder="1" applyAlignment="1" applyProtection="1">
      <protection locked="0"/>
    </xf>
    <xf numFmtId="4" fontId="29" fillId="0" borderId="9" xfId="0" applyNumberFormat="1" applyFont="1" applyBorder="1" applyAlignment="1" applyProtection="1">
      <protection locked="0"/>
    </xf>
    <xf numFmtId="3" fontId="29" fillId="0" borderId="9" xfId="0" applyNumberFormat="1" applyFont="1" applyBorder="1" applyAlignment="1" applyProtection="1">
      <protection locked="0"/>
    </xf>
    <xf numFmtId="165" fontId="29" fillId="0" borderId="9" xfId="0" applyNumberFormat="1" applyFont="1" applyBorder="1" applyAlignment="1" applyProtection="1">
      <protection locked="0"/>
    </xf>
    <xf numFmtId="10" fontId="29" fillId="0" borderId="9" xfId="0" applyNumberFormat="1" applyFont="1" applyBorder="1" applyAlignment="1" applyProtection="1">
      <protection locked="0"/>
    </xf>
    <xf numFmtId="14" fontId="29" fillId="0" borderId="9" xfId="0" applyNumberFormat="1" applyFont="1" applyBorder="1" applyAlignment="1" applyProtection="1">
      <protection locked="0"/>
    </xf>
    <xf numFmtId="49" fontId="29" fillId="0" borderId="11" xfId="0" applyNumberFormat="1" applyFont="1" applyBorder="1" applyProtection="1">
      <protection locked="0"/>
    </xf>
    <xf numFmtId="10" fontId="29" fillId="0" borderId="11" xfId="0" applyNumberFormat="1" applyFont="1" applyBorder="1" applyProtection="1">
      <protection locked="0"/>
    </xf>
    <xf numFmtId="14" fontId="29" fillId="0" borderId="11" xfId="0" applyNumberFormat="1" applyFont="1" applyBorder="1" applyProtection="1">
      <protection locked="0"/>
    </xf>
    <xf numFmtId="3" fontId="29" fillId="0" borderId="11" xfId="0" applyNumberFormat="1" applyFont="1" applyBorder="1" applyProtection="1">
      <protection locked="0"/>
    </xf>
    <xf numFmtId="49" fontId="29" fillId="0" borderId="2" xfId="0" applyNumberFormat="1" applyFont="1" applyBorder="1" applyProtection="1">
      <protection locked="0"/>
    </xf>
    <xf numFmtId="10" fontId="29" fillId="0" borderId="2" xfId="0" applyNumberFormat="1" applyFont="1" applyBorder="1" applyProtection="1">
      <protection locked="0"/>
    </xf>
    <xf numFmtId="14" fontId="29" fillId="0" borderId="2" xfId="0" applyNumberFormat="1" applyFont="1" applyBorder="1" applyProtection="1">
      <protection locked="0"/>
    </xf>
    <xf numFmtId="49" fontId="29" fillId="0" borderId="9" xfId="0" applyNumberFormat="1" applyFont="1" applyBorder="1" applyProtection="1">
      <protection locked="0"/>
    </xf>
    <xf numFmtId="10" fontId="29" fillId="0" borderId="9" xfId="0" applyNumberFormat="1" applyFont="1" applyBorder="1" applyProtection="1">
      <protection locked="0"/>
    </xf>
    <xf numFmtId="14" fontId="29" fillId="0" borderId="9" xfId="0" applyNumberFormat="1" applyFont="1" applyBorder="1" applyProtection="1">
      <protection locked="0"/>
    </xf>
    <xf numFmtId="49" fontId="28" fillId="0" borderId="9" xfId="0" applyNumberFormat="1" applyFont="1" applyBorder="1" applyProtection="1">
      <protection locked="0"/>
    </xf>
    <xf numFmtId="0" fontId="29" fillId="0" borderId="7" xfId="0" applyFont="1" applyBorder="1" applyAlignment="1">
      <alignment horizontal="center"/>
    </xf>
    <xf numFmtId="49" fontId="29" fillId="0" borderId="7" xfId="0" applyNumberFormat="1" applyFont="1" applyBorder="1" applyProtection="1">
      <protection locked="0"/>
    </xf>
    <xf numFmtId="10" fontId="29" fillId="0" borderId="7" xfId="0" applyNumberFormat="1" applyFont="1" applyBorder="1" applyProtection="1">
      <protection locked="0"/>
    </xf>
    <xf numFmtId="14" fontId="29" fillId="0" borderId="7" xfId="0" applyNumberFormat="1" applyFont="1" applyBorder="1" applyProtection="1">
      <protection locked="0"/>
    </xf>
    <xf numFmtId="3" fontId="29" fillId="0" borderId="7" xfId="0" applyNumberFormat="1" applyFont="1" applyBorder="1" applyProtection="1">
      <protection locked="0"/>
    </xf>
    <xf numFmtId="4" fontId="29" fillId="0" borderId="9" xfId="0" applyNumberFormat="1" applyFont="1" applyBorder="1" applyProtection="1">
      <protection locked="0"/>
    </xf>
    <xf numFmtId="0" fontId="28" fillId="0" borderId="1" xfId="0" applyFont="1" applyBorder="1" applyAlignment="1" applyProtection="1"/>
    <xf numFmtId="3" fontId="28" fillId="0" borderId="1" xfId="0" applyNumberFormat="1" applyFont="1" applyBorder="1" applyAlignment="1" applyProtection="1">
      <alignment horizontal="right" wrapText="1"/>
    </xf>
    <xf numFmtId="49" fontId="29" fillId="0" borderId="11" xfId="0" applyNumberFormat="1" applyFont="1" applyBorder="1" applyAlignment="1" applyProtection="1">
      <protection locked="0"/>
    </xf>
    <xf numFmtId="3" fontId="28" fillId="0" borderId="1" xfId="0" applyNumberFormat="1" applyFont="1" applyBorder="1" applyAlignment="1" applyProtection="1">
      <alignment horizontal="right"/>
    </xf>
    <xf numFmtId="3" fontId="29" fillId="0" borderId="1" xfId="0" applyNumberFormat="1" applyFont="1" applyBorder="1" applyAlignment="1" applyProtection="1">
      <alignment horizontal="right"/>
    </xf>
    <xf numFmtId="49" fontId="28" fillId="0" borderId="9" xfId="0" applyNumberFormat="1" applyFont="1" applyBorder="1" applyAlignment="1" applyProtection="1">
      <protection locked="0"/>
    </xf>
    <xf numFmtId="0" fontId="28" fillId="0" borderId="1" xfId="0" applyFont="1" applyBorder="1" applyAlignment="1"/>
    <xf numFmtId="3" fontId="28" fillId="0" borderId="9" xfId="0" applyNumberFormat="1" applyFont="1" applyBorder="1" applyAlignment="1" applyProtection="1">
      <alignment horizontal="right"/>
      <protection locked="0"/>
    </xf>
    <xf numFmtId="49" fontId="28" fillId="0" borderId="1" xfId="0" applyNumberFormat="1" applyFont="1" applyBorder="1" applyAlignment="1"/>
    <xf numFmtId="3" fontId="29" fillId="0" borderId="10" xfId="0" applyNumberFormat="1" applyFont="1" applyBorder="1" applyAlignment="1">
      <alignment horizontal="center"/>
    </xf>
    <xf numFmtId="0" fontId="29" fillId="0" borderId="11" xfId="0" applyFont="1" applyBorder="1" applyAlignment="1"/>
    <xf numFmtId="3" fontId="29" fillId="0" borderId="11" xfId="0" applyNumberFormat="1" applyFont="1" applyBorder="1" applyAlignment="1" applyProtection="1">
      <protection locked="0"/>
    </xf>
    <xf numFmtId="0" fontId="29" fillId="0" borderId="2" xfId="0" applyFont="1" applyBorder="1" applyAlignment="1"/>
    <xf numFmtId="0" fontId="28" fillId="0" borderId="9" xfId="0" applyFont="1" applyBorder="1" applyAlignment="1"/>
    <xf numFmtId="3" fontId="28" fillId="0" borderId="9" xfId="0" applyNumberFormat="1" applyFont="1" applyBorder="1" applyAlignment="1"/>
    <xf numFmtId="0" fontId="27" fillId="0" borderId="0" xfId="0" applyFont="1" applyAlignment="1">
      <alignment vertical="center"/>
    </xf>
    <xf numFmtId="0" fontId="29" fillId="0" borderId="11" xfId="0" applyFont="1" applyBorder="1" applyAlignment="1">
      <alignment horizontal="left" wrapText="1"/>
    </xf>
    <xf numFmtId="3" fontId="29" fillId="0" borderId="11" xfId="0" applyNumberFormat="1" applyFont="1" applyBorder="1" applyAlignment="1">
      <alignment horizontal="right"/>
    </xf>
    <xf numFmtId="3" fontId="29" fillId="0" borderId="2" xfId="0" applyNumberFormat="1" applyFont="1" applyBorder="1" applyAlignment="1">
      <alignment horizontal="right"/>
    </xf>
    <xf numFmtId="3" fontId="28" fillId="0" borderId="2" xfId="0" applyNumberFormat="1" applyFont="1" applyBorder="1" applyAlignment="1">
      <alignment horizontal="right"/>
    </xf>
    <xf numFmtId="0" fontId="29" fillId="0" borderId="2" xfId="0" applyFont="1" applyBorder="1" applyAlignment="1">
      <alignment horizontal="center"/>
    </xf>
    <xf numFmtId="0" fontId="29" fillId="0" borderId="2" xfId="0" applyFont="1" applyBorder="1" applyAlignment="1" applyProtection="1">
      <protection locked="0"/>
    </xf>
    <xf numFmtId="0" fontId="29" fillId="0" borderId="9" xfId="0" applyFont="1" applyBorder="1" applyAlignment="1">
      <alignment horizontal="center"/>
    </xf>
    <xf numFmtId="0" fontId="38" fillId="0" borderId="0" xfId="0" applyFont="1"/>
    <xf numFmtId="0" fontId="27" fillId="0" borderId="0" xfId="0" applyFont="1" applyAlignment="1" applyProtection="1"/>
    <xf numFmtId="3" fontId="28" fillId="0" borderId="11" xfId="0" applyNumberFormat="1" applyFont="1" applyBorder="1" applyAlignment="1">
      <alignment horizontal="right"/>
    </xf>
    <xf numFmtId="0" fontId="39" fillId="0" borderId="2" xfId="0" applyFont="1" applyBorder="1" applyAlignment="1">
      <alignment wrapText="1"/>
    </xf>
    <xf numFmtId="3" fontId="39" fillId="0" borderId="2" xfId="0" applyNumberFormat="1" applyFont="1" applyBorder="1" applyAlignment="1">
      <alignment horizontal="right"/>
    </xf>
    <xf numFmtId="3" fontId="29" fillId="0" borderId="9" xfId="0" applyNumberFormat="1" applyFont="1" applyBorder="1" applyAlignment="1">
      <alignment horizontal="right"/>
    </xf>
    <xf numFmtId="3" fontId="29" fillId="0" borderId="11" xfId="0" applyNumberFormat="1" applyFont="1" applyBorder="1" applyAlignment="1"/>
    <xf numFmtId="3" fontId="29" fillId="0" borderId="2" xfId="0" applyNumberFormat="1" applyFont="1" applyBorder="1" applyAlignment="1"/>
    <xf numFmtId="0" fontId="28" fillId="0" borderId="3" xfId="0" applyFont="1" applyBorder="1" applyAlignment="1">
      <alignment wrapText="1"/>
    </xf>
    <xf numFmtId="3" fontId="29" fillId="0" borderId="3" xfId="0" applyNumberFormat="1" applyFont="1" applyBorder="1" applyAlignment="1">
      <alignment horizontal="right"/>
    </xf>
    <xf numFmtId="0" fontId="26" fillId="0" borderId="0" xfId="0" applyNumberFormat="1" applyFont="1"/>
    <xf numFmtId="0" fontId="29" fillId="0" borderId="10" xfId="0" applyFont="1" applyBorder="1" applyAlignment="1">
      <alignment horizontal="center" vertical="center"/>
    </xf>
    <xf numFmtId="0" fontId="29" fillId="0" borderId="11" xfId="0" applyFont="1" applyBorder="1" applyAlignment="1">
      <alignment vertical="center" wrapText="1"/>
    </xf>
    <xf numFmtId="0" fontId="29" fillId="0" borderId="11" xfId="0" applyFont="1" applyBorder="1" applyAlignment="1">
      <alignment horizontal="center"/>
    </xf>
    <xf numFmtId="10" fontId="29" fillId="0" borderId="2" xfId="0" applyNumberFormat="1" applyFont="1" applyBorder="1" applyAlignment="1">
      <alignment horizontal="right"/>
    </xf>
    <xf numFmtId="10" fontId="29" fillId="0" borderId="9" xfId="0" applyNumberFormat="1" applyFont="1" applyBorder="1" applyAlignment="1">
      <alignment horizontal="right"/>
    </xf>
    <xf numFmtId="0" fontId="29" fillId="0" borderId="15" xfId="0" applyFont="1" applyBorder="1"/>
    <xf numFmtId="0" fontId="29" fillId="0" borderId="17" xfId="0" applyFont="1" applyBorder="1"/>
    <xf numFmtId="0" fontId="29" fillId="0" borderId="20" xfId="0" applyFont="1" applyBorder="1"/>
    <xf numFmtId="0" fontId="28" fillId="0" borderId="11" xfId="0" applyFont="1" applyBorder="1" applyAlignment="1">
      <alignment horizontal="center" vertical="center"/>
    </xf>
    <xf numFmtId="0" fontId="28" fillId="0" borderId="5" xfId="0" applyFont="1" applyBorder="1" applyAlignment="1">
      <alignment horizontal="center" vertical="center"/>
    </xf>
    <xf numFmtId="3" fontId="29" fillId="0" borderId="21" xfId="0" applyNumberFormat="1" applyFont="1" applyBorder="1" applyAlignment="1" applyProtection="1">
      <alignment horizontal="right"/>
      <protection locked="0"/>
    </xf>
    <xf numFmtId="3" fontId="29" fillId="0" borderId="22" xfId="0" applyNumberFormat="1" applyFont="1" applyBorder="1" applyAlignment="1" applyProtection="1">
      <alignment horizontal="right"/>
      <protection locked="0"/>
    </xf>
    <xf numFmtId="3" fontId="29" fillId="0" borderId="14" xfId="0" applyNumberFormat="1" applyFont="1" applyBorder="1" applyAlignment="1" applyProtection="1">
      <alignment horizontal="right"/>
      <protection locked="0"/>
    </xf>
    <xf numFmtId="3" fontId="29" fillId="0" borderId="23" xfId="0" applyNumberFormat="1" applyFont="1" applyBorder="1" applyAlignment="1" applyProtection="1">
      <alignment horizontal="right"/>
      <protection locked="0"/>
    </xf>
    <xf numFmtId="3" fontId="29" fillId="0" borderId="24" xfId="0" applyNumberFormat="1" applyFont="1" applyBorder="1" applyAlignment="1" applyProtection="1">
      <alignment horizontal="right"/>
      <protection locked="0"/>
    </xf>
    <xf numFmtId="3" fontId="29" fillId="0" borderId="16" xfId="0" applyNumberFormat="1" applyFont="1" applyBorder="1" applyAlignment="1" applyProtection="1">
      <alignment horizontal="right"/>
      <protection locked="0"/>
    </xf>
    <xf numFmtId="3" fontId="29" fillId="0" borderId="25" xfId="0" applyNumberFormat="1" applyFont="1" applyBorder="1" applyAlignment="1" applyProtection="1">
      <alignment horizontal="right"/>
      <protection locked="0"/>
    </xf>
    <xf numFmtId="3" fontId="29" fillId="0" borderId="26" xfId="0" applyNumberFormat="1" applyFont="1" applyBorder="1" applyAlignment="1" applyProtection="1">
      <alignment horizontal="right"/>
      <protection locked="0"/>
    </xf>
    <xf numFmtId="3" fontId="29" fillId="0" borderId="18" xfId="0" applyNumberFormat="1" applyFont="1" applyBorder="1" applyAlignment="1" applyProtection="1">
      <alignment horizontal="right"/>
      <protection locked="0"/>
    </xf>
    <xf numFmtId="3" fontId="29" fillId="0" borderId="27" xfId="0" applyNumberFormat="1" applyFont="1" applyBorder="1" applyAlignment="1" applyProtection="1">
      <alignment horizontal="right"/>
      <protection locked="0"/>
    </xf>
    <xf numFmtId="3" fontId="29" fillId="0" borderId="28" xfId="0" applyNumberFormat="1" applyFont="1" applyBorder="1" applyAlignment="1" applyProtection="1">
      <alignment horizontal="right"/>
      <protection locked="0"/>
    </xf>
    <xf numFmtId="3" fontId="29" fillId="0" borderId="29" xfId="0" applyNumberFormat="1" applyFont="1" applyBorder="1" applyAlignment="1" applyProtection="1">
      <alignment horizontal="right"/>
      <protection locked="0"/>
    </xf>
    <xf numFmtId="0" fontId="28" fillId="0" borderId="10" xfId="0" applyFont="1" applyBorder="1" applyAlignment="1">
      <alignment horizontal="center"/>
    </xf>
    <xf numFmtId="0" fontId="28" fillId="0" borderId="10" xfId="0" applyFont="1" applyBorder="1" applyAlignment="1">
      <alignment horizontal="center" wrapText="1"/>
    </xf>
    <xf numFmtId="49" fontId="29" fillId="0" borderId="6" xfId="0" applyNumberFormat="1" applyFont="1" applyBorder="1" applyAlignment="1" applyProtection="1">
      <alignment wrapText="1"/>
      <protection locked="0"/>
    </xf>
    <xf numFmtId="3" fontId="29" fillId="0" borderId="6" xfId="0" applyNumberFormat="1" applyFont="1" applyBorder="1" applyAlignment="1" applyProtection="1">
      <alignment horizontal="right"/>
      <protection locked="0"/>
    </xf>
    <xf numFmtId="49" fontId="31" fillId="0" borderId="0" xfId="0" applyNumberFormat="1" applyFont="1"/>
    <xf numFmtId="0" fontId="27" fillId="0" borderId="0" xfId="0" applyFont="1" applyAlignment="1">
      <alignment wrapText="1" shrinkToFit="1"/>
    </xf>
    <xf numFmtId="0" fontId="27" fillId="0" borderId="0" xfId="0" applyFont="1" applyAlignment="1">
      <alignment shrinkToFit="1"/>
    </xf>
    <xf numFmtId="0" fontId="28" fillId="0" borderId="10" xfId="0" applyFont="1" applyBorder="1" applyAlignment="1">
      <alignment horizontal="center" vertical="center"/>
    </xf>
    <xf numFmtId="49" fontId="29" fillId="0" borderId="11" xfId="0" applyNumberFormat="1" applyFont="1" applyBorder="1"/>
    <xf numFmtId="49" fontId="29" fillId="0" borderId="2" xfId="0" applyNumberFormat="1" applyFont="1" applyBorder="1"/>
    <xf numFmtId="49" fontId="29" fillId="0" borderId="9" xfId="0" applyNumberFormat="1" applyFont="1" applyBorder="1"/>
    <xf numFmtId="0" fontId="28" fillId="0" borderId="10" xfId="0" applyFont="1" applyBorder="1" applyAlignment="1">
      <alignment horizontal="center" vertical="center" wrapText="1"/>
    </xf>
    <xf numFmtId="0" fontId="28" fillId="0" borderId="30" xfId="0" applyFont="1" applyBorder="1" applyAlignment="1">
      <alignment horizontal="center" vertical="center" wrapText="1"/>
    </xf>
    <xf numFmtId="0" fontId="28" fillId="0" borderId="31" xfId="0" applyFont="1" applyBorder="1" applyAlignment="1">
      <alignment horizontal="center" wrapText="1"/>
    </xf>
    <xf numFmtId="0" fontId="28" fillId="0" borderId="31" xfId="0" applyFont="1" applyBorder="1" applyAlignment="1">
      <alignment horizontal="center"/>
    </xf>
    <xf numFmtId="0" fontId="28" fillId="0" borderId="32" xfId="0" applyFont="1" applyBorder="1" applyAlignment="1">
      <alignment horizontal="center" wrapText="1"/>
    </xf>
    <xf numFmtId="3" fontId="29" fillId="0" borderId="33" xfId="0" applyNumberFormat="1" applyFont="1" applyBorder="1" applyAlignment="1">
      <alignment horizontal="right"/>
    </xf>
    <xf numFmtId="3" fontId="29" fillId="0" borderId="34" xfId="0" applyNumberFormat="1" applyFont="1" applyBorder="1" applyAlignment="1">
      <alignment horizontal="right"/>
    </xf>
    <xf numFmtId="3" fontId="29" fillId="0" borderId="35" xfId="0" applyNumberFormat="1" applyFont="1" applyBorder="1" applyAlignment="1">
      <alignment horizontal="right"/>
    </xf>
    <xf numFmtId="0" fontId="26" fillId="0" borderId="0" xfId="0" applyFont="1" applyAlignment="1">
      <alignment wrapText="1"/>
    </xf>
    <xf numFmtId="0" fontId="27" fillId="0" borderId="0" xfId="0" applyFont="1" applyAlignment="1">
      <alignment wrapText="1"/>
    </xf>
    <xf numFmtId="0" fontId="28" fillId="0" borderId="4"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1" xfId="0" applyFont="1" applyBorder="1" applyAlignment="1">
      <alignment horizontal="center" vertical="center" wrapText="1"/>
    </xf>
    <xf numFmtId="0" fontId="27" fillId="0" borderId="7" xfId="0" applyFont="1" applyBorder="1" applyAlignment="1">
      <alignment horizontal="center" vertical="center" wrapText="1"/>
    </xf>
    <xf numFmtId="0" fontId="28" fillId="0" borderId="36" xfId="0" applyFont="1" applyBorder="1" applyAlignment="1">
      <alignment horizontal="center" vertical="center" wrapText="1"/>
    </xf>
    <xf numFmtId="0" fontId="27" fillId="0" borderId="37" xfId="0" applyFont="1" applyBorder="1" applyAlignment="1">
      <alignment horizontal="center" vertical="center" wrapText="1"/>
    </xf>
    <xf numFmtId="0" fontId="27" fillId="0" borderId="38" xfId="0" applyFont="1" applyBorder="1" applyAlignment="1">
      <alignment horizontal="center" vertical="center" wrapText="1"/>
    </xf>
    <xf numFmtId="0" fontId="29" fillId="0" borderId="7" xfId="0" applyFont="1" applyBorder="1" applyAlignment="1">
      <alignment wrapText="1"/>
    </xf>
    <xf numFmtId="0" fontId="29" fillId="0" borderId="5" xfId="0" applyFont="1" applyBorder="1" applyAlignment="1">
      <alignment wrapText="1"/>
    </xf>
    <xf numFmtId="0" fontId="29" fillId="0" borderId="0" xfId="0" applyFont="1" applyBorder="1" applyAlignment="1">
      <alignment wrapText="1"/>
    </xf>
    <xf numFmtId="0" fontId="29" fillId="0" borderId="39" xfId="0" applyFont="1" applyBorder="1" applyAlignment="1">
      <alignment wrapText="1"/>
    </xf>
    <xf numFmtId="0" fontId="27" fillId="0" borderId="37" xfId="0" applyFont="1" applyBorder="1" applyAlignment="1">
      <alignment wrapText="1"/>
    </xf>
    <xf numFmtId="0" fontId="27" fillId="0" borderId="38" xfId="0" applyFont="1" applyBorder="1" applyAlignment="1">
      <alignment wrapText="1"/>
    </xf>
    <xf numFmtId="0" fontId="28" fillId="0" borderId="1" xfId="0" applyFont="1" applyBorder="1" applyAlignment="1">
      <alignment wrapText="1"/>
    </xf>
    <xf numFmtId="0" fontId="28" fillId="0" borderId="12" xfId="0" applyFont="1" applyBorder="1" applyAlignment="1">
      <alignment horizontal="center" vertical="center" wrapText="1"/>
    </xf>
    <xf numFmtId="0" fontId="28" fillId="0" borderId="40" xfId="0" applyFont="1" applyBorder="1" applyAlignment="1">
      <alignment horizontal="center" vertical="center" wrapText="1"/>
    </xf>
    <xf numFmtId="0" fontId="28" fillId="0" borderId="19" xfId="0" applyFont="1" applyBorder="1" applyAlignment="1">
      <alignment horizontal="center" vertical="center" wrapText="1"/>
    </xf>
    <xf numFmtId="0" fontId="36" fillId="0" borderId="5" xfId="0" applyFont="1" applyBorder="1" applyAlignment="1">
      <alignment horizontal="center" vertical="center" wrapText="1"/>
    </xf>
    <xf numFmtId="0" fontId="28" fillId="0" borderId="36" xfId="0" applyFont="1" applyBorder="1" applyAlignment="1">
      <alignment wrapText="1"/>
    </xf>
    <xf numFmtId="0" fontId="28" fillId="0" borderId="37" xfId="0" applyFont="1" applyBorder="1" applyAlignment="1">
      <alignment wrapText="1"/>
    </xf>
    <xf numFmtId="0" fontId="28" fillId="0" borderId="38" xfId="0" applyFont="1" applyBorder="1" applyAlignment="1">
      <alignment wrapText="1"/>
    </xf>
    <xf numFmtId="0" fontId="28" fillId="0" borderId="11" xfId="0" applyFont="1" applyBorder="1" applyAlignment="1">
      <alignment horizontal="center" vertical="center" wrapText="1"/>
    </xf>
    <xf numFmtId="0" fontId="28" fillId="0" borderId="2" xfId="0" applyFont="1" applyBorder="1" applyAlignment="1">
      <alignment horizontal="center" vertical="center" wrapText="1"/>
    </xf>
    <xf numFmtId="0" fontId="36" fillId="0" borderId="7" xfId="0" applyFont="1" applyBorder="1" applyAlignment="1">
      <alignment horizontal="center" vertical="center" wrapText="1"/>
    </xf>
    <xf numFmtId="0" fontId="28" fillId="0" borderId="1" xfId="0" applyFont="1" applyBorder="1" applyAlignment="1">
      <alignment horizontal="center" vertical="center"/>
    </xf>
    <xf numFmtId="0" fontId="26" fillId="0" borderId="0" xfId="0" applyFont="1" applyAlignment="1">
      <alignment horizontal="justify"/>
    </xf>
    <xf numFmtId="0" fontId="27" fillId="0" borderId="0" xfId="0" applyFont="1" applyAlignment="1"/>
    <xf numFmtId="0" fontId="28" fillId="0" borderId="4" xfId="0" applyFont="1" applyBorder="1" applyAlignment="1">
      <alignment horizontal="center" vertical="center"/>
    </xf>
    <xf numFmtId="0" fontId="28" fillId="0" borderId="7" xfId="0" applyFont="1" applyBorder="1" applyAlignment="1">
      <alignment horizontal="center" vertical="center"/>
    </xf>
    <xf numFmtId="0" fontId="26" fillId="0" borderId="0" xfId="0" applyFont="1" applyAlignment="1">
      <alignment horizontal="justify" wrapText="1"/>
    </xf>
    <xf numFmtId="0" fontId="28" fillId="0" borderId="1" xfId="0" applyFont="1" applyBorder="1"/>
    <xf numFmtId="0" fontId="27" fillId="0" borderId="13" xfId="0" applyFont="1" applyBorder="1" applyAlignment="1">
      <alignment horizontal="center" vertical="center" wrapText="1"/>
    </xf>
    <xf numFmtId="0" fontId="27" fillId="0" borderId="32" xfId="0" applyFont="1" applyBorder="1" applyAlignment="1">
      <alignment horizontal="center" vertical="center" wrapText="1"/>
    </xf>
    <xf numFmtId="0" fontId="27" fillId="0" borderId="7" xfId="0" applyFont="1" applyBorder="1" applyAlignment="1">
      <alignment vertical="center" wrapText="1"/>
    </xf>
    <xf numFmtId="0" fontId="26" fillId="0" borderId="0" xfId="0" applyFont="1" applyAlignment="1" applyProtection="1">
      <alignment horizontal="justify"/>
    </xf>
    <xf numFmtId="0" fontId="28" fillId="0" borderId="36" xfId="0" applyFont="1" applyBorder="1" applyAlignment="1">
      <alignment horizontal="center" vertical="center"/>
    </xf>
    <xf numFmtId="0" fontId="29" fillId="0" borderId="17" xfId="0" applyFont="1" applyBorder="1"/>
    <xf numFmtId="0" fontId="29" fillId="0" borderId="20" xfId="0" applyFont="1" applyBorder="1"/>
    <xf numFmtId="0" fontId="29" fillId="0" borderId="15" xfId="0" applyFont="1" applyBorder="1"/>
    <xf numFmtId="0" fontId="29" fillId="0" borderId="41" xfId="0" applyFont="1" applyBorder="1"/>
    <xf numFmtId="0" fontId="29" fillId="0" borderId="4" xfId="0" applyFont="1" applyBorder="1" applyAlignment="1">
      <alignment horizontal="center" vertical="center" wrapText="1"/>
    </xf>
    <xf numFmtId="0" fontId="29" fillId="0" borderId="1" xfId="0" applyFont="1" applyBorder="1" applyAlignment="1">
      <alignment horizontal="center" vertical="center" wrapText="1"/>
    </xf>
    <xf numFmtId="0" fontId="28" fillId="0" borderId="12" xfId="0" applyFont="1" applyBorder="1" applyAlignment="1">
      <alignment horizontal="center" vertical="center"/>
    </xf>
    <xf numFmtId="0" fontId="28" fillId="0" borderId="5" xfId="0" applyFont="1" applyBorder="1" applyAlignment="1">
      <alignment horizontal="center" vertical="center"/>
    </xf>
    <xf numFmtId="0" fontId="28" fillId="0" borderId="5" xfId="0" applyFont="1" applyBorder="1" applyAlignment="1">
      <alignment horizontal="center" vertical="center" wrapText="1"/>
    </xf>
    <xf numFmtId="0" fontId="28" fillId="0" borderId="0" xfId="0" applyFont="1" applyBorder="1" applyAlignment="1">
      <alignment horizontal="center" vertical="center" wrapText="1"/>
    </xf>
    <xf numFmtId="0" fontId="28" fillId="0" borderId="39" xfId="0" applyFont="1" applyBorder="1" applyAlignment="1">
      <alignment horizontal="center" vertical="center" wrapText="1"/>
    </xf>
    <xf numFmtId="0" fontId="31" fillId="0" borderId="0" xfId="0" applyFont="1"/>
    <xf numFmtId="0" fontId="31" fillId="0" borderId="0" xfId="0" applyFont="1" applyAlignment="1"/>
    <xf numFmtId="0" fontId="26" fillId="0" borderId="0" xfId="0" applyFont="1" applyAlignment="1">
      <alignment horizontal="justify" wrapText="1" shrinkToFit="1"/>
    </xf>
    <xf numFmtId="0" fontId="27" fillId="0" borderId="0" xfId="0" applyFont="1" applyAlignment="1">
      <alignment wrapText="1" shrinkToFit="1"/>
    </xf>
  </cellXfs>
  <cellStyles count="1">
    <cellStyle name="normální"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haredStrings" Target="sharedStrings.xml"/></Relationships>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comments" Target="../comments22.xml"/><Relationship Id="rId1" Type="http://schemas.openxmlformats.org/officeDocument/2006/relationships/vmlDrawing" Target="../drawings/vmlDrawing22.vml"/></Relationships>
</file>

<file path=xl/worksheets/_rels/sheet39.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3.vml"/><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4.vml"/><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3" Type="http://schemas.openxmlformats.org/officeDocument/2006/relationships/comments" Target="../comments25.xml"/><Relationship Id="rId2" Type="http://schemas.openxmlformats.org/officeDocument/2006/relationships/vmlDrawing" Target="../drawings/vmlDrawing25.vml"/><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3" Type="http://schemas.openxmlformats.org/officeDocument/2006/relationships/comments" Target="../comments26.xml"/><Relationship Id="rId2" Type="http://schemas.openxmlformats.org/officeDocument/2006/relationships/vmlDrawing" Target="../drawings/vmlDrawing26.vml"/><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3" Type="http://schemas.openxmlformats.org/officeDocument/2006/relationships/comments" Target="../comments27.xml"/><Relationship Id="rId2" Type="http://schemas.openxmlformats.org/officeDocument/2006/relationships/vmlDrawing" Target="../drawings/vmlDrawing27.vml"/><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3" Type="http://schemas.openxmlformats.org/officeDocument/2006/relationships/comments" Target="../comments28.xml"/><Relationship Id="rId2" Type="http://schemas.openxmlformats.org/officeDocument/2006/relationships/vmlDrawing" Target="../drawings/vmlDrawing28.vml"/><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3" Type="http://schemas.openxmlformats.org/officeDocument/2006/relationships/comments" Target="../comments29.xml"/><Relationship Id="rId2" Type="http://schemas.openxmlformats.org/officeDocument/2006/relationships/vmlDrawing" Target="../drawings/vmlDrawing29.vml"/><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3" Type="http://schemas.openxmlformats.org/officeDocument/2006/relationships/comments" Target="../comments30.xml"/><Relationship Id="rId2" Type="http://schemas.openxmlformats.org/officeDocument/2006/relationships/vmlDrawing" Target="../drawings/vmlDrawing30.vml"/><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3" Type="http://schemas.openxmlformats.org/officeDocument/2006/relationships/comments" Target="../comments31.xml"/><Relationship Id="rId2" Type="http://schemas.openxmlformats.org/officeDocument/2006/relationships/vmlDrawing" Target="../drawings/vmlDrawing31.vml"/><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3" Type="http://schemas.openxmlformats.org/officeDocument/2006/relationships/comments" Target="../comments32.xml"/><Relationship Id="rId2" Type="http://schemas.openxmlformats.org/officeDocument/2006/relationships/vmlDrawing" Target="../drawings/vmlDrawing32.vml"/><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3" Type="http://schemas.openxmlformats.org/officeDocument/2006/relationships/comments" Target="../comments33.xml"/><Relationship Id="rId2" Type="http://schemas.openxmlformats.org/officeDocument/2006/relationships/vmlDrawing" Target="../drawings/vmlDrawing33.vml"/><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3" Type="http://schemas.openxmlformats.org/officeDocument/2006/relationships/comments" Target="../comments34.xml"/><Relationship Id="rId2" Type="http://schemas.openxmlformats.org/officeDocument/2006/relationships/vmlDrawing" Target="../drawings/vmlDrawing34.vml"/><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3" Type="http://schemas.openxmlformats.org/officeDocument/2006/relationships/comments" Target="../comments35.xml"/><Relationship Id="rId2" Type="http://schemas.openxmlformats.org/officeDocument/2006/relationships/vmlDrawing" Target="../drawings/vmlDrawing35.vml"/><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3" Type="http://schemas.openxmlformats.org/officeDocument/2006/relationships/comments" Target="../comments36.xml"/><Relationship Id="rId2" Type="http://schemas.openxmlformats.org/officeDocument/2006/relationships/vmlDrawing" Target="../drawings/vmlDrawing36.vml"/><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3" Type="http://schemas.openxmlformats.org/officeDocument/2006/relationships/comments" Target="../comments37.xml"/><Relationship Id="rId2" Type="http://schemas.openxmlformats.org/officeDocument/2006/relationships/vmlDrawing" Target="../drawings/vmlDrawing37.vml"/><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3" Type="http://schemas.openxmlformats.org/officeDocument/2006/relationships/comments" Target="../comments38.xml"/><Relationship Id="rId2" Type="http://schemas.openxmlformats.org/officeDocument/2006/relationships/vmlDrawing" Target="../drawings/vmlDrawing38.vml"/><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C6"/>
  <sheetViews>
    <sheetView workbookViewId="0">
      <selection activeCell="B6" sqref="B6"/>
    </sheetView>
  </sheetViews>
  <sheetFormatPr defaultColWidth="9" defaultRowHeight="15"/>
  <cols>
    <col min="1" max="1" width="31.7109375" style="51" customWidth="1"/>
    <col min="2" max="2" width="22.5703125" style="51" customWidth="1"/>
    <col min="3" max="3" width="26" style="51" customWidth="1"/>
    <col min="4" max="16384" width="9" style="51"/>
  </cols>
  <sheetData>
    <row r="1" spans="1:3" ht="16.5">
      <c r="A1" s="50" t="s">
        <v>654</v>
      </c>
    </row>
    <row r="2" spans="1:3" ht="15.75" thickBot="1"/>
    <row r="3" spans="1:3" ht="27.75" thickBot="1">
      <c r="A3" s="52" t="s">
        <v>596</v>
      </c>
      <c r="B3" s="52" t="s">
        <v>597</v>
      </c>
      <c r="C3" s="52" t="s">
        <v>598</v>
      </c>
    </row>
    <row r="4" spans="1:3" ht="28.5" thickTop="1">
      <c r="A4" s="53" t="s">
        <v>599</v>
      </c>
      <c r="B4" s="54">
        <v>1</v>
      </c>
      <c r="C4" s="54">
        <v>0</v>
      </c>
    </row>
    <row r="5" spans="1:3" ht="27.75">
      <c r="A5" s="55" t="s">
        <v>600</v>
      </c>
      <c r="B5" s="56">
        <v>1</v>
      </c>
      <c r="C5" s="56">
        <v>0</v>
      </c>
    </row>
    <row r="6" spans="1:3" ht="19.5" customHeight="1" thickBot="1">
      <c r="A6" s="57" t="s">
        <v>601</v>
      </c>
      <c r="B6" s="58">
        <v>0</v>
      </c>
      <c r="C6" s="58">
        <v>0</v>
      </c>
    </row>
  </sheetData>
  <sheetProtection formatCells="0" formatColumns="0" formatRows="0" insertColumns="0" insertRows="0" deleteColumns="0" deleteRows="0"/>
  <phoneticPr fontId="4"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dimension ref="A1:T20"/>
  <sheetViews>
    <sheetView workbookViewId="0"/>
  </sheetViews>
  <sheetFormatPr defaultColWidth="9" defaultRowHeight="15"/>
  <cols>
    <col min="1" max="1" width="11.7109375" style="51" customWidth="1"/>
    <col min="2" max="2" width="8.42578125" style="51" bestFit="1" customWidth="1"/>
    <col min="3" max="3" width="11.7109375" style="51" bestFit="1" customWidth="1"/>
    <col min="4" max="4" width="8.28515625" style="51" bestFit="1" customWidth="1"/>
    <col min="5" max="5" width="6.85546875" style="51" bestFit="1" customWidth="1"/>
    <col min="6" max="6" width="7" style="51" bestFit="1" customWidth="1"/>
    <col min="7" max="7" width="8.5703125" style="51" bestFit="1" customWidth="1"/>
    <col min="8" max="8" width="6.140625" style="51" bestFit="1" customWidth="1"/>
    <col min="9" max="9" width="7.7109375" style="51" customWidth="1"/>
    <col min="10" max="10" width="5.5703125" style="51" bestFit="1" customWidth="1"/>
    <col min="11" max="11" width="5.5703125" style="51" customWidth="1"/>
    <col min="12" max="12" width="7.7109375" style="51" customWidth="1"/>
    <col min="13" max="13" width="8.140625" style="51" customWidth="1"/>
    <col min="14" max="14" width="6.42578125" style="51" customWidth="1"/>
    <col min="15" max="15" width="5.85546875" style="51" customWidth="1"/>
    <col min="16" max="16" width="5.7109375" style="51" customWidth="1"/>
    <col min="17" max="17" width="6.28515625" style="51" customWidth="1"/>
    <col min="18" max="18" width="5.42578125" style="51" customWidth="1"/>
    <col min="19" max="19" width="6.28515625" style="51" customWidth="1"/>
    <col min="20" max="20" width="6" style="51" bestFit="1" customWidth="1"/>
    <col min="21" max="16384" width="9" style="51"/>
  </cols>
  <sheetData>
    <row r="1" spans="1:20" ht="16.5">
      <c r="A1" s="115" t="s">
        <v>37</v>
      </c>
    </row>
    <row r="3" spans="1:20" ht="17.25" thickBot="1">
      <c r="A3" s="61" t="s">
        <v>659</v>
      </c>
    </row>
    <row r="4" spans="1:20" ht="15.75" thickBot="1">
      <c r="A4" s="338" t="s">
        <v>618</v>
      </c>
      <c r="B4" s="342" t="s">
        <v>597</v>
      </c>
      <c r="C4" s="349"/>
      <c r="D4" s="349"/>
      <c r="E4" s="349"/>
      <c r="F4" s="349"/>
      <c r="G4" s="349"/>
      <c r="H4" s="349"/>
      <c r="I4" s="349"/>
      <c r="J4" s="350"/>
      <c r="K4" s="116"/>
    </row>
    <row r="5" spans="1:20" ht="67.5">
      <c r="A5" s="339"/>
      <c r="B5" s="52" t="s">
        <v>38</v>
      </c>
      <c r="C5" s="52" t="s">
        <v>323</v>
      </c>
      <c r="D5" s="52" t="s">
        <v>39</v>
      </c>
      <c r="E5" s="95" t="s">
        <v>324</v>
      </c>
      <c r="F5" s="95" t="s">
        <v>40</v>
      </c>
      <c r="G5" s="95" t="s">
        <v>41</v>
      </c>
      <c r="H5" s="95" t="s">
        <v>325</v>
      </c>
      <c r="I5" s="95" t="s">
        <v>42</v>
      </c>
      <c r="J5" s="52" t="s">
        <v>612</v>
      </c>
      <c r="K5" s="96"/>
    </row>
    <row r="6" spans="1:20" ht="15.75" thickBot="1">
      <c r="A6" s="64" t="s">
        <v>607</v>
      </c>
      <c r="B6" s="64" t="s">
        <v>608</v>
      </c>
      <c r="C6" s="64" t="s">
        <v>609</v>
      </c>
      <c r="D6" s="64" t="s">
        <v>610</v>
      </c>
      <c r="E6" s="97" t="s">
        <v>611</v>
      </c>
      <c r="F6" s="97" t="s">
        <v>657</v>
      </c>
      <c r="G6" s="97" t="s">
        <v>9</v>
      </c>
      <c r="H6" s="97" t="s">
        <v>10</v>
      </c>
      <c r="I6" s="97" t="s">
        <v>11</v>
      </c>
      <c r="J6" s="64" t="s">
        <v>33</v>
      </c>
      <c r="K6" s="98"/>
    </row>
    <row r="7" spans="1:20" ht="15.75" thickBot="1">
      <c r="A7" s="346" t="s">
        <v>12</v>
      </c>
      <c r="B7" s="347"/>
      <c r="C7" s="347"/>
      <c r="D7" s="347"/>
      <c r="E7" s="347"/>
      <c r="F7" s="347"/>
      <c r="G7" s="347"/>
      <c r="H7" s="347"/>
      <c r="I7" s="347"/>
    </row>
    <row r="8" spans="1:20" ht="54.75">
      <c r="A8" s="100" t="s">
        <v>13</v>
      </c>
      <c r="B8" s="101"/>
      <c r="C8" s="101"/>
      <c r="D8" s="101"/>
      <c r="E8" s="101"/>
      <c r="F8" s="101"/>
      <c r="G8" s="101"/>
      <c r="H8" s="101"/>
      <c r="I8" s="101"/>
      <c r="J8" s="101">
        <f>B8+C8+D8+E8+F8+G8+H8+I8</f>
        <v>0</v>
      </c>
      <c r="K8" s="102"/>
    </row>
    <row r="9" spans="1:20">
      <c r="A9" s="55" t="s">
        <v>14</v>
      </c>
      <c r="B9" s="103"/>
      <c r="C9" s="103"/>
      <c r="D9" s="103"/>
      <c r="E9" s="103"/>
      <c r="F9" s="103"/>
      <c r="G9" s="103"/>
      <c r="H9" s="103"/>
      <c r="I9" s="103"/>
      <c r="J9" s="103">
        <f>B9+C9+D9+E9+F9+G9+H9+I9</f>
        <v>0</v>
      </c>
      <c r="K9" s="102"/>
    </row>
    <row r="10" spans="1:20">
      <c r="A10" s="55" t="s">
        <v>15</v>
      </c>
      <c r="B10" s="103"/>
      <c r="C10" s="103"/>
      <c r="D10" s="103"/>
      <c r="E10" s="103"/>
      <c r="F10" s="103"/>
      <c r="G10" s="103"/>
      <c r="H10" s="103"/>
      <c r="I10" s="103"/>
      <c r="J10" s="103">
        <f>B10+C10+D10+E10+F10+G10+H10+I10</f>
        <v>0</v>
      </c>
      <c r="K10" s="102"/>
    </row>
    <row r="11" spans="1:20">
      <c r="A11" s="55" t="s">
        <v>16</v>
      </c>
      <c r="B11" s="103"/>
      <c r="C11" s="103"/>
      <c r="D11" s="103"/>
      <c r="E11" s="103"/>
      <c r="F11" s="103"/>
      <c r="G11" s="103"/>
      <c r="H11" s="103"/>
      <c r="I11" s="103"/>
      <c r="J11" s="103">
        <f>B11+C11+D11+E11+F11+G11+H11+I11</f>
        <v>0</v>
      </c>
      <c r="K11" s="102"/>
      <c r="L11" s="78"/>
    </row>
    <row r="12" spans="1:20" ht="42" thickBot="1">
      <c r="A12" s="72" t="s">
        <v>17</v>
      </c>
      <c r="B12" s="104">
        <f t="shared" ref="B12:I12" si="0">B8+B9-B10+B11</f>
        <v>0</v>
      </c>
      <c r="C12" s="104">
        <f t="shared" si="0"/>
        <v>0</v>
      </c>
      <c r="D12" s="104">
        <f t="shared" si="0"/>
        <v>0</v>
      </c>
      <c r="E12" s="104">
        <f t="shared" si="0"/>
        <v>0</v>
      </c>
      <c r="F12" s="104">
        <f t="shared" si="0"/>
        <v>0</v>
      </c>
      <c r="G12" s="104">
        <f t="shared" si="0"/>
        <v>0</v>
      </c>
      <c r="H12" s="104">
        <f t="shared" si="0"/>
        <v>0</v>
      </c>
      <c r="I12" s="104">
        <f t="shared" si="0"/>
        <v>0</v>
      </c>
      <c r="J12" s="104">
        <f>B12+C12+D12+E12+F12+G12+H12+I12</f>
        <v>0</v>
      </c>
      <c r="K12" s="102"/>
      <c r="L12" s="117"/>
      <c r="M12" s="117"/>
      <c r="N12" s="117"/>
      <c r="O12" s="117"/>
      <c r="P12" s="117"/>
      <c r="Q12" s="117"/>
      <c r="R12" s="117"/>
      <c r="S12" s="117"/>
      <c r="T12" s="117"/>
    </row>
    <row r="13" spans="1:20" ht="15.75" thickBot="1">
      <c r="A13" s="345" t="s">
        <v>20</v>
      </c>
      <c r="B13" s="345"/>
      <c r="C13" s="345"/>
      <c r="D13" s="345"/>
      <c r="E13" s="345"/>
      <c r="F13" s="345"/>
      <c r="G13" s="345"/>
      <c r="H13" s="345"/>
      <c r="I13" s="345"/>
    </row>
    <row r="14" spans="1:20" ht="54.75">
      <c r="A14" s="100" t="s">
        <v>326</v>
      </c>
      <c r="B14" s="101"/>
      <c r="C14" s="101"/>
      <c r="D14" s="101"/>
      <c r="E14" s="101"/>
      <c r="F14" s="101"/>
      <c r="G14" s="101"/>
      <c r="H14" s="101"/>
      <c r="I14" s="101"/>
      <c r="J14" s="101">
        <f>B14+C14+D14+E14+F14+G14+H14+I14</f>
        <v>0</v>
      </c>
      <c r="K14" s="102"/>
    </row>
    <row r="15" spans="1:20">
      <c r="A15" s="55" t="s">
        <v>14</v>
      </c>
      <c r="B15" s="103"/>
      <c r="C15" s="103"/>
      <c r="D15" s="103"/>
      <c r="E15" s="103"/>
      <c r="F15" s="103"/>
      <c r="G15" s="103"/>
      <c r="H15" s="103"/>
      <c r="I15" s="103"/>
      <c r="J15" s="103">
        <f>B15+C15+D15+E15+F15+G15+H15+I15</f>
        <v>0</v>
      </c>
      <c r="K15" s="102"/>
    </row>
    <row r="16" spans="1:20">
      <c r="A16" s="55" t="s">
        <v>15</v>
      </c>
      <c r="B16" s="103"/>
      <c r="C16" s="103"/>
      <c r="D16" s="103"/>
      <c r="E16" s="103"/>
      <c r="F16" s="103"/>
      <c r="G16" s="103"/>
      <c r="H16" s="103"/>
      <c r="I16" s="103"/>
      <c r="J16" s="103">
        <f>B16+C16+D16+E16+F16+G16+H16+I16</f>
        <v>0</v>
      </c>
      <c r="K16" s="102"/>
      <c r="L16" s="78"/>
    </row>
    <row r="17" spans="1:20" ht="42" thickBot="1">
      <c r="A17" s="72" t="s">
        <v>17</v>
      </c>
      <c r="B17" s="104">
        <f t="shared" ref="B17:I17" si="1">B14+B15-B16</f>
        <v>0</v>
      </c>
      <c r="C17" s="104">
        <f t="shared" si="1"/>
        <v>0</v>
      </c>
      <c r="D17" s="104">
        <f t="shared" si="1"/>
        <v>0</v>
      </c>
      <c r="E17" s="104">
        <f t="shared" si="1"/>
        <v>0</v>
      </c>
      <c r="F17" s="104">
        <f t="shared" si="1"/>
        <v>0</v>
      </c>
      <c r="G17" s="104">
        <f t="shared" si="1"/>
        <v>0</v>
      </c>
      <c r="H17" s="104">
        <f t="shared" si="1"/>
        <v>0</v>
      </c>
      <c r="I17" s="104">
        <f t="shared" si="1"/>
        <v>0</v>
      </c>
      <c r="J17" s="104">
        <f>B17+C17+D17+E17+F17+G17+H17+I17</f>
        <v>0</v>
      </c>
      <c r="K17" s="102"/>
      <c r="L17" s="117"/>
      <c r="M17" s="117"/>
      <c r="N17" s="117"/>
      <c r="O17" s="117"/>
      <c r="P17" s="117"/>
      <c r="Q17" s="117"/>
      <c r="R17" s="117"/>
      <c r="S17" s="117"/>
      <c r="T17" s="117"/>
    </row>
    <row r="18" spans="1:20" ht="15.75" thickBot="1">
      <c r="A18" s="345" t="s">
        <v>272</v>
      </c>
      <c r="B18" s="345"/>
      <c r="C18" s="345"/>
      <c r="D18" s="345"/>
      <c r="E18" s="345"/>
      <c r="F18" s="345"/>
      <c r="G18" s="345"/>
      <c r="H18" s="345"/>
      <c r="I18" s="345"/>
      <c r="L18" s="78"/>
    </row>
    <row r="19" spans="1:20" ht="54.75">
      <c r="A19" s="100" t="s">
        <v>326</v>
      </c>
      <c r="B19" s="111">
        <f t="shared" ref="B19:I19" si="2">B8-B14</f>
        <v>0</v>
      </c>
      <c r="C19" s="111">
        <f t="shared" si="2"/>
        <v>0</v>
      </c>
      <c r="D19" s="111">
        <f t="shared" si="2"/>
        <v>0</v>
      </c>
      <c r="E19" s="111">
        <f t="shared" si="2"/>
        <v>0</v>
      </c>
      <c r="F19" s="111">
        <f t="shared" si="2"/>
        <v>0</v>
      </c>
      <c r="G19" s="111">
        <f t="shared" si="2"/>
        <v>0</v>
      </c>
      <c r="H19" s="111">
        <f t="shared" si="2"/>
        <v>0</v>
      </c>
      <c r="I19" s="111">
        <f t="shared" si="2"/>
        <v>0</v>
      </c>
      <c r="J19" s="111">
        <f>B19+C19+D19+E19+F19+G19+H19+I19</f>
        <v>0</v>
      </c>
      <c r="K19" s="102"/>
      <c r="L19" s="117"/>
      <c r="M19" s="117"/>
      <c r="N19" s="117"/>
      <c r="O19" s="117"/>
      <c r="P19" s="117"/>
      <c r="Q19" s="117"/>
      <c r="R19" s="117"/>
      <c r="S19" s="117"/>
      <c r="T19" s="117"/>
    </row>
    <row r="20" spans="1:20" ht="42" thickBot="1">
      <c r="A20" s="72" t="s">
        <v>17</v>
      </c>
      <c r="B20" s="104">
        <f t="shared" ref="B20:I20" si="3">B12-B17</f>
        <v>0</v>
      </c>
      <c r="C20" s="104">
        <f t="shared" si="3"/>
        <v>0</v>
      </c>
      <c r="D20" s="104">
        <f t="shared" si="3"/>
        <v>0</v>
      </c>
      <c r="E20" s="104">
        <f t="shared" si="3"/>
        <v>0</v>
      </c>
      <c r="F20" s="104">
        <f t="shared" si="3"/>
        <v>0</v>
      </c>
      <c r="G20" s="104">
        <f t="shared" si="3"/>
        <v>0</v>
      </c>
      <c r="H20" s="104">
        <f t="shared" si="3"/>
        <v>0</v>
      </c>
      <c r="I20" s="104">
        <f t="shared" si="3"/>
        <v>0</v>
      </c>
      <c r="J20" s="104">
        <f>B20+C20+D20+E20+F20+G20+H20+I20</f>
        <v>0</v>
      </c>
      <c r="K20" s="102"/>
      <c r="L20" s="117"/>
      <c r="M20" s="117"/>
      <c r="N20" s="117"/>
      <c r="O20" s="117"/>
      <c r="P20" s="117"/>
      <c r="Q20" s="117"/>
      <c r="R20" s="117"/>
      <c r="S20" s="117"/>
      <c r="T20" s="117"/>
    </row>
  </sheetData>
  <mergeCells count="5">
    <mergeCell ref="A4:A5"/>
    <mergeCell ref="A7:I7"/>
    <mergeCell ref="A13:I13"/>
    <mergeCell ref="A18:I18"/>
    <mergeCell ref="B4:J4"/>
  </mergeCells>
  <phoneticPr fontId="4" type="noConversion"/>
  <pageMargins left="0.75" right="0.75" top="1" bottom="1" header="0.4921259845" footer="0.4921259845"/>
  <pageSetup paperSize="9" orientation="portrait" r:id="rId1"/>
  <headerFooter alignWithMargins="0"/>
  <legacyDrawing r:id="rId2"/>
</worksheet>
</file>

<file path=xl/worksheets/sheet11.xml><?xml version="1.0" encoding="utf-8"?>
<worksheet xmlns="http://schemas.openxmlformats.org/spreadsheetml/2006/main" xmlns:r="http://schemas.openxmlformats.org/officeDocument/2006/relationships">
  <dimension ref="A1:S20"/>
  <sheetViews>
    <sheetView workbookViewId="0"/>
  </sheetViews>
  <sheetFormatPr defaultColWidth="9" defaultRowHeight="15"/>
  <cols>
    <col min="1" max="1" width="11.5703125" style="51" customWidth="1"/>
    <col min="2" max="2" width="8.42578125" style="51" bestFit="1" customWidth="1"/>
    <col min="3" max="3" width="11.7109375" style="51" bestFit="1" customWidth="1"/>
    <col min="4" max="4" width="8.28515625" style="51" bestFit="1" customWidth="1"/>
    <col min="5" max="5" width="6.85546875" style="51" bestFit="1" customWidth="1"/>
    <col min="6" max="6" width="7" style="51" bestFit="1" customWidth="1"/>
    <col min="7" max="7" width="8.5703125" style="51" bestFit="1" customWidth="1"/>
    <col min="8" max="8" width="6.140625" style="51" bestFit="1" customWidth="1"/>
    <col min="9" max="9" width="7.7109375" style="51" bestFit="1" customWidth="1"/>
    <col min="10" max="10" width="5.5703125" style="51" bestFit="1" customWidth="1"/>
    <col min="11" max="11" width="7.7109375" style="51" customWidth="1"/>
    <col min="12" max="12" width="8.140625" style="51" customWidth="1"/>
    <col min="13" max="13" width="6.42578125" style="51" customWidth="1"/>
    <col min="14" max="14" width="5.85546875" style="51" customWidth="1"/>
    <col min="15" max="15" width="5.7109375" style="51" customWidth="1"/>
    <col min="16" max="16" width="6.28515625" style="51" customWidth="1"/>
    <col min="17" max="17" width="5.42578125" style="51" customWidth="1"/>
    <col min="18" max="18" width="6.28515625" style="51" customWidth="1"/>
    <col min="19" max="19" width="5" style="51" customWidth="1"/>
    <col min="20" max="16384" width="9" style="51"/>
  </cols>
  <sheetData>
    <row r="1" spans="1:19" ht="16.5">
      <c r="A1" s="115" t="s">
        <v>37</v>
      </c>
    </row>
    <row r="3" spans="1:19" ht="17.25" thickBot="1">
      <c r="A3" s="61" t="s">
        <v>660</v>
      </c>
    </row>
    <row r="4" spans="1:19" ht="15.75" customHeight="1" thickBot="1">
      <c r="A4" s="338" t="s">
        <v>618</v>
      </c>
      <c r="B4" s="342" t="s">
        <v>598</v>
      </c>
      <c r="C4" s="349"/>
      <c r="D4" s="349"/>
      <c r="E4" s="349"/>
      <c r="F4" s="349"/>
      <c r="G4" s="349"/>
      <c r="H4" s="349"/>
      <c r="I4" s="349"/>
      <c r="J4" s="350"/>
    </row>
    <row r="5" spans="1:19" ht="67.5">
      <c r="A5" s="339"/>
      <c r="B5" s="52" t="s">
        <v>38</v>
      </c>
      <c r="C5" s="52" t="s">
        <v>323</v>
      </c>
      <c r="D5" s="52" t="s">
        <v>39</v>
      </c>
      <c r="E5" s="95" t="s">
        <v>324</v>
      </c>
      <c r="F5" s="95" t="s">
        <v>40</v>
      </c>
      <c r="G5" s="95" t="s">
        <v>41</v>
      </c>
      <c r="H5" s="95" t="s">
        <v>325</v>
      </c>
      <c r="I5" s="95" t="s">
        <v>42</v>
      </c>
      <c r="J5" s="52" t="s">
        <v>612</v>
      </c>
    </row>
    <row r="6" spans="1:19" ht="15.75" thickBot="1">
      <c r="A6" s="64" t="s">
        <v>607</v>
      </c>
      <c r="B6" s="64" t="s">
        <v>608</v>
      </c>
      <c r="C6" s="64" t="s">
        <v>609</v>
      </c>
      <c r="D6" s="64" t="s">
        <v>610</v>
      </c>
      <c r="E6" s="97" t="s">
        <v>611</v>
      </c>
      <c r="F6" s="97" t="s">
        <v>657</v>
      </c>
      <c r="G6" s="97" t="s">
        <v>9</v>
      </c>
      <c r="H6" s="97" t="s">
        <v>10</v>
      </c>
      <c r="I6" s="97" t="s">
        <v>11</v>
      </c>
      <c r="J6" s="64" t="s">
        <v>33</v>
      </c>
    </row>
    <row r="7" spans="1:19" ht="15.75" customHeight="1" thickBot="1">
      <c r="A7" s="346" t="s">
        <v>12</v>
      </c>
      <c r="B7" s="347"/>
      <c r="C7" s="347"/>
      <c r="D7" s="347"/>
      <c r="E7" s="347"/>
      <c r="F7" s="347"/>
      <c r="G7" s="347"/>
      <c r="H7" s="347"/>
      <c r="I7" s="347"/>
    </row>
    <row r="8" spans="1:19" ht="54.75">
      <c r="A8" s="100" t="s">
        <v>13</v>
      </c>
      <c r="B8" s="101"/>
      <c r="C8" s="101"/>
      <c r="D8" s="101"/>
      <c r="E8" s="101"/>
      <c r="F8" s="101"/>
      <c r="G8" s="101"/>
      <c r="H8" s="101"/>
      <c r="I8" s="101"/>
      <c r="J8" s="101">
        <f>B8+C8+D8+E8+F8+G8+H8+I8</f>
        <v>0</v>
      </c>
    </row>
    <row r="9" spans="1:19">
      <c r="A9" s="55" t="s">
        <v>14</v>
      </c>
      <c r="B9" s="103"/>
      <c r="C9" s="103"/>
      <c r="D9" s="103"/>
      <c r="E9" s="103"/>
      <c r="F9" s="103"/>
      <c r="G9" s="103"/>
      <c r="H9" s="103"/>
      <c r="I9" s="103"/>
      <c r="J9" s="103">
        <f>B9+C9+D9+E9+F9+G9+H9+I9</f>
        <v>0</v>
      </c>
    </row>
    <row r="10" spans="1:19">
      <c r="A10" s="55" t="s">
        <v>15</v>
      </c>
      <c r="B10" s="103"/>
      <c r="C10" s="103"/>
      <c r="D10" s="103"/>
      <c r="E10" s="103"/>
      <c r="F10" s="103"/>
      <c r="G10" s="103"/>
      <c r="H10" s="103"/>
      <c r="I10" s="103"/>
      <c r="J10" s="103">
        <f>B10+C10+D10+E10+F10+G10+H10+I10</f>
        <v>0</v>
      </c>
    </row>
    <row r="11" spans="1:19">
      <c r="A11" s="55" t="s">
        <v>16</v>
      </c>
      <c r="B11" s="103"/>
      <c r="C11" s="103"/>
      <c r="D11" s="103"/>
      <c r="E11" s="103"/>
      <c r="F11" s="103"/>
      <c r="G11" s="103"/>
      <c r="H11" s="103"/>
      <c r="I11" s="103"/>
      <c r="J11" s="103">
        <f>B11+C11+D11+E11+F11+G11+H11+I11</f>
        <v>0</v>
      </c>
      <c r="K11" s="78"/>
    </row>
    <row r="12" spans="1:19" ht="42" thickBot="1">
      <c r="A12" s="72" t="s">
        <v>17</v>
      </c>
      <c r="B12" s="104">
        <f t="shared" ref="B12:I12" si="0">B8+B9-B10+B11</f>
        <v>0</v>
      </c>
      <c r="C12" s="104">
        <f t="shared" si="0"/>
        <v>0</v>
      </c>
      <c r="D12" s="104">
        <f t="shared" si="0"/>
        <v>0</v>
      </c>
      <c r="E12" s="104">
        <f t="shared" si="0"/>
        <v>0</v>
      </c>
      <c r="F12" s="104">
        <f t="shared" si="0"/>
        <v>0</v>
      </c>
      <c r="G12" s="104">
        <f t="shared" si="0"/>
        <v>0</v>
      </c>
      <c r="H12" s="104">
        <f t="shared" si="0"/>
        <v>0</v>
      </c>
      <c r="I12" s="104">
        <f t="shared" si="0"/>
        <v>0</v>
      </c>
      <c r="J12" s="104">
        <f>B12+C12+D12+E12+F12+G12+H12+I12</f>
        <v>0</v>
      </c>
      <c r="K12" s="117"/>
      <c r="L12" s="117"/>
      <c r="M12" s="117"/>
      <c r="N12" s="117"/>
      <c r="O12" s="117"/>
      <c r="P12" s="117"/>
      <c r="Q12" s="117"/>
      <c r="R12" s="117"/>
      <c r="S12" s="117"/>
    </row>
    <row r="13" spans="1:19" ht="15.75" thickBot="1">
      <c r="A13" s="345" t="s">
        <v>20</v>
      </c>
      <c r="B13" s="345"/>
      <c r="C13" s="345"/>
      <c r="D13" s="345"/>
      <c r="E13" s="345"/>
      <c r="F13" s="345"/>
      <c r="G13" s="345"/>
      <c r="H13" s="345"/>
      <c r="I13" s="345"/>
    </row>
    <row r="14" spans="1:19" ht="54.75">
      <c r="A14" s="100" t="s">
        <v>326</v>
      </c>
      <c r="B14" s="101"/>
      <c r="C14" s="101"/>
      <c r="D14" s="101"/>
      <c r="E14" s="101"/>
      <c r="F14" s="101"/>
      <c r="G14" s="101"/>
      <c r="H14" s="101"/>
      <c r="I14" s="101"/>
      <c r="J14" s="101">
        <f>B14+C14+D14+E14+F14+G14+H14+I14</f>
        <v>0</v>
      </c>
    </row>
    <row r="15" spans="1:19">
      <c r="A15" s="55" t="s">
        <v>14</v>
      </c>
      <c r="B15" s="103"/>
      <c r="C15" s="103"/>
      <c r="D15" s="103"/>
      <c r="E15" s="103"/>
      <c r="F15" s="103"/>
      <c r="G15" s="103"/>
      <c r="H15" s="103"/>
      <c r="I15" s="103"/>
      <c r="J15" s="103">
        <f>B15+C15+D15+E15+F15+G15+H15+I15</f>
        <v>0</v>
      </c>
    </row>
    <row r="16" spans="1:19">
      <c r="A16" s="55" t="s">
        <v>15</v>
      </c>
      <c r="B16" s="103"/>
      <c r="C16" s="103"/>
      <c r="D16" s="103"/>
      <c r="E16" s="103"/>
      <c r="F16" s="103"/>
      <c r="G16" s="103"/>
      <c r="H16" s="103"/>
      <c r="I16" s="103"/>
      <c r="J16" s="103">
        <f>B16+C16+D16+E16+F16+G16+H16+I16</f>
        <v>0</v>
      </c>
      <c r="K16" s="78"/>
    </row>
    <row r="17" spans="1:19" ht="42" thickBot="1">
      <c r="A17" s="72" t="s">
        <v>17</v>
      </c>
      <c r="B17" s="104">
        <f t="shared" ref="B17:I17" si="1">B14+B15-B16</f>
        <v>0</v>
      </c>
      <c r="C17" s="104">
        <f t="shared" si="1"/>
        <v>0</v>
      </c>
      <c r="D17" s="104">
        <f t="shared" si="1"/>
        <v>0</v>
      </c>
      <c r="E17" s="104">
        <f t="shared" si="1"/>
        <v>0</v>
      </c>
      <c r="F17" s="104">
        <f t="shared" si="1"/>
        <v>0</v>
      </c>
      <c r="G17" s="104">
        <f t="shared" si="1"/>
        <v>0</v>
      </c>
      <c r="H17" s="104">
        <f t="shared" si="1"/>
        <v>0</v>
      </c>
      <c r="I17" s="104">
        <f t="shared" si="1"/>
        <v>0</v>
      </c>
      <c r="J17" s="104">
        <f>B17+C17+D17+E17+F17+G17+H17+I17</f>
        <v>0</v>
      </c>
      <c r="K17" s="117"/>
      <c r="L17" s="117"/>
      <c r="M17" s="117"/>
      <c r="N17" s="117"/>
      <c r="O17" s="117"/>
      <c r="P17" s="117"/>
      <c r="Q17" s="117"/>
      <c r="R17" s="117"/>
      <c r="S17" s="117"/>
    </row>
    <row r="18" spans="1:19" ht="15.75" customHeight="1" thickBot="1">
      <c r="A18" s="345" t="s">
        <v>272</v>
      </c>
      <c r="B18" s="345"/>
      <c r="C18" s="345"/>
      <c r="D18" s="345"/>
      <c r="E18" s="345"/>
      <c r="F18" s="345"/>
      <c r="G18" s="345"/>
      <c r="H18" s="345"/>
      <c r="I18" s="345"/>
      <c r="K18" s="78"/>
    </row>
    <row r="19" spans="1:19" ht="54.75">
      <c r="A19" s="100" t="s">
        <v>326</v>
      </c>
      <c r="B19" s="111">
        <f t="shared" ref="B19:I19" si="2">B8-B14</f>
        <v>0</v>
      </c>
      <c r="C19" s="111">
        <f t="shared" si="2"/>
        <v>0</v>
      </c>
      <c r="D19" s="111">
        <f t="shared" si="2"/>
        <v>0</v>
      </c>
      <c r="E19" s="111">
        <f t="shared" si="2"/>
        <v>0</v>
      </c>
      <c r="F19" s="111">
        <f t="shared" si="2"/>
        <v>0</v>
      </c>
      <c r="G19" s="111">
        <f t="shared" si="2"/>
        <v>0</v>
      </c>
      <c r="H19" s="111">
        <f t="shared" si="2"/>
        <v>0</v>
      </c>
      <c r="I19" s="111">
        <f t="shared" si="2"/>
        <v>0</v>
      </c>
      <c r="J19" s="111">
        <f>B19+C19+D19+E19+F19+G19+H19+I19</f>
        <v>0</v>
      </c>
      <c r="K19" s="117"/>
      <c r="L19" s="117"/>
      <c r="M19" s="117"/>
      <c r="N19" s="117"/>
      <c r="O19" s="117"/>
      <c r="P19" s="117"/>
      <c r="Q19" s="117"/>
      <c r="R19" s="117"/>
      <c r="S19" s="117"/>
    </row>
    <row r="20" spans="1:19" ht="42" thickBot="1">
      <c r="A20" s="72" t="s">
        <v>17</v>
      </c>
      <c r="B20" s="104">
        <f t="shared" ref="B20:I20" si="3">B12-B17</f>
        <v>0</v>
      </c>
      <c r="C20" s="104">
        <f t="shared" si="3"/>
        <v>0</v>
      </c>
      <c r="D20" s="104">
        <f t="shared" si="3"/>
        <v>0</v>
      </c>
      <c r="E20" s="104">
        <f t="shared" si="3"/>
        <v>0</v>
      </c>
      <c r="F20" s="104">
        <f t="shared" si="3"/>
        <v>0</v>
      </c>
      <c r="G20" s="104">
        <f t="shared" si="3"/>
        <v>0</v>
      </c>
      <c r="H20" s="104">
        <f t="shared" si="3"/>
        <v>0</v>
      </c>
      <c r="I20" s="104">
        <f t="shared" si="3"/>
        <v>0</v>
      </c>
      <c r="J20" s="104">
        <f>B20+C20+D20+E20+F20+G20+H20+I20</f>
        <v>0</v>
      </c>
      <c r="K20" s="117"/>
      <c r="L20" s="117"/>
      <c r="M20" s="117"/>
      <c r="N20" s="117"/>
      <c r="O20" s="117"/>
      <c r="P20" s="117"/>
      <c r="Q20" s="117"/>
      <c r="R20" s="117"/>
      <c r="S20" s="117"/>
    </row>
  </sheetData>
  <mergeCells count="5">
    <mergeCell ref="A18:I18"/>
    <mergeCell ref="A4:A5"/>
    <mergeCell ref="B4:J4"/>
    <mergeCell ref="A7:I7"/>
    <mergeCell ref="A13:I13"/>
  </mergeCells>
  <phoneticPr fontId="4" type="noConversion"/>
  <pageMargins left="0.7" right="0.7" top="0.75" bottom="0.75" header="0.3" footer="0.3"/>
  <pageSetup paperSize="9" orientation="portrait" r:id="rId1"/>
  <legacyDrawing r:id="rId2"/>
</worksheet>
</file>

<file path=xl/worksheets/sheet12.xml><?xml version="1.0" encoding="utf-8"?>
<worksheet xmlns="http://schemas.openxmlformats.org/spreadsheetml/2006/main" xmlns:r="http://schemas.openxmlformats.org/officeDocument/2006/relationships">
  <dimension ref="A1:B5"/>
  <sheetViews>
    <sheetView workbookViewId="0"/>
  </sheetViews>
  <sheetFormatPr defaultColWidth="9" defaultRowHeight="15"/>
  <cols>
    <col min="1" max="1" width="51.5703125" style="51" customWidth="1"/>
    <col min="2" max="2" width="28.5703125" style="51" bestFit="1" customWidth="1"/>
    <col min="3" max="16384" width="9" style="51"/>
  </cols>
  <sheetData>
    <row r="1" spans="1:2" ht="16.5">
      <c r="A1" s="115" t="s">
        <v>43</v>
      </c>
    </row>
    <row r="2" spans="1:2" ht="15.75" thickBot="1"/>
    <row r="3" spans="1:2" ht="15.75" thickBot="1">
      <c r="A3" s="62" t="s">
        <v>618</v>
      </c>
      <c r="B3" s="62" t="s">
        <v>23</v>
      </c>
    </row>
    <row r="4" spans="1:2">
      <c r="A4" s="112" t="s">
        <v>44</v>
      </c>
      <c r="B4" s="84"/>
    </row>
    <row r="5" spans="1:2" ht="28.5" thickBot="1">
      <c r="A5" s="57" t="s">
        <v>45</v>
      </c>
      <c r="B5" s="114"/>
    </row>
  </sheetData>
  <sheetProtection formatCells="0" formatColumns="0" formatRows="0" insertColumns="0" insertRows="0" deleteColumns="0" deleteRows="0"/>
  <phoneticPr fontId="4" type="noConversion"/>
  <pageMargins left="0.75" right="0.75" top="1" bottom="1"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dimension ref="A1:F26"/>
  <sheetViews>
    <sheetView workbookViewId="0"/>
  </sheetViews>
  <sheetFormatPr defaultColWidth="9" defaultRowHeight="15"/>
  <cols>
    <col min="1" max="1" width="16.140625" style="51" customWidth="1"/>
    <col min="2" max="2" width="11.140625" style="51" customWidth="1"/>
    <col min="3" max="4" width="13.28515625" style="51" customWidth="1"/>
    <col min="5" max="5" width="14.42578125" style="51" customWidth="1"/>
    <col min="6" max="6" width="13.140625" style="51" customWidth="1"/>
    <col min="7" max="16384" width="9" style="51"/>
  </cols>
  <sheetData>
    <row r="1" spans="1:6" ht="16.5">
      <c r="A1" s="115" t="s">
        <v>46</v>
      </c>
    </row>
    <row r="2" spans="1:6" ht="15.75" thickBot="1"/>
    <row r="3" spans="1:6" ht="15.75" thickBot="1">
      <c r="A3" s="340" t="s">
        <v>47</v>
      </c>
      <c r="B3" s="340" t="s">
        <v>597</v>
      </c>
      <c r="C3" s="340"/>
      <c r="D3" s="340"/>
      <c r="E3" s="340"/>
      <c r="F3" s="340"/>
    </row>
    <row r="4" spans="1:6" ht="15.75" customHeight="1" thickBot="1">
      <c r="A4" s="340"/>
      <c r="B4" s="340" t="s">
        <v>48</v>
      </c>
      <c r="C4" s="340" t="s">
        <v>49</v>
      </c>
      <c r="D4" s="52" t="s">
        <v>50</v>
      </c>
      <c r="E4" s="340" t="s">
        <v>52</v>
      </c>
      <c r="F4" s="340" t="s">
        <v>53</v>
      </c>
    </row>
    <row r="5" spans="1:6" ht="67.5">
      <c r="A5" s="338"/>
      <c r="B5" s="338"/>
      <c r="C5" s="338"/>
      <c r="D5" s="63" t="s">
        <v>51</v>
      </c>
      <c r="E5" s="338"/>
      <c r="F5" s="338"/>
    </row>
    <row r="6" spans="1:6" ht="15.75" thickBot="1">
      <c r="A6" s="118" t="s">
        <v>607</v>
      </c>
      <c r="B6" s="118" t="s">
        <v>608</v>
      </c>
      <c r="C6" s="118" t="s">
        <v>609</v>
      </c>
      <c r="D6" s="118" t="s">
        <v>610</v>
      </c>
      <c r="E6" s="118" t="s">
        <v>611</v>
      </c>
      <c r="F6" s="118" t="s">
        <v>657</v>
      </c>
    </row>
    <row r="7" spans="1:6" ht="15.75" thickBot="1">
      <c r="A7" s="351" t="s">
        <v>54</v>
      </c>
      <c r="B7" s="351"/>
      <c r="C7" s="351"/>
      <c r="D7" s="351"/>
      <c r="E7" s="351"/>
      <c r="F7" s="351"/>
    </row>
    <row r="8" spans="1:6">
      <c r="A8" s="66"/>
      <c r="B8" s="120"/>
      <c r="C8" s="120"/>
      <c r="D8" s="121"/>
      <c r="E8" s="121"/>
      <c r="F8" s="121"/>
    </row>
    <row r="9" spans="1:6">
      <c r="A9" s="69"/>
      <c r="B9" s="122"/>
      <c r="C9" s="122"/>
      <c r="D9" s="123"/>
      <c r="E9" s="123"/>
      <c r="F9" s="123"/>
    </row>
    <row r="10" spans="1:6" ht="15.75" thickBot="1">
      <c r="A10" s="124"/>
      <c r="B10" s="125"/>
      <c r="C10" s="125"/>
      <c r="D10" s="126"/>
      <c r="E10" s="126"/>
      <c r="F10" s="126"/>
    </row>
    <row r="11" spans="1:6" ht="15.75" thickBot="1">
      <c r="A11" s="351" t="s">
        <v>55</v>
      </c>
      <c r="B11" s="351"/>
      <c r="C11" s="351"/>
      <c r="D11" s="351"/>
      <c r="E11" s="351"/>
      <c r="F11" s="351"/>
    </row>
    <row r="12" spans="1:6">
      <c r="A12" s="66"/>
      <c r="B12" s="120"/>
      <c r="C12" s="120"/>
      <c r="D12" s="121"/>
      <c r="E12" s="121"/>
      <c r="F12" s="121"/>
    </row>
    <row r="13" spans="1:6">
      <c r="A13" s="69"/>
      <c r="B13" s="122"/>
      <c r="C13" s="122"/>
      <c r="D13" s="123"/>
      <c r="E13" s="123"/>
      <c r="F13" s="123"/>
    </row>
    <row r="14" spans="1:6" ht="15.75" thickBot="1">
      <c r="A14" s="124"/>
      <c r="B14" s="125"/>
      <c r="C14" s="125"/>
      <c r="D14" s="126"/>
      <c r="E14" s="126"/>
      <c r="F14" s="126"/>
    </row>
    <row r="15" spans="1:6" ht="15.75" thickBot="1">
      <c r="A15" s="351" t="s">
        <v>56</v>
      </c>
      <c r="B15" s="351"/>
      <c r="C15" s="351"/>
      <c r="D15" s="351"/>
      <c r="E15" s="351"/>
      <c r="F15" s="351"/>
    </row>
    <row r="16" spans="1:6">
      <c r="A16" s="66"/>
      <c r="B16" s="120"/>
      <c r="C16" s="120"/>
      <c r="D16" s="121"/>
      <c r="E16" s="121"/>
      <c r="F16" s="121"/>
    </row>
    <row r="17" spans="1:6">
      <c r="A17" s="69"/>
      <c r="B17" s="122"/>
      <c r="C17" s="122"/>
      <c r="D17" s="123"/>
      <c r="E17" s="123"/>
      <c r="F17" s="123"/>
    </row>
    <row r="18" spans="1:6" ht="15.75" thickBot="1">
      <c r="A18" s="124"/>
      <c r="B18" s="125"/>
      <c r="C18" s="125"/>
      <c r="D18" s="126"/>
      <c r="E18" s="126"/>
      <c r="F18" s="126"/>
    </row>
    <row r="19" spans="1:6" ht="15.75" thickBot="1">
      <c r="A19" s="351" t="s">
        <v>57</v>
      </c>
      <c r="B19" s="351"/>
      <c r="C19" s="351"/>
      <c r="D19" s="351"/>
      <c r="E19" s="351"/>
      <c r="F19" s="351"/>
    </row>
    <row r="20" spans="1:6">
      <c r="A20" s="127"/>
      <c r="B20" s="120"/>
      <c r="C20" s="120"/>
      <c r="D20" s="121"/>
      <c r="E20" s="121"/>
      <c r="F20" s="121"/>
    </row>
    <row r="21" spans="1:6">
      <c r="A21" s="128"/>
      <c r="B21" s="122"/>
      <c r="C21" s="122"/>
      <c r="D21" s="123"/>
      <c r="E21" s="123"/>
      <c r="F21" s="123"/>
    </row>
    <row r="22" spans="1:6" ht="15.75" thickBot="1">
      <c r="A22" s="129"/>
      <c r="B22" s="125"/>
      <c r="C22" s="125"/>
      <c r="D22" s="126"/>
      <c r="E22" s="126"/>
      <c r="F22" s="126"/>
    </row>
    <row r="23" spans="1:6" ht="28.5" thickBot="1">
      <c r="A23" s="119" t="s">
        <v>58</v>
      </c>
      <c r="B23" s="130" t="s">
        <v>658</v>
      </c>
      <c r="C23" s="130" t="s">
        <v>658</v>
      </c>
      <c r="D23" s="130" t="s">
        <v>658</v>
      </c>
      <c r="E23" s="130" t="s">
        <v>658</v>
      </c>
      <c r="F23" s="131">
        <f>F8+F9+F10+F12+F13+F14+F16+F17+F18+F20+F22</f>
        <v>0</v>
      </c>
    </row>
    <row r="26" spans="1:6" s="81" customFormat="1">
      <c r="A26" s="132"/>
      <c r="B26" s="78"/>
      <c r="C26" s="78"/>
      <c r="D26" s="78"/>
      <c r="E26" s="78"/>
      <c r="F26" s="133"/>
    </row>
  </sheetData>
  <sheetProtection formatCells="0" formatColumns="0" formatRows="0" insertColumns="0" insertRows="0" deleteColumns="0" deleteRows="0"/>
  <mergeCells count="10">
    <mergeCell ref="A7:F7"/>
    <mergeCell ref="A11:F11"/>
    <mergeCell ref="A15:F15"/>
    <mergeCell ref="A19:F19"/>
    <mergeCell ref="A3:A5"/>
    <mergeCell ref="B3:F3"/>
    <mergeCell ref="B4:B5"/>
    <mergeCell ref="C4:C5"/>
    <mergeCell ref="E4:E5"/>
    <mergeCell ref="F4:F5"/>
  </mergeCells>
  <phoneticPr fontId="4" type="noConversion"/>
  <pageMargins left="0.75" right="0.75" top="1" bottom="1" header="0.4921259845" footer="0.4921259845"/>
  <pageSetup paperSize="9" orientation="portrait" r:id="rId1"/>
  <headerFooter alignWithMargins="0"/>
  <legacyDrawing r:id="rId2"/>
</worksheet>
</file>

<file path=xl/worksheets/sheet14.xml><?xml version="1.0" encoding="utf-8"?>
<worksheet xmlns="http://schemas.openxmlformats.org/spreadsheetml/2006/main" xmlns:r="http://schemas.openxmlformats.org/officeDocument/2006/relationships">
  <dimension ref="A1:H12"/>
  <sheetViews>
    <sheetView workbookViewId="0"/>
  </sheetViews>
  <sheetFormatPr defaultColWidth="9" defaultRowHeight="15"/>
  <cols>
    <col min="1" max="1" width="20.7109375" style="51" customWidth="1"/>
    <col min="2" max="2" width="8.28515625" style="51" customWidth="1"/>
    <col min="3" max="3" width="10.28515625" style="51" customWidth="1"/>
    <col min="4" max="5" width="10" style="51" customWidth="1"/>
    <col min="6" max="6" width="11.7109375" style="51" customWidth="1"/>
    <col min="7" max="7" width="10.7109375" style="51" customWidth="1"/>
    <col min="8" max="16384" width="9" style="51"/>
  </cols>
  <sheetData>
    <row r="1" spans="1:8" ht="16.5">
      <c r="A1" s="115" t="s">
        <v>59</v>
      </c>
    </row>
    <row r="2" spans="1:8" ht="15.75" thickBot="1"/>
    <row r="3" spans="1:8" ht="67.5">
      <c r="A3" s="52" t="s">
        <v>60</v>
      </c>
      <c r="B3" s="52" t="s">
        <v>61</v>
      </c>
      <c r="C3" s="52" t="s">
        <v>328</v>
      </c>
      <c r="D3" s="52" t="s">
        <v>62</v>
      </c>
      <c r="E3" s="52" t="s">
        <v>63</v>
      </c>
      <c r="F3" s="52" t="s">
        <v>329</v>
      </c>
      <c r="G3" s="52" t="s">
        <v>330</v>
      </c>
      <c r="H3" s="134"/>
    </row>
    <row r="4" spans="1:8" ht="15.75" thickBot="1">
      <c r="A4" s="65" t="s">
        <v>607</v>
      </c>
      <c r="B4" s="65" t="s">
        <v>608</v>
      </c>
      <c r="C4" s="65" t="s">
        <v>609</v>
      </c>
      <c r="D4" s="65" t="s">
        <v>610</v>
      </c>
      <c r="E4" s="65" t="s">
        <v>611</v>
      </c>
      <c r="F4" s="65" t="s">
        <v>657</v>
      </c>
      <c r="G4" s="65" t="s">
        <v>9</v>
      </c>
    </row>
    <row r="5" spans="1:8" ht="27.75">
      <c r="A5" s="112" t="s">
        <v>64</v>
      </c>
      <c r="B5" s="84"/>
      <c r="C5" s="84"/>
      <c r="D5" s="84"/>
      <c r="E5" s="84"/>
      <c r="F5" s="84"/>
      <c r="G5" s="84">
        <f>C5+D5-E5-F5</f>
        <v>0</v>
      </c>
    </row>
    <row r="6" spans="1:8" ht="28.5" customHeight="1">
      <c r="A6" s="55" t="s">
        <v>65</v>
      </c>
      <c r="B6" s="87"/>
      <c r="C6" s="87"/>
      <c r="D6" s="87"/>
      <c r="E6" s="87"/>
      <c r="F6" s="87"/>
      <c r="G6" s="87">
        <f>C6+D6-E6-F6</f>
        <v>0</v>
      </c>
    </row>
    <row r="7" spans="1:8" ht="27.75">
      <c r="A7" s="55" t="s">
        <v>66</v>
      </c>
      <c r="B7" s="87"/>
      <c r="C7" s="87"/>
      <c r="D7" s="87"/>
      <c r="E7" s="87"/>
      <c r="F7" s="87"/>
      <c r="G7" s="87">
        <f>C7+D7-E7-F7</f>
        <v>0</v>
      </c>
    </row>
    <row r="8" spans="1:8" ht="27.75">
      <c r="A8" s="55" t="s">
        <v>67</v>
      </c>
      <c r="B8" s="87"/>
      <c r="C8" s="87"/>
      <c r="D8" s="87"/>
      <c r="E8" s="87"/>
      <c r="F8" s="87"/>
      <c r="G8" s="87">
        <f>C8+D8-E8-F8</f>
        <v>0</v>
      </c>
    </row>
    <row r="9" spans="1:8" ht="27.75" thickBot="1">
      <c r="A9" s="135" t="s">
        <v>68</v>
      </c>
      <c r="B9" s="136" t="s">
        <v>658</v>
      </c>
      <c r="C9" s="137">
        <f>SUM(C5:C8)</f>
        <v>0</v>
      </c>
      <c r="D9" s="137">
        <f>SUM(D5:D8)</f>
        <v>0</v>
      </c>
      <c r="E9" s="137">
        <f>SUM(E5:E8)</f>
        <v>0</v>
      </c>
      <c r="F9" s="137">
        <f>SUM(F5:F8)</f>
        <v>0</v>
      </c>
      <c r="G9" s="137">
        <f>SUM(G5:G8)</f>
        <v>0</v>
      </c>
    </row>
    <row r="12" spans="1:8" s="81" customFormat="1">
      <c r="A12" s="78"/>
      <c r="B12" s="78"/>
      <c r="C12" s="133"/>
      <c r="D12" s="78"/>
      <c r="E12" s="78"/>
      <c r="F12" s="78"/>
      <c r="G12" s="133"/>
    </row>
  </sheetData>
  <sheetProtection formatCells="0" formatColumns="0" formatRows="0" insertColumns="0" insertRows="0" deleteColumns="0" deleteRows="0"/>
  <phoneticPr fontId="4" type="noConversion"/>
  <pageMargins left="0.75" right="0.75" top="1" bottom="1" header="0.4921259845" footer="0.4921259845"/>
  <pageSetup paperSize="9" orientation="portrait" r:id="rId1"/>
  <headerFooter alignWithMargins="0"/>
  <legacyDrawing r:id="rId2"/>
</worksheet>
</file>

<file path=xl/worksheets/sheet15.xml><?xml version="1.0" encoding="utf-8"?>
<worksheet xmlns="http://schemas.openxmlformats.org/spreadsheetml/2006/main" xmlns:r="http://schemas.openxmlformats.org/officeDocument/2006/relationships">
  <dimension ref="A1:F12"/>
  <sheetViews>
    <sheetView workbookViewId="0"/>
  </sheetViews>
  <sheetFormatPr defaultColWidth="9" defaultRowHeight="15"/>
  <cols>
    <col min="1" max="1" width="23.42578125" style="51" customWidth="1"/>
    <col min="2" max="2" width="12.140625" style="51" customWidth="1"/>
    <col min="3" max="4" width="10.5703125" style="51" customWidth="1"/>
    <col min="5" max="5" width="12.7109375" style="51" customWidth="1"/>
    <col min="6" max="6" width="11.28515625" style="51" customWidth="1"/>
    <col min="7" max="16384" width="9" style="51"/>
  </cols>
  <sheetData>
    <row r="1" spans="1:6" ht="16.5">
      <c r="A1" s="115" t="s">
        <v>327</v>
      </c>
    </row>
    <row r="2" spans="1:6" ht="15.75" thickBot="1"/>
    <row r="3" spans="1:6" ht="67.5">
      <c r="A3" s="52" t="s">
        <v>69</v>
      </c>
      <c r="B3" s="52" t="s">
        <v>328</v>
      </c>
      <c r="C3" s="52" t="s">
        <v>62</v>
      </c>
      <c r="D3" s="52" t="s">
        <v>63</v>
      </c>
      <c r="E3" s="52" t="s">
        <v>70</v>
      </c>
      <c r="F3" s="52" t="s">
        <v>330</v>
      </c>
    </row>
    <row r="4" spans="1:6" ht="15.75" thickBot="1">
      <c r="A4" s="65" t="s">
        <v>607</v>
      </c>
      <c r="B4" s="65" t="s">
        <v>608</v>
      </c>
      <c r="C4" s="65" t="s">
        <v>609</v>
      </c>
      <c r="D4" s="65" t="s">
        <v>610</v>
      </c>
      <c r="E4" s="65" t="s">
        <v>611</v>
      </c>
      <c r="F4" s="65" t="s">
        <v>657</v>
      </c>
    </row>
    <row r="5" spans="1:6" ht="15.75" customHeight="1">
      <c r="A5" s="112" t="s">
        <v>64</v>
      </c>
      <c r="B5" s="84"/>
      <c r="C5" s="84"/>
      <c r="D5" s="84"/>
      <c r="E5" s="84"/>
      <c r="F5" s="84">
        <f>B5+C5-D5-E5</f>
        <v>0</v>
      </c>
    </row>
    <row r="6" spans="1:6" ht="27.75">
      <c r="A6" s="55" t="s">
        <v>71</v>
      </c>
      <c r="B6" s="87"/>
      <c r="C6" s="87"/>
      <c r="D6" s="87"/>
      <c r="E6" s="87"/>
      <c r="F6" s="87">
        <f>B6+C6-D6-E6</f>
        <v>0</v>
      </c>
    </row>
    <row r="7" spans="1:6" ht="27.75">
      <c r="A7" s="55" t="s">
        <v>72</v>
      </c>
      <c r="B7" s="87"/>
      <c r="C7" s="87"/>
      <c r="D7" s="87"/>
      <c r="E7" s="87"/>
      <c r="F7" s="87">
        <f>B7+C7-D7-E7</f>
        <v>0</v>
      </c>
    </row>
    <row r="8" spans="1:6" ht="15.75" customHeight="1">
      <c r="A8" s="55" t="s">
        <v>67</v>
      </c>
      <c r="B8" s="87"/>
      <c r="C8" s="87"/>
      <c r="D8" s="87"/>
      <c r="E8" s="87"/>
      <c r="F8" s="87">
        <f>B8+C8-D8-E8</f>
        <v>0</v>
      </c>
    </row>
    <row r="9" spans="1:6" ht="15.75" thickBot="1">
      <c r="A9" s="72" t="s">
        <v>73</v>
      </c>
      <c r="B9" s="89">
        <f>SUM(B5:B8)</f>
        <v>0</v>
      </c>
      <c r="C9" s="89">
        <f>SUM(C5:C8)</f>
        <v>0</v>
      </c>
      <c r="D9" s="89">
        <f>SUM(D5:D8)</f>
        <v>0</v>
      </c>
      <c r="E9" s="89">
        <f>SUM(E5:E8)</f>
        <v>0</v>
      </c>
      <c r="F9" s="89">
        <f>SUM(F5:F8)</f>
        <v>0</v>
      </c>
    </row>
    <row r="10" spans="1:6">
      <c r="A10" s="138"/>
      <c r="B10" s="76"/>
      <c r="C10" s="76"/>
      <c r="D10" s="76"/>
      <c r="E10" s="76"/>
      <c r="F10" s="76"/>
    </row>
    <row r="12" spans="1:6" s="81" customFormat="1">
      <c r="A12" s="78"/>
      <c r="B12" s="133"/>
      <c r="C12" s="78"/>
      <c r="D12" s="78"/>
      <c r="E12" s="78"/>
      <c r="F12" s="133"/>
    </row>
  </sheetData>
  <sheetProtection formatCells="0" formatColumns="0" formatRows="0" insertColumns="0" insertRows="0" deleteColumns="0" deleteRows="0"/>
  <phoneticPr fontId="4" type="noConversion"/>
  <pageMargins left="0.7" right="0.7" top="0.75" bottom="0.75" header="0.3" footer="0.3"/>
  <pageSetup paperSize="9" orientation="portrait" r:id="rId1"/>
  <legacyDrawing r:id="rId2"/>
</worksheet>
</file>

<file path=xl/worksheets/sheet16.xml><?xml version="1.0" encoding="utf-8"?>
<worksheet xmlns="http://schemas.openxmlformats.org/spreadsheetml/2006/main" xmlns:r="http://schemas.openxmlformats.org/officeDocument/2006/relationships">
  <dimension ref="A1:I14"/>
  <sheetViews>
    <sheetView workbookViewId="0"/>
  </sheetViews>
  <sheetFormatPr defaultColWidth="9" defaultRowHeight="15"/>
  <cols>
    <col min="1" max="1" width="20.7109375" style="51" customWidth="1"/>
    <col min="2" max="2" width="10.42578125" style="51" customWidth="1"/>
    <col min="3" max="3" width="9.28515625" style="51" customWidth="1"/>
    <col min="4" max="4" width="14.140625" style="51" bestFit="1" customWidth="1"/>
    <col min="5" max="5" width="15.7109375" style="51" customWidth="1"/>
    <col min="6" max="6" width="10.7109375" style="51" customWidth="1"/>
    <col min="7" max="7" width="8.5703125" style="51" customWidth="1"/>
    <col min="8" max="16384" width="9" style="51"/>
  </cols>
  <sheetData>
    <row r="1" spans="1:9" ht="16.5">
      <c r="A1" s="115" t="s">
        <v>74</v>
      </c>
    </row>
    <row r="3" spans="1:9" ht="17.25" thickBot="1">
      <c r="A3" s="61" t="s">
        <v>659</v>
      </c>
    </row>
    <row r="4" spans="1:9" ht="15.75" thickBot="1">
      <c r="A4" s="338" t="s">
        <v>75</v>
      </c>
      <c r="B4" s="340" t="s">
        <v>597</v>
      </c>
      <c r="C4" s="340"/>
      <c r="D4" s="340"/>
      <c r="E4" s="340"/>
      <c r="F4" s="340"/>
      <c r="G4" s="96"/>
    </row>
    <row r="5" spans="1:9" ht="54">
      <c r="A5" s="341"/>
      <c r="B5" s="63" t="s">
        <v>76</v>
      </c>
      <c r="C5" s="63" t="s">
        <v>667</v>
      </c>
      <c r="D5" s="63" t="s">
        <v>77</v>
      </c>
      <c r="E5" s="63" t="s">
        <v>177</v>
      </c>
      <c r="F5" s="63" t="s">
        <v>78</v>
      </c>
      <c r="G5" s="96"/>
    </row>
    <row r="6" spans="1:9" ht="15.75" thickBot="1">
      <c r="A6" s="118" t="s">
        <v>607</v>
      </c>
      <c r="B6" s="118" t="s">
        <v>608</v>
      </c>
      <c r="C6" s="118" t="s">
        <v>609</v>
      </c>
      <c r="D6" s="118" t="s">
        <v>610</v>
      </c>
      <c r="E6" s="118" t="s">
        <v>611</v>
      </c>
      <c r="F6" s="118" t="s">
        <v>657</v>
      </c>
      <c r="G6" s="139"/>
      <c r="H6" s="78"/>
      <c r="I6" s="78"/>
    </row>
    <row r="7" spans="1:9">
      <c r="A7" s="112" t="s">
        <v>620</v>
      </c>
      <c r="B7" s="84"/>
      <c r="C7" s="84"/>
      <c r="D7" s="84"/>
      <c r="E7" s="84"/>
      <c r="F7" s="84">
        <f t="shared" ref="F7:F13" si="0">B7+C7-D7-E7</f>
        <v>0</v>
      </c>
      <c r="G7" s="140"/>
      <c r="H7" s="117"/>
    </row>
    <row r="8" spans="1:9" ht="27.75">
      <c r="A8" s="55" t="s">
        <v>331</v>
      </c>
      <c r="B8" s="87"/>
      <c r="C8" s="87"/>
      <c r="D8" s="87"/>
      <c r="E8" s="87"/>
      <c r="F8" s="87">
        <f t="shared" si="0"/>
        <v>0</v>
      </c>
      <c r="G8" s="140"/>
      <c r="H8" s="117"/>
    </row>
    <row r="9" spans="1:9">
      <c r="A9" s="55" t="s">
        <v>79</v>
      </c>
      <c r="B9" s="87"/>
      <c r="C9" s="87"/>
      <c r="D9" s="87"/>
      <c r="E9" s="87"/>
      <c r="F9" s="87">
        <f t="shared" si="0"/>
        <v>0</v>
      </c>
      <c r="G9" s="140"/>
      <c r="H9" s="117"/>
    </row>
    <row r="10" spans="1:9">
      <c r="A10" s="55" t="s">
        <v>621</v>
      </c>
      <c r="B10" s="87"/>
      <c r="C10" s="87"/>
      <c r="D10" s="87"/>
      <c r="E10" s="87"/>
      <c r="F10" s="87">
        <f t="shared" si="0"/>
        <v>0</v>
      </c>
      <c r="G10" s="140"/>
      <c r="H10" s="117"/>
    </row>
    <row r="11" spans="1:9">
      <c r="A11" s="55" t="s">
        <v>623</v>
      </c>
      <c r="B11" s="87"/>
      <c r="C11" s="87"/>
      <c r="D11" s="87"/>
      <c r="E11" s="87"/>
      <c r="F11" s="87">
        <f t="shared" si="0"/>
        <v>0</v>
      </c>
      <c r="G11" s="140"/>
      <c r="H11" s="117"/>
    </row>
    <row r="12" spans="1:9">
      <c r="A12" s="55" t="s">
        <v>622</v>
      </c>
      <c r="B12" s="87"/>
      <c r="C12" s="87"/>
      <c r="D12" s="87"/>
      <c r="E12" s="87"/>
      <c r="F12" s="87">
        <f t="shared" si="0"/>
        <v>0</v>
      </c>
      <c r="G12" s="140"/>
      <c r="H12" s="117"/>
    </row>
    <row r="13" spans="1:9" ht="28.5" thickBot="1">
      <c r="A13" s="57" t="s">
        <v>80</v>
      </c>
      <c r="B13" s="114"/>
      <c r="C13" s="114"/>
      <c r="D13" s="114"/>
      <c r="E13" s="114"/>
      <c r="F13" s="114">
        <f t="shared" si="0"/>
        <v>0</v>
      </c>
      <c r="G13" s="140"/>
      <c r="H13" s="117"/>
    </row>
    <row r="14" spans="1:9" ht="19.5" customHeight="1" thickBot="1">
      <c r="A14" s="119" t="s">
        <v>81</v>
      </c>
      <c r="B14" s="141">
        <f>SUM(B7:B13)</f>
        <v>0</v>
      </c>
      <c r="C14" s="141">
        <f>SUM(C7:C13)</f>
        <v>0</v>
      </c>
      <c r="D14" s="141">
        <f>SUM(D7:D13)</f>
        <v>0</v>
      </c>
      <c r="E14" s="141">
        <f>SUM(E7:E13)</f>
        <v>0</v>
      </c>
      <c r="F14" s="141">
        <f>SUM(F7:F13)</f>
        <v>0</v>
      </c>
      <c r="G14" s="142"/>
      <c r="H14" s="117"/>
    </row>
  </sheetData>
  <sheetProtection formatCells="0" formatColumns="0" formatRows="0" insertColumns="0" insertRows="0" deleteColumns="0" deleteRows="0"/>
  <mergeCells count="2">
    <mergeCell ref="B4:F4"/>
    <mergeCell ref="A4:A5"/>
  </mergeCells>
  <phoneticPr fontId="4" type="noConversion"/>
  <pageMargins left="0.75" right="0.75" top="1" bottom="1" header="0.4921259845" footer="0.4921259845"/>
  <pageSetup paperSize="9" orientation="portrait" r:id="rId1"/>
  <headerFooter alignWithMargins="0"/>
  <legacyDrawing r:id="rId2"/>
</worksheet>
</file>

<file path=xl/worksheets/sheet17.xml><?xml version="1.0" encoding="utf-8"?>
<worksheet xmlns="http://schemas.openxmlformats.org/spreadsheetml/2006/main" xmlns:r="http://schemas.openxmlformats.org/officeDocument/2006/relationships">
  <dimension ref="A1:B6"/>
  <sheetViews>
    <sheetView workbookViewId="0"/>
  </sheetViews>
  <sheetFormatPr defaultColWidth="9" defaultRowHeight="15"/>
  <cols>
    <col min="1" max="1" width="54.85546875" style="51" customWidth="1"/>
    <col min="2" max="2" width="26.42578125" style="51" customWidth="1"/>
    <col min="3" max="3" width="9" style="51"/>
    <col min="4" max="4" width="16.85546875" style="51" customWidth="1"/>
    <col min="5" max="5" width="16.42578125" style="51" customWidth="1"/>
    <col min="6" max="6" width="22.140625" style="51" customWidth="1"/>
    <col min="7" max="16384" width="9" style="51"/>
  </cols>
  <sheetData>
    <row r="1" spans="1:2" ht="16.5">
      <c r="A1" s="115" t="s">
        <v>74</v>
      </c>
    </row>
    <row r="3" spans="1:2" ht="17.25" thickBot="1">
      <c r="A3" s="61" t="s">
        <v>660</v>
      </c>
    </row>
    <row r="4" spans="1:2" ht="15.75" thickBot="1">
      <c r="A4" s="130" t="s">
        <v>622</v>
      </c>
      <c r="B4" s="130" t="s">
        <v>50</v>
      </c>
    </row>
    <row r="5" spans="1:2" ht="15.75" customHeight="1">
      <c r="A5" s="112" t="s">
        <v>82</v>
      </c>
      <c r="B5" s="84"/>
    </row>
    <row r="6" spans="1:2" ht="15.75" customHeight="1" thickBot="1">
      <c r="A6" s="57" t="s">
        <v>83</v>
      </c>
      <c r="B6" s="114"/>
    </row>
  </sheetData>
  <phoneticPr fontId="4" type="noConversion"/>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dimension ref="A1:B6"/>
  <sheetViews>
    <sheetView workbookViewId="0"/>
  </sheetViews>
  <sheetFormatPr defaultColWidth="9" defaultRowHeight="15"/>
  <cols>
    <col min="1" max="1" width="54.42578125" style="51" customWidth="1"/>
    <col min="2" max="2" width="25.7109375" style="51" customWidth="1"/>
    <col min="3" max="16384" width="9" style="51"/>
  </cols>
  <sheetData>
    <row r="1" spans="1:2" ht="16.5">
      <c r="A1" s="115" t="s">
        <v>84</v>
      </c>
    </row>
    <row r="2" spans="1:2" ht="15.75" thickBot="1"/>
    <row r="3" spans="1:2" ht="27.75" thickBot="1">
      <c r="A3" s="62" t="s">
        <v>75</v>
      </c>
      <c r="B3" s="62" t="s">
        <v>23</v>
      </c>
    </row>
    <row r="4" spans="1:2" ht="18.75" customHeight="1">
      <c r="A4" s="143" t="s">
        <v>85</v>
      </c>
      <c r="B4" s="144"/>
    </row>
    <row r="5" spans="1:2" ht="17.25" customHeight="1" thickBot="1">
      <c r="A5" s="145" t="s">
        <v>86</v>
      </c>
      <c r="B5" s="114"/>
    </row>
    <row r="6" spans="1:2">
      <c r="A6" s="146"/>
      <c r="B6" s="146"/>
    </row>
  </sheetData>
  <phoneticPr fontId="4" type="noConversion"/>
  <pageMargins left="0.75" right="0.75" top="1" bottom="1"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dimension ref="A1:D8"/>
  <sheetViews>
    <sheetView workbookViewId="0"/>
  </sheetViews>
  <sheetFormatPr defaultColWidth="9" defaultRowHeight="15"/>
  <cols>
    <col min="1" max="1" width="28.5703125" style="51" customWidth="1"/>
    <col min="2" max="2" width="22" style="51" customWidth="1"/>
    <col min="3" max="3" width="22.140625" style="51" customWidth="1"/>
    <col min="4" max="4" width="18.7109375" style="51" customWidth="1"/>
    <col min="5" max="16384" width="9" style="51"/>
  </cols>
  <sheetData>
    <row r="1" spans="1:4" ht="16.5">
      <c r="A1" s="50" t="s">
        <v>87</v>
      </c>
    </row>
    <row r="3" spans="1:4" ht="17.25" thickBot="1">
      <c r="A3" s="61" t="s">
        <v>659</v>
      </c>
    </row>
    <row r="4" spans="1:4" ht="54">
      <c r="A4" s="52" t="s">
        <v>596</v>
      </c>
      <c r="B4" s="52" t="s">
        <v>668</v>
      </c>
      <c r="C4" s="52" t="s">
        <v>669</v>
      </c>
      <c r="D4" s="52" t="s">
        <v>90</v>
      </c>
    </row>
    <row r="5" spans="1:4" ht="15.75" thickBot="1">
      <c r="A5" s="64" t="s">
        <v>607</v>
      </c>
      <c r="B5" s="64" t="s">
        <v>608</v>
      </c>
      <c r="C5" s="64" t="s">
        <v>609</v>
      </c>
      <c r="D5" s="64" t="s">
        <v>610</v>
      </c>
    </row>
    <row r="6" spans="1:4">
      <c r="A6" s="147" t="s">
        <v>91</v>
      </c>
      <c r="B6" s="148"/>
      <c r="C6" s="148"/>
      <c r="D6" s="148"/>
    </row>
    <row r="7" spans="1:4">
      <c r="A7" s="149" t="s">
        <v>92</v>
      </c>
      <c r="B7" s="150"/>
      <c r="C7" s="150"/>
      <c r="D7" s="150"/>
    </row>
    <row r="8" spans="1:4" ht="15.75" thickBot="1">
      <c r="A8" s="113" t="s">
        <v>93</v>
      </c>
      <c r="B8" s="151"/>
      <c r="C8" s="151"/>
      <c r="D8" s="151"/>
    </row>
  </sheetData>
  <sheetProtection formatCells="0" formatColumns="0" formatRows="0" insertColumns="0" insertRows="0" deleteColumns="0" deleteRows="0"/>
  <phoneticPr fontId="4" type="noConversion"/>
  <pageMargins left="0.75" right="0.75" top="1" bottom="1"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dimension ref="A1:P16"/>
  <sheetViews>
    <sheetView workbookViewId="0">
      <selection activeCell="D12" sqref="D12"/>
    </sheetView>
  </sheetViews>
  <sheetFormatPr defaultColWidth="9" defaultRowHeight="15"/>
  <cols>
    <col min="1" max="1" width="24.5703125" style="51" customWidth="1"/>
    <col min="2" max="2" width="13.5703125" style="51" customWidth="1"/>
    <col min="3" max="3" width="13.42578125" style="51" customWidth="1"/>
    <col min="4" max="4" width="15" style="51" customWidth="1"/>
    <col min="5" max="5" width="13.5703125" style="51" customWidth="1"/>
    <col min="6" max="6" width="14.5703125" style="51" customWidth="1"/>
    <col min="7" max="16384" width="9" style="51"/>
  </cols>
  <sheetData>
    <row r="1" spans="1:16" ht="15" customHeight="1">
      <c r="A1" s="336" t="s">
        <v>655</v>
      </c>
      <c r="B1" s="337"/>
      <c r="C1" s="337"/>
      <c r="D1" s="337"/>
      <c r="E1" s="337"/>
      <c r="F1" s="337"/>
      <c r="G1" s="337"/>
      <c r="H1" s="337"/>
      <c r="I1" s="337"/>
      <c r="J1" s="337"/>
      <c r="K1" s="337"/>
      <c r="L1" s="337"/>
      <c r="M1" s="59"/>
      <c r="N1" s="59"/>
      <c r="O1" s="60"/>
      <c r="P1" s="60"/>
    </row>
    <row r="2" spans="1:16" ht="15" customHeight="1">
      <c r="A2" s="337"/>
      <c r="B2" s="337"/>
      <c r="C2" s="337"/>
      <c r="D2" s="337"/>
      <c r="E2" s="337"/>
      <c r="F2" s="337"/>
      <c r="G2" s="337"/>
      <c r="H2" s="337"/>
      <c r="I2" s="337"/>
      <c r="J2" s="337"/>
      <c r="K2" s="337"/>
      <c r="L2" s="337"/>
      <c r="M2" s="59"/>
      <c r="N2" s="59"/>
      <c r="O2" s="60"/>
      <c r="P2" s="60"/>
    </row>
    <row r="3" spans="1:16">
      <c r="A3" s="60"/>
      <c r="B3" s="60"/>
      <c r="C3" s="60"/>
      <c r="D3" s="60"/>
      <c r="E3" s="60"/>
      <c r="F3" s="60"/>
      <c r="G3" s="60"/>
      <c r="H3" s="60"/>
      <c r="I3" s="60"/>
      <c r="J3" s="60"/>
      <c r="K3" s="60"/>
      <c r="L3" s="60"/>
      <c r="M3" s="60"/>
      <c r="N3" s="60"/>
      <c r="O3" s="60"/>
      <c r="P3" s="60"/>
    </row>
    <row r="4" spans="1:16" ht="17.25" thickBot="1">
      <c r="A4" s="61" t="s">
        <v>659</v>
      </c>
    </row>
    <row r="5" spans="1:16" ht="36.75" customHeight="1" thickBot="1">
      <c r="A5" s="338" t="s">
        <v>602</v>
      </c>
      <c r="B5" s="340" t="s">
        <v>603</v>
      </c>
      <c r="C5" s="340"/>
      <c r="D5" s="338" t="s">
        <v>604</v>
      </c>
      <c r="E5" s="338" t="s">
        <v>666</v>
      </c>
    </row>
    <row r="6" spans="1:16" ht="23.25" customHeight="1">
      <c r="A6" s="339"/>
      <c r="B6" s="63" t="s">
        <v>606</v>
      </c>
      <c r="C6" s="63" t="s">
        <v>605</v>
      </c>
      <c r="D6" s="339"/>
      <c r="E6" s="341"/>
    </row>
    <row r="7" spans="1:16" ht="15.75" thickBot="1">
      <c r="A7" s="64" t="s">
        <v>607</v>
      </c>
      <c r="B7" s="65" t="s">
        <v>608</v>
      </c>
      <c r="C7" s="65" t="s">
        <v>609</v>
      </c>
      <c r="D7" s="64" t="s">
        <v>610</v>
      </c>
      <c r="E7" s="64" t="s">
        <v>611</v>
      </c>
    </row>
    <row r="8" spans="1:16">
      <c r="A8" s="66" t="s">
        <v>693</v>
      </c>
      <c r="B8" s="67"/>
      <c r="C8" s="68">
        <v>1</v>
      </c>
      <c r="D8" s="68">
        <v>1</v>
      </c>
      <c r="E8" s="68"/>
    </row>
    <row r="9" spans="1:16">
      <c r="A9" s="69"/>
      <c r="B9" s="70"/>
      <c r="C9" s="71"/>
      <c r="D9" s="71"/>
      <c r="E9" s="71"/>
    </row>
    <row r="10" spans="1:16">
      <c r="A10" s="69"/>
      <c r="B10" s="70"/>
      <c r="C10" s="71"/>
      <c r="D10" s="71"/>
      <c r="E10" s="71"/>
    </row>
    <row r="11" spans="1:16">
      <c r="A11" s="69"/>
      <c r="B11" s="70"/>
      <c r="C11" s="71"/>
      <c r="D11" s="71"/>
      <c r="E11" s="71"/>
    </row>
    <row r="12" spans="1:16">
      <c r="A12" s="69"/>
      <c r="B12" s="70"/>
      <c r="C12" s="71"/>
      <c r="D12" s="71"/>
      <c r="E12" s="71"/>
    </row>
    <row r="13" spans="1:16" ht="15.75" thickBot="1">
      <c r="A13" s="72" t="s">
        <v>612</v>
      </c>
      <c r="B13" s="73">
        <f>SUM(B8:B12)</f>
        <v>0</v>
      </c>
      <c r="C13" s="74">
        <f>SUM(C8:C12)</f>
        <v>1</v>
      </c>
      <c r="D13" s="74">
        <f>SUM(D8:D12)</f>
        <v>1</v>
      </c>
      <c r="E13" s="74">
        <f>SUM(E8:E12)</f>
        <v>0</v>
      </c>
    </row>
    <row r="14" spans="1:16">
      <c r="A14" s="75"/>
      <c r="B14" s="76"/>
      <c r="C14" s="77"/>
      <c r="D14" s="77"/>
      <c r="E14" s="77"/>
    </row>
    <row r="16" spans="1:16" s="81" customFormat="1">
      <c r="A16" s="78"/>
      <c r="B16" s="79"/>
      <c r="C16" s="80"/>
      <c r="D16" s="80"/>
      <c r="E16" s="80"/>
    </row>
  </sheetData>
  <sheetProtection formatCells="0" formatColumns="0" formatRows="0" insertRows="0" deleteRows="0"/>
  <mergeCells count="5">
    <mergeCell ref="A1:L2"/>
    <mergeCell ref="A5:A6"/>
    <mergeCell ref="B5:C5"/>
    <mergeCell ref="D5:D6"/>
    <mergeCell ref="E5:E6"/>
  </mergeCells>
  <phoneticPr fontId="4" type="noConversion"/>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dimension ref="A1:C9"/>
  <sheetViews>
    <sheetView workbookViewId="0"/>
  </sheetViews>
  <sheetFormatPr defaultColWidth="9" defaultRowHeight="15"/>
  <cols>
    <col min="1" max="1" width="33.28515625" style="51" customWidth="1"/>
    <col min="2" max="2" width="22.140625" style="51" customWidth="1"/>
    <col min="3" max="3" width="26" style="51" customWidth="1"/>
    <col min="4" max="4" width="21.28515625" style="51" customWidth="1"/>
    <col min="5" max="16384" width="9" style="51"/>
  </cols>
  <sheetData>
    <row r="1" spans="1:3" ht="16.5">
      <c r="A1" s="50" t="s">
        <v>87</v>
      </c>
    </row>
    <row r="3" spans="1:3" ht="17.25" thickBot="1">
      <c r="A3" s="61" t="s">
        <v>660</v>
      </c>
    </row>
    <row r="4" spans="1:3" ht="40.5">
      <c r="A4" s="52" t="s">
        <v>94</v>
      </c>
      <c r="B4" s="52" t="s">
        <v>88</v>
      </c>
      <c r="C4" s="52" t="s">
        <v>90</v>
      </c>
    </row>
    <row r="5" spans="1:3" ht="15.75" thickBot="1">
      <c r="A5" s="64" t="s">
        <v>607</v>
      </c>
      <c r="B5" s="64" t="s">
        <v>608</v>
      </c>
      <c r="C5" s="64" t="s">
        <v>609</v>
      </c>
    </row>
    <row r="6" spans="1:3" ht="27">
      <c r="A6" s="147" t="s">
        <v>95</v>
      </c>
      <c r="B6" s="148"/>
      <c r="C6" s="148"/>
    </row>
    <row r="7" spans="1:3" ht="27">
      <c r="A7" s="149" t="s">
        <v>96</v>
      </c>
      <c r="B7" s="150"/>
      <c r="C7" s="150"/>
    </row>
    <row r="8" spans="1:3">
      <c r="A8" s="55" t="s">
        <v>97</v>
      </c>
      <c r="B8" s="150"/>
      <c r="C8" s="150"/>
    </row>
    <row r="9" spans="1:3" ht="15.75" thickBot="1">
      <c r="A9" s="57" t="s">
        <v>98</v>
      </c>
      <c r="B9" s="151"/>
      <c r="C9" s="151"/>
    </row>
  </sheetData>
  <sheetProtection formatCells="0" formatColumns="0" formatRows="0" insertColumns="0" insertRows="0" deleteColumns="0" deleteRows="0"/>
  <phoneticPr fontId="4" type="noConversion"/>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dimension ref="A1:D9"/>
  <sheetViews>
    <sheetView workbookViewId="0"/>
  </sheetViews>
  <sheetFormatPr defaultColWidth="9" defaultRowHeight="15"/>
  <cols>
    <col min="1" max="1" width="26.28515625" style="51" customWidth="1"/>
    <col min="2" max="2" width="18.28515625" style="51" customWidth="1"/>
    <col min="3" max="3" width="17.5703125" style="51" customWidth="1"/>
    <col min="4" max="4" width="17.85546875" style="51" customWidth="1"/>
    <col min="5" max="16384" width="9" style="51"/>
  </cols>
  <sheetData>
    <row r="1" spans="1:4" ht="16.5">
      <c r="A1" s="50" t="s">
        <v>87</v>
      </c>
    </row>
    <row r="3" spans="1:4" ht="17.25" thickBot="1">
      <c r="A3" s="61" t="s">
        <v>99</v>
      </c>
    </row>
    <row r="4" spans="1:4" ht="81">
      <c r="A4" s="52" t="s">
        <v>596</v>
      </c>
      <c r="B4" s="52" t="s">
        <v>88</v>
      </c>
      <c r="C4" s="52" t="s">
        <v>89</v>
      </c>
      <c r="D4" s="52" t="s">
        <v>100</v>
      </c>
    </row>
    <row r="5" spans="1:4" ht="15.75" thickBot="1">
      <c r="A5" s="152" t="s">
        <v>607</v>
      </c>
      <c r="B5" s="152" t="s">
        <v>608</v>
      </c>
      <c r="C5" s="152" t="s">
        <v>609</v>
      </c>
      <c r="D5" s="152" t="s">
        <v>610</v>
      </c>
    </row>
    <row r="6" spans="1:4" ht="27">
      <c r="A6" s="147" t="s">
        <v>101</v>
      </c>
      <c r="B6" s="148"/>
      <c r="C6" s="148"/>
      <c r="D6" s="148"/>
    </row>
    <row r="7" spans="1:4" ht="27">
      <c r="A7" s="149" t="s">
        <v>102</v>
      </c>
      <c r="B7" s="150"/>
      <c r="C7" s="150"/>
      <c r="D7" s="150"/>
    </row>
    <row r="8" spans="1:4" ht="15.75" thickBot="1">
      <c r="A8" s="57" t="s">
        <v>93</v>
      </c>
      <c r="B8" s="151"/>
      <c r="C8" s="151"/>
      <c r="D8" s="151"/>
    </row>
    <row r="9" spans="1:4">
      <c r="B9" s="153"/>
      <c r="C9" s="153"/>
      <c r="D9" s="153"/>
    </row>
  </sheetData>
  <sheetProtection formatCells="0" formatColumns="0" formatRows="0" insertColumns="0" insertRows="0" deleteColumns="0" deleteRows="0"/>
  <phoneticPr fontId="4" type="noConversion"/>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dimension ref="A1:C9"/>
  <sheetViews>
    <sheetView workbookViewId="0"/>
  </sheetViews>
  <sheetFormatPr defaultColWidth="9" defaultRowHeight="15"/>
  <cols>
    <col min="1" max="1" width="32.140625" style="51" customWidth="1"/>
    <col min="2" max="2" width="23.7109375" style="51" customWidth="1"/>
    <col min="3" max="3" width="23" style="51" customWidth="1"/>
    <col min="4" max="4" width="21.28515625" style="51" customWidth="1"/>
    <col min="5" max="16384" width="9" style="51"/>
  </cols>
  <sheetData>
    <row r="1" spans="1:3" ht="16.5">
      <c r="A1" s="50" t="s">
        <v>87</v>
      </c>
    </row>
    <row r="3" spans="1:3" ht="17.25" thickBot="1">
      <c r="A3" s="154" t="s">
        <v>103</v>
      </c>
    </row>
    <row r="4" spans="1:3" ht="67.5">
      <c r="A4" s="52" t="s">
        <v>104</v>
      </c>
      <c r="B4" s="52" t="s">
        <v>88</v>
      </c>
      <c r="C4" s="52" t="s">
        <v>100</v>
      </c>
    </row>
    <row r="5" spans="1:3" ht="15.75" thickBot="1">
      <c r="A5" s="64" t="s">
        <v>607</v>
      </c>
      <c r="B5" s="64" t="s">
        <v>608</v>
      </c>
      <c r="C5" s="64" t="s">
        <v>609</v>
      </c>
    </row>
    <row r="6" spans="1:3" ht="40.5">
      <c r="A6" s="147" t="s">
        <v>105</v>
      </c>
      <c r="B6" s="148"/>
      <c r="C6" s="148"/>
    </row>
    <row r="7" spans="1:3" ht="27">
      <c r="A7" s="149" t="s">
        <v>96</v>
      </c>
      <c r="B7" s="150"/>
      <c r="C7" s="150"/>
    </row>
    <row r="8" spans="1:3">
      <c r="A8" s="55" t="s">
        <v>97</v>
      </c>
      <c r="B8" s="150"/>
      <c r="C8" s="150"/>
    </row>
    <row r="9" spans="1:3" ht="15.75" thickBot="1">
      <c r="A9" s="57" t="s">
        <v>98</v>
      </c>
      <c r="B9" s="151"/>
      <c r="C9" s="151"/>
    </row>
  </sheetData>
  <sheetProtection formatCells="0" formatColumns="0" formatRows="0" insertColumns="0" insertRows="0" deleteColumns="0" deleteRows="0"/>
  <phoneticPr fontId="4" type="noConversion"/>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dimension ref="A1:H13"/>
  <sheetViews>
    <sheetView workbookViewId="0"/>
  </sheetViews>
  <sheetFormatPr defaultColWidth="9" defaultRowHeight="15"/>
  <cols>
    <col min="1" max="1" width="18.5703125" style="51" customWidth="1"/>
    <col min="2" max="2" width="12.85546875" style="51" customWidth="1"/>
    <col min="3" max="3" width="9.5703125" style="51" customWidth="1"/>
    <col min="4" max="4" width="16.140625" style="51" customWidth="1"/>
    <col min="5" max="5" width="17" style="51" customWidth="1"/>
    <col min="6" max="7" width="13.140625" style="51" customWidth="1"/>
    <col min="8" max="16384" width="9" style="51"/>
  </cols>
  <sheetData>
    <row r="1" spans="1:8" ht="16.5">
      <c r="A1" s="115" t="s">
        <v>106</v>
      </c>
    </row>
    <row r="2" spans="1:8" ht="15.75" thickBot="1"/>
    <row r="3" spans="1:8" ht="15.75" thickBot="1">
      <c r="A3" s="352" t="s">
        <v>107</v>
      </c>
      <c r="B3" s="352" t="s">
        <v>597</v>
      </c>
      <c r="C3" s="353"/>
      <c r="D3" s="353"/>
      <c r="E3" s="353"/>
      <c r="F3" s="354"/>
      <c r="G3" s="96"/>
    </row>
    <row r="4" spans="1:8" ht="54">
      <c r="A4" s="355"/>
      <c r="B4" s="52" t="s">
        <v>108</v>
      </c>
      <c r="C4" s="52" t="s">
        <v>670</v>
      </c>
      <c r="D4" s="52" t="s">
        <v>77</v>
      </c>
      <c r="E4" s="52" t="s">
        <v>177</v>
      </c>
      <c r="F4" s="52" t="s">
        <v>78</v>
      </c>
      <c r="G4" s="96"/>
    </row>
    <row r="5" spans="1:8" ht="15.75" thickBot="1">
      <c r="A5" s="65" t="s">
        <v>607</v>
      </c>
      <c r="B5" s="65" t="s">
        <v>608</v>
      </c>
      <c r="C5" s="65" t="s">
        <v>609</v>
      </c>
      <c r="D5" s="65" t="s">
        <v>610</v>
      </c>
      <c r="E5" s="65" t="s">
        <v>611</v>
      </c>
      <c r="F5" s="65" t="s">
        <v>657</v>
      </c>
      <c r="G5" s="139"/>
      <c r="H5" s="78"/>
    </row>
    <row r="6" spans="1:8" ht="27.75">
      <c r="A6" s="156" t="s">
        <v>110</v>
      </c>
      <c r="B6" s="157"/>
      <c r="C6" s="158"/>
      <c r="D6" s="158"/>
      <c r="E6" s="158"/>
      <c r="F6" s="157">
        <f>B6+C6-D6-E6</f>
        <v>0</v>
      </c>
      <c r="G6" s="102"/>
      <c r="H6" s="117"/>
    </row>
    <row r="7" spans="1:8" ht="40.5" customHeight="1">
      <c r="A7" s="55" t="s">
        <v>111</v>
      </c>
      <c r="B7" s="103"/>
      <c r="C7" s="150"/>
      <c r="D7" s="150"/>
      <c r="E7" s="150"/>
      <c r="F7" s="157">
        <f>B7+C7-D7-E7</f>
        <v>0</v>
      </c>
      <c r="G7" s="102"/>
      <c r="H7" s="117"/>
    </row>
    <row r="8" spans="1:8" ht="27.75">
      <c r="A8" s="55" t="s">
        <v>112</v>
      </c>
      <c r="B8" s="103"/>
      <c r="C8" s="150"/>
      <c r="D8" s="150"/>
      <c r="E8" s="150"/>
      <c r="F8" s="157">
        <f>B8+C8-D8-E8</f>
        <v>0</v>
      </c>
      <c r="G8" s="102"/>
      <c r="H8" s="117"/>
    </row>
    <row r="9" spans="1:8" ht="41.25">
      <c r="A9" s="55" t="s">
        <v>129</v>
      </c>
      <c r="B9" s="103"/>
      <c r="C9" s="150"/>
      <c r="D9" s="150"/>
      <c r="E9" s="150"/>
      <c r="F9" s="157">
        <f>B9+C9-D9-E9</f>
        <v>0</v>
      </c>
      <c r="G9" s="102"/>
      <c r="H9" s="117"/>
    </row>
    <row r="10" spans="1:8">
      <c r="A10" s="55" t="s">
        <v>644</v>
      </c>
      <c r="B10" s="103"/>
      <c r="C10" s="150"/>
      <c r="D10" s="150"/>
      <c r="E10" s="150"/>
      <c r="F10" s="157">
        <f>B10+C10-D10-E10</f>
        <v>0</v>
      </c>
      <c r="G10" s="102"/>
      <c r="H10" s="117"/>
    </row>
    <row r="11" spans="1:8" ht="15.75" thickBot="1">
      <c r="A11" s="72" t="s">
        <v>130</v>
      </c>
      <c r="B11" s="137">
        <f>SUM(B6:B10)</f>
        <v>0</v>
      </c>
      <c r="C11" s="137">
        <f>SUM(C6:C10)</f>
        <v>0</v>
      </c>
      <c r="D11" s="137">
        <f>SUM(D6:D10)</f>
        <v>0</v>
      </c>
      <c r="E11" s="137">
        <f>SUM(E6:E10)</f>
        <v>0</v>
      </c>
      <c r="F11" s="137">
        <f>SUM(F6:F10)</f>
        <v>0</v>
      </c>
      <c r="G11" s="159"/>
      <c r="H11" s="117"/>
    </row>
    <row r="12" spans="1:8">
      <c r="H12" s="117"/>
    </row>
    <row r="13" spans="1:8">
      <c r="H13" s="117"/>
    </row>
  </sheetData>
  <sheetProtection formatCells="0" formatColumns="0" formatRows="0" insertColumns="0" insertRows="0" deleteColumns="0" deleteRows="0"/>
  <mergeCells count="2">
    <mergeCell ref="B3:F3"/>
    <mergeCell ref="A3:A4"/>
  </mergeCells>
  <phoneticPr fontId="4" type="noConversion"/>
  <pageMargins left="0.75" right="0.75" top="1" bottom="1" header="0.4921259845" footer="0.4921259845"/>
  <pageSetup paperSize="9" orientation="portrait" r:id="rId1"/>
  <headerFooter alignWithMargins="0"/>
  <legacyDrawing r:id="rId2"/>
</worksheet>
</file>

<file path=xl/worksheets/sheet24.xml><?xml version="1.0" encoding="utf-8"?>
<worksheet xmlns="http://schemas.openxmlformats.org/spreadsheetml/2006/main" xmlns:r="http://schemas.openxmlformats.org/officeDocument/2006/relationships">
  <dimension ref="A1:G23"/>
  <sheetViews>
    <sheetView topLeftCell="A5" workbookViewId="0">
      <selection activeCell="B19" sqref="B19"/>
    </sheetView>
  </sheetViews>
  <sheetFormatPr defaultColWidth="9" defaultRowHeight="15"/>
  <cols>
    <col min="1" max="1" width="27.140625" style="51" customWidth="1"/>
    <col min="2" max="3" width="18.28515625" style="51" customWidth="1"/>
    <col min="4" max="4" width="17.28515625" style="51" customWidth="1"/>
    <col min="5" max="5" width="7.5703125" style="51" customWidth="1"/>
    <col min="6" max="6" width="9" style="51"/>
    <col min="7" max="7" width="12.42578125" style="160" bestFit="1" customWidth="1"/>
    <col min="8" max="16384" width="9" style="51"/>
  </cols>
  <sheetData>
    <row r="1" spans="1:6" ht="16.5">
      <c r="A1" s="115" t="s">
        <v>131</v>
      </c>
    </row>
    <row r="3" spans="1:6" ht="17.25" thickBot="1">
      <c r="A3" s="61" t="s">
        <v>659</v>
      </c>
    </row>
    <row r="4" spans="1:6">
      <c r="A4" s="161" t="s">
        <v>132</v>
      </c>
      <c r="B4" s="161" t="s">
        <v>133</v>
      </c>
      <c r="C4" s="161" t="s">
        <v>134</v>
      </c>
      <c r="D4" s="161" t="s">
        <v>130</v>
      </c>
      <c r="E4" s="162"/>
      <c r="F4" s="160"/>
    </row>
    <row r="5" spans="1:6" ht="15.75" thickBot="1">
      <c r="A5" s="118" t="s">
        <v>607</v>
      </c>
      <c r="B5" s="118" t="s">
        <v>608</v>
      </c>
      <c r="C5" s="118" t="s">
        <v>609</v>
      </c>
      <c r="D5" s="118" t="s">
        <v>610</v>
      </c>
      <c r="E5" s="139"/>
      <c r="F5" s="160"/>
    </row>
    <row r="6" spans="1:6" ht="15.75" thickBot="1">
      <c r="A6" s="356" t="s">
        <v>135</v>
      </c>
      <c r="B6" s="357"/>
      <c r="C6" s="357"/>
      <c r="D6" s="358"/>
      <c r="E6" s="138"/>
      <c r="F6" s="160"/>
    </row>
    <row r="7" spans="1:6">
      <c r="A7" s="163" t="s">
        <v>136</v>
      </c>
      <c r="B7" s="101">
        <v>0</v>
      </c>
      <c r="C7" s="101"/>
      <c r="D7" s="101">
        <f>B7+C7</f>
        <v>0</v>
      </c>
      <c r="E7" s="102"/>
      <c r="F7" s="160"/>
    </row>
    <row r="8" spans="1:6" ht="41.25">
      <c r="A8" s="164" t="s">
        <v>111</v>
      </c>
      <c r="B8" s="103"/>
      <c r="C8" s="103"/>
      <c r="D8" s="103">
        <f>B8+C8</f>
        <v>0</v>
      </c>
      <c r="E8" s="102"/>
      <c r="F8" s="160"/>
    </row>
    <row r="9" spans="1:6" ht="27.75">
      <c r="A9" s="164" t="s">
        <v>137</v>
      </c>
      <c r="B9" s="103"/>
      <c r="C9" s="103"/>
      <c r="D9" s="103">
        <f>B9+C9</f>
        <v>0</v>
      </c>
      <c r="E9" s="102"/>
      <c r="F9" s="160"/>
    </row>
    <row r="10" spans="1:6" ht="27.75">
      <c r="A10" s="164" t="s">
        <v>129</v>
      </c>
      <c r="B10" s="103"/>
      <c r="C10" s="103"/>
      <c r="D10" s="103">
        <f>B10+C10</f>
        <v>0</v>
      </c>
      <c r="E10" s="102"/>
      <c r="F10" s="160"/>
    </row>
    <row r="11" spans="1:6">
      <c r="A11" s="164" t="s">
        <v>644</v>
      </c>
      <c r="B11" s="103"/>
      <c r="C11" s="103"/>
      <c r="D11" s="103">
        <f>B11+C11</f>
        <v>0</v>
      </c>
      <c r="E11" s="102"/>
      <c r="F11" s="160"/>
    </row>
    <row r="12" spans="1:6" ht="15.75" thickBot="1">
      <c r="A12" s="89" t="s">
        <v>138</v>
      </c>
      <c r="B12" s="137">
        <f>SUM(B7:B11)</f>
        <v>0</v>
      </c>
      <c r="C12" s="137">
        <f>SUM(C7:C11)</f>
        <v>0</v>
      </c>
      <c r="D12" s="137">
        <f>SUM(D7:D11)</f>
        <v>0</v>
      </c>
      <c r="E12" s="159"/>
      <c r="F12" s="160"/>
    </row>
    <row r="13" spans="1:6" ht="15.75" thickBot="1">
      <c r="A13" s="351" t="s">
        <v>139</v>
      </c>
      <c r="B13" s="351"/>
      <c r="C13" s="351"/>
      <c r="D13" s="351"/>
      <c r="E13" s="138"/>
      <c r="F13" s="160"/>
    </row>
    <row r="14" spans="1:6">
      <c r="A14" s="112" t="s">
        <v>110</v>
      </c>
      <c r="B14" s="101">
        <v>4200</v>
      </c>
      <c r="C14" s="101"/>
      <c r="D14" s="101">
        <f t="shared" ref="D14:D20" si="0">B14+C14</f>
        <v>4200</v>
      </c>
      <c r="E14" s="102"/>
      <c r="F14" s="160"/>
    </row>
    <row r="15" spans="1:6" ht="41.25">
      <c r="A15" s="55" t="s">
        <v>111</v>
      </c>
      <c r="B15" s="103"/>
      <c r="C15" s="103"/>
      <c r="D15" s="103">
        <f t="shared" si="0"/>
        <v>0</v>
      </c>
      <c r="E15" s="102"/>
      <c r="F15" s="160"/>
    </row>
    <row r="16" spans="1:6" ht="27.75">
      <c r="A16" s="55" t="s">
        <v>137</v>
      </c>
      <c r="B16" s="103"/>
      <c r="C16" s="103"/>
      <c r="D16" s="103">
        <f t="shared" si="0"/>
        <v>0</v>
      </c>
      <c r="E16" s="102"/>
      <c r="F16" s="160"/>
    </row>
    <row r="17" spans="1:6" ht="27.75">
      <c r="A17" s="55" t="s">
        <v>129</v>
      </c>
      <c r="B17" s="103">
        <v>50523</v>
      </c>
      <c r="C17" s="103"/>
      <c r="D17" s="103">
        <f t="shared" si="0"/>
        <v>50523</v>
      </c>
      <c r="E17" s="102"/>
      <c r="F17" s="160"/>
    </row>
    <row r="18" spans="1:6">
      <c r="A18" s="55" t="s">
        <v>140</v>
      </c>
      <c r="B18" s="103"/>
      <c r="C18" s="103"/>
      <c r="D18" s="103">
        <f t="shared" si="0"/>
        <v>0</v>
      </c>
      <c r="E18" s="102"/>
      <c r="F18" s="160"/>
    </row>
    <row r="19" spans="1:6">
      <c r="A19" s="55" t="s">
        <v>141</v>
      </c>
      <c r="B19" s="103">
        <v>558</v>
      </c>
      <c r="C19" s="103"/>
      <c r="D19" s="103">
        <f t="shared" si="0"/>
        <v>558</v>
      </c>
      <c r="E19" s="102"/>
      <c r="F19" s="160"/>
    </row>
    <row r="20" spans="1:6">
      <c r="A20" s="55" t="s">
        <v>644</v>
      </c>
      <c r="B20" s="103"/>
      <c r="C20" s="103"/>
      <c r="D20" s="103">
        <f t="shared" si="0"/>
        <v>0</v>
      </c>
      <c r="E20" s="102"/>
      <c r="F20" s="160"/>
    </row>
    <row r="21" spans="1:6" ht="15.75" thickBot="1">
      <c r="A21" s="72" t="s">
        <v>142</v>
      </c>
      <c r="B21" s="137">
        <f>SUM(B14:B20)</f>
        <v>55281</v>
      </c>
      <c r="C21" s="137">
        <f>SUM(C14:C20)</f>
        <v>0</v>
      </c>
      <c r="D21" s="137">
        <f>SUM(D14:D20)</f>
        <v>55281</v>
      </c>
      <c r="E21" s="159"/>
      <c r="F21" s="160"/>
    </row>
    <row r="23" spans="1:6">
      <c r="A23" s="78"/>
    </row>
  </sheetData>
  <mergeCells count="2">
    <mergeCell ref="A6:D6"/>
    <mergeCell ref="A13:D13"/>
  </mergeCells>
  <phoneticPr fontId="4" type="noConversion"/>
  <pageMargins left="0.75" right="0.75" top="1" bottom="1" header="0.4921259845" footer="0.4921259845"/>
  <pageSetup paperSize="9" orientation="portrait" r:id="rId1"/>
  <headerFooter alignWithMargins="0"/>
  <legacyDrawing r:id="rId2"/>
</worksheet>
</file>

<file path=xl/worksheets/sheet25.xml><?xml version="1.0" encoding="utf-8"?>
<worksheet xmlns="http://schemas.openxmlformats.org/spreadsheetml/2006/main" xmlns:r="http://schemas.openxmlformats.org/officeDocument/2006/relationships">
  <dimension ref="A1:F11"/>
  <sheetViews>
    <sheetView workbookViewId="0"/>
  </sheetViews>
  <sheetFormatPr defaultColWidth="9" defaultRowHeight="15"/>
  <cols>
    <col min="1" max="1" width="29.7109375" style="51" customWidth="1"/>
    <col min="2" max="3" width="23.140625" style="51" customWidth="1"/>
    <col min="4" max="4" width="6.42578125" style="51" customWidth="1"/>
    <col min="5" max="5" width="10.42578125" style="160" customWidth="1"/>
    <col min="6" max="16384" width="9" style="51"/>
  </cols>
  <sheetData>
    <row r="1" spans="1:6" ht="16.5">
      <c r="A1" s="115" t="s">
        <v>131</v>
      </c>
    </row>
    <row r="3" spans="1:6" ht="17.25" thickBot="1">
      <c r="A3" s="154" t="s">
        <v>660</v>
      </c>
    </row>
    <row r="4" spans="1:6" ht="40.5">
      <c r="A4" s="52" t="s">
        <v>0</v>
      </c>
      <c r="B4" s="52" t="s">
        <v>597</v>
      </c>
      <c r="C4" s="52" t="s">
        <v>598</v>
      </c>
      <c r="E4" s="165"/>
    </row>
    <row r="5" spans="1:6" ht="15.75" thickBot="1">
      <c r="A5" s="118" t="s">
        <v>607</v>
      </c>
      <c r="B5" s="118" t="s">
        <v>608</v>
      </c>
      <c r="C5" s="118" t="s">
        <v>609</v>
      </c>
    </row>
    <row r="6" spans="1:6">
      <c r="A6" s="112" t="s">
        <v>143</v>
      </c>
      <c r="B6" s="163"/>
      <c r="C6" s="163"/>
    </row>
    <row r="7" spans="1:6" ht="27.75">
      <c r="A7" s="55" t="s">
        <v>144</v>
      </c>
      <c r="B7" s="164"/>
      <c r="C7" s="164"/>
    </row>
    <row r="8" spans="1:6">
      <c r="A8" s="166" t="s">
        <v>142</v>
      </c>
      <c r="B8" s="167">
        <f>SUM(B6:B7)</f>
        <v>0</v>
      </c>
      <c r="C8" s="167">
        <f>SUM(C6:C7)</f>
        <v>0</v>
      </c>
      <c r="E8" s="117"/>
      <c r="F8" s="117"/>
    </row>
    <row r="9" spans="1:6" ht="27.75">
      <c r="A9" s="55" t="s">
        <v>145</v>
      </c>
      <c r="B9" s="164"/>
      <c r="C9" s="164"/>
      <c r="F9" s="168"/>
    </row>
    <row r="10" spans="1:6" ht="27.75">
      <c r="A10" s="55" t="s">
        <v>146</v>
      </c>
      <c r="B10" s="164"/>
      <c r="C10" s="164"/>
      <c r="F10" s="168"/>
    </row>
    <row r="11" spans="1:6" ht="15.75" thickBot="1">
      <c r="A11" s="72" t="s">
        <v>138</v>
      </c>
      <c r="B11" s="89">
        <f>SUM(B9:B10)</f>
        <v>0</v>
      </c>
      <c r="C11" s="89">
        <f>SUM(C9:C10)</f>
        <v>0</v>
      </c>
      <c r="F11" s="160"/>
    </row>
  </sheetData>
  <phoneticPr fontId="4" type="noConversion"/>
  <pageMargins left="0.7" right="0.7" top="0.75" bottom="0.75" header="0.3" footer="0.3"/>
  <pageSetup paperSize="9" orientation="portrait" r:id="rId1"/>
  <legacyDrawing r:id="rId2"/>
</worksheet>
</file>

<file path=xl/worksheets/sheet26.xml><?xml version="1.0" encoding="utf-8"?>
<worksheet xmlns="http://schemas.openxmlformats.org/spreadsheetml/2006/main" xmlns:r="http://schemas.openxmlformats.org/officeDocument/2006/relationships">
  <dimension ref="A1:C7"/>
  <sheetViews>
    <sheetView workbookViewId="0"/>
  </sheetViews>
  <sheetFormatPr defaultColWidth="9" defaultRowHeight="15"/>
  <cols>
    <col min="1" max="1" width="37.140625" style="51" customWidth="1"/>
    <col min="2" max="2" width="23.5703125" style="51" customWidth="1"/>
    <col min="3" max="3" width="22" style="51" customWidth="1"/>
    <col min="4" max="16384" width="9" style="51"/>
  </cols>
  <sheetData>
    <row r="1" spans="1:3" ht="16.5">
      <c r="A1" s="115" t="s">
        <v>147</v>
      </c>
    </row>
    <row r="2" spans="1:3" ht="15.75" thickBot="1"/>
    <row r="3" spans="1:3">
      <c r="A3" s="359" t="s">
        <v>148</v>
      </c>
      <c r="B3" s="359" t="s">
        <v>597</v>
      </c>
      <c r="C3" s="359"/>
    </row>
    <row r="4" spans="1:3">
      <c r="A4" s="360"/>
      <c r="B4" s="170" t="s">
        <v>149</v>
      </c>
      <c r="C4" s="170" t="s">
        <v>150</v>
      </c>
    </row>
    <row r="5" spans="1:3" ht="27">
      <c r="A5" s="171" t="s">
        <v>151</v>
      </c>
      <c r="B5" s="172"/>
      <c r="C5" s="172"/>
    </row>
    <row r="6" spans="1:3" ht="27">
      <c r="A6" s="171" t="s">
        <v>152</v>
      </c>
      <c r="B6" s="172" t="s">
        <v>658</v>
      </c>
      <c r="C6" s="172"/>
    </row>
    <row r="7" spans="1:3" ht="27.75" thickBot="1">
      <c r="A7" s="145" t="s">
        <v>153</v>
      </c>
      <c r="B7" s="173" t="s">
        <v>658</v>
      </c>
      <c r="C7" s="173"/>
    </row>
  </sheetData>
  <mergeCells count="2">
    <mergeCell ref="A3:A4"/>
    <mergeCell ref="B3:C3"/>
  </mergeCells>
  <phoneticPr fontId="4" type="noConversion"/>
  <pageMargins left="0.75" right="0.75" top="1" bottom="1" header="0.4921259845" footer="0.4921259845"/>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dimension ref="A1:C11"/>
  <sheetViews>
    <sheetView workbookViewId="0">
      <selection activeCell="C7" sqref="C7"/>
    </sheetView>
  </sheetViews>
  <sheetFormatPr defaultColWidth="9" defaultRowHeight="15"/>
  <cols>
    <col min="1" max="1" width="35.5703125" style="51" customWidth="1"/>
    <col min="2" max="2" width="23" style="51" customWidth="1"/>
    <col min="3" max="3" width="21.7109375" style="51" customWidth="1"/>
    <col min="4" max="4" width="9" style="51"/>
    <col min="5" max="5" width="14.140625" style="51" customWidth="1"/>
    <col min="6" max="16384" width="9" style="51"/>
  </cols>
  <sheetData>
    <row r="1" spans="1:3" ht="16.5">
      <c r="A1" s="115" t="s">
        <v>154</v>
      </c>
    </row>
    <row r="3" spans="1:3" ht="17.25" thickBot="1">
      <c r="A3" s="154" t="s">
        <v>155</v>
      </c>
    </row>
    <row r="4" spans="1:3" ht="41.25" thickBot="1">
      <c r="A4" s="52" t="s">
        <v>132</v>
      </c>
      <c r="B4" s="52" t="s">
        <v>597</v>
      </c>
      <c r="C4" s="52" t="s">
        <v>598</v>
      </c>
    </row>
    <row r="5" spans="1:3">
      <c r="A5" s="112" t="s">
        <v>156</v>
      </c>
      <c r="B5" s="101">
        <v>14455</v>
      </c>
      <c r="C5" s="101">
        <v>49228</v>
      </c>
    </row>
    <row r="6" spans="1:3">
      <c r="A6" s="55" t="s">
        <v>157</v>
      </c>
      <c r="B6" s="103">
        <v>18</v>
      </c>
      <c r="C6" s="103">
        <v>661</v>
      </c>
    </row>
    <row r="7" spans="1:3">
      <c r="A7" s="55" t="s">
        <v>158</v>
      </c>
      <c r="B7" s="103"/>
      <c r="C7" s="103"/>
    </row>
    <row r="8" spans="1:3">
      <c r="A8" s="55" t="s">
        <v>159</v>
      </c>
      <c r="B8" s="103">
        <v>0</v>
      </c>
      <c r="C8" s="103"/>
    </row>
    <row r="9" spans="1:3" ht="15.75" thickBot="1">
      <c r="A9" s="72" t="s">
        <v>612</v>
      </c>
      <c r="B9" s="137">
        <f>SUM(B5:B8)</f>
        <v>14473</v>
      </c>
      <c r="C9" s="137">
        <f>SUM(C5:C8)</f>
        <v>49889</v>
      </c>
    </row>
    <row r="11" spans="1:3">
      <c r="A11" s="78"/>
      <c r="B11" s="117"/>
      <c r="C11" s="117"/>
    </row>
  </sheetData>
  <phoneticPr fontId="4" type="noConversion"/>
  <pageMargins left="0.75" right="0.75" top="1" bottom="1" header="0.4921259845" footer="0.4921259845"/>
  <pageSetup paperSize="9" orientation="portrait" r:id="rId1"/>
  <headerFooter alignWithMargins="0"/>
  <legacyDrawing r:id="rId2"/>
</worksheet>
</file>

<file path=xl/worksheets/sheet28.xml><?xml version="1.0" encoding="utf-8"?>
<worksheet xmlns="http://schemas.openxmlformats.org/spreadsheetml/2006/main" xmlns:r="http://schemas.openxmlformats.org/officeDocument/2006/relationships">
  <dimension ref="A1:E15"/>
  <sheetViews>
    <sheetView workbookViewId="0"/>
  </sheetViews>
  <sheetFormatPr defaultColWidth="9" defaultRowHeight="15"/>
  <cols>
    <col min="1" max="1" width="29.42578125" style="51" customWidth="1"/>
    <col min="2" max="2" width="14" style="51" customWidth="1"/>
    <col min="3" max="4" width="9" style="51"/>
    <col min="5" max="5" width="12.85546875" style="51" customWidth="1"/>
    <col min="6" max="6" width="6.85546875" style="51" customWidth="1"/>
    <col min="7" max="16384" width="9" style="51"/>
  </cols>
  <sheetData>
    <row r="1" spans="1:5" ht="16.5">
      <c r="A1" s="115" t="s">
        <v>154</v>
      </c>
    </row>
    <row r="3" spans="1:5" ht="17.25" thickBot="1">
      <c r="A3" s="154" t="s">
        <v>660</v>
      </c>
    </row>
    <row r="4" spans="1:5" ht="15.75" thickBot="1">
      <c r="A4" s="338" t="s">
        <v>160</v>
      </c>
      <c r="B4" s="338" t="s">
        <v>597</v>
      </c>
      <c r="C4" s="338"/>
      <c r="D4" s="338"/>
      <c r="E4" s="338"/>
    </row>
    <row r="5" spans="1:5" ht="40.5">
      <c r="A5" s="361"/>
      <c r="B5" s="52" t="s">
        <v>333</v>
      </c>
      <c r="C5" s="52" t="s">
        <v>14</v>
      </c>
      <c r="D5" s="52" t="s">
        <v>15</v>
      </c>
      <c r="E5" s="52" t="s">
        <v>17</v>
      </c>
    </row>
    <row r="6" spans="1:5" ht="15.75" thickBot="1">
      <c r="A6" s="65" t="s">
        <v>607</v>
      </c>
      <c r="B6" s="65" t="s">
        <v>608</v>
      </c>
      <c r="C6" s="65" t="s">
        <v>609</v>
      </c>
      <c r="D6" s="65" t="s">
        <v>610</v>
      </c>
      <c r="E6" s="65" t="s">
        <v>611</v>
      </c>
    </row>
    <row r="7" spans="1:5">
      <c r="A7" s="112" t="s">
        <v>161</v>
      </c>
      <c r="B7" s="101"/>
      <c r="C7" s="101"/>
      <c r="D7" s="101"/>
      <c r="E7" s="101">
        <f t="shared" ref="E7:E12" si="0">B7+C7-D7</f>
        <v>0</v>
      </c>
    </row>
    <row r="8" spans="1:5">
      <c r="A8" s="55" t="s">
        <v>162</v>
      </c>
      <c r="B8" s="103"/>
      <c r="C8" s="103"/>
      <c r="D8" s="103"/>
      <c r="E8" s="103">
        <f t="shared" si="0"/>
        <v>0</v>
      </c>
    </row>
    <row r="9" spans="1:5">
      <c r="A9" s="55" t="s">
        <v>163</v>
      </c>
      <c r="B9" s="103"/>
      <c r="C9" s="103"/>
      <c r="D9" s="103"/>
      <c r="E9" s="103">
        <f t="shared" si="0"/>
        <v>0</v>
      </c>
    </row>
    <row r="10" spans="1:5" ht="27.75">
      <c r="A10" s="55" t="s">
        <v>164</v>
      </c>
      <c r="B10" s="103"/>
      <c r="C10" s="103"/>
      <c r="D10" s="103"/>
      <c r="E10" s="103">
        <f t="shared" si="0"/>
        <v>0</v>
      </c>
    </row>
    <row r="11" spans="1:5">
      <c r="A11" s="55" t="s">
        <v>165</v>
      </c>
      <c r="B11" s="103"/>
      <c r="C11" s="103"/>
      <c r="D11" s="103"/>
      <c r="E11" s="103">
        <f t="shared" si="0"/>
        <v>0</v>
      </c>
    </row>
    <row r="12" spans="1:5" ht="14.25" customHeight="1">
      <c r="A12" s="55" t="s">
        <v>166</v>
      </c>
      <c r="B12" s="103"/>
      <c r="C12" s="103"/>
      <c r="D12" s="103"/>
      <c r="E12" s="103">
        <f t="shared" si="0"/>
        <v>0</v>
      </c>
    </row>
    <row r="13" spans="1:5" ht="15.75" thickBot="1">
      <c r="A13" s="135" t="s">
        <v>173</v>
      </c>
      <c r="B13" s="174">
        <f>SUM(B7:B12)</f>
        <v>0</v>
      </c>
      <c r="C13" s="174">
        <f>SUM(C7:C12)</f>
        <v>0</v>
      </c>
      <c r="D13" s="174">
        <f>SUM(D7:D12)</f>
        <v>0</v>
      </c>
      <c r="E13" s="174">
        <f>SUM(E7:E12)</f>
        <v>0</v>
      </c>
    </row>
    <row r="15" spans="1:5">
      <c r="A15" s="78"/>
      <c r="B15" s="117"/>
      <c r="C15" s="175"/>
      <c r="D15" s="175"/>
      <c r="E15" s="117"/>
    </row>
  </sheetData>
  <mergeCells count="2">
    <mergeCell ref="B4:E4"/>
    <mergeCell ref="A4:A5"/>
  </mergeCells>
  <phoneticPr fontId="4" type="noConversion"/>
  <pageMargins left="0.7" right="0.7" top="0.75" bottom="0.75" header="0.3" footer="0.3"/>
  <pageSetup paperSize="9" orientation="portrait" r:id="rId1"/>
  <legacyDrawing r:id="rId2"/>
</worksheet>
</file>

<file path=xl/worksheets/sheet29.xml><?xml version="1.0" encoding="utf-8"?>
<worksheet xmlns="http://schemas.openxmlformats.org/spreadsheetml/2006/main" xmlns:r="http://schemas.openxmlformats.org/officeDocument/2006/relationships">
  <dimension ref="A1:F10"/>
  <sheetViews>
    <sheetView workbookViewId="0"/>
  </sheetViews>
  <sheetFormatPr defaultColWidth="9" defaultRowHeight="15"/>
  <cols>
    <col min="1" max="1" width="25.5703125" style="51" customWidth="1"/>
    <col min="2" max="2" width="10" style="51" bestFit="1" customWidth="1"/>
    <col min="3" max="3" width="6.7109375" style="51" customWidth="1"/>
    <col min="4" max="4" width="14.140625" style="51" bestFit="1" customWidth="1"/>
    <col min="5" max="5" width="14.7109375" style="51" bestFit="1" customWidth="1"/>
    <col min="6" max="6" width="10" style="51" customWidth="1"/>
    <col min="7" max="16384" width="9" style="51"/>
  </cols>
  <sheetData>
    <row r="1" spans="1:6" ht="16.5">
      <c r="A1" s="115" t="s">
        <v>174</v>
      </c>
    </row>
    <row r="2" spans="1:6" ht="15.75" thickBot="1"/>
    <row r="3" spans="1:6" ht="54">
      <c r="A3" s="52" t="s">
        <v>625</v>
      </c>
      <c r="B3" s="52" t="s">
        <v>175</v>
      </c>
      <c r="C3" s="52" t="s">
        <v>176</v>
      </c>
      <c r="D3" s="52" t="s">
        <v>77</v>
      </c>
      <c r="E3" s="52" t="s">
        <v>177</v>
      </c>
      <c r="F3" s="52" t="s">
        <v>178</v>
      </c>
    </row>
    <row r="4" spans="1:6" ht="15.75" thickBot="1">
      <c r="A4" s="65" t="s">
        <v>607</v>
      </c>
      <c r="B4" s="65" t="s">
        <v>608</v>
      </c>
      <c r="C4" s="65" t="s">
        <v>609</v>
      </c>
      <c r="D4" s="65" t="s">
        <v>610</v>
      </c>
      <c r="E4" s="65" t="s">
        <v>611</v>
      </c>
      <c r="F4" s="65" t="s">
        <v>657</v>
      </c>
    </row>
    <row r="5" spans="1:6">
      <c r="A5" s="112" t="s">
        <v>165</v>
      </c>
      <c r="B5" s="101"/>
      <c r="C5" s="101"/>
      <c r="D5" s="101"/>
      <c r="E5" s="101"/>
      <c r="F5" s="101">
        <f>B5+C5-D5-E5</f>
        <v>0</v>
      </c>
    </row>
    <row r="6" spans="1:6" ht="27.75">
      <c r="A6" s="55" t="s">
        <v>166</v>
      </c>
      <c r="B6" s="103"/>
      <c r="C6" s="103"/>
      <c r="D6" s="103"/>
      <c r="E6" s="103"/>
      <c r="F6" s="103">
        <f>B6+C6-D6-E6</f>
        <v>0</v>
      </c>
    </row>
    <row r="7" spans="1:6" ht="28.5" thickBot="1">
      <c r="A7" s="72" t="s">
        <v>173</v>
      </c>
      <c r="B7" s="137">
        <f>SUM(B5:B6)</f>
        <v>0</v>
      </c>
      <c r="C7" s="137">
        <f>SUM(C5:C6)</f>
        <v>0</v>
      </c>
      <c r="D7" s="137">
        <f>SUM(D5:D6)</f>
        <v>0</v>
      </c>
      <c r="E7" s="137">
        <f>SUM(E5:E6)</f>
        <v>0</v>
      </c>
      <c r="F7" s="137">
        <f>SUM(F5:F6)</f>
        <v>0</v>
      </c>
    </row>
    <row r="10" spans="1:6">
      <c r="A10" s="78"/>
      <c r="B10" s="117"/>
      <c r="C10" s="117"/>
      <c r="D10" s="117"/>
      <c r="E10" s="117"/>
      <c r="F10" s="117"/>
    </row>
  </sheetData>
  <phoneticPr fontId="4" type="noConversion"/>
  <pageMargins left="0.75" right="0.75" top="1" bottom="1" header="0.4921259845" footer="0.4921259845"/>
  <pageSetup paperSize="9"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dimension ref="A1:P13"/>
  <sheetViews>
    <sheetView workbookViewId="0">
      <selection activeCell="A8" sqref="A8"/>
    </sheetView>
  </sheetViews>
  <sheetFormatPr defaultColWidth="9" defaultRowHeight="15"/>
  <cols>
    <col min="1" max="1" width="23.85546875" style="51" customWidth="1"/>
    <col min="2" max="2" width="9.42578125" style="51" customWidth="1"/>
    <col min="3" max="3" width="11.28515625" style="51" customWidth="1"/>
    <col min="4" max="4" width="8.5703125" style="51" customWidth="1"/>
    <col min="5" max="5" width="12.7109375" style="51" customWidth="1"/>
    <col min="6" max="6" width="12.28515625" style="51" customWidth="1"/>
    <col min="7" max="16384" width="9" style="51"/>
  </cols>
  <sheetData>
    <row r="1" spans="1:16" ht="15" customHeight="1">
      <c r="A1" s="336" t="s">
        <v>655</v>
      </c>
      <c r="B1" s="337"/>
      <c r="C1" s="337"/>
      <c r="D1" s="337"/>
      <c r="E1" s="337"/>
      <c r="F1" s="337"/>
      <c r="G1" s="337"/>
      <c r="H1" s="337"/>
      <c r="I1" s="337"/>
      <c r="J1" s="337"/>
      <c r="K1" s="337"/>
      <c r="L1" s="337"/>
      <c r="M1" s="337"/>
      <c r="N1" s="60"/>
      <c r="O1" s="60"/>
      <c r="P1" s="60"/>
    </row>
    <row r="2" spans="1:16" ht="15" customHeight="1">
      <c r="A2" s="337"/>
      <c r="B2" s="337"/>
      <c r="C2" s="337"/>
      <c r="D2" s="337"/>
      <c r="E2" s="337"/>
      <c r="F2" s="337"/>
      <c r="G2" s="337"/>
      <c r="H2" s="337"/>
      <c r="I2" s="337"/>
      <c r="J2" s="337"/>
      <c r="K2" s="337"/>
      <c r="L2" s="337"/>
      <c r="M2" s="337"/>
      <c r="N2" s="60"/>
      <c r="O2" s="60"/>
      <c r="P2" s="60"/>
    </row>
    <row r="3" spans="1:16">
      <c r="A3" s="60"/>
      <c r="B3" s="60"/>
      <c r="C3" s="60"/>
      <c r="D3" s="60"/>
      <c r="E3" s="60"/>
      <c r="F3" s="60"/>
      <c r="G3" s="60"/>
      <c r="H3" s="60"/>
      <c r="I3" s="60"/>
      <c r="J3" s="60"/>
      <c r="K3" s="60"/>
      <c r="L3" s="60"/>
      <c r="M3" s="60"/>
      <c r="N3" s="60"/>
      <c r="O3" s="60"/>
      <c r="P3" s="60"/>
    </row>
    <row r="4" spans="1:16" ht="17.25" thickBot="1">
      <c r="A4" s="61" t="s">
        <v>660</v>
      </c>
    </row>
    <row r="5" spans="1:16" ht="39.75" customHeight="1" thickBot="1">
      <c r="A5" s="340" t="s">
        <v>656</v>
      </c>
      <c r="B5" s="340"/>
      <c r="C5" s="340" t="s">
        <v>603</v>
      </c>
      <c r="D5" s="340"/>
      <c r="E5" s="338" t="s">
        <v>604</v>
      </c>
      <c r="F5" s="338" t="s">
        <v>332</v>
      </c>
    </row>
    <row r="6" spans="1:16" ht="27">
      <c r="A6" s="63" t="s">
        <v>602</v>
      </c>
      <c r="B6" s="63" t="s">
        <v>315</v>
      </c>
      <c r="C6" s="63" t="s">
        <v>606</v>
      </c>
      <c r="D6" s="63" t="s">
        <v>605</v>
      </c>
      <c r="E6" s="339"/>
      <c r="F6" s="341"/>
    </row>
    <row r="7" spans="1:16" ht="15.75" thickBot="1">
      <c r="A7" s="64" t="s">
        <v>607</v>
      </c>
      <c r="B7" s="64" t="s">
        <v>608</v>
      </c>
      <c r="C7" s="65" t="s">
        <v>609</v>
      </c>
      <c r="D7" s="65" t="s">
        <v>610</v>
      </c>
      <c r="E7" s="64" t="s">
        <v>611</v>
      </c>
      <c r="F7" s="64" t="s">
        <v>657</v>
      </c>
    </row>
    <row r="8" spans="1:16">
      <c r="A8" s="82"/>
      <c r="B8" s="83"/>
      <c r="C8" s="84"/>
      <c r="D8" s="68"/>
      <c r="E8" s="68"/>
      <c r="F8" s="68"/>
    </row>
    <row r="9" spans="1:16">
      <c r="A9" s="85"/>
      <c r="B9" s="86"/>
      <c r="C9" s="87"/>
      <c r="D9" s="71"/>
      <c r="E9" s="71"/>
      <c r="F9" s="71"/>
    </row>
    <row r="10" spans="1:16">
      <c r="A10" s="85"/>
      <c r="B10" s="86"/>
      <c r="C10" s="87"/>
      <c r="D10" s="71"/>
      <c r="E10" s="71"/>
      <c r="F10" s="71"/>
    </row>
    <row r="11" spans="1:16" s="91" customFormat="1" ht="15.75" thickBot="1">
      <c r="A11" s="72" t="s">
        <v>612</v>
      </c>
      <c r="B11" s="88" t="s">
        <v>658</v>
      </c>
      <c r="C11" s="89">
        <f>SUM(C8:C10)</f>
        <v>0</v>
      </c>
      <c r="D11" s="90">
        <f>SUM(D8:D10)</f>
        <v>0</v>
      </c>
      <c r="E11" s="90">
        <f>SUM(E8:E10)</f>
        <v>0</v>
      </c>
      <c r="F11" s="90">
        <f>SUM(F8:F10)</f>
        <v>0</v>
      </c>
    </row>
    <row r="13" spans="1:16" s="81" customFormat="1">
      <c r="B13" s="92"/>
      <c r="C13" s="93"/>
      <c r="D13" s="93"/>
      <c r="E13" s="93"/>
      <c r="F13" s="93"/>
    </row>
  </sheetData>
  <sheetProtection formatCells="0" formatColumns="0" formatRows="0" insertRows="0" deleteRows="0"/>
  <mergeCells count="5">
    <mergeCell ref="A1:M2"/>
    <mergeCell ref="A5:B5"/>
    <mergeCell ref="C5:D5"/>
    <mergeCell ref="E5:E6"/>
    <mergeCell ref="F5:F6"/>
  </mergeCells>
  <phoneticPr fontId="4" type="noConversion"/>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dimension ref="A1:R6"/>
  <sheetViews>
    <sheetView workbookViewId="0">
      <selection sqref="A1:I2"/>
    </sheetView>
  </sheetViews>
  <sheetFormatPr defaultColWidth="9" defaultRowHeight="15"/>
  <cols>
    <col min="1" max="1" width="57.7109375" style="51" customWidth="1"/>
    <col min="2" max="2" width="23" style="51" customWidth="1"/>
    <col min="3" max="16384" width="9" style="51"/>
  </cols>
  <sheetData>
    <row r="1" spans="1:18" ht="15" customHeight="1">
      <c r="A1" s="336" t="s">
        <v>179</v>
      </c>
      <c r="B1" s="337"/>
      <c r="C1" s="337"/>
      <c r="D1" s="337"/>
      <c r="E1" s="337"/>
      <c r="F1" s="337"/>
      <c r="G1" s="337"/>
      <c r="H1" s="337"/>
      <c r="I1" s="337"/>
      <c r="J1" s="60"/>
      <c r="K1" s="60"/>
      <c r="L1" s="60"/>
      <c r="M1" s="60"/>
      <c r="N1" s="60"/>
      <c r="O1" s="60"/>
      <c r="P1" s="60"/>
      <c r="Q1" s="60"/>
      <c r="R1" s="60"/>
    </row>
    <row r="2" spans="1:18" ht="15" customHeight="1">
      <c r="A2" s="337"/>
      <c r="B2" s="337"/>
      <c r="C2" s="337"/>
      <c r="D2" s="337"/>
      <c r="E2" s="337"/>
      <c r="F2" s="337"/>
      <c r="G2" s="337"/>
      <c r="H2" s="337"/>
      <c r="I2" s="337"/>
      <c r="J2" s="60"/>
      <c r="K2" s="60"/>
      <c r="L2" s="60"/>
      <c r="M2" s="60"/>
      <c r="N2" s="60"/>
      <c r="O2" s="60"/>
      <c r="P2" s="60"/>
      <c r="Q2" s="60"/>
      <c r="R2" s="60"/>
    </row>
    <row r="3" spans="1:18" ht="15.75" thickBot="1"/>
    <row r="4" spans="1:18" ht="27.75" thickBot="1">
      <c r="A4" s="62" t="s">
        <v>132</v>
      </c>
      <c r="B4" s="62" t="s">
        <v>180</v>
      </c>
    </row>
    <row r="5" spans="1:18" ht="17.25" customHeight="1">
      <c r="A5" s="156" t="s">
        <v>181</v>
      </c>
      <c r="B5" s="144"/>
    </row>
    <row r="6" spans="1:18" ht="18" customHeight="1" thickBot="1">
      <c r="A6" s="57" t="s">
        <v>182</v>
      </c>
      <c r="B6" s="114"/>
    </row>
  </sheetData>
  <mergeCells count="1">
    <mergeCell ref="A1:I2"/>
  </mergeCells>
  <phoneticPr fontId="4" type="noConversion"/>
  <pageMargins left="0.75" right="0.75" top="1" bottom="1" header="0.4921259845" footer="0.492125984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dimension ref="A1:D9"/>
  <sheetViews>
    <sheetView workbookViewId="0"/>
  </sheetViews>
  <sheetFormatPr defaultColWidth="9" defaultRowHeight="15"/>
  <cols>
    <col min="1" max="1" width="29.7109375" style="51" customWidth="1"/>
    <col min="2" max="2" width="16.42578125" style="51" customWidth="1"/>
    <col min="3" max="3" width="19.7109375" style="51" customWidth="1"/>
    <col min="4" max="4" width="15.28515625" style="51" customWidth="1"/>
    <col min="5" max="16384" width="9" style="51"/>
  </cols>
  <sheetData>
    <row r="1" spans="1:4" ht="16.5">
      <c r="A1" s="50" t="s">
        <v>183</v>
      </c>
    </row>
    <row r="2" spans="1:4" ht="15.75" thickBot="1"/>
    <row r="3" spans="1:4" ht="54">
      <c r="A3" s="52" t="s">
        <v>184</v>
      </c>
      <c r="B3" s="52" t="s">
        <v>619</v>
      </c>
      <c r="C3" s="52" t="s">
        <v>335</v>
      </c>
      <c r="D3" s="52" t="s">
        <v>334</v>
      </c>
    </row>
    <row r="4" spans="1:4" ht="15.75" thickBot="1">
      <c r="A4" s="65" t="s">
        <v>185</v>
      </c>
      <c r="B4" s="65" t="s">
        <v>608</v>
      </c>
      <c r="C4" s="65" t="s">
        <v>609</v>
      </c>
      <c r="D4" s="65" t="s">
        <v>610</v>
      </c>
    </row>
    <row r="5" spans="1:4">
      <c r="A5" s="112" t="s">
        <v>161</v>
      </c>
      <c r="B5" s="148"/>
      <c r="C5" s="148"/>
      <c r="D5" s="148"/>
    </row>
    <row r="6" spans="1:4">
      <c r="A6" s="55" t="s">
        <v>162</v>
      </c>
      <c r="B6" s="150"/>
      <c r="C6" s="150"/>
      <c r="D6" s="150"/>
    </row>
    <row r="7" spans="1:4">
      <c r="A7" s="55" t="s">
        <v>186</v>
      </c>
      <c r="B7" s="150"/>
      <c r="C7" s="150"/>
      <c r="D7" s="150"/>
    </row>
    <row r="8" spans="1:4">
      <c r="A8" s="55" t="s">
        <v>165</v>
      </c>
      <c r="B8" s="150"/>
      <c r="C8" s="150"/>
      <c r="D8" s="150"/>
    </row>
    <row r="9" spans="1:4" ht="15.75" thickBot="1">
      <c r="A9" s="72" t="s">
        <v>173</v>
      </c>
      <c r="B9" s="137">
        <f>SUM(B5:B8)</f>
        <v>0</v>
      </c>
      <c r="C9" s="137">
        <f>SUM(C5:C8)</f>
        <v>0</v>
      </c>
      <c r="D9" s="137">
        <f>SUM(D5:D8)</f>
        <v>0</v>
      </c>
    </row>
  </sheetData>
  <sheetProtection formatCells="0" formatColumns="0" formatRows="0" insertColumns="0" insertRows="0" deleteColumns="0" deleteRows="0"/>
  <phoneticPr fontId="4" type="noConversion"/>
  <pageMargins left="0.75" right="0.75" top="1" bottom="1" header="0.4921259845" footer="0.4921259845"/>
  <pageSetup paperSize="9" orientation="portrait" r:id="rId1"/>
  <headerFooter alignWithMargins="0"/>
  <legacyDrawing r:id="rId2"/>
</worksheet>
</file>

<file path=xl/worksheets/sheet32.xml><?xml version="1.0" encoding="utf-8"?>
<worksheet xmlns="http://schemas.openxmlformats.org/spreadsheetml/2006/main" xmlns:r="http://schemas.openxmlformats.org/officeDocument/2006/relationships">
  <dimension ref="A1:F21"/>
  <sheetViews>
    <sheetView workbookViewId="0"/>
  </sheetViews>
  <sheetFormatPr defaultColWidth="9" defaultRowHeight="15"/>
  <cols>
    <col min="1" max="1" width="37" style="51" customWidth="1"/>
    <col min="2" max="2" width="20.7109375" style="51" customWidth="1"/>
    <col min="3" max="3" width="21.28515625" style="51" customWidth="1"/>
    <col min="4" max="4" width="9" style="51"/>
    <col min="5" max="5" width="9" style="105"/>
    <col min="6" max="16384" width="9" style="51"/>
  </cols>
  <sheetData>
    <row r="1" spans="1:6" ht="16.5">
      <c r="A1" s="50" t="s">
        <v>187</v>
      </c>
    </row>
    <row r="2" spans="1:6" ht="15.75" thickBot="1"/>
    <row r="3" spans="1:6" ht="41.25" thickBot="1">
      <c r="A3" s="52" t="s">
        <v>188</v>
      </c>
      <c r="B3" s="52" t="s">
        <v>597</v>
      </c>
      <c r="C3" s="52" t="s">
        <v>598</v>
      </c>
      <c r="E3" s="176"/>
    </row>
    <row r="4" spans="1:6" ht="15.75" thickBot="1">
      <c r="A4" s="119" t="s">
        <v>189</v>
      </c>
      <c r="B4" s="141"/>
      <c r="C4" s="141"/>
      <c r="E4" s="117"/>
      <c r="F4" s="117"/>
    </row>
    <row r="5" spans="1:6">
      <c r="A5" s="82"/>
      <c r="B5" s="84"/>
      <c r="C5" s="84"/>
      <c r="E5" s="117"/>
      <c r="F5" s="117"/>
    </row>
    <row r="6" spans="1:6">
      <c r="A6" s="177"/>
      <c r="B6" s="178"/>
      <c r="C6" s="178"/>
      <c r="E6" s="117"/>
      <c r="F6" s="117"/>
    </row>
    <row r="7" spans="1:6" ht="15.75" thickBot="1">
      <c r="A7" s="179"/>
      <c r="B7" s="180"/>
      <c r="C7" s="180"/>
      <c r="E7" s="117"/>
      <c r="F7" s="117"/>
    </row>
    <row r="8" spans="1:6" ht="15.75" thickBot="1">
      <c r="A8" s="119" t="s">
        <v>190</v>
      </c>
      <c r="B8" s="141"/>
      <c r="C8" s="141"/>
      <c r="E8" s="117"/>
      <c r="F8" s="117"/>
    </row>
    <row r="9" spans="1:6">
      <c r="A9" s="82"/>
      <c r="B9" s="84"/>
      <c r="C9" s="84"/>
      <c r="E9" s="117"/>
      <c r="F9" s="117"/>
    </row>
    <row r="10" spans="1:6">
      <c r="A10" s="177"/>
      <c r="B10" s="178"/>
      <c r="C10" s="178"/>
      <c r="E10" s="117"/>
      <c r="F10" s="117"/>
    </row>
    <row r="11" spans="1:6" ht="15.75" thickBot="1">
      <c r="A11" s="179"/>
      <c r="B11" s="180"/>
      <c r="C11" s="180"/>
      <c r="E11" s="117"/>
      <c r="F11" s="117"/>
    </row>
    <row r="12" spans="1:6" ht="15.75" thickBot="1">
      <c r="A12" s="119" t="s">
        <v>191</v>
      </c>
      <c r="B12" s="141"/>
      <c r="C12" s="141"/>
      <c r="E12" s="117"/>
      <c r="F12" s="117"/>
    </row>
    <row r="13" spans="1:6">
      <c r="A13" s="82"/>
      <c r="B13" s="84"/>
      <c r="C13" s="84"/>
      <c r="E13" s="117"/>
      <c r="F13" s="117"/>
    </row>
    <row r="14" spans="1:6">
      <c r="A14" s="177"/>
      <c r="B14" s="178"/>
      <c r="C14" s="178"/>
      <c r="E14" s="117"/>
      <c r="F14" s="117"/>
    </row>
    <row r="15" spans="1:6" ht="15.75" thickBot="1">
      <c r="A15" s="179"/>
      <c r="B15" s="180"/>
      <c r="C15" s="180"/>
      <c r="E15" s="117"/>
      <c r="F15" s="117"/>
    </row>
    <row r="16" spans="1:6" ht="15.75" thickBot="1">
      <c r="A16" s="119" t="s">
        <v>192</v>
      </c>
      <c r="B16" s="141"/>
      <c r="C16" s="141"/>
      <c r="E16" s="117"/>
      <c r="F16" s="117"/>
    </row>
    <row r="17" spans="1:6">
      <c r="A17" s="82"/>
      <c r="B17" s="84"/>
      <c r="C17" s="84"/>
      <c r="E17" s="117"/>
      <c r="F17" s="117"/>
    </row>
    <row r="18" spans="1:6">
      <c r="A18" s="177"/>
      <c r="B18" s="178"/>
      <c r="C18" s="178"/>
      <c r="E18" s="117"/>
      <c r="F18" s="117"/>
    </row>
    <row r="19" spans="1:6" ht="15.75" thickBot="1">
      <c r="A19" s="181"/>
      <c r="B19" s="114"/>
      <c r="C19" s="114"/>
      <c r="E19" s="182"/>
      <c r="F19" s="117"/>
    </row>
    <row r="20" spans="1:6">
      <c r="E20" s="182"/>
      <c r="F20" s="117"/>
    </row>
    <row r="21" spans="1:6">
      <c r="F21" s="183"/>
    </row>
  </sheetData>
  <sheetProtection formatCells="0" formatColumns="0" formatRows="0" insertColumns="0" insertRows="0" deleteColumns="0" deleteRows="0"/>
  <phoneticPr fontId="4" type="noConversion"/>
  <pageMargins left="0.75" right="0.75" top="1" bottom="1" header="0.4921259845" footer="0.4921259845"/>
  <pageSetup paperSize="9" orientation="portrait" r:id="rId1"/>
  <headerFooter alignWithMargins="0"/>
  <legacyDrawing r:id="rId2"/>
</worksheet>
</file>

<file path=xl/worksheets/sheet33.xml><?xml version="1.0" encoding="utf-8"?>
<worksheet xmlns="http://schemas.openxmlformats.org/spreadsheetml/2006/main" xmlns:r="http://schemas.openxmlformats.org/officeDocument/2006/relationships">
  <dimension ref="A1:H9"/>
  <sheetViews>
    <sheetView workbookViewId="0"/>
  </sheetViews>
  <sheetFormatPr defaultColWidth="9" defaultRowHeight="15"/>
  <cols>
    <col min="1" max="1" width="13.5703125" style="51" customWidth="1"/>
    <col min="2" max="2" width="9.85546875" style="51" customWidth="1"/>
    <col min="3" max="3" width="14.7109375" style="51" customWidth="1"/>
    <col min="4" max="4" width="9.42578125" style="51" customWidth="1"/>
    <col min="5" max="5" width="9.85546875" style="51" customWidth="1"/>
    <col min="6" max="6" width="14.85546875" style="51" customWidth="1"/>
    <col min="7" max="16384" width="9" style="51"/>
  </cols>
  <sheetData>
    <row r="1" spans="1:8" ht="16.5">
      <c r="A1" s="115" t="s">
        <v>193</v>
      </c>
    </row>
    <row r="2" spans="1:8" ht="15.75" thickBot="1"/>
    <row r="3" spans="1:8" ht="49.5" customHeight="1" thickBot="1">
      <c r="A3" s="338" t="s">
        <v>596</v>
      </c>
      <c r="B3" s="362" t="s">
        <v>597</v>
      </c>
      <c r="C3" s="362"/>
      <c r="D3" s="362"/>
      <c r="E3" s="340" t="s">
        <v>598</v>
      </c>
      <c r="F3" s="340"/>
      <c r="G3" s="340"/>
    </row>
    <row r="4" spans="1:8" ht="15.75" thickBot="1">
      <c r="A4" s="341"/>
      <c r="B4" s="362" t="s">
        <v>194</v>
      </c>
      <c r="C4" s="362"/>
      <c r="D4" s="362"/>
      <c r="E4" s="362" t="s">
        <v>194</v>
      </c>
      <c r="F4" s="362"/>
      <c r="G4" s="362"/>
    </row>
    <row r="5" spans="1:8" ht="40.5">
      <c r="A5" s="341"/>
      <c r="B5" s="52" t="s">
        <v>195</v>
      </c>
      <c r="C5" s="52" t="s">
        <v>196</v>
      </c>
      <c r="D5" s="52" t="s">
        <v>197</v>
      </c>
      <c r="E5" s="52" t="s">
        <v>195</v>
      </c>
      <c r="F5" s="52" t="s">
        <v>196</v>
      </c>
      <c r="G5" s="52" t="s">
        <v>197</v>
      </c>
      <c r="H5" s="60"/>
    </row>
    <row r="6" spans="1:8" ht="15.75" thickBot="1">
      <c r="A6" s="185" t="s">
        <v>607</v>
      </c>
      <c r="B6" s="185" t="s">
        <v>608</v>
      </c>
      <c r="C6" s="185" t="s">
        <v>609</v>
      </c>
      <c r="D6" s="185" t="s">
        <v>610</v>
      </c>
      <c r="E6" s="185" t="s">
        <v>611</v>
      </c>
      <c r="F6" s="185" t="s">
        <v>657</v>
      </c>
      <c r="G6" s="185" t="s">
        <v>9</v>
      </c>
    </row>
    <row r="7" spans="1:8">
      <c r="A7" s="186" t="s">
        <v>198</v>
      </c>
      <c r="B7" s="187"/>
      <c r="C7" s="187"/>
      <c r="D7" s="187"/>
      <c r="E7" s="187"/>
      <c r="F7" s="187"/>
      <c r="G7" s="187"/>
    </row>
    <row r="8" spans="1:8">
      <c r="A8" s="188" t="s">
        <v>199</v>
      </c>
      <c r="B8" s="189"/>
      <c r="C8" s="189"/>
      <c r="D8" s="189"/>
      <c r="E8" s="189"/>
      <c r="F8" s="189"/>
      <c r="G8" s="189"/>
    </row>
    <row r="9" spans="1:8" ht="15.75" thickBot="1">
      <c r="A9" s="190" t="s">
        <v>612</v>
      </c>
      <c r="B9" s="191">
        <f t="shared" ref="B9:G9" si="0">SUM(B7:B8)</f>
        <v>0</v>
      </c>
      <c r="C9" s="191">
        <f t="shared" si="0"/>
        <v>0</v>
      </c>
      <c r="D9" s="191">
        <f t="shared" si="0"/>
        <v>0</v>
      </c>
      <c r="E9" s="191">
        <f t="shared" si="0"/>
        <v>0</v>
      </c>
      <c r="F9" s="191">
        <f t="shared" si="0"/>
        <v>0</v>
      </c>
      <c r="G9" s="191">
        <f t="shared" si="0"/>
        <v>0</v>
      </c>
    </row>
  </sheetData>
  <sheetProtection formatCells="0" formatColumns="0" formatRows="0" insertColumns="0" insertRows="0" deleteColumns="0" deleteRows="0"/>
  <mergeCells count="5">
    <mergeCell ref="A3:A5"/>
    <mergeCell ref="B3:D3"/>
    <mergeCell ref="E3:G3"/>
    <mergeCell ref="B4:D4"/>
    <mergeCell ref="E4:G4"/>
  </mergeCells>
  <phoneticPr fontId="4" type="noConversion"/>
  <pageMargins left="0.75" right="0.75" top="1" bottom="1" header="0.4921259845" footer="0.4921259845"/>
  <pageSetup paperSize="9" orientation="portrait" r:id="rId1"/>
  <headerFooter alignWithMargins="0"/>
  <legacyDrawing r:id="rId2"/>
</worksheet>
</file>

<file path=xl/worksheets/sheet34.xml><?xml version="1.0" encoding="utf-8"?>
<worksheet xmlns="http://schemas.openxmlformats.org/spreadsheetml/2006/main" xmlns:r="http://schemas.openxmlformats.org/officeDocument/2006/relationships">
  <dimension ref="A1:R17"/>
  <sheetViews>
    <sheetView workbookViewId="0">
      <selection activeCell="B15" sqref="B15"/>
    </sheetView>
  </sheetViews>
  <sheetFormatPr defaultColWidth="9" defaultRowHeight="15"/>
  <cols>
    <col min="1" max="1" width="59" style="51" customWidth="1"/>
    <col min="2" max="2" width="21.140625" style="51" customWidth="1"/>
    <col min="3" max="16384" width="9" style="51"/>
  </cols>
  <sheetData>
    <row r="1" spans="1:18" ht="15.75">
      <c r="A1" s="363" t="s">
        <v>200</v>
      </c>
      <c r="B1" s="364"/>
      <c r="C1" s="364"/>
      <c r="D1" s="364"/>
      <c r="E1" s="192"/>
      <c r="F1" s="192"/>
      <c r="G1" s="192"/>
      <c r="H1" s="192"/>
      <c r="I1" s="192"/>
      <c r="J1" s="192"/>
      <c r="K1" s="192"/>
      <c r="L1" s="192"/>
      <c r="M1" s="192"/>
      <c r="N1" s="192"/>
      <c r="O1" s="192"/>
      <c r="P1" s="192"/>
      <c r="Q1" s="192"/>
      <c r="R1" s="192"/>
    </row>
    <row r="3" spans="1:18" ht="17.25" thickBot="1">
      <c r="A3" s="61" t="s">
        <v>659</v>
      </c>
    </row>
    <row r="4" spans="1:18" ht="41.25" thickBot="1">
      <c r="A4" s="184" t="s">
        <v>132</v>
      </c>
      <c r="B4" s="62" t="s">
        <v>598</v>
      </c>
      <c r="D4" s="176"/>
    </row>
    <row r="5" spans="1:18" ht="15.75" thickBot="1">
      <c r="A5" s="193" t="s">
        <v>201</v>
      </c>
      <c r="B5" s="194">
        <v>19217</v>
      </c>
      <c r="D5" s="160"/>
    </row>
    <row r="6" spans="1:18" ht="15.75" thickBot="1">
      <c r="A6" s="195" t="s">
        <v>202</v>
      </c>
      <c r="B6" s="196" t="s">
        <v>597</v>
      </c>
      <c r="D6" s="160"/>
    </row>
    <row r="7" spans="1:18">
      <c r="A7" s="186" t="s">
        <v>203</v>
      </c>
      <c r="B7" s="197"/>
      <c r="D7" s="160"/>
    </row>
    <row r="8" spans="1:18">
      <c r="A8" s="188" t="s">
        <v>204</v>
      </c>
      <c r="B8" s="198"/>
      <c r="D8" s="160"/>
    </row>
    <row r="9" spans="1:18">
      <c r="A9" s="188" t="s">
        <v>205</v>
      </c>
      <c r="B9" s="198"/>
      <c r="D9" s="160"/>
    </row>
    <row r="10" spans="1:18">
      <c r="A10" s="188" t="s">
        <v>206</v>
      </c>
      <c r="B10" s="198"/>
      <c r="D10" s="160"/>
    </row>
    <row r="11" spans="1:18">
      <c r="A11" s="188" t="s">
        <v>207</v>
      </c>
      <c r="B11" s="198"/>
      <c r="D11" s="160"/>
    </row>
    <row r="12" spans="1:18">
      <c r="A12" s="188" t="s">
        <v>208</v>
      </c>
      <c r="B12" s="198"/>
      <c r="D12" s="160"/>
    </row>
    <row r="13" spans="1:18">
      <c r="A13" s="188" t="s">
        <v>209</v>
      </c>
      <c r="B13" s="198"/>
      <c r="D13" s="160"/>
    </row>
    <row r="14" spans="1:18">
      <c r="A14" s="188" t="s">
        <v>210</v>
      </c>
      <c r="B14" s="198"/>
      <c r="D14" s="160"/>
    </row>
    <row r="15" spans="1:18" ht="15.75" thickBot="1">
      <c r="A15" s="190" t="s">
        <v>612</v>
      </c>
      <c r="B15" s="199">
        <f>SUM(B7:B14)</f>
        <v>0</v>
      </c>
      <c r="D15" s="160"/>
    </row>
    <row r="16" spans="1:18">
      <c r="D16" s="160"/>
    </row>
    <row r="17" spans="4:4">
      <c r="D17" s="160"/>
    </row>
  </sheetData>
  <sheetProtection formatCells="0" formatColumns="0" formatRows="0" insertColumns="0" insertRows="0" deleteColumns="0" deleteRows="0"/>
  <mergeCells count="1">
    <mergeCell ref="A1:D1"/>
  </mergeCells>
  <phoneticPr fontId="4" type="noConversion"/>
  <pageMargins left="0.75" right="0.75" top="1" bottom="1" header="0.4921259845" footer="0.4921259845"/>
  <pageSetup paperSize="9" orientation="portrait" r:id="rId1"/>
  <headerFooter alignWithMargins="0"/>
</worksheet>
</file>

<file path=xl/worksheets/sheet35.xml><?xml version="1.0" encoding="utf-8"?>
<worksheet xmlns="http://schemas.openxmlformats.org/spreadsheetml/2006/main" xmlns:r="http://schemas.openxmlformats.org/officeDocument/2006/relationships">
  <dimension ref="A1:R13"/>
  <sheetViews>
    <sheetView workbookViewId="0">
      <selection sqref="A1:D1"/>
    </sheetView>
  </sheetViews>
  <sheetFormatPr defaultColWidth="9" defaultRowHeight="15"/>
  <cols>
    <col min="1" max="1" width="58.85546875" style="51" customWidth="1"/>
    <col min="2" max="2" width="21.140625" style="51" customWidth="1"/>
    <col min="3" max="16384" width="9" style="51"/>
  </cols>
  <sheetData>
    <row r="1" spans="1:18" ht="15.75">
      <c r="A1" s="363" t="s">
        <v>200</v>
      </c>
      <c r="B1" s="364"/>
      <c r="C1" s="364"/>
      <c r="D1" s="364"/>
      <c r="E1" s="192"/>
      <c r="F1" s="192"/>
      <c r="G1" s="192"/>
      <c r="H1" s="192"/>
      <c r="I1" s="192"/>
      <c r="J1" s="192"/>
      <c r="K1" s="192"/>
      <c r="L1" s="192"/>
      <c r="M1" s="192"/>
      <c r="N1" s="192"/>
      <c r="O1" s="192"/>
      <c r="P1" s="192"/>
      <c r="Q1" s="192"/>
      <c r="R1" s="192"/>
    </row>
    <row r="3" spans="1:18" ht="17.25" thickBot="1">
      <c r="A3" s="61" t="s">
        <v>660</v>
      </c>
    </row>
    <row r="4" spans="1:18" ht="41.25" thickBot="1">
      <c r="A4" s="184" t="s">
        <v>132</v>
      </c>
      <c r="B4" s="62" t="s">
        <v>598</v>
      </c>
      <c r="D4" s="176"/>
    </row>
    <row r="5" spans="1:18" ht="15.75" thickBot="1">
      <c r="A5" s="193" t="s">
        <v>211</v>
      </c>
      <c r="B5" s="194"/>
      <c r="D5" s="160"/>
    </row>
    <row r="6" spans="1:18" ht="15.75" thickBot="1">
      <c r="A6" s="195" t="s">
        <v>212</v>
      </c>
      <c r="B6" s="196" t="s">
        <v>597</v>
      </c>
    </row>
    <row r="7" spans="1:18">
      <c r="A7" s="186" t="s">
        <v>213</v>
      </c>
      <c r="B7" s="197"/>
    </row>
    <row r="8" spans="1:18">
      <c r="A8" s="188" t="s">
        <v>214</v>
      </c>
      <c r="B8" s="198"/>
    </row>
    <row r="9" spans="1:18">
      <c r="A9" s="188" t="s">
        <v>215</v>
      </c>
      <c r="B9" s="198"/>
    </row>
    <row r="10" spans="1:18">
      <c r="A10" s="188" t="s">
        <v>216</v>
      </c>
      <c r="B10" s="198"/>
    </row>
    <row r="11" spans="1:18">
      <c r="A11" s="188" t="s">
        <v>217</v>
      </c>
      <c r="B11" s="198"/>
    </row>
    <row r="12" spans="1:18">
      <c r="A12" s="188" t="s">
        <v>210</v>
      </c>
      <c r="B12" s="198"/>
    </row>
    <row r="13" spans="1:18" ht="15.75" thickBot="1">
      <c r="A13" s="190" t="s">
        <v>218</v>
      </c>
      <c r="B13" s="199">
        <f>SUM(B7:B12)</f>
        <v>0</v>
      </c>
    </row>
  </sheetData>
  <sheetProtection formatCells="0" formatColumns="0" formatRows="0" insertColumns="0" insertRows="0" deleteColumns="0" deleteRows="0"/>
  <mergeCells count="1">
    <mergeCell ref="A1:D1"/>
  </mergeCells>
  <phoneticPr fontId="4" type="noConversion"/>
  <pageMargins left="0.75" right="0.75" top="1" bottom="1" header="0.4921259845" footer="0.4921259845"/>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dimension ref="A1:H21"/>
  <sheetViews>
    <sheetView workbookViewId="0"/>
  </sheetViews>
  <sheetFormatPr defaultColWidth="9" defaultRowHeight="15"/>
  <cols>
    <col min="1" max="1" width="26.5703125" style="51" customWidth="1"/>
    <col min="2" max="2" width="14.28515625" style="51" customWidth="1"/>
    <col min="3" max="5" width="9" style="51"/>
    <col min="6" max="6" width="13.85546875" style="51" customWidth="1"/>
    <col min="7" max="7" width="9" style="51"/>
    <col min="8" max="8" width="11.85546875" style="51" customWidth="1"/>
    <col min="9" max="16384" width="9" style="51"/>
  </cols>
  <sheetData>
    <row r="1" spans="1:8" ht="16.5">
      <c r="A1" s="50" t="s">
        <v>219</v>
      </c>
    </row>
    <row r="3" spans="1:8" ht="17.25" thickBot="1">
      <c r="A3" s="61" t="s">
        <v>659</v>
      </c>
    </row>
    <row r="4" spans="1:8" ht="15.75" thickBot="1">
      <c r="A4" s="365" t="s">
        <v>132</v>
      </c>
      <c r="B4" s="362" t="s">
        <v>597</v>
      </c>
      <c r="C4" s="362"/>
      <c r="D4" s="362"/>
      <c r="E4" s="362"/>
      <c r="F4" s="362"/>
      <c r="H4" s="160"/>
    </row>
    <row r="5" spans="1:8" s="60" customFormat="1" ht="40.5">
      <c r="A5" s="366"/>
      <c r="B5" s="52" t="s">
        <v>19</v>
      </c>
      <c r="C5" s="52" t="s">
        <v>109</v>
      </c>
      <c r="D5" s="52" t="s">
        <v>220</v>
      </c>
      <c r="E5" s="52" t="s">
        <v>221</v>
      </c>
      <c r="F5" s="52" t="s">
        <v>17</v>
      </c>
      <c r="H5" s="160"/>
    </row>
    <row r="6" spans="1:8" ht="15.75" thickBot="1">
      <c r="A6" s="201" t="s">
        <v>607</v>
      </c>
      <c r="B6" s="201" t="s">
        <v>608</v>
      </c>
      <c r="C6" s="201" t="s">
        <v>609</v>
      </c>
      <c r="D6" s="201" t="s">
        <v>610</v>
      </c>
      <c r="E6" s="201" t="s">
        <v>611</v>
      </c>
      <c r="F6" s="201" t="s">
        <v>657</v>
      </c>
      <c r="H6" s="160"/>
    </row>
    <row r="7" spans="1:8" ht="15.75" thickBot="1">
      <c r="A7" s="119" t="s">
        <v>222</v>
      </c>
      <c r="B7" s="202"/>
      <c r="C7" s="202"/>
      <c r="D7" s="202"/>
      <c r="E7" s="202"/>
      <c r="F7" s="202">
        <f t="shared" ref="F7:F18" si="0">B7+C7-D7-E7</f>
        <v>0</v>
      </c>
      <c r="H7" s="160"/>
    </row>
    <row r="8" spans="1:8">
      <c r="A8" s="203"/>
      <c r="B8" s="197"/>
      <c r="C8" s="197"/>
      <c r="D8" s="197"/>
      <c r="E8" s="197"/>
      <c r="F8" s="197">
        <f t="shared" si="0"/>
        <v>0</v>
      </c>
      <c r="H8" s="160"/>
    </row>
    <row r="9" spans="1:8">
      <c r="A9" s="204"/>
      <c r="B9" s="198"/>
      <c r="C9" s="198"/>
      <c r="D9" s="198"/>
      <c r="E9" s="198"/>
      <c r="F9" s="198">
        <f t="shared" si="0"/>
        <v>0</v>
      </c>
      <c r="H9" s="160"/>
    </row>
    <row r="10" spans="1:8">
      <c r="A10" s="204"/>
      <c r="B10" s="198"/>
      <c r="C10" s="198"/>
      <c r="D10" s="198"/>
      <c r="E10" s="198"/>
      <c r="F10" s="198">
        <f t="shared" si="0"/>
        <v>0</v>
      </c>
      <c r="H10" s="160"/>
    </row>
    <row r="11" spans="1:8">
      <c r="A11" s="204"/>
      <c r="B11" s="198"/>
      <c r="C11" s="198"/>
      <c r="D11" s="198"/>
      <c r="E11" s="198"/>
      <c r="F11" s="198">
        <f t="shared" si="0"/>
        <v>0</v>
      </c>
      <c r="H11" s="160"/>
    </row>
    <row r="12" spans="1:8" ht="15.75" thickBot="1">
      <c r="A12" s="205"/>
      <c r="B12" s="206"/>
      <c r="C12" s="206"/>
      <c r="D12" s="206"/>
      <c r="E12" s="206"/>
      <c r="F12" s="206">
        <f t="shared" si="0"/>
        <v>0</v>
      </c>
      <c r="H12" s="160"/>
    </row>
    <row r="13" spans="1:8" ht="15.75" thickBot="1">
      <c r="A13" s="119" t="s">
        <v>223</v>
      </c>
      <c r="B13" s="202"/>
      <c r="C13" s="202"/>
      <c r="D13" s="202"/>
      <c r="E13" s="202"/>
      <c r="F13" s="202">
        <f t="shared" si="0"/>
        <v>0</v>
      </c>
      <c r="H13" s="160"/>
    </row>
    <row r="14" spans="1:8">
      <c r="A14" s="203"/>
      <c r="B14" s="197"/>
      <c r="C14" s="197"/>
      <c r="D14" s="197"/>
      <c r="E14" s="197"/>
      <c r="F14" s="197">
        <f t="shared" si="0"/>
        <v>0</v>
      </c>
      <c r="H14" s="160"/>
    </row>
    <row r="15" spans="1:8">
      <c r="A15" s="204"/>
      <c r="B15" s="198"/>
      <c r="C15" s="198"/>
      <c r="D15" s="198"/>
      <c r="E15" s="198"/>
      <c r="F15" s="198">
        <f t="shared" si="0"/>
        <v>0</v>
      </c>
      <c r="H15" s="160"/>
    </row>
    <row r="16" spans="1:8">
      <c r="A16" s="204"/>
      <c r="B16" s="198"/>
      <c r="C16" s="198"/>
      <c r="D16" s="198"/>
      <c r="E16" s="198"/>
      <c r="F16" s="198">
        <f t="shared" si="0"/>
        <v>0</v>
      </c>
      <c r="H16" s="160"/>
    </row>
    <row r="17" spans="1:8">
      <c r="A17" s="204"/>
      <c r="B17" s="198"/>
      <c r="C17" s="198"/>
      <c r="D17" s="198"/>
      <c r="E17" s="198"/>
      <c r="F17" s="198">
        <f t="shared" si="0"/>
        <v>0</v>
      </c>
      <c r="H17" s="160"/>
    </row>
    <row r="18" spans="1:8" ht="15.75" thickBot="1">
      <c r="A18" s="205"/>
      <c r="B18" s="206"/>
      <c r="C18" s="206"/>
      <c r="D18" s="206"/>
      <c r="E18" s="206"/>
      <c r="F18" s="206">
        <f t="shared" si="0"/>
        <v>0</v>
      </c>
      <c r="H18" s="160"/>
    </row>
    <row r="19" spans="1:8">
      <c r="H19" s="160"/>
    </row>
    <row r="20" spans="1:8">
      <c r="H20" s="160"/>
    </row>
    <row r="21" spans="1:8">
      <c r="H21" s="160"/>
    </row>
  </sheetData>
  <sheetProtection formatCells="0" formatColumns="0" formatRows="0" insertColumns="0" insertRows="0" deleteColumns="0" deleteRows="0"/>
  <mergeCells count="2">
    <mergeCell ref="A4:A5"/>
    <mergeCell ref="B4:F4"/>
  </mergeCells>
  <phoneticPr fontId="4" type="noConversion"/>
  <pageMargins left="0.75" right="0.75" top="1" bottom="1" header="0.4921259845" footer="0.4921259845"/>
  <pageSetup paperSize="9" orientation="portrait" r:id="rId1"/>
  <headerFooter alignWithMargins="0"/>
  <legacyDrawing r:id="rId2"/>
</worksheet>
</file>

<file path=xl/worksheets/sheet37.xml><?xml version="1.0" encoding="utf-8"?>
<worksheet xmlns="http://schemas.openxmlformats.org/spreadsheetml/2006/main" xmlns:r="http://schemas.openxmlformats.org/officeDocument/2006/relationships">
  <dimension ref="A1:H20"/>
  <sheetViews>
    <sheetView workbookViewId="0"/>
  </sheetViews>
  <sheetFormatPr defaultColWidth="9" defaultRowHeight="15"/>
  <cols>
    <col min="1" max="1" width="26.5703125" style="51" customWidth="1"/>
    <col min="2" max="2" width="14.28515625" style="51" customWidth="1"/>
    <col min="3" max="5" width="9" style="51"/>
    <col min="6" max="6" width="13.85546875" style="51" customWidth="1"/>
    <col min="7" max="7" width="9" style="51"/>
    <col min="8" max="8" width="11.85546875" style="51" customWidth="1"/>
    <col min="9" max="16384" width="9" style="51"/>
  </cols>
  <sheetData>
    <row r="1" spans="1:8" ht="16.5">
      <c r="A1" s="50" t="s">
        <v>219</v>
      </c>
    </row>
    <row r="3" spans="1:8" ht="17.25" thickBot="1">
      <c r="A3" s="61" t="s">
        <v>660</v>
      </c>
    </row>
    <row r="4" spans="1:8" ht="15.75" thickBot="1">
      <c r="A4" s="365" t="s">
        <v>132</v>
      </c>
      <c r="B4" s="362" t="s">
        <v>598</v>
      </c>
      <c r="C4" s="362"/>
      <c r="D4" s="362"/>
      <c r="E4" s="362"/>
      <c r="F4" s="362"/>
      <c r="H4" s="160"/>
    </row>
    <row r="5" spans="1:8" s="60" customFormat="1" ht="40.5">
      <c r="A5" s="366"/>
      <c r="B5" s="52" t="s">
        <v>19</v>
      </c>
      <c r="C5" s="52" t="s">
        <v>109</v>
      </c>
      <c r="D5" s="52" t="s">
        <v>220</v>
      </c>
      <c r="E5" s="52" t="s">
        <v>221</v>
      </c>
      <c r="F5" s="52" t="s">
        <v>17</v>
      </c>
      <c r="H5" s="160"/>
    </row>
    <row r="6" spans="1:8" ht="15.75" thickBot="1">
      <c r="A6" s="201" t="s">
        <v>607</v>
      </c>
      <c r="B6" s="201" t="s">
        <v>608</v>
      </c>
      <c r="C6" s="201" t="s">
        <v>609</v>
      </c>
      <c r="D6" s="201" t="s">
        <v>610</v>
      </c>
      <c r="E6" s="201" t="s">
        <v>611</v>
      </c>
      <c r="F6" s="201" t="s">
        <v>657</v>
      </c>
      <c r="H6" s="160"/>
    </row>
    <row r="7" spans="1:8" ht="15.75" thickBot="1">
      <c r="A7" s="119" t="s">
        <v>222</v>
      </c>
      <c r="B7" s="202"/>
      <c r="C7" s="202"/>
      <c r="D7" s="202"/>
      <c r="E7" s="202"/>
      <c r="F7" s="202">
        <f t="shared" ref="F7:F18" si="0">B7+C7-D7-E7</f>
        <v>0</v>
      </c>
      <c r="H7" s="160"/>
    </row>
    <row r="8" spans="1:8">
      <c r="A8" s="203"/>
      <c r="B8" s="197"/>
      <c r="C8" s="197"/>
      <c r="D8" s="197"/>
      <c r="E8" s="197"/>
      <c r="F8" s="197">
        <f t="shared" si="0"/>
        <v>0</v>
      </c>
      <c r="H8" s="160"/>
    </row>
    <row r="9" spans="1:8">
      <c r="A9" s="204"/>
      <c r="B9" s="198"/>
      <c r="C9" s="198"/>
      <c r="D9" s="198"/>
      <c r="E9" s="198"/>
      <c r="F9" s="198">
        <f t="shared" si="0"/>
        <v>0</v>
      </c>
      <c r="H9" s="160"/>
    </row>
    <row r="10" spans="1:8">
      <c r="A10" s="204"/>
      <c r="B10" s="198"/>
      <c r="C10" s="198"/>
      <c r="D10" s="198"/>
      <c r="E10" s="198"/>
      <c r="F10" s="198">
        <f t="shared" si="0"/>
        <v>0</v>
      </c>
      <c r="H10" s="160"/>
    </row>
    <row r="11" spans="1:8">
      <c r="A11" s="204"/>
      <c r="B11" s="198"/>
      <c r="C11" s="198"/>
      <c r="D11" s="198"/>
      <c r="E11" s="198"/>
      <c r="F11" s="198">
        <f t="shared" si="0"/>
        <v>0</v>
      </c>
      <c r="H11" s="160"/>
    </row>
    <row r="12" spans="1:8" ht="15.75" thickBot="1">
      <c r="A12" s="205"/>
      <c r="B12" s="206"/>
      <c r="C12" s="206"/>
      <c r="D12" s="206"/>
      <c r="E12" s="206"/>
      <c r="F12" s="206">
        <f t="shared" si="0"/>
        <v>0</v>
      </c>
      <c r="H12" s="160"/>
    </row>
    <row r="13" spans="1:8" ht="15.75" thickBot="1">
      <c r="A13" s="119" t="s">
        <v>223</v>
      </c>
      <c r="B13" s="202"/>
      <c r="C13" s="202"/>
      <c r="D13" s="202"/>
      <c r="E13" s="202"/>
      <c r="F13" s="202">
        <f t="shared" si="0"/>
        <v>0</v>
      </c>
      <c r="H13" s="160"/>
    </row>
    <row r="14" spans="1:8">
      <c r="A14" s="203"/>
      <c r="B14" s="197"/>
      <c r="C14" s="197"/>
      <c r="D14" s="197"/>
      <c r="E14" s="197"/>
      <c r="F14" s="197">
        <f t="shared" si="0"/>
        <v>0</v>
      </c>
      <c r="H14" s="160"/>
    </row>
    <row r="15" spans="1:8">
      <c r="A15" s="204"/>
      <c r="B15" s="198"/>
      <c r="C15" s="198"/>
      <c r="D15" s="198"/>
      <c r="E15" s="198"/>
      <c r="F15" s="198">
        <f t="shared" si="0"/>
        <v>0</v>
      </c>
      <c r="H15" s="160"/>
    </row>
    <row r="16" spans="1:8">
      <c r="A16" s="204"/>
      <c r="B16" s="198"/>
      <c r="C16" s="198"/>
      <c r="D16" s="198"/>
      <c r="E16" s="198"/>
      <c r="F16" s="198">
        <f t="shared" si="0"/>
        <v>0</v>
      </c>
      <c r="H16" s="160"/>
    </row>
    <row r="17" spans="1:8">
      <c r="A17" s="204"/>
      <c r="B17" s="198"/>
      <c r="C17" s="198"/>
      <c r="D17" s="198"/>
      <c r="E17" s="198"/>
      <c r="F17" s="198">
        <f t="shared" si="0"/>
        <v>0</v>
      </c>
      <c r="H17" s="160"/>
    </row>
    <row r="18" spans="1:8" ht="15.75" thickBot="1">
      <c r="A18" s="205"/>
      <c r="B18" s="206"/>
      <c r="C18" s="206"/>
      <c r="D18" s="206"/>
      <c r="E18" s="206"/>
      <c r="F18" s="206">
        <f t="shared" si="0"/>
        <v>0</v>
      </c>
      <c r="H18" s="160"/>
    </row>
    <row r="19" spans="1:8">
      <c r="H19" s="160"/>
    </row>
    <row r="20" spans="1:8">
      <c r="H20" s="160"/>
    </row>
  </sheetData>
  <sheetProtection formatCells="0" formatColumns="0" formatRows="0" insertColumns="0" insertRows="0" deleteColumns="0" deleteRows="0"/>
  <mergeCells count="2">
    <mergeCell ref="A4:A5"/>
    <mergeCell ref="B4:F4"/>
  </mergeCells>
  <phoneticPr fontId="4" type="noConversion"/>
  <pageMargins left="0.75" right="0.75" top="1" bottom="1" header="0.4921259845" footer="0.4921259845"/>
  <pageSetup paperSize="9" orientation="portrait" r:id="rId1"/>
  <headerFooter alignWithMargins="0"/>
  <legacyDrawing r:id="rId2"/>
</worksheet>
</file>

<file path=xl/worksheets/sheet38.xml><?xml version="1.0" encoding="utf-8"?>
<worksheet xmlns="http://schemas.openxmlformats.org/spreadsheetml/2006/main" xmlns:r="http://schemas.openxmlformats.org/officeDocument/2006/relationships">
  <dimension ref="A1:F29"/>
  <sheetViews>
    <sheetView topLeftCell="A10" workbookViewId="0">
      <selection activeCell="B25" sqref="B25"/>
    </sheetView>
  </sheetViews>
  <sheetFormatPr defaultColWidth="9" defaultRowHeight="15"/>
  <cols>
    <col min="1" max="1" width="27.140625" style="51" customWidth="1"/>
    <col min="2" max="3" width="18.28515625" style="51" customWidth="1"/>
    <col min="4" max="4" width="17.28515625" style="51" customWidth="1"/>
    <col min="5" max="5" width="9" style="51"/>
    <col min="6" max="6" width="12.42578125" style="160" bestFit="1" customWidth="1"/>
    <col min="7" max="7" width="5.28515625" style="51" customWidth="1"/>
    <col min="8" max="8" width="15" style="51" customWidth="1"/>
    <col min="9" max="16384" width="9" style="51"/>
  </cols>
  <sheetData>
    <row r="1" spans="1:4" ht="16.5">
      <c r="A1" s="115" t="s">
        <v>114</v>
      </c>
    </row>
    <row r="3" spans="1:4" ht="17.25" thickBot="1">
      <c r="A3" s="61"/>
    </row>
    <row r="4" spans="1:4">
      <c r="A4" s="161" t="s">
        <v>132</v>
      </c>
      <c r="B4" s="161" t="s">
        <v>133</v>
      </c>
      <c r="C4" s="161" t="s">
        <v>134</v>
      </c>
      <c r="D4" s="161" t="s">
        <v>7</v>
      </c>
    </row>
    <row r="5" spans="1:4" ht="15.75" thickBot="1">
      <c r="A5" s="118" t="s">
        <v>607</v>
      </c>
      <c r="B5" s="118" t="s">
        <v>608</v>
      </c>
      <c r="C5" s="118" t="s">
        <v>609</v>
      </c>
      <c r="D5" s="118" t="s">
        <v>610</v>
      </c>
    </row>
    <row r="6" spans="1:4" ht="15.75" thickBot="1">
      <c r="A6" s="356" t="s">
        <v>651</v>
      </c>
      <c r="B6" s="357"/>
      <c r="C6" s="357"/>
      <c r="D6" s="358"/>
    </row>
    <row r="7" spans="1:4">
      <c r="A7" s="112" t="s">
        <v>1</v>
      </c>
      <c r="B7" s="101">
        <v>0</v>
      </c>
      <c r="C7" s="101"/>
      <c r="D7" s="101">
        <f t="shared" ref="D7:D15" si="0">B7+C7</f>
        <v>0</v>
      </c>
    </row>
    <row r="8" spans="1:4">
      <c r="A8" s="55" t="s">
        <v>629</v>
      </c>
      <c r="B8" s="103"/>
      <c r="C8" s="103"/>
      <c r="D8" s="103">
        <f t="shared" si="0"/>
        <v>0</v>
      </c>
    </row>
    <row r="9" spans="1:4" ht="29.25" customHeight="1">
      <c r="A9" s="55" t="s">
        <v>2</v>
      </c>
      <c r="B9" s="103"/>
      <c r="C9" s="103"/>
      <c r="D9" s="103">
        <f t="shared" si="0"/>
        <v>0</v>
      </c>
    </row>
    <row r="10" spans="1:4" ht="27.75">
      <c r="A10" s="55" t="s">
        <v>3</v>
      </c>
      <c r="B10" s="103"/>
      <c r="C10" s="103"/>
      <c r="D10" s="103">
        <f t="shared" si="0"/>
        <v>0</v>
      </c>
    </row>
    <row r="11" spans="1:4">
      <c r="A11" s="55" t="s">
        <v>627</v>
      </c>
      <c r="B11" s="103"/>
      <c r="C11" s="103"/>
      <c r="D11" s="103">
        <f t="shared" si="0"/>
        <v>0</v>
      </c>
    </row>
    <row r="12" spans="1:4">
      <c r="A12" s="55" t="s">
        <v>626</v>
      </c>
      <c r="B12" s="103"/>
      <c r="C12" s="103"/>
      <c r="D12" s="103">
        <f t="shared" si="0"/>
        <v>0</v>
      </c>
    </row>
    <row r="13" spans="1:4">
      <c r="A13" s="55" t="s">
        <v>649</v>
      </c>
      <c r="B13" s="103"/>
      <c r="C13" s="103"/>
      <c r="D13" s="103">
        <f t="shared" si="0"/>
        <v>0</v>
      </c>
    </row>
    <row r="14" spans="1:4">
      <c r="A14" s="55" t="s">
        <v>648</v>
      </c>
      <c r="B14" s="103"/>
      <c r="C14" s="103"/>
      <c r="D14" s="103">
        <f t="shared" si="0"/>
        <v>0</v>
      </c>
    </row>
    <row r="15" spans="1:4">
      <c r="A15" s="55" t="s">
        <v>650</v>
      </c>
      <c r="B15" s="103"/>
      <c r="C15" s="103"/>
      <c r="D15" s="103">
        <f t="shared" si="0"/>
        <v>0</v>
      </c>
    </row>
    <row r="16" spans="1:4" ht="15.75" thickBot="1">
      <c r="A16" s="72" t="s">
        <v>230</v>
      </c>
      <c r="B16" s="137">
        <f>SUM(B7:B15)</f>
        <v>0</v>
      </c>
      <c r="C16" s="137">
        <f>SUM(C7:C15)</f>
        <v>0</v>
      </c>
      <c r="D16" s="137">
        <f>SUM(D7:D15)</f>
        <v>0</v>
      </c>
    </row>
    <row r="17" spans="1:4" ht="15.75" thickBot="1">
      <c r="A17" s="351" t="s">
        <v>113</v>
      </c>
      <c r="B17" s="351"/>
      <c r="C17" s="351"/>
      <c r="D17" s="351"/>
    </row>
    <row r="18" spans="1:4">
      <c r="A18" s="112" t="s">
        <v>1</v>
      </c>
      <c r="B18" s="101">
        <v>18</v>
      </c>
      <c r="C18" s="101"/>
      <c r="D18" s="101">
        <f t="shared" ref="D18:D26" si="1">B18+C18</f>
        <v>18</v>
      </c>
    </row>
    <row r="19" spans="1:4">
      <c r="A19" s="55" t="s">
        <v>629</v>
      </c>
      <c r="B19" s="157"/>
      <c r="C19" s="157"/>
      <c r="D19" s="103">
        <f t="shared" si="1"/>
        <v>0</v>
      </c>
    </row>
    <row r="20" spans="1:4" ht="27.75" customHeight="1">
      <c r="A20" s="55" t="s">
        <v>2</v>
      </c>
      <c r="B20" s="157"/>
      <c r="C20" s="157"/>
      <c r="D20" s="103">
        <f t="shared" si="1"/>
        <v>0</v>
      </c>
    </row>
    <row r="21" spans="1:4" ht="27.75">
      <c r="A21" s="55" t="s">
        <v>3</v>
      </c>
      <c r="B21" s="157"/>
      <c r="C21" s="157"/>
      <c r="D21" s="103">
        <f t="shared" si="1"/>
        <v>0</v>
      </c>
    </row>
    <row r="22" spans="1:4" ht="27.75">
      <c r="A22" s="55" t="s">
        <v>643</v>
      </c>
      <c r="B22" s="103">
        <v>0</v>
      </c>
      <c r="C22" s="103"/>
      <c r="D22" s="103">
        <f t="shared" si="1"/>
        <v>0</v>
      </c>
    </row>
    <row r="23" spans="1:4">
      <c r="A23" s="55" t="s">
        <v>4</v>
      </c>
      <c r="B23" s="103">
        <v>340</v>
      </c>
      <c r="C23" s="103"/>
      <c r="D23" s="103">
        <f t="shared" si="1"/>
        <v>340</v>
      </c>
    </row>
    <row r="24" spans="1:4">
      <c r="A24" s="55" t="s">
        <v>5</v>
      </c>
      <c r="B24" s="103">
        <v>241</v>
      </c>
      <c r="C24" s="103"/>
      <c r="D24" s="103">
        <f t="shared" si="1"/>
        <v>241</v>
      </c>
    </row>
    <row r="25" spans="1:4">
      <c r="A25" s="55" t="s">
        <v>6</v>
      </c>
      <c r="B25" s="103">
        <v>2082</v>
      </c>
      <c r="C25" s="103"/>
      <c r="D25" s="103">
        <f t="shared" si="1"/>
        <v>2082</v>
      </c>
    </row>
    <row r="26" spans="1:4">
      <c r="A26" s="55" t="s">
        <v>628</v>
      </c>
      <c r="B26" s="103">
        <v>0</v>
      </c>
      <c r="C26" s="103"/>
      <c r="D26" s="103">
        <f t="shared" si="1"/>
        <v>0</v>
      </c>
    </row>
    <row r="27" spans="1:4" ht="15.75" thickBot="1">
      <c r="A27" s="72" t="s">
        <v>227</v>
      </c>
      <c r="B27" s="137">
        <f>SUM(B18:B26)</f>
        <v>2681</v>
      </c>
      <c r="C27" s="137">
        <f>SUM(C18:C26)</f>
        <v>0</v>
      </c>
      <c r="D27" s="137">
        <f>SUM(D18:D26)</f>
        <v>2681</v>
      </c>
    </row>
    <row r="29" spans="1:4">
      <c r="A29" s="78"/>
    </row>
  </sheetData>
  <mergeCells count="2">
    <mergeCell ref="A6:D6"/>
    <mergeCell ref="A17:D17"/>
  </mergeCells>
  <phoneticPr fontId="4" type="noConversion"/>
  <pageMargins left="0.75" right="0.75" top="1" bottom="1" header="0.4921259845" footer="0.4921259845"/>
  <headerFooter alignWithMargins="0"/>
  <legacyDrawing r:id="rId1"/>
</worksheet>
</file>

<file path=xl/worksheets/sheet39.xml><?xml version="1.0" encoding="utf-8"?>
<worksheet xmlns="http://schemas.openxmlformats.org/spreadsheetml/2006/main" xmlns:r="http://schemas.openxmlformats.org/officeDocument/2006/relationships">
  <dimension ref="A1:F9"/>
  <sheetViews>
    <sheetView workbookViewId="0">
      <selection activeCell="B7" sqref="B7"/>
    </sheetView>
  </sheetViews>
  <sheetFormatPr defaultColWidth="9" defaultRowHeight="15"/>
  <cols>
    <col min="1" max="1" width="30.5703125" style="51" customWidth="1"/>
    <col min="2" max="2" width="25" style="51" customWidth="1"/>
    <col min="3" max="3" width="23.42578125" style="51" customWidth="1"/>
    <col min="4" max="16384" width="9" style="51"/>
  </cols>
  <sheetData>
    <row r="1" spans="1:6" ht="16.5">
      <c r="A1" s="50" t="s">
        <v>224</v>
      </c>
    </row>
    <row r="2" spans="1:6" ht="15.75" thickBot="1"/>
    <row r="3" spans="1:6" ht="41.25" thickBot="1">
      <c r="A3" s="62" t="s">
        <v>132</v>
      </c>
      <c r="B3" s="184" t="s">
        <v>597</v>
      </c>
      <c r="C3" s="62" t="s">
        <v>598</v>
      </c>
      <c r="E3" s="207"/>
    </row>
    <row r="4" spans="1:6">
      <c r="A4" s="112" t="s">
        <v>225</v>
      </c>
      <c r="B4" s="208"/>
      <c r="C4" s="209"/>
      <c r="E4" s="160"/>
    </row>
    <row r="5" spans="1:6" ht="28.5" thickBot="1">
      <c r="A5" s="57" t="s">
        <v>226</v>
      </c>
      <c r="B5" s="210"/>
      <c r="C5" s="89"/>
      <c r="E5" s="160"/>
    </row>
    <row r="6" spans="1:6" ht="15.75" thickBot="1">
      <c r="A6" s="193" t="s">
        <v>227</v>
      </c>
      <c r="B6" s="211">
        <f>SUM(B4:B5)</f>
        <v>0</v>
      </c>
      <c r="C6" s="211">
        <f>SUM(C4:C5)</f>
        <v>0</v>
      </c>
      <c r="E6" s="117"/>
      <c r="F6" s="117"/>
    </row>
    <row r="7" spans="1:6" ht="27.75">
      <c r="A7" s="112" t="s">
        <v>228</v>
      </c>
      <c r="B7" s="212"/>
      <c r="C7" s="212"/>
      <c r="E7" s="160"/>
      <c r="F7" s="168"/>
    </row>
    <row r="8" spans="1:6" ht="28.5" thickBot="1">
      <c r="A8" s="213" t="s">
        <v>229</v>
      </c>
      <c r="B8" s="214"/>
      <c r="C8" s="214"/>
      <c r="E8" s="160"/>
      <c r="F8" s="168"/>
    </row>
    <row r="9" spans="1:6" ht="15.75" thickBot="1">
      <c r="A9" s="193" t="s">
        <v>230</v>
      </c>
      <c r="B9" s="211">
        <f>SUM(B7:B8)</f>
        <v>0</v>
      </c>
      <c r="C9" s="211">
        <f>SUM(C7:C8)</f>
        <v>0</v>
      </c>
      <c r="E9" s="160"/>
      <c r="F9" s="160"/>
    </row>
  </sheetData>
  <phoneticPr fontId="4" type="noConversion"/>
  <pageMargins left="0.75" right="0.75" top="1" bottom="1" header="0.4921259845" footer="0.4921259845"/>
  <pageSetup paperSize="9"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dimension ref="A1:R25"/>
  <sheetViews>
    <sheetView workbookViewId="0"/>
  </sheetViews>
  <sheetFormatPr defaultColWidth="9" defaultRowHeight="15"/>
  <cols>
    <col min="1" max="1" width="16" style="51" customWidth="1"/>
    <col min="2" max="2" width="8.140625" style="51" customWidth="1"/>
    <col min="3" max="3" width="6.5703125" style="51" bestFit="1" customWidth="1"/>
    <col min="4" max="6" width="7.7109375" style="51" customWidth="1"/>
    <col min="7" max="7" width="7.140625" style="51" customWidth="1"/>
    <col min="8" max="8" width="9.85546875" style="51" customWidth="1"/>
    <col min="9" max="10" width="9.7109375" style="51" customWidth="1"/>
    <col min="11" max="16384" width="9" style="51"/>
  </cols>
  <sheetData>
    <row r="1" spans="1:18" ht="16.5">
      <c r="A1" s="50" t="s">
        <v>661</v>
      </c>
    </row>
    <row r="3" spans="1:18" ht="17.25" thickBot="1">
      <c r="A3" s="61" t="s">
        <v>659</v>
      </c>
    </row>
    <row r="4" spans="1:18" ht="15.75" thickBot="1">
      <c r="A4" s="338" t="s">
        <v>615</v>
      </c>
      <c r="B4" s="342" t="s">
        <v>597</v>
      </c>
      <c r="C4" s="343"/>
      <c r="D4" s="343"/>
      <c r="E4" s="343"/>
      <c r="F4" s="343"/>
      <c r="G4" s="343"/>
      <c r="H4" s="343"/>
      <c r="I4" s="344"/>
      <c r="J4" s="94"/>
    </row>
    <row r="5" spans="1:18" ht="41.25" customHeight="1">
      <c r="A5" s="339"/>
      <c r="B5" s="52" t="s">
        <v>662</v>
      </c>
      <c r="C5" s="52" t="s">
        <v>613</v>
      </c>
      <c r="D5" s="52" t="s">
        <v>663</v>
      </c>
      <c r="E5" s="95" t="s">
        <v>614</v>
      </c>
      <c r="F5" s="95" t="s">
        <v>664</v>
      </c>
      <c r="G5" s="95" t="s">
        <v>665</v>
      </c>
      <c r="H5" s="95" t="s">
        <v>8</v>
      </c>
      <c r="I5" s="52" t="s">
        <v>612</v>
      </c>
      <c r="J5" s="96"/>
    </row>
    <row r="6" spans="1:18" ht="15.75" thickBot="1">
      <c r="A6" s="64" t="s">
        <v>607</v>
      </c>
      <c r="B6" s="64" t="s">
        <v>608</v>
      </c>
      <c r="C6" s="64" t="s">
        <v>609</v>
      </c>
      <c r="D6" s="64" t="s">
        <v>610</v>
      </c>
      <c r="E6" s="97" t="s">
        <v>611</v>
      </c>
      <c r="F6" s="97" t="s">
        <v>657</v>
      </c>
      <c r="G6" s="97" t="s">
        <v>9</v>
      </c>
      <c r="H6" s="97" t="s">
        <v>10</v>
      </c>
      <c r="I6" s="64" t="s">
        <v>316</v>
      </c>
      <c r="J6" s="98"/>
    </row>
    <row r="7" spans="1:18" ht="15.75" thickBot="1">
      <c r="A7" s="346" t="s">
        <v>12</v>
      </c>
      <c r="B7" s="347"/>
      <c r="C7" s="347"/>
      <c r="D7" s="347"/>
      <c r="E7" s="347"/>
      <c r="F7" s="347"/>
      <c r="G7" s="347"/>
      <c r="H7" s="347"/>
      <c r="I7" s="348"/>
      <c r="J7" s="99"/>
    </row>
    <row r="8" spans="1:18" ht="27.75">
      <c r="A8" s="100" t="s">
        <v>13</v>
      </c>
      <c r="B8" s="101"/>
      <c r="C8" s="101"/>
      <c r="D8" s="101"/>
      <c r="E8" s="101"/>
      <c r="F8" s="101"/>
      <c r="G8" s="101"/>
      <c r="H8" s="101"/>
      <c r="I8" s="101">
        <f>B8+C8+D8+E8+F8+G8+H8</f>
        <v>0</v>
      </c>
      <c r="J8" s="102"/>
    </row>
    <row r="9" spans="1:18">
      <c r="A9" s="55" t="s">
        <v>14</v>
      </c>
      <c r="B9" s="103"/>
      <c r="C9" s="103"/>
      <c r="D9" s="103"/>
      <c r="E9" s="103"/>
      <c r="F9" s="103"/>
      <c r="G9" s="103"/>
      <c r="H9" s="103"/>
      <c r="I9" s="103">
        <f>B9+C9+D9+E9+F9+G9+H9</f>
        <v>0</v>
      </c>
      <c r="J9" s="102"/>
    </row>
    <row r="10" spans="1:18">
      <c r="A10" s="55" t="s">
        <v>15</v>
      </c>
      <c r="B10" s="103"/>
      <c r="C10" s="103"/>
      <c r="D10" s="103"/>
      <c r="E10" s="103"/>
      <c r="F10" s="103"/>
      <c r="G10" s="103"/>
      <c r="H10" s="103"/>
      <c r="I10" s="103">
        <f>B10+C10+D10+E10+F10+G10+H10</f>
        <v>0</v>
      </c>
      <c r="J10" s="102"/>
    </row>
    <row r="11" spans="1:18">
      <c r="A11" s="55" t="s">
        <v>16</v>
      </c>
      <c r="B11" s="103"/>
      <c r="C11" s="103"/>
      <c r="D11" s="103"/>
      <c r="E11" s="103"/>
      <c r="F11" s="103"/>
      <c r="G11" s="103"/>
      <c r="H11" s="103"/>
      <c r="I11" s="103"/>
      <c r="J11" s="102"/>
      <c r="K11" s="78"/>
    </row>
    <row r="12" spans="1:18" ht="28.5" thickBot="1">
      <c r="A12" s="72" t="s">
        <v>17</v>
      </c>
      <c r="B12" s="104">
        <f t="shared" ref="B12:H12" si="0">B8+B9-B10+B11</f>
        <v>0</v>
      </c>
      <c r="C12" s="104">
        <f t="shared" si="0"/>
        <v>0</v>
      </c>
      <c r="D12" s="104">
        <f t="shared" si="0"/>
        <v>0</v>
      </c>
      <c r="E12" s="104">
        <f t="shared" si="0"/>
        <v>0</v>
      </c>
      <c r="F12" s="104">
        <f t="shared" si="0"/>
        <v>0</v>
      </c>
      <c r="G12" s="104">
        <f t="shared" si="0"/>
        <v>0</v>
      </c>
      <c r="H12" s="104">
        <f t="shared" si="0"/>
        <v>0</v>
      </c>
      <c r="I12" s="104">
        <f>B12+C12+D12+E12+F12+G12+H12</f>
        <v>0</v>
      </c>
      <c r="J12" s="102"/>
      <c r="K12" s="105"/>
      <c r="L12" s="105"/>
      <c r="M12" s="105"/>
      <c r="N12" s="105"/>
      <c r="O12" s="105"/>
      <c r="P12" s="105"/>
      <c r="Q12" s="105"/>
      <c r="R12" s="105"/>
    </row>
    <row r="13" spans="1:18" ht="15.75" thickBot="1">
      <c r="A13" s="346" t="s">
        <v>18</v>
      </c>
      <c r="B13" s="347"/>
      <c r="C13" s="347"/>
      <c r="D13" s="347"/>
      <c r="E13" s="347"/>
      <c r="F13" s="347"/>
      <c r="G13" s="347"/>
      <c r="H13" s="347"/>
      <c r="I13" s="348"/>
      <c r="J13" s="99"/>
    </row>
    <row r="14" spans="1:18" ht="27.75">
      <c r="A14" s="106" t="s">
        <v>19</v>
      </c>
      <c r="B14" s="101"/>
      <c r="C14" s="101"/>
      <c r="D14" s="101"/>
      <c r="E14" s="107"/>
      <c r="F14" s="107"/>
      <c r="G14" s="107"/>
      <c r="H14" s="107"/>
      <c r="I14" s="101">
        <f>B14+C14+D14+E14+F14+G14+H14</f>
        <v>0</v>
      </c>
      <c r="J14" s="102"/>
    </row>
    <row r="15" spans="1:18">
      <c r="A15" s="108" t="s">
        <v>14</v>
      </c>
      <c r="B15" s="103"/>
      <c r="C15" s="103"/>
      <c r="D15" s="103"/>
      <c r="E15" s="109"/>
      <c r="F15" s="109"/>
      <c r="G15" s="109"/>
      <c r="H15" s="109"/>
      <c r="I15" s="103">
        <f>B15+C15+D15+E15+F15+G15+H15</f>
        <v>0</v>
      </c>
      <c r="J15" s="102"/>
    </row>
    <row r="16" spans="1:18">
      <c r="A16" s="108" t="s">
        <v>15</v>
      </c>
      <c r="B16" s="103"/>
      <c r="C16" s="103"/>
      <c r="D16" s="103"/>
      <c r="E16" s="109"/>
      <c r="F16" s="109"/>
      <c r="G16" s="109"/>
      <c r="H16" s="109"/>
      <c r="I16" s="103">
        <f>B16+C16+D16+E16+F16+G16+H16</f>
        <v>0</v>
      </c>
      <c r="J16" s="102"/>
      <c r="K16" s="78"/>
    </row>
    <row r="17" spans="1:18" ht="28.5" thickBot="1">
      <c r="A17" s="110" t="s">
        <v>17</v>
      </c>
      <c r="B17" s="104">
        <f>B14+B15-B16</f>
        <v>0</v>
      </c>
      <c r="C17" s="104">
        <f>C14+C15-C16</f>
        <v>0</v>
      </c>
      <c r="D17" s="104">
        <f>D14+D15-D16</f>
        <v>0</v>
      </c>
      <c r="E17" s="104">
        <f>E14+E15-E16</f>
        <v>0</v>
      </c>
      <c r="F17" s="104">
        <f>F14+F15-F16</f>
        <v>0</v>
      </c>
      <c r="G17" s="104"/>
      <c r="H17" s="104"/>
      <c r="I17" s="104">
        <f>B17+C17+D17+E17+F17+G17+H17</f>
        <v>0</v>
      </c>
      <c r="J17" s="102"/>
      <c r="K17" s="105"/>
      <c r="L17" s="105"/>
      <c r="M17" s="105"/>
      <c r="N17" s="105"/>
      <c r="O17" s="105"/>
      <c r="P17" s="105"/>
      <c r="Q17" s="105"/>
    </row>
    <row r="18" spans="1:18" ht="15.75" thickBot="1">
      <c r="A18" s="345" t="s">
        <v>20</v>
      </c>
      <c r="B18" s="345"/>
      <c r="C18" s="345"/>
      <c r="D18" s="345"/>
      <c r="E18" s="345"/>
      <c r="F18" s="345"/>
      <c r="G18" s="345"/>
      <c r="H18" s="345"/>
      <c r="I18" s="345"/>
      <c r="J18" s="99"/>
    </row>
    <row r="19" spans="1:18" ht="27.75">
      <c r="A19" s="100" t="s">
        <v>19</v>
      </c>
      <c r="B19" s="101"/>
      <c r="C19" s="101"/>
      <c r="D19" s="101"/>
      <c r="E19" s="101"/>
      <c r="F19" s="101"/>
      <c r="G19" s="101"/>
      <c r="H19" s="101"/>
      <c r="I19" s="101">
        <f>B19+C19+D19+E19+F19+G19+H19</f>
        <v>0</v>
      </c>
      <c r="J19" s="102"/>
    </row>
    <row r="20" spans="1:18">
      <c r="A20" s="55" t="s">
        <v>14</v>
      </c>
      <c r="B20" s="103"/>
      <c r="C20" s="103"/>
      <c r="D20" s="103"/>
      <c r="E20" s="103"/>
      <c r="F20" s="103"/>
      <c r="G20" s="103"/>
      <c r="H20" s="103"/>
      <c r="I20" s="103">
        <f>B20+C20+D20+E20+F20+G20+H20</f>
        <v>0</v>
      </c>
      <c r="J20" s="102"/>
    </row>
    <row r="21" spans="1:18">
      <c r="A21" s="55" t="s">
        <v>15</v>
      </c>
      <c r="B21" s="103"/>
      <c r="C21" s="103"/>
      <c r="D21" s="103"/>
      <c r="E21" s="103"/>
      <c r="F21" s="103"/>
      <c r="G21" s="103"/>
      <c r="H21" s="103"/>
      <c r="I21" s="103">
        <f>B21+C21+D21+E21+F21+G21+H21</f>
        <v>0</v>
      </c>
      <c r="J21" s="102"/>
      <c r="K21" s="78"/>
    </row>
    <row r="22" spans="1:18" ht="28.5" thickBot="1">
      <c r="A22" s="72" t="s">
        <v>17</v>
      </c>
      <c r="B22" s="104">
        <f t="shared" ref="B22:H22" si="1">B19+B20-B21</f>
        <v>0</v>
      </c>
      <c r="C22" s="104">
        <f t="shared" si="1"/>
        <v>0</v>
      </c>
      <c r="D22" s="104">
        <f t="shared" si="1"/>
        <v>0</v>
      </c>
      <c r="E22" s="104">
        <f t="shared" si="1"/>
        <v>0</v>
      </c>
      <c r="F22" s="104">
        <f t="shared" si="1"/>
        <v>0</v>
      </c>
      <c r="G22" s="104">
        <f t="shared" si="1"/>
        <v>0</v>
      </c>
      <c r="H22" s="104">
        <f t="shared" si="1"/>
        <v>0</v>
      </c>
      <c r="I22" s="104">
        <f>B22+C22+D22+E22+F22+G22+H22</f>
        <v>0</v>
      </c>
      <c r="J22" s="102"/>
      <c r="K22" s="105"/>
      <c r="L22" s="105"/>
      <c r="M22" s="105"/>
      <c r="N22" s="105"/>
      <c r="O22" s="105"/>
      <c r="P22" s="105"/>
      <c r="Q22" s="105"/>
      <c r="R22" s="105"/>
    </row>
    <row r="23" spans="1:18" ht="15.75" thickBot="1">
      <c r="A23" s="345" t="s">
        <v>21</v>
      </c>
      <c r="B23" s="345"/>
      <c r="C23" s="345"/>
      <c r="D23" s="345"/>
      <c r="E23" s="345"/>
      <c r="F23" s="345"/>
      <c r="G23" s="345"/>
      <c r="H23" s="345"/>
      <c r="I23" s="345"/>
      <c r="J23" s="99"/>
      <c r="K23" s="78"/>
    </row>
    <row r="24" spans="1:18" ht="27.75">
      <c r="A24" s="100" t="s">
        <v>19</v>
      </c>
      <c r="B24" s="101">
        <f t="shared" ref="B24:H24" si="2">B8-B14-B19</f>
        <v>0</v>
      </c>
      <c r="C24" s="101">
        <f t="shared" si="2"/>
        <v>0</v>
      </c>
      <c r="D24" s="101">
        <f t="shared" si="2"/>
        <v>0</v>
      </c>
      <c r="E24" s="101">
        <f t="shared" si="2"/>
        <v>0</v>
      </c>
      <c r="F24" s="101">
        <f t="shared" si="2"/>
        <v>0</v>
      </c>
      <c r="G24" s="101">
        <f t="shared" si="2"/>
        <v>0</v>
      </c>
      <c r="H24" s="101">
        <f t="shared" si="2"/>
        <v>0</v>
      </c>
      <c r="I24" s="111">
        <f>B24+C24+D24+E24+F24+G24+H24</f>
        <v>0</v>
      </c>
      <c r="J24" s="102"/>
      <c r="K24" s="105"/>
      <c r="L24" s="105"/>
      <c r="M24" s="105"/>
      <c r="N24" s="105"/>
      <c r="O24" s="105"/>
      <c r="P24" s="105"/>
      <c r="Q24" s="105"/>
      <c r="R24" s="105"/>
    </row>
    <row r="25" spans="1:18" ht="28.5" thickBot="1">
      <c r="A25" s="72" t="s">
        <v>17</v>
      </c>
      <c r="B25" s="104">
        <f t="shared" ref="B25:H25" si="3">B12-B17-B22</f>
        <v>0</v>
      </c>
      <c r="C25" s="104">
        <f t="shared" si="3"/>
        <v>0</v>
      </c>
      <c r="D25" s="104">
        <f t="shared" si="3"/>
        <v>0</v>
      </c>
      <c r="E25" s="104">
        <f t="shared" si="3"/>
        <v>0</v>
      </c>
      <c r="F25" s="104">
        <f t="shared" si="3"/>
        <v>0</v>
      </c>
      <c r="G25" s="104">
        <f t="shared" si="3"/>
        <v>0</v>
      </c>
      <c r="H25" s="104">
        <f t="shared" si="3"/>
        <v>0</v>
      </c>
      <c r="I25" s="104">
        <f>B25+C25+D25+E25+F25+G25+H25</f>
        <v>0</v>
      </c>
      <c r="J25" s="102"/>
      <c r="K25" s="105"/>
      <c r="L25" s="105"/>
      <c r="M25" s="105"/>
      <c r="N25" s="105"/>
      <c r="O25" s="105"/>
      <c r="P25" s="105"/>
      <c r="Q25" s="105"/>
      <c r="R25" s="105"/>
    </row>
  </sheetData>
  <mergeCells count="6">
    <mergeCell ref="A4:A5"/>
    <mergeCell ref="B4:I4"/>
    <mergeCell ref="A23:I23"/>
    <mergeCell ref="A18:I18"/>
    <mergeCell ref="A13:I13"/>
    <mergeCell ref="A7:I7"/>
  </mergeCells>
  <phoneticPr fontId="4" type="noConversion"/>
  <pageMargins left="0.7" right="0.7" top="0.75" bottom="0.75" header="0.3" footer="0.3"/>
  <pageSetup paperSize="9" orientation="portrait" r:id="rId1"/>
  <legacyDrawing r:id="rId2"/>
</worksheet>
</file>

<file path=xl/worksheets/sheet40.xml><?xml version="1.0" encoding="utf-8"?>
<worksheet xmlns="http://schemas.openxmlformats.org/spreadsheetml/2006/main" xmlns:r="http://schemas.openxmlformats.org/officeDocument/2006/relationships">
  <dimension ref="A1:R20"/>
  <sheetViews>
    <sheetView workbookViewId="0">
      <selection sqref="A1:F1"/>
    </sheetView>
  </sheetViews>
  <sheetFormatPr defaultColWidth="9" defaultRowHeight="15"/>
  <cols>
    <col min="1" max="1" width="39" style="51" customWidth="1"/>
    <col min="2" max="3" width="21.7109375" style="51" customWidth="1"/>
    <col min="4" max="16384" width="9" style="51"/>
  </cols>
  <sheetData>
    <row r="1" spans="1:18" ht="15.75">
      <c r="A1" s="367" t="s">
        <v>231</v>
      </c>
      <c r="B1" s="337"/>
      <c r="C1" s="337"/>
      <c r="D1" s="337"/>
      <c r="E1" s="337"/>
      <c r="F1" s="337"/>
      <c r="G1" s="60"/>
      <c r="H1" s="60"/>
      <c r="I1" s="60"/>
      <c r="J1" s="192"/>
      <c r="K1" s="192"/>
      <c r="L1" s="192"/>
      <c r="M1" s="192"/>
      <c r="N1" s="192"/>
      <c r="O1" s="192"/>
      <c r="P1" s="192"/>
      <c r="Q1" s="192"/>
      <c r="R1" s="192"/>
    </row>
    <row r="2" spans="1:18" ht="15.75" thickBot="1"/>
    <row r="3" spans="1:18" ht="41.25" thickBot="1">
      <c r="A3" s="200" t="s">
        <v>132</v>
      </c>
      <c r="B3" s="200" t="s">
        <v>597</v>
      </c>
      <c r="C3" s="52" t="s">
        <v>598</v>
      </c>
    </row>
    <row r="4" spans="1:18" ht="27.75">
      <c r="A4" s="100" t="s">
        <v>232</v>
      </c>
      <c r="B4" s="208">
        <f>SUM(B5:B6)</f>
        <v>0</v>
      </c>
      <c r="C4" s="208">
        <f>SUM(C5:C6)</f>
        <v>0</v>
      </c>
    </row>
    <row r="5" spans="1:18">
      <c r="A5" s="188" t="s">
        <v>233</v>
      </c>
      <c r="B5" s="215"/>
      <c r="C5" s="215"/>
    </row>
    <row r="6" spans="1:18">
      <c r="A6" s="188" t="s">
        <v>234</v>
      </c>
      <c r="B6" s="215"/>
      <c r="C6" s="215"/>
    </row>
    <row r="7" spans="1:18" ht="27.75">
      <c r="A7" s="166" t="s">
        <v>235</v>
      </c>
      <c r="B7" s="216">
        <f>SUM(B8:B9)</f>
        <v>0</v>
      </c>
      <c r="C7" s="216">
        <f>SUM(C8:C9)</f>
        <v>0</v>
      </c>
    </row>
    <row r="8" spans="1:18">
      <c r="A8" s="188" t="s">
        <v>233</v>
      </c>
      <c r="B8" s="215" t="s">
        <v>671</v>
      </c>
      <c r="C8" s="215"/>
    </row>
    <row r="9" spans="1:18">
      <c r="A9" s="188" t="s">
        <v>234</v>
      </c>
      <c r="B9" s="215"/>
      <c r="C9" s="215"/>
    </row>
    <row r="10" spans="1:18">
      <c r="A10" s="217" t="s">
        <v>236</v>
      </c>
      <c r="B10" s="215"/>
      <c r="C10" s="215"/>
    </row>
    <row r="11" spans="1:18">
      <c r="A11" s="217" t="s">
        <v>237</v>
      </c>
      <c r="B11" s="215"/>
      <c r="C11" s="215"/>
    </row>
    <row r="12" spans="1:18">
      <c r="A12" s="217" t="s">
        <v>238</v>
      </c>
      <c r="B12" s="218">
        <v>0.19</v>
      </c>
      <c r="C12" s="218">
        <v>0.19</v>
      </c>
    </row>
    <row r="13" spans="1:18">
      <c r="A13" s="217" t="s">
        <v>239</v>
      </c>
      <c r="B13" s="215"/>
      <c r="C13" s="215"/>
    </row>
    <row r="14" spans="1:18">
      <c r="A14" s="217" t="s">
        <v>240</v>
      </c>
      <c r="B14" s="215"/>
      <c r="C14" s="215"/>
    </row>
    <row r="15" spans="1:18">
      <c r="A15" s="188" t="s">
        <v>241</v>
      </c>
      <c r="B15" s="215"/>
      <c r="C15" s="215"/>
    </row>
    <row r="16" spans="1:18">
      <c r="A16" s="188" t="s">
        <v>242</v>
      </c>
      <c r="B16" s="215"/>
      <c r="C16" s="215"/>
    </row>
    <row r="17" spans="1:3">
      <c r="A17" s="217" t="s">
        <v>243</v>
      </c>
      <c r="B17" s="215" t="s">
        <v>671</v>
      </c>
      <c r="C17" s="215"/>
    </row>
    <row r="18" spans="1:3">
      <c r="A18" s="217" t="s">
        <v>244</v>
      </c>
      <c r="B18" s="215"/>
      <c r="C18" s="215"/>
    </row>
    <row r="19" spans="1:3">
      <c r="A19" s="188" t="s">
        <v>245</v>
      </c>
      <c r="B19" s="215"/>
      <c r="C19" s="215"/>
    </row>
    <row r="20" spans="1:3" ht="15.75" thickBot="1">
      <c r="A20" s="219" t="s">
        <v>242</v>
      </c>
      <c r="B20" s="220"/>
      <c r="C20" s="220"/>
    </row>
  </sheetData>
  <sheetProtection formatCells="0" formatColumns="0" formatRows="0" insertColumns="0" insertRows="0" deleteColumns="0" deleteRows="0"/>
  <mergeCells count="1">
    <mergeCell ref="A1:F1"/>
  </mergeCells>
  <phoneticPr fontId="4" type="noConversion"/>
  <pageMargins left="0.75" right="0.75" top="1" bottom="1" header="0.4921259845" footer="0.4921259845"/>
  <pageSetup paperSize="9" orientation="portrait" r:id="rId1"/>
  <headerFooter alignWithMargins="0"/>
  <legacyDrawing r:id="rId2"/>
</worksheet>
</file>

<file path=xl/worksheets/sheet41.xml><?xml version="1.0" encoding="utf-8"?>
<worksheet xmlns="http://schemas.openxmlformats.org/spreadsheetml/2006/main" xmlns:r="http://schemas.openxmlformats.org/officeDocument/2006/relationships">
  <dimension ref="A1:F13"/>
  <sheetViews>
    <sheetView workbookViewId="0"/>
  </sheetViews>
  <sheetFormatPr defaultColWidth="9" defaultRowHeight="15"/>
  <cols>
    <col min="1" max="1" width="38.7109375" style="51" customWidth="1"/>
    <col min="2" max="3" width="21.7109375" style="51" customWidth="1"/>
    <col min="4" max="4" width="7.5703125" style="51" customWidth="1"/>
    <col min="5" max="5" width="9" style="51"/>
    <col min="6" max="6" width="7.85546875" style="51" customWidth="1"/>
    <col min="7" max="16384" width="9" style="51"/>
  </cols>
  <sheetData>
    <row r="1" spans="1:6" ht="16.5">
      <c r="A1" s="50" t="s">
        <v>246</v>
      </c>
    </row>
    <row r="2" spans="1:6" ht="15.75" thickBot="1"/>
    <row r="3" spans="1:6" ht="41.25" thickBot="1">
      <c r="A3" s="200" t="s">
        <v>132</v>
      </c>
      <c r="B3" s="200" t="s">
        <v>597</v>
      </c>
      <c r="C3" s="52" t="s">
        <v>598</v>
      </c>
      <c r="E3" s="221"/>
    </row>
    <row r="4" spans="1:6">
      <c r="A4" s="222" t="s">
        <v>247</v>
      </c>
      <c r="B4" s="208"/>
      <c r="C4" s="208"/>
      <c r="E4" s="117"/>
      <c r="F4" s="117"/>
    </row>
    <row r="5" spans="1:6">
      <c r="A5" s="55" t="s">
        <v>248</v>
      </c>
      <c r="B5" s="215"/>
      <c r="C5" s="215"/>
      <c r="E5" s="117"/>
      <c r="F5" s="117"/>
    </row>
    <row r="6" spans="1:6">
      <c r="A6" s="188" t="s">
        <v>249</v>
      </c>
      <c r="B6" s="215"/>
      <c r="C6" s="215"/>
      <c r="E6" s="117"/>
      <c r="F6" s="117"/>
    </row>
    <row r="7" spans="1:6">
      <c r="A7" s="188" t="s">
        <v>250</v>
      </c>
      <c r="B7" s="215"/>
      <c r="C7" s="215"/>
      <c r="E7" s="117"/>
      <c r="F7" s="117"/>
    </row>
    <row r="8" spans="1:6">
      <c r="A8" s="217" t="s">
        <v>251</v>
      </c>
      <c r="B8" s="216">
        <f>SUM(B5:B7)</f>
        <v>0</v>
      </c>
      <c r="C8" s="216">
        <f>SUM(C5:C7)</f>
        <v>0</v>
      </c>
      <c r="E8" s="117"/>
      <c r="F8" s="117"/>
    </row>
    <row r="9" spans="1:6">
      <c r="A9" s="217" t="s">
        <v>252</v>
      </c>
      <c r="B9" s="223"/>
      <c r="C9" s="223"/>
      <c r="E9" s="117"/>
      <c r="F9" s="117"/>
    </row>
    <row r="10" spans="1:6" ht="15.75" thickBot="1">
      <c r="A10" s="190" t="s">
        <v>253</v>
      </c>
      <c r="B10" s="210">
        <f>B4+B8-B9</f>
        <v>0</v>
      </c>
      <c r="C10" s="210">
        <f>C4+C8-C9</f>
        <v>0</v>
      </c>
      <c r="E10" s="117"/>
      <c r="F10" s="117"/>
    </row>
    <row r="11" spans="1:6">
      <c r="E11" s="117"/>
      <c r="F11" s="117"/>
    </row>
    <row r="12" spans="1:6" s="225" customFormat="1" ht="12.75">
      <c r="A12" s="78"/>
      <c r="B12" s="176"/>
      <c r="C12" s="176"/>
      <c r="D12" s="224"/>
      <c r="E12" s="117"/>
      <c r="F12" s="117"/>
    </row>
    <row r="13" spans="1:6">
      <c r="E13" s="168"/>
      <c r="F13" s="168"/>
    </row>
  </sheetData>
  <sheetProtection formatCells="0" formatColumns="0" formatRows="0" insertColumns="0" insertRows="0" deleteColumns="0" deleteRows="0"/>
  <phoneticPr fontId="4" type="noConversion"/>
  <pageMargins left="0.75" right="0.75" top="1" bottom="1" header="0.4921259845" footer="0.4921259845"/>
  <pageSetup paperSize="9" orientation="portrait" r:id="rId1"/>
  <headerFooter alignWithMargins="0"/>
  <legacyDrawing r:id="rId2"/>
</worksheet>
</file>

<file path=xl/worksheets/sheet42.xml><?xml version="1.0" encoding="utf-8"?>
<worksheet xmlns="http://schemas.openxmlformats.org/spreadsheetml/2006/main" xmlns:r="http://schemas.openxmlformats.org/officeDocument/2006/relationships">
  <dimension ref="A1:F8"/>
  <sheetViews>
    <sheetView workbookViewId="0">
      <selection sqref="A1:IV65536"/>
    </sheetView>
  </sheetViews>
  <sheetFormatPr defaultColWidth="9" defaultRowHeight="15"/>
  <cols>
    <col min="1" max="1" width="17" style="51" customWidth="1"/>
    <col min="2" max="2" width="13.28515625" style="51" customWidth="1"/>
    <col min="3" max="3" width="12.5703125" style="51" customWidth="1"/>
    <col min="4" max="4" width="13.28515625" style="51" customWidth="1"/>
    <col min="5" max="5" width="11.28515625" style="51" customWidth="1"/>
    <col min="6" max="6" width="12.85546875" style="51" customWidth="1"/>
    <col min="7" max="16384" width="9" style="51"/>
  </cols>
  <sheetData>
    <row r="1" spans="1:6" ht="16.5">
      <c r="A1" s="50" t="s">
        <v>254</v>
      </c>
    </row>
    <row r="2" spans="1:6" ht="15.75" thickBot="1"/>
    <row r="3" spans="1:6" s="60" customFormat="1" ht="27">
      <c r="A3" s="169" t="s">
        <v>255</v>
      </c>
      <c r="B3" s="169" t="s">
        <v>256</v>
      </c>
      <c r="C3" s="169" t="s">
        <v>257</v>
      </c>
      <c r="D3" s="169" t="s">
        <v>258</v>
      </c>
      <c r="E3" s="169" t="s">
        <v>259</v>
      </c>
      <c r="F3" s="169" t="s">
        <v>194</v>
      </c>
    </row>
    <row r="4" spans="1:6">
      <c r="A4" s="226"/>
      <c r="B4" s="227"/>
      <c r="C4" s="228"/>
      <c r="D4" s="229"/>
      <c r="E4" s="230"/>
      <c r="F4" s="231"/>
    </row>
    <row r="5" spans="1:6">
      <c r="A5" s="226"/>
      <c r="B5" s="227"/>
      <c r="C5" s="228"/>
      <c r="D5" s="229"/>
      <c r="E5" s="230"/>
      <c r="F5" s="231"/>
    </row>
    <row r="6" spans="1:6">
      <c r="A6" s="226"/>
      <c r="B6" s="227"/>
      <c r="C6" s="228"/>
      <c r="D6" s="229"/>
      <c r="E6" s="230"/>
      <c r="F6" s="231"/>
    </row>
    <row r="7" spans="1:6">
      <c r="A7" s="232"/>
      <c r="B7" s="233"/>
      <c r="C7" s="234"/>
      <c r="D7" s="235"/>
      <c r="E7" s="236"/>
      <c r="F7" s="237"/>
    </row>
    <row r="8" spans="1:6" ht="15.75" thickBot="1">
      <c r="A8" s="238"/>
      <c r="B8" s="239"/>
      <c r="C8" s="240"/>
      <c r="D8" s="241"/>
      <c r="E8" s="242"/>
      <c r="F8" s="243"/>
    </row>
  </sheetData>
  <sheetProtection formatCells="0" formatColumns="0" formatRows="0" insertColumns="0" insertRows="0" deleteColumns="0" deleteRows="0"/>
  <phoneticPr fontId="4" type="noConversion"/>
  <pageMargins left="0.75" right="0.75" top="1" bottom="1" header="0.4921259845" footer="0.4921259845"/>
  <pageSetup paperSize="9" orientation="portrait" r:id="rId1"/>
  <headerFooter alignWithMargins="0"/>
  <legacyDrawing r:id="rId2"/>
</worksheet>
</file>

<file path=xl/worksheets/sheet43.xml><?xml version="1.0" encoding="utf-8"?>
<worksheet xmlns="http://schemas.openxmlformats.org/spreadsheetml/2006/main" xmlns:r="http://schemas.openxmlformats.org/officeDocument/2006/relationships">
  <dimension ref="A1:R13"/>
  <sheetViews>
    <sheetView workbookViewId="0">
      <selection activeCell="F11" sqref="F11"/>
    </sheetView>
  </sheetViews>
  <sheetFormatPr defaultColWidth="9" defaultRowHeight="15"/>
  <cols>
    <col min="1" max="1" width="26.5703125" style="51" customWidth="1"/>
    <col min="2" max="2" width="8" style="51" customWidth="1"/>
    <col min="3" max="3" width="7.140625" style="51" customWidth="1"/>
    <col min="4" max="4" width="9.7109375" style="51" bestFit="1" customWidth="1"/>
    <col min="5" max="5" width="15.42578125" style="51" customWidth="1"/>
    <col min="6" max="6" width="16.28515625" style="51" customWidth="1"/>
    <col min="7" max="16384" width="9" style="51"/>
  </cols>
  <sheetData>
    <row r="1" spans="1:18" ht="15.75">
      <c r="A1" s="367" t="s">
        <v>260</v>
      </c>
      <c r="B1" s="337"/>
      <c r="C1" s="337"/>
      <c r="D1" s="337"/>
      <c r="E1" s="337"/>
      <c r="F1" s="337"/>
      <c r="G1" s="337"/>
      <c r="H1" s="60"/>
      <c r="I1" s="60"/>
      <c r="J1" s="60"/>
      <c r="K1" s="192"/>
      <c r="L1" s="192"/>
      <c r="M1" s="192"/>
      <c r="N1" s="192"/>
      <c r="O1" s="192"/>
      <c r="P1" s="192"/>
      <c r="Q1" s="192"/>
      <c r="R1" s="192"/>
    </row>
    <row r="3" spans="1:18" ht="17.25" thickBot="1">
      <c r="A3" s="61" t="s">
        <v>659</v>
      </c>
    </row>
    <row r="4" spans="1:18" ht="67.5">
      <c r="A4" s="52" t="s">
        <v>132</v>
      </c>
      <c r="B4" s="52" t="s">
        <v>261</v>
      </c>
      <c r="C4" s="52" t="s">
        <v>672</v>
      </c>
      <c r="D4" s="52" t="s">
        <v>262</v>
      </c>
      <c r="E4" s="52" t="s">
        <v>263</v>
      </c>
      <c r="F4" s="52" t="s">
        <v>264</v>
      </c>
    </row>
    <row r="5" spans="1:18" ht="15.75" thickBot="1">
      <c r="A5" s="185" t="s">
        <v>607</v>
      </c>
      <c r="B5" s="185" t="s">
        <v>608</v>
      </c>
      <c r="C5" s="185" t="s">
        <v>609</v>
      </c>
      <c r="D5" s="185" t="s">
        <v>610</v>
      </c>
      <c r="E5" s="185" t="s">
        <v>611</v>
      </c>
      <c r="F5" s="185" t="s">
        <v>657</v>
      </c>
      <c r="H5" s="221"/>
    </row>
    <row r="6" spans="1:18" ht="15.75" thickBot="1">
      <c r="A6" s="368" t="s">
        <v>265</v>
      </c>
      <c r="B6" s="368"/>
      <c r="C6" s="368"/>
      <c r="D6" s="368"/>
      <c r="E6" s="368"/>
      <c r="F6" s="368"/>
      <c r="H6" s="117"/>
      <c r="I6" s="117"/>
    </row>
    <row r="7" spans="1:18">
      <c r="A7" s="244"/>
      <c r="B7" s="244"/>
      <c r="C7" s="245"/>
      <c r="D7" s="246"/>
      <c r="E7" s="247"/>
      <c r="F7" s="247"/>
      <c r="H7" s="117"/>
      <c r="I7" s="117"/>
    </row>
    <row r="8" spans="1:18">
      <c r="A8" s="248"/>
      <c r="B8" s="248"/>
      <c r="C8" s="249"/>
      <c r="D8" s="250"/>
      <c r="E8" s="215"/>
      <c r="F8" s="215"/>
      <c r="H8" s="117"/>
      <c r="I8" s="117"/>
    </row>
    <row r="9" spans="1:18" ht="15.75" thickBot="1">
      <c r="A9" s="251"/>
      <c r="B9" s="251"/>
      <c r="C9" s="252"/>
      <c r="D9" s="253"/>
      <c r="E9" s="220"/>
      <c r="F9" s="220"/>
      <c r="H9" s="117"/>
      <c r="I9" s="117"/>
    </row>
    <row r="10" spans="1:18" ht="15.75" thickBot="1">
      <c r="A10" s="368" t="s">
        <v>624</v>
      </c>
      <c r="B10" s="368"/>
      <c r="C10" s="368"/>
      <c r="D10" s="368"/>
      <c r="E10" s="368"/>
      <c r="F10" s="368"/>
      <c r="H10" s="117"/>
      <c r="I10" s="117"/>
    </row>
    <row r="11" spans="1:18">
      <c r="A11" s="244"/>
      <c r="B11" s="244" t="s">
        <v>695</v>
      </c>
      <c r="C11" s="245"/>
      <c r="D11" s="246"/>
      <c r="E11" s="247">
        <v>3616</v>
      </c>
      <c r="F11" s="247"/>
      <c r="H11" s="117"/>
      <c r="I11" s="117"/>
    </row>
    <row r="12" spans="1:18">
      <c r="A12" s="248"/>
      <c r="B12" s="248"/>
      <c r="C12" s="249"/>
      <c r="D12" s="250"/>
      <c r="E12" s="215"/>
      <c r="F12" s="215"/>
      <c r="H12" s="117"/>
      <c r="I12" s="117"/>
    </row>
    <row r="13" spans="1:18" ht="15.75" thickBot="1">
      <c r="A13" s="254"/>
      <c r="B13" s="251"/>
      <c r="C13" s="252"/>
      <c r="D13" s="253"/>
      <c r="E13" s="220"/>
      <c r="F13" s="220"/>
      <c r="H13" s="117"/>
      <c r="I13" s="117"/>
    </row>
  </sheetData>
  <sheetProtection formatCells="0" formatColumns="0" formatRows="0" insertColumns="0" insertRows="0" deleteColumns="0" deleteRows="0"/>
  <mergeCells count="3">
    <mergeCell ref="A6:F6"/>
    <mergeCell ref="A10:F10"/>
    <mergeCell ref="A1:G1"/>
  </mergeCells>
  <phoneticPr fontId="4" type="noConversion"/>
  <pageMargins left="0.75" right="0.75" top="1" bottom="1" header="0.4921259845" footer="0.4921259845"/>
  <pageSetup paperSize="9" orientation="portrait" r:id="rId1"/>
  <headerFooter alignWithMargins="0"/>
  <legacyDrawing r:id="rId2"/>
</worksheet>
</file>

<file path=xl/worksheets/sheet44.xml><?xml version="1.0" encoding="utf-8"?>
<worksheet xmlns="http://schemas.openxmlformats.org/spreadsheetml/2006/main" xmlns:r="http://schemas.openxmlformats.org/officeDocument/2006/relationships">
  <dimension ref="A1:R17"/>
  <sheetViews>
    <sheetView workbookViewId="0">
      <selection activeCell="F11" sqref="F11"/>
    </sheetView>
  </sheetViews>
  <sheetFormatPr defaultColWidth="9" defaultRowHeight="15"/>
  <cols>
    <col min="1" max="1" width="26.5703125" style="51" customWidth="1"/>
    <col min="2" max="2" width="8" style="51" customWidth="1"/>
    <col min="3" max="3" width="7.28515625" style="51" customWidth="1"/>
    <col min="4" max="4" width="9.7109375" style="51" customWidth="1"/>
    <col min="5" max="5" width="15.5703125" style="51" customWidth="1"/>
    <col min="6" max="6" width="16.28515625" style="51" customWidth="1"/>
    <col min="7" max="7" width="8.5703125" style="51" customWidth="1"/>
    <col min="8" max="16384" width="9" style="51"/>
  </cols>
  <sheetData>
    <row r="1" spans="1:18" ht="15.75">
      <c r="A1" s="367" t="s">
        <v>260</v>
      </c>
      <c r="B1" s="337"/>
      <c r="C1" s="337"/>
      <c r="D1" s="337"/>
      <c r="E1" s="337"/>
      <c r="F1" s="337"/>
      <c r="G1" s="337"/>
      <c r="H1" s="60"/>
      <c r="I1" s="60"/>
      <c r="J1" s="60"/>
      <c r="K1" s="192"/>
      <c r="L1" s="192"/>
      <c r="M1" s="192"/>
      <c r="N1" s="192"/>
      <c r="O1" s="192"/>
      <c r="P1" s="192"/>
      <c r="Q1" s="192"/>
      <c r="R1" s="192"/>
    </row>
    <row r="3" spans="1:18" ht="17.25" thickBot="1">
      <c r="A3" s="61" t="s">
        <v>660</v>
      </c>
    </row>
    <row r="4" spans="1:18" ht="67.5">
      <c r="A4" s="200" t="s">
        <v>132</v>
      </c>
      <c r="B4" s="200" t="s">
        <v>261</v>
      </c>
      <c r="C4" s="52" t="s">
        <v>672</v>
      </c>
      <c r="D4" s="52" t="s">
        <v>262</v>
      </c>
      <c r="E4" s="52" t="s">
        <v>263</v>
      </c>
      <c r="F4" s="52" t="s">
        <v>264</v>
      </c>
    </row>
    <row r="5" spans="1:18" ht="15.75" thickBot="1">
      <c r="A5" s="255" t="s">
        <v>607</v>
      </c>
      <c r="B5" s="255" t="s">
        <v>608</v>
      </c>
      <c r="C5" s="255" t="s">
        <v>609</v>
      </c>
      <c r="D5" s="255" t="s">
        <v>610</v>
      </c>
      <c r="E5" s="255" t="s">
        <v>611</v>
      </c>
      <c r="F5" s="255" t="s">
        <v>657</v>
      </c>
      <c r="H5" s="221"/>
    </row>
    <row r="6" spans="1:18" ht="15.75" thickBot="1">
      <c r="A6" s="368" t="s">
        <v>318</v>
      </c>
      <c r="B6" s="368"/>
      <c r="C6" s="368"/>
      <c r="D6" s="368"/>
      <c r="E6" s="368"/>
      <c r="F6" s="368"/>
      <c r="H6" s="176"/>
      <c r="I6" s="176"/>
    </row>
    <row r="7" spans="1:18">
      <c r="A7" s="244"/>
      <c r="B7" s="244"/>
      <c r="C7" s="245"/>
      <c r="D7" s="246"/>
      <c r="E7" s="247"/>
      <c r="F7" s="247"/>
      <c r="H7" s="176"/>
      <c r="I7" s="176"/>
    </row>
    <row r="8" spans="1:18">
      <c r="A8" s="248"/>
      <c r="B8" s="248"/>
      <c r="C8" s="249"/>
      <c r="D8" s="250"/>
      <c r="E8" s="215"/>
      <c r="F8" s="215"/>
      <c r="H8" s="176"/>
      <c r="I8" s="176"/>
    </row>
    <row r="9" spans="1:18" ht="15.75" thickBot="1">
      <c r="A9" s="251"/>
      <c r="B9" s="251"/>
      <c r="C9" s="252"/>
      <c r="D9" s="253"/>
      <c r="E9" s="220"/>
      <c r="F9" s="220"/>
      <c r="H9" s="176"/>
      <c r="I9" s="176"/>
    </row>
    <row r="10" spans="1:18" ht="15.75" thickBot="1">
      <c r="A10" s="368" t="s">
        <v>319</v>
      </c>
      <c r="B10" s="368"/>
      <c r="C10" s="368"/>
      <c r="D10" s="368"/>
      <c r="E10" s="368"/>
      <c r="F10" s="368"/>
      <c r="H10" s="176"/>
      <c r="I10" s="176"/>
    </row>
    <row r="11" spans="1:18">
      <c r="A11" s="244"/>
      <c r="B11" s="244"/>
      <c r="C11" s="245"/>
      <c r="D11" s="246"/>
      <c r="E11" s="247">
        <v>3616</v>
      </c>
      <c r="F11" s="247"/>
      <c r="H11" s="92"/>
      <c r="I11" s="92"/>
    </row>
    <row r="12" spans="1:18">
      <c r="A12" s="248"/>
      <c r="B12" s="248"/>
      <c r="C12" s="249"/>
      <c r="D12" s="250"/>
      <c r="E12" s="215"/>
      <c r="F12" s="215"/>
      <c r="H12" s="92"/>
      <c r="I12" s="92"/>
    </row>
    <row r="13" spans="1:18" ht="15.75" thickBot="1">
      <c r="A13" s="251"/>
      <c r="B13" s="251"/>
      <c r="C13" s="252"/>
      <c r="D13" s="253"/>
      <c r="E13" s="220"/>
      <c r="F13" s="220"/>
      <c r="H13" s="92"/>
      <c r="I13" s="92"/>
    </row>
    <row r="14" spans="1:18" ht="15.75" thickBot="1">
      <c r="A14" s="368" t="s">
        <v>320</v>
      </c>
      <c r="B14" s="368"/>
      <c r="C14" s="368"/>
      <c r="D14" s="368"/>
      <c r="E14" s="368"/>
      <c r="F14" s="368"/>
      <c r="H14" s="92"/>
      <c r="I14" s="92"/>
    </row>
    <row r="15" spans="1:18">
      <c r="A15" s="244"/>
      <c r="B15" s="244"/>
      <c r="C15" s="245"/>
      <c r="D15" s="246"/>
      <c r="E15" s="247"/>
      <c r="F15" s="247"/>
      <c r="H15" s="92"/>
      <c r="I15" s="92"/>
    </row>
    <row r="16" spans="1:18">
      <c r="A16" s="256"/>
      <c r="B16" s="256"/>
      <c r="C16" s="257"/>
      <c r="D16" s="258"/>
      <c r="E16" s="259"/>
      <c r="F16" s="259"/>
      <c r="H16" s="92"/>
      <c r="I16" s="92"/>
    </row>
    <row r="17" spans="1:9" ht="15.75" thickBot="1">
      <c r="A17" s="254"/>
      <c r="B17" s="251"/>
      <c r="C17" s="252"/>
      <c r="D17" s="253"/>
      <c r="E17" s="220"/>
      <c r="F17" s="220"/>
      <c r="H17" s="92"/>
      <c r="I17" s="92"/>
    </row>
  </sheetData>
  <sheetProtection formatCells="0" formatColumns="0" formatRows="0" insertColumns="0" insertRows="0" deleteColumns="0" deleteRows="0"/>
  <mergeCells count="4">
    <mergeCell ref="A6:F6"/>
    <mergeCell ref="A10:F10"/>
    <mergeCell ref="A14:F14"/>
    <mergeCell ref="A1:G1"/>
  </mergeCells>
  <phoneticPr fontId="4" type="noConversion"/>
  <pageMargins left="0.7" right="0.7" top="0.75" bottom="0.75" header="0.3" footer="0.3"/>
  <pageSetup paperSize="9" orientation="portrait" r:id="rId1"/>
  <legacyDrawing r:id="rId2"/>
</worksheet>
</file>

<file path=xl/worksheets/sheet45.xml><?xml version="1.0" encoding="utf-8"?>
<worksheet xmlns="http://schemas.openxmlformats.org/spreadsheetml/2006/main" xmlns:r="http://schemas.openxmlformats.org/officeDocument/2006/relationships">
  <dimension ref="A1:R19"/>
  <sheetViews>
    <sheetView workbookViewId="0">
      <selection sqref="A1:E1"/>
    </sheetView>
  </sheetViews>
  <sheetFormatPr defaultColWidth="9" defaultRowHeight="15"/>
  <cols>
    <col min="1" max="1" width="37" style="51" customWidth="1"/>
    <col min="2" max="2" width="20.5703125" style="51" customWidth="1"/>
    <col min="3" max="3" width="21.42578125" style="51" customWidth="1"/>
    <col min="4" max="16384" width="9" style="51"/>
  </cols>
  <sheetData>
    <row r="1" spans="1:18" ht="15.75">
      <c r="A1" s="363" t="s">
        <v>266</v>
      </c>
      <c r="B1" s="364"/>
      <c r="C1" s="364"/>
      <c r="D1" s="364"/>
      <c r="E1" s="364"/>
      <c r="F1" s="192"/>
      <c r="G1" s="192"/>
      <c r="H1" s="192"/>
      <c r="I1" s="192"/>
      <c r="J1" s="192"/>
      <c r="K1" s="192"/>
      <c r="L1" s="192"/>
      <c r="M1" s="192"/>
      <c r="N1" s="192"/>
      <c r="O1" s="192"/>
      <c r="P1" s="192"/>
      <c r="Q1" s="192"/>
      <c r="R1" s="192"/>
    </row>
    <row r="2" spans="1:18" ht="15.75" thickBot="1"/>
    <row r="3" spans="1:18" ht="41.25" thickBot="1">
      <c r="A3" s="200" t="s">
        <v>132</v>
      </c>
      <c r="B3" s="200" t="s">
        <v>597</v>
      </c>
      <c r="C3" s="52" t="s">
        <v>598</v>
      </c>
      <c r="E3" s="176"/>
    </row>
    <row r="4" spans="1:18" ht="15.75" thickBot="1">
      <c r="A4" s="193" t="s">
        <v>267</v>
      </c>
      <c r="B4" s="211"/>
      <c r="C4" s="211"/>
      <c r="E4" s="117"/>
      <c r="F4" s="117"/>
    </row>
    <row r="5" spans="1:18">
      <c r="A5" s="244"/>
      <c r="B5" s="247"/>
      <c r="C5" s="247"/>
      <c r="E5" s="117"/>
      <c r="F5" s="117"/>
    </row>
    <row r="6" spans="1:18">
      <c r="A6" s="256"/>
      <c r="B6" s="259"/>
      <c r="C6" s="259"/>
      <c r="E6" s="117"/>
      <c r="F6" s="117"/>
    </row>
    <row r="7" spans="1:18" ht="15.75" thickBot="1">
      <c r="A7" s="251"/>
      <c r="B7" s="220"/>
      <c r="C7" s="220"/>
      <c r="E7" s="117"/>
      <c r="F7" s="117"/>
    </row>
    <row r="8" spans="1:18" ht="15.75" thickBot="1">
      <c r="A8" s="193" t="s">
        <v>268</v>
      </c>
      <c r="B8" s="211"/>
      <c r="C8" s="211"/>
      <c r="E8" s="117"/>
      <c r="F8" s="117"/>
    </row>
    <row r="9" spans="1:18">
      <c r="A9" s="244"/>
      <c r="B9" s="247"/>
      <c r="C9" s="247"/>
      <c r="E9" s="117"/>
      <c r="F9" s="117"/>
    </row>
    <row r="10" spans="1:18">
      <c r="A10" s="256"/>
      <c r="B10" s="259"/>
      <c r="C10" s="259"/>
      <c r="E10" s="117"/>
      <c r="F10" s="117"/>
    </row>
    <row r="11" spans="1:18" ht="15.75" thickBot="1">
      <c r="A11" s="251"/>
      <c r="B11" s="220"/>
      <c r="C11" s="220"/>
      <c r="E11" s="117"/>
      <c r="F11" s="117"/>
    </row>
    <row r="12" spans="1:18" ht="15.75" thickBot="1">
      <c r="A12" s="193" t="s">
        <v>269</v>
      </c>
      <c r="B12" s="211"/>
      <c r="C12" s="211"/>
      <c r="E12" s="117"/>
      <c r="F12" s="117"/>
    </row>
    <row r="13" spans="1:18">
      <c r="A13" s="244"/>
      <c r="B13" s="247"/>
      <c r="C13" s="247"/>
      <c r="E13" s="117"/>
      <c r="F13" s="117"/>
    </row>
    <row r="14" spans="1:18">
      <c r="A14" s="248"/>
      <c r="B14" s="215"/>
      <c r="C14" s="215"/>
      <c r="E14" s="117"/>
      <c r="F14" s="117"/>
    </row>
    <row r="15" spans="1:18" ht="15.75" thickBot="1">
      <c r="A15" s="251"/>
      <c r="B15" s="220"/>
      <c r="C15" s="220"/>
      <c r="E15" s="117"/>
      <c r="F15" s="117"/>
    </row>
    <row r="16" spans="1:18" ht="15.75" thickBot="1">
      <c r="A16" s="222" t="s">
        <v>270</v>
      </c>
      <c r="B16" s="211"/>
      <c r="C16" s="211"/>
      <c r="E16" s="117"/>
      <c r="F16" s="117"/>
    </row>
    <row r="17" spans="1:6">
      <c r="A17" s="244"/>
      <c r="B17" s="247"/>
      <c r="C17" s="247"/>
      <c r="E17" s="117"/>
      <c r="F17" s="117"/>
    </row>
    <row r="18" spans="1:6">
      <c r="A18" s="248"/>
      <c r="B18" s="215"/>
      <c r="C18" s="215"/>
      <c r="E18" s="117"/>
      <c r="F18" s="117"/>
    </row>
    <row r="19" spans="1:6" ht="15.75" thickBot="1">
      <c r="A19" s="251"/>
      <c r="B19" s="260"/>
      <c r="C19" s="260"/>
      <c r="E19" s="182"/>
      <c r="F19" s="117"/>
    </row>
  </sheetData>
  <sheetProtection formatCells="0" formatColumns="0" formatRows="0" insertColumns="0" insertRows="0" deleteColumns="0" deleteRows="0"/>
  <mergeCells count="1">
    <mergeCell ref="A1:E1"/>
  </mergeCells>
  <phoneticPr fontId="4" type="noConversion"/>
  <pageMargins left="0.75" right="0.75" top="1" bottom="1" header="0.4921259845" footer="0.4921259845"/>
  <pageSetup paperSize="9" orientation="portrait" r:id="rId1"/>
  <headerFooter alignWithMargins="0"/>
  <legacyDrawing r:id="rId2"/>
</worksheet>
</file>

<file path=xl/worksheets/sheet46.xml><?xml version="1.0" encoding="utf-8"?>
<worksheet xmlns="http://schemas.openxmlformats.org/spreadsheetml/2006/main" xmlns:r="http://schemas.openxmlformats.org/officeDocument/2006/relationships">
  <dimension ref="A1:Q16"/>
  <sheetViews>
    <sheetView workbookViewId="0">
      <selection sqref="A1:E1"/>
    </sheetView>
  </sheetViews>
  <sheetFormatPr defaultColWidth="9" defaultRowHeight="15"/>
  <cols>
    <col min="1" max="1" width="34.85546875" style="51" customWidth="1"/>
    <col min="2" max="2" width="14.42578125" style="51" customWidth="1"/>
    <col min="3" max="3" width="14.5703125" style="51" customWidth="1"/>
    <col min="4" max="4" width="18.85546875" style="51" customWidth="1"/>
    <col min="5" max="16384" width="9" style="51"/>
  </cols>
  <sheetData>
    <row r="1" spans="1:17" ht="15.75">
      <c r="A1" s="367" t="s">
        <v>271</v>
      </c>
      <c r="B1" s="337"/>
      <c r="C1" s="337"/>
      <c r="D1" s="337"/>
      <c r="E1" s="337"/>
      <c r="F1" s="60"/>
      <c r="G1" s="60"/>
      <c r="H1" s="60"/>
      <c r="I1" s="60"/>
      <c r="J1" s="60"/>
      <c r="K1" s="60"/>
      <c r="L1" s="60"/>
      <c r="M1" s="60"/>
      <c r="N1" s="60"/>
      <c r="O1" s="60"/>
      <c r="P1" s="60"/>
      <c r="Q1" s="60"/>
    </row>
    <row r="3" spans="1:17" ht="17.25" thickBot="1">
      <c r="A3" s="61" t="s">
        <v>659</v>
      </c>
    </row>
    <row r="4" spans="1:17" ht="15.75" thickBot="1">
      <c r="A4" s="338" t="s">
        <v>132</v>
      </c>
      <c r="B4" s="338" t="s">
        <v>272</v>
      </c>
      <c r="C4" s="338"/>
      <c r="D4" s="338" t="s">
        <v>273</v>
      </c>
    </row>
    <row r="5" spans="1:17">
      <c r="A5" s="339"/>
      <c r="B5" s="52" t="s">
        <v>274</v>
      </c>
      <c r="C5" s="52" t="s">
        <v>275</v>
      </c>
      <c r="D5" s="339"/>
    </row>
    <row r="6" spans="1:17" ht="15.75" thickBot="1">
      <c r="A6" s="255" t="s">
        <v>607</v>
      </c>
      <c r="B6" s="255" t="s">
        <v>608</v>
      </c>
      <c r="C6" s="255" t="s">
        <v>609</v>
      </c>
      <c r="D6" s="255" t="s">
        <v>610</v>
      </c>
    </row>
    <row r="7" spans="1:17" ht="15.75" thickBot="1">
      <c r="A7" s="261" t="s">
        <v>276</v>
      </c>
      <c r="B7" s="262">
        <f>SUM(B8:B11)</f>
        <v>0</v>
      </c>
      <c r="C7" s="262">
        <f>SUM(C8:C11)</f>
        <v>0</v>
      </c>
      <c r="D7" s="262"/>
    </row>
    <row r="8" spans="1:17">
      <c r="A8" s="263"/>
      <c r="B8" s="197"/>
      <c r="C8" s="197"/>
      <c r="D8" s="197"/>
    </row>
    <row r="9" spans="1:17">
      <c r="A9" s="226"/>
      <c r="B9" s="198"/>
      <c r="C9" s="198"/>
      <c r="D9" s="198"/>
    </row>
    <row r="10" spans="1:17">
      <c r="A10" s="226"/>
      <c r="B10" s="198"/>
      <c r="C10" s="198"/>
      <c r="D10" s="198"/>
    </row>
    <row r="11" spans="1:17" ht="15.75" thickBot="1">
      <c r="A11" s="238"/>
      <c r="B11" s="206"/>
      <c r="C11" s="206"/>
      <c r="D11" s="206"/>
    </row>
    <row r="12" spans="1:17" ht="15.75" thickBot="1">
      <c r="A12" s="261" t="s">
        <v>277</v>
      </c>
      <c r="B12" s="264">
        <f>SUM(B13:B16)</f>
        <v>0</v>
      </c>
      <c r="C12" s="264">
        <f>SUM(C13:C16)</f>
        <v>0</v>
      </c>
      <c r="D12" s="265"/>
    </row>
    <row r="13" spans="1:17">
      <c r="A13" s="263"/>
      <c r="B13" s="197"/>
      <c r="C13" s="197"/>
      <c r="D13" s="197"/>
    </row>
    <row r="14" spans="1:17">
      <c r="A14" s="226"/>
      <c r="B14" s="198"/>
      <c r="C14" s="198"/>
      <c r="D14" s="198"/>
    </row>
    <row r="15" spans="1:17">
      <c r="A15" s="226"/>
      <c r="B15" s="198"/>
      <c r="C15" s="198"/>
      <c r="D15" s="198"/>
    </row>
    <row r="16" spans="1:17" ht="15.75" thickBot="1">
      <c r="A16" s="266"/>
      <c r="B16" s="206"/>
      <c r="C16" s="206"/>
      <c r="D16" s="206"/>
    </row>
  </sheetData>
  <sheetProtection formatCells="0" formatColumns="0" formatRows="0" insertColumns="0" insertRows="0" deleteColumns="0" deleteRows="0"/>
  <mergeCells count="4">
    <mergeCell ref="A4:A5"/>
    <mergeCell ref="B4:C4"/>
    <mergeCell ref="D4:D5"/>
    <mergeCell ref="A1:E1"/>
  </mergeCells>
  <phoneticPr fontId="4" type="noConversion"/>
  <pageMargins left="0.75" right="0.75" top="1" bottom="1" header="0.4921259845" footer="0.4921259845"/>
  <pageSetup paperSize="9" orientation="portrait" r:id="rId1"/>
  <headerFooter alignWithMargins="0"/>
  <legacyDrawing r:id="rId2"/>
</worksheet>
</file>

<file path=xl/worksheets/sheet47.xml><?xml version="1.0" encoding="utf-8"?>
<worksheet xmlns="http://schemas.openxmlformats.org/spreadsheetml/2006/main" xmlns:r="http://schemas.openxmlformats.org/officeDocument/2006/relationships">
  <dimension ref="A1:R16"/>
  <sheetViews>
    <sheetView workbookViewId="0">
      <selection sqref="A1:F1"/>
    </sheetView>
  </sheetViews>
  <sheetFormatPr defaultColWidth="9" defaultRowHeight="15"/>
  <cols>
    <col min="1" max="1" width="34.140625" style="51" customWidth="1"/>
    <col min="2" max="2" width="13" style="51" customWidth="1"/>
    <col min="3" max="3" width="10.42578125" style="51" customWidth="1"/>
    <col min="4" max="4" width="13" style="51" customWidth="1"/>
    <col min="5" max="5" width="11.28515625" style="51" customWidth="1"/>
    <col min="6" max="16384" width="9" style="51"/>
  </cols>
  <sheetData>
    <row r="1" spans="1:18" ht="15.75">
      <c r="A1" s="367" t="s">
        <v>271</v>
      </c>
      <c r="B1" s="337"/>
      <c r="C1" s="337"/>
      <c r="D1" s="337"/>
      <c r="E1" s="337"/>
      <c r="F1" s="337"/>
      <c r="G1" s="60"/>
      <c r="H1" s="60"/>
      <c r="I1" s="60"/>
      <c r="J1" s="60"/>
      <c r="K1" s="192"/>
      <c r="L1" s="192"/>
      <c r="M1" s="192"/>
      <c r="N1" s="192"/>
      <c r="O1" s="192"/>
      <c r="P1" s="192"/>
      <c r="Q1" s="192"/>
      <c r="R1" s="192"/>
    </row>
    <row r="3" spans="1:18" ht="17.25" thickBot="1">
      <c r="A3" s="61" t="s">
        <v>660</v>
      </c>
    </row>
    <row r="4" spans="1:18" ht="39" customHeight="1" thickBot="1">
      <c r="A4" s="365" t="s">
        <v>132</v>
      </c>
      <c r="B4" s="362" t="s">
        <v>597</v>
      </c>
      <c r="C4" s="362"/>
      <c r="D4" s="340" t="s">
        <v>598</v>
      </c>
      <c r="E4" s="340"/>
    </row>
    <row r="5" spans="1:18" ht="15.75" thickBot="1">
      <c r="A5" s="366"/>
      <c r="B5" s="352" t="s">
        <v>673</v>
      </c>
      <c r="C5" s="354"/>
      <c r="D5" s="340" t="s">
        <v>278</v>
      </c>
      <c r="E5" s="340"/>
    </row>
    <row r="6" spans="1:18" ht="15.75" thickBot="1">
      <c r="A6" s="366"/>
      <c r="B6" s="369"/>
      <c r="C6" s="370"/>
      <c r="D6" s="340"/>
      <c r="E6" s="340"/>
    </row>
    <row r="7" spans="1:18" ht="27">
      <c r="A7" s="366"/>
      <c r="B7" s="52" t="s">
        <v>279</v>
      </c>
      <c r="C7" s="52" t="s">
        <v>280</v>
      </c>
      <c r="D7" s="52" t="s">
        <v>279</v>
      </c>
      <c r="E7" s="52" t="s">
        <v>280</v>
      </c>
    </row>
    <row r="8" spans="1:18" ht="15.75" thickBot="1">
      <c r="A8" s="255" t="s">
        <v>607</v>
      </c>
      <c r="B8" s="185" t="s">
        <v>608</v>
      </c>
      <c r="C8" s="185" t="s">
        <v>609</v>
      </c>
      <c r="D8" s="185" t="s">
        <v>610</v>
      </c>
      <c r="E8" s="185" t="s">
        <v>611</v>
      </c>
    </row>
    <row r="9" spans="1:18" ht="15.75" thickBot="1">
      <c r="A9" s="267" t="s">
        <v>281</v>
      </c>
      <c r="B9" s="194">
        <f>SUM(B10:B12)</f>
        <v>0</v>
      </c>
      <c r="C9" s="194">
        <f>SUM(C10:C12)</f>
        <v>0</v>
      </c>
      <c r="D9" s="194">
        <f>SUM(D10:D12)</f>
        <v>0</v>
      </c>
      <c r="E9" s="194">
        <f>SUM(E10:E12)</f>
        <v>0</v>
      </c>
    </row>
    <row r="10" spans="1:18">
      <c r="A10" s="263"/>
      <c r="B10" s="197"/>
      <c r="C10" s="197"/>
      <c r="D10" s="197"/>
      <c r="E10" s="197"/>
    </row>
    <row r="11" spans="1:18">
      <c r="A11" s="226"/>
      <c r="B11" s="198"/>
      <c r="C11" s="198"/>
      <c r="D11" s="198"/>
      <c r="E11" s="198"/>
    </row>
    <row r="12" spans="1:18" ht="15.75" thickBot="1">
      <c r="A12" s="266"/>
      <c r="B12" s="268"/>
      <c r="C12" s="268"/>
      <c r="D12" s="268"/>
      <c r="E12" s="268"/>
    </row>
    <row r="13" spans="1:18" ht="15.75" thickBot="1">
      <c r="A13" s="269" t="s">
        <v>282</v>
      </c>
      <c r="B13" s="194">
        <f>SUM(B14:B16)</f>
        <v>0</v>
      </c>
      <c r="C13" s="194">
        <f>SUM(C14:C16)</f>
        <v>0</v>
      </c>
      <c r="D13" s="194">
        <f>SUM(D14:D16)</f>
        <v>0</v>
      </c>
      <c r="E13" s="194">
        <f>SUM(E14:E16)</f>
        <v>0</v>
      </c>
    </row>
    <row r="14" spans="1:18">
      <c r="A14" s="263"/>
      <c r="B14" s="197"/>
      <c r="C14" s="197"/>
      <c r="D14" s="197"/>
      <c r="E14" s="197"/>
    </row>
    <row r="15" spans="1:18">
      <c r="A15" s="226"/>
      <c r="B15" s="198"/>
      <c r="C15" s="198"/>
      <c r="D15" s="198"/>
      <c r="E15" s="198"/>
    </row>
    <row r="16" spans="1:18" ht="15.75" thickBot="1">
      <c r="A16" s="266"/>
      <c r="B16" s="206"/>
      <c r="C16" s="206"/>
      <c r="D16" s="206"/>
      <c r="E16" s="206"/>
    </row>
  </sheetData>
  <sheetProtection formatCells="0" formatColumns="0" formatRows="0" insertColumns="0" insertRows="0" deleteColumns="0" deleteRows="0"/>
  <mergeCells count="6">
    <mergeCell ref="A1:F1"/>
    <mergeCell ref="A4:A7"/>
    <mergeCell ref="B4:C4"/>
    <mergeCell ref="D4:E4"/>
    <mergeCell ref="D5:E6"/>
    <mergeCell ref="B5:C6"/>
  </mergeCells>
  <phoneticPr fontId="4" type="noConversion"/>
  <pageMargins left="0.7" right="0.7" top="0.75" bottom="0.75" header="0.3" footer="0.3"/>
  <pageSetup paperSize="9" orientation="portrait" r:id="rId1"/>
  <legacyDrawing r:id="rId2"/>
</worksheet>
</file>

<file path=xl/worksheets/sheet48.xml><?xml version="1.0" encoding="utf-8"?>
<worksheet xmlns="http://schemas.openxmlformats.org/spreadsheetml/2006/main" xmlns:r="http://schemas.openxmlformats.org/officeDocument/2006/relationships">
  <dimension ref="A1:C11"/>
  <sheetViews>
    <sheetView workbookViewId="0"/>
  </sheetViews>
  <sheetFormatPr defaultColWidth="9" defaultRowHeight="15"/>
  <cols>
    <col min="1" max="1" width="45.5703125" style="51" customWidth="1"/>
    <col min="2" max="2" width="18" style="51" customWidth="1"/>
    <col min="3" max="3" width="18.5703125" style="51" customWidth="1"/>
    <col min="4" max="16384" width="9" style="51"/>
  </cols>
  <sheetData>
    <row r="1" spans="1:3" ht="16.5">
      <c r="A1" s="50" t="s">
        <v>283</v>
      </c>
    </row>
    <row r="2" spans="1:3" ht="15.75" thickBot="1"/>
    <row r="3" spans="1:3" ht="15.75" thickBot="1">
      <c r="A3" s="365" t="s">
        <v>284</v>
      </c>
      <c r="B3" s="340" t="s">
        <v>285</v>
      </c>
      <c r="C3" s="340"/>
    </row>
    <row r="4" spans="1:3" ht="40.5">
      <c r="A4" s="366"/>
      <c r="B4" s="63" t="s">
        <v>597</v>
      </c>
      <c r="C4" s="63" t="s">
        <v>598</v>
      </c>
    </row>
    <row r="5" spans="1:3" ht="15.75" thickBot="1">
      <c r="A5" s="185" t="s">
        <v>607</v>
      </c>
      <c r="B5" s="270" t="s">
        <v>608</v>
      </c>
      <c r="C5" s="270" t="s">
        <v>609</v>
      </c>
    </row>
    <row r="6" spans="1:3" ht="15.75" customHeight="1">
      <c r="A6" s="186" t="s">
        <v>286</v>
      </c>
      <c r="B6" s="197"/>
      <c r="C6" s="197"/>
    </row>
    <row r="7" spans="1:3" ht="15.75" customHeight="1">
      <c r="A7" s="188" t="s">
        <v>287</v>
      </c>
      <c r="B7" s="198"/>
      <c r="C7" s="198"/>
    </row>
    <row r="8" spans="1:3" ht="15.75" customHeight="1">
      <c r="A8" s="188" t="s">
        <v>288</v>
      </c>
      <c r="B8" s="198"/>
      <c r="C8" s="198"/>
    </row>
    <row r="9" spans="1:3" ht="15.75" customHeight="1">
      <c r="A9" s="55" t="s">
        <v>289</v>
      </c>
      <c r="B9" s="198"/>
      <c r="C9" s="198"/>
    </row>
    <row r="10" spans="1:3" ht="15.75" customHeight="1" thickBot="1">
      <c r="A10" s="190" t="s">
        <v>612</v>
      </c>
      <c r="B10" s="199">
        <f>SUM(B6:B9)</f>
        <v>0</v>
      </c>
      <c r="C10" s="199">
        <f>SUM(C6:C9)</f>
        <v>0</v>
      </c>
    </row>
    <row r="11" spans="1:3">
      <c r="A11" s="146"/>
      <c r="B11" s="146"/>
      <c r="C11" s="146"/>
    </row>
  </sheetData>
  <sheetProtection formatCells="0" formatColumns="0" formatRows="0" insertColumns="0" insertRows="0" deleteColumns="0" deleteRows="0"/>
  <mergeCells count="2">
    <mergeCell ref="A3:A4"/>
    <mergeCell ref="B3:C3"/>
  </mergeCells>
  <phoneticPr fontId="4" type="noConversion"/>
  <pageMargins left="0.75" right="0.75" top="1" bottom="1" header="0.4921259845" footer="0.4921259845"/>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dimension ref="A1:G9"/>
  <sheetViews>
    <sheetView workbookViewId="0"/>
  </sheetViews>
  <sheetFormatPr defaultColWidth="9" defaultRowHeight="15"/>
  <cols>
    <col min="1" max="1" width="15" style="51" customWidth="1"/>
    <col min="2" max="2" width="9.85546875" style="51" customWidth="1"/>
    <col min="3" max="3" width="12.5703125" style="51" customWidth="1"/>
    <col min="4" max="4" width="9.42578125" style="51" customWidth="1"/>
    <col min="5" max="5" width="10" style="51" customWidth="1"/>
    <col min="6" max="6" width="12.140625" style="51" customWidth="1"/>
    <col min="7" max="7" width="9.42578125" style="51" customWidth="1"/>
    <col min="8" max="16384" width="9" style="51"/>
  </cols>
  <sheetData>
    <row r="1" spans="1:7" ht="16.5">
      <c r="A1" s="115" t="s">
        <v>290</v>
      </c>
    </row>
    <row r="2" spans="1:7" ht="15.75" thickBot="1"/>
    <row r="3" spans="1:7" ht="49.5" customHeight="1" thickBot="1">
      <c r="A3" s="338" t="s">
        <v>596</v>
      </c>
      <c r="B3" s="365" t="s">
        <v>597</v>
      </c>
      <c r="C3" s="365"/>
      <c r="D3" s="365"/>
      <c r="E3" s="338" t="s">
        <v>598</v>
      </c>
      <c r="F3" s="338"/>
      <c r="G3" s="338"/>
    </row>
    <row r="4" spans="1:7" ht="15.75" thickBot="1">
      <c r="A4" s="371"/>
      <c r="B4" s="362" t="s">
        <v>194</v>
      </c>
      <c r="C4" s="362"/>
      <c r="D4" s="362"/>
      <c r="E4" s="362" t="s">
        <v>194</v>
      </c>
      <c r="F4" s="362"/>
      <c r="G4" s="362"/>
    </row>
    <row r="5" spans="1:7" s="60" customFormat="1" ht="54">
      <c r="A5" s="371"/>
      <c r="B5" s="52" t="s">
        <v>195</v>
      </c>
      <c r="C5" s="52" t="s">
        <v>196</v>
      </c>
      <c r="D5" s="52" t="s">
        <v>197</v>
      </c>
      <c r="E5" s="52" t="s">
        <v>195</v>
      </c>
      <c r="F5" s="52" t="s">
        <v>196</v>
      </c>
      <c r="G5" s="52" t="s">
        <v>197</v>
      </c>
    </row>
    <row r="6" spans="1:7" ht="15.75" thickBot="1">
      <c r="A6" s="255" t="s">
        <v>607</v>
      </c>
      <c r="B6" s="255" t="s">
        <v>608</v>
      </c>
      <c r="C6" s="255" t="s">
        <v>609</v>
      </c>
      <c r="D6" s="255" t="s">
        <v>610</v>
      </c>
      <c r="E6" s="255" t="s">
        <v>611</v>
      </c>
      <c r="F6" s="255" t="s">
        <v>657</v>
      </c>
      <c r="G6" s="255" t="s">
        <v>9</v>
      </c>
    </row>
    <row r="7" spans="1:7">
      <c r="A7" s="271" t="s">
        <v>198</v>
      </c>
      <c r="B7" s="272"/>
      <c r="C7" s="272"/>
      <c r="D7" s="272"/>
      <c r="E7" s="272"/>
      <c r="F7" s="272"/>
      <c r="G7" s="272"/>
    </row>
    <row r="8" spans="1:7">
      <c r="A8" s="273" t="s">
        <v>291</v>
      </c>
      <c r="B8" s="228"/>
      <c r="C8" s="228"/>
      <c r="D8" s="228"/>
      <c r="E8" s="228"/>
      <c r="F8" s="228"/>
      <c r="G8" s="228"/>
    </row>
    <row r="9" spans="1:7" ht="15.75" thickBot="1">
      <c r="A9" s="274" t="s">
        <v>612</v>
      </c>
      <c r="B9" s="275">
        <f t="shared" ref="B9:G9" si="0">SUM(B7:B8)</f>
        <v>0</v>
      </c>
      <c r="C9" s="275">
        <f t="shared" si="0"/>
        <v>0</v>
      </c>
      <c r="D9" s="275">
        <f t="shared" si="0"/>
        <v>0</v>
      </c>
      <c r="E9" s="275">
        <f t="shared" si="0"/>
        <v>0</v>
      </c>
      <c r="F9" s="275">
        <f t="shared" si="0"/>
        <v>0</v>
      </c>
      <c r="G9" s="275">
        <f t="shared" si="0"/>
        <v>0</v>
      </c>
    </row>
  </sheetData>
  <sheetProtection formatCells="0" formatColumns="0" formatRows="0" insertColumns="0" insertRows="0" deleteColumns="0" deleteRows="0"/>
  <mergeCells count="5">
    <mergeCell ref="A3:A5"/>
    <mergeCell ref="B3:D3"/>
    <mergeCell ref="E3:G3"/>
    <mergeCell ref="B4:D4"/>
    <mergeCell ref="E4:G4"/>
  </mergeCells>
  <phoneticPr fontId="4" type="noConversion"/>
  <pageMargins left="0.75" right="0.75" top="1" bottom="1" header="0.4921259845" footer="0.4921259845"/>
  <pageSetup paperSize="9" orientation="portrait" r:id="rId1"/>
  <headerFooter alignWithMargins="0"/>
  <legacyDrawing r:id="rId2"/>
</worksheet>
</file>

<file path=xl/worksheets/sheet5.xml><?xml version="1.0" encoding="utf-8"?>
<worksheet xmlns="http://schemas.openxmlformats.org/spreadsheetml/2006/main" xmlns:r="http://schemas.openxmlformats.org/officeDocument/2006/relationships">
  <dimension ref="A1:Q25"/>
  <sheetViews>
    <sheetView workbookViewId="0">
      <selection activeCell="L8" sqref="L8"/>
    </sheetView>
  </sheetViews>
  <sheetFormatPr defaultColWidth="9" defaultRowHeight="15"/>
  <cols>
    <col min="1" max="1" width="16" style="51" customWidth="1"/>
    <col min="2" max="2" width="8.42578125" style="51" customWidth="1"/>
    <col min="3" max="3" width="6.5703125" style="51" bestFit="1" customWidth="1"/>
    <col min="4" max="6" width="7.7109375" style="51" customWidth="1"/>
    <col min="7" max="7" width="7.140625" style="51" customWidth="1"/>
    <col min="8" max="8" width="9.85546875" style="51" customWidth="1"/>
    <col min="9" max="10" width="9.7109375" style="51" customWidth="1"/>
    <col min="11" max="16384" width="9" style="51"/>
  </cols>
  <sheetData>
    <row r="1" spans="1:17" ht="16.5">
      <c r="A1" s="50" t="s">
        <v>661</v>
      </c>
    </row>
    <row r="3" spans="1:17" ht="17.25" thickBot="1">
      <c r="A3" s="61" t="s">
        <v>317</v>
      </c>
    </row>
    <row r="4" spans="1:17" ht="16.5" customHeight="1" thickBot="1">
      <c r="A4" s="338" t="s">
        <v>615</v>
      </c>
      <c r="B4" s="342" t="s">
        <v>598</v>
      </c>
      <c r="C4" s="343"/>
      <c r="D4" s="343"/>
      <c r="E4" s="343"/>
      <c r="F4" s="343"/>
      <c r="G4" s="343"/>
      <c r="H4" s="343"/>
      <c r="I4" s="344"/>
      <c r="J4" s="94"/>
    </row>
    <row r="5" spans="1:17" ht="54">
      <c r="A5" s="339"/>
      <c r="B5" s="52" t="s">
        <v>662</v>
      </c>
      <c r="C5" s="52" t="s">
        <v>613</v>
      </c>
      <c r="D5" s="52" t="s">
        <v>663</v>
      </c>
      <c r="E5" s="95" t="s">
        <v>614</v>
      </c>
      <c r="F5" s="95" t="s">
        <v>664</v>
      </c>
      <c r="G5" s="95" t="s">
        <v>665</v>
      </c>
      <c r="H5" s="95" t="s">
        <v>8</v>
      </c>
      <c r="I5" s="52" t="s">
        <v>612</v>
      </c>
      <c r="J5" s="96"/>
    </row>
    <row r="6" spans="1:17" ht="15.75" thickBot="1">
      <c r="A6" s="64" t="s">
        <v>607</v>
      </c>
      <c r="B6" s="64" t="s">
        <v>608</v>
      </c>
      <c r="C6" s="64" t="s">
        <v>609</v>
      </c>
      <c r="D6" s="64" t="s">
        <v>610</v>
      </c>
      <c r="E6" s="97" t="s">
        <v>611</v>
      </c>
      <c r="F6" s="97" t="s">
        <v>657</v>
      </c>
      <c r="G6" s="97" t="s">
        <v>9</v>
      </c>
      <c r="H6" s="97" t="s">
        <v>10</v>
      </c>
      <c r="I6" s="64" t="s">
        <v>316</v>
      </c>
      <c r="J6" s="98"/>
    </row>
    <row r="7" spans="1:17" ht="15.75" thickBot="1">
      <c r="A7" s="346" t="s">
        <v>12</v>
      </c>
      <c r="B7" s="347"/>
      <c r="C7" s="347"/>
      <c r="D7" s="347"/>
      <c r="E7" s="347"/>
      <c r="F7" s="347"/>
      <c r="G7" s="347"/>
      <c r="H7" s="347"/>
      <c r="I7" s="348"/>
      <c r="J7" s="99"/>
    </row>
    <row r="8" spans="1:17" ht="27.75">
      <c r="A8" s="100" t="s">
        <v>13</v>
      </c>
      <c r="B8" s="101"/>
      <c r="C8" s="101"/>
      <c r="D8" s="101"/>
      <c r="E8" s="101"/>
      <c r="F8" s="101"/>
      <c r="G8" s="101"/>
      <c r="H8" s="101"/>
      <c r="I8" s="101">
        <f>B8+C8+D8+E8+F8+G8+H8</f>
        <v>0</v>
      </c>
      <c r="J8" s="102"/>
    </row>
    <row r="9" spans="1:17">
      <c r="A9" s="55" t="s">
        <v>14</v>
      </c>
      <c r="B9" s="103"/>
      <c r="C9" s="103"/>
      <c r="D9" s="103"/>
      <c r="E9" s="103"/>
      <c r="F9" s="103"/>
      <c r="G9" s="103"/>
      <c r="H9" s="103"/>
      <c r="I9" s="103">
        <f>B9+C9+D9+E9+F9+G9+H9</f>
        <v>0</v>
      </c>
      <c r="J9" s="102"/>
    </row>
    <row r="10" spans="1:17">
      <c r="A10" s="55" t="s">
        <v>15</v>
      </c>
      <c r="B10" s="103"/>
      <c r="C10" s="103"/>
      <c r="D10" s="103"/>
      <c r="E10" s="103"/>
      <c r="F10" s="103"/>
      <c r="G10" s="103"/>
      <c r="H10" s="103"/>
      <c r="I10" s="103">
        <f>B10+C10+D10+E10+F10+G10+H10</f>
        <v>0</v>
      </c>
      <c r="J10" s="102"/>
    </row>
    <row r="11" spans="1:17">
      <c r="A11" s="55" t="s">
        <v>16</v>
      </c>
      <c r="B11" s="103"/>
      <c r="C11" s="103"/>
      <c r="D11" s="103"/>
      <c r="E11" s="103"/>
      <c r="F11" s="103"/>
      <c r="G11" s="103"/>
      <c r="H11" s="103"/>
      <c r="I11" s="103"/>
      <c r="J11" s="102"/>
      <c r="K11" s="78"/>
    </row>
    <row r="12" spans="1:17" ht="28.5" thickBot="1">
      <c r="A12" s="72" t="s">
        <v>17</v>
      </c>
      <c r="B12" s="104">
        <f t="shared" ref="B12:H12" si="0">B8+B9-B10+B11</f>
        <v>0</v>
      </c>
      <c r="C12" s="104">
        <f t="shared" si="0"/>
        <v>0</v>
      </c>
      <c r="D12" s="104">
        <f t="shared" si="0"/>
        <v>0</v>
      </c>
      <c r="E12" s="104">
        <f t="shared" si="0"/>
        <v>0</v>
      </c>
      <c r="F12" s="104">
        <f t="shared" si="0"/>
        <v>0</v>
      </c>
      <c r="G12" s="104">
        <f t="shared" si="0"/>
        <v>0</v>
      </c>
      <c r="H12" s="104">
        <f t="shared" si="0"/>
        <v>0</v>
      </c>
      <c r="I12" s="104">
        <f>B12+C12+D12+E12+F12+G12+H12</f>
        <v>0</v>
      </c>
      <c r="J12" s="102"/>
      <c r="K12" s="105"/>
      <c r="L12" s="105"/>
      <c r="M12" s="105"/>
      <c r="N12" s="105"/>
      <c r="O12" s="105"/>
      <c r="P12" s="105"/>
      <c r="Q12" s="105"/>
    </row>
    <row r="13" spans="1:17" ht="15.75" thickBot="1">
      <c r="A13" s="346" t="s">
        <v>18</v>
      </c>
      <c r="B13" s="347"/>
      <c r="C13" s="347"/>
      <c r="D13" s="347"/>
      <c r="E13" s="347"/>
      <c r="F13" s="347"/>
      <c r="G13" s="347"/>
      <c r="H13" s="347"/>
      <c r="I13" s="348"/>
      <c r="J13" s="99"/>
    </row>
    <row r="14" spans="1:17" ht="27.75">
      <c r="A14" s="106" t="s">
        <v>19</v>
      </c>
      <c r="B14" s="101"/>
      <c r="C14" s="101"/>
      <c r="D14" s="101"/>
      <c r="E14" s="107"/>
      <c r="F14" s="107"/>
      <c r="G14" s="107"/>
      <c r="H14" s="107"/>
      <c r="I14" s="101">
        <f>B14+C14+D14+E14+F14+G14+H14</f>
        <v>0</v>
      </c>
      <c r="J14" s="102"/>
    </row>
    <row r="15" spans="1:17">
      <c r="A15" s="108" t="s">
        <v>14</v>
      </c>
      <c r="B15" s="103"/>
      <c r="C15" s="103"/>
      <c r="D15" s="103"/>
      <c r="E15" s="109"/>
      <c r="F15" s="109"/>
      <c r="G15" s="109"/>
      <c r="H15" s="109"/>
      <c r="I15" s="103">
        <f>B15+C15+D15+E15+F15+G15+H15</f>
        <v>0</v>
      </c>
      <c r="J15" s="102"/>
    </row>
    <row r="16" spans="1:17">
      <c r="A16" s="108" t="s">
        <v>15</v>
      </c>
      <c r="B16" s="103"/>
      <c r="C16" s="103"/>
      <c r="D16" s="103"/>
      <c r="E16" s="109"/>
      <c r="F16" s="109"/>
      <c r="G16" s="109"/>
      <c r="H16" s="109"/>
      <c r="I16" s="103">
        <f>B16+C16+D16+E16+F16+G16+H16</f>
        <v>0</v>
      </c>
      <c r="J16" s="102"/>
      <c r="K16" s="78"/>
    </row>
    <row r="17" spans="1:17" ht="28.5" thickBot="1">
      <c r="A17" s="110" t="s">
        <v>17</v>
      </c>
      <c r="B17" s="104">
        <f>B14+B15-B16</f>
        <v>0</v>
      </c>
      <c r="C17" s="104">
        <f>C14+C15-C16</f>
        <v>0</v>
      </c>
      <c r="D17" s="104">
        <f>D14+D15-D16</f>
        <v>0</v>
      </c>
      <c r="E17" s="104">
        <f>E14+E15-E16</f>
        <v>0</v>
      </c>
      <c r="F17" s="104">
        <f>F14+F15-F16</f>
        <v>0</v>
      </c>
      <c r="G17" s="104"/>
      <c r="H17" s="104"/>
      <c r="I17" s="104">
        <f>B17+C17+D17+E17+F17+G17+H17</f>
        <v>0</v>
      </c>
      <c r="J17" s="102"/>
      <c r="K17" s="105"/>
      <c r="L17" s="105"/>
      <c r="M17" s="105"/>
      <c r="N17" s="105"/>
      <c r="O17" s="105"/>
      <c r="P17" s="105"/>
      <c r="Q17" s="105"/>
    </row>
    <row r="18" spans="1:17" ht="15.75" thickBot="1">
      <c r="A18" s="345" t="s">
        <v>20</v>
      </c>
      <c r="B18" s="345"/>
      <c r="C18" s="345"/>
      <c r="D18" s="345"/>
      <c r="E18" s="345"/>
      <c r="F18" s="345"/>
      <c r="G18" s="345"/>
      <c r="H18" s="345"/>
      <c r="I18" s="345"/>
      <c r="J18" s="99"/>
    </row>
    <row r="19" spans="1:17" ht="27.75">
      <c r="A19" s="100" t="s">
        <v>19</v>
      </c>
      <c r="B19" s="101"/>
      <c r="C19" s="101"/>
      <c r="D19" s="101"/>
      <c r="E19" s="101"/>
      <c r="F19" s="101"/>
      <c r="G19" s="101"/>
      <c r="H19" s="101"/>
      <c r="I19" s="101">
        <f>B19+C19+D19+E19+F19+G19+H19</f>
        <v>0</v>
      </c>
      <c r="J19" s="102"/>
    </row>
    <row r="20" spans="1:17">
      <c r="A20" s="55" t="s">
        <v>14</v>
      </c>
      <c r="B20" s="103"/>
      <c r="C20" s="103"/>
      <c r="D20" s="103"/>
      <c r="E20" s="103"/>
      <c r="F20" s="103"/>
      <c r="G20" s="103"/>
      <c r="H20" s="103"/>
      <c r="I20" s="103">
        <f>B20+C20+D20+E20+F20+G20+H20</f>
        <v>0</v>
      </c>
      <c r="J20" s="102"/>
    </row>
    <row r="21" spans="1:17">
      <c r="A21" s="55" t="s">
        <v>15</v>
      </c>
      <c r="B21" s="103"/>
      <c r="C21" s="103"/>
      <c r="D21" s="103"/>
      <c r="E21" s="103"/>
      <c r="F21" s="103"/>
      <c r="G21" s="103"/>
      <c r="H21" s="103"/>
      <c r="I21" s="103">
        <f>B21+C21+D21+E21+F21+G21+H21</f>
        <v>0</v>
      </c>
      <c r="J21" s="102"/>
      <c r="K21" s="78"/>
    </row>
    <row r="22" spans="1:17" ht="28.5" thickBot="1">
      <c r="A22" s="72" t="s">
        <v>17</v>
      </c>
      <c r="B22" s="104">
        <f t="shared" ref="B22:H22" si="1">B19+B20-B21</f>
        <v>0</v>
      </c>
      <c r="C22" s="104">
        <f t="shared" si="1"/>
        <v>0</v>
      </c>
      <c r="D22" s="104">
        <f t="shared" si="1"/>
        <v>0</v>
      </c>
      <c r="E22" s="104">
        <f t="shared" si="1"/>
        <v>0</v>
      </c>
      <c r="F22" s="104">
        <f t="shared" si="1"/>
        <v>0</v>
      </c>
      <c r="G22" s="104">
        <f t="shared" si="1"/>
        <v>0</v>
      </c>
      <c r="H22" s="104">
        <f t="shared" si="1"/>
        <v>0</v>
      </c>
      <c r="I22" s="104">
        <f>B22+C22+D22+E22+F22+G22+H22</f>
        <v>0</v>
      </c>
      <c r="J22" s="102"/>
      <c r="K22" s="105"/>
      <c r="L22" s="105"/>
      <c r="M22" s="105"/>
      <c r="N22" s="105"/>
      <c r="O22" s="105"/>
      <c r="P22" s="105"/>
      <c r="Q22" s="105"/>
    </row>
    <row r="23" spans="1:17" ht="15.75" thickBot="1">
      <c r="A23" s="345" t="s">
        <v>21</v>
      </c>
      <c r="B23" s="345"/>
      <c r="C23" s="345"/>
      <c r="D23" s="345"/>
      <c r="E23" s="345"/>
      <c r="F23" s="345"/>
      <c r="G23" s="345"/>
      <c r="H23" s="345"/>
      <c r="I23" s="345"/>
      <c r="J23" s="99"/>
      <c r="K23" s="78"/>
    </row>
    <row r="24" spans="1:17" ht="27.75">
      <c r="A24" s="100" t="s">
        <v>19</v>
      </c>
      <c r="B24" s="101">
        <f t="shared" ref="B24:H24" si="2">B8-B14-B19</f>
        <v>0</v>
      </c>
      <c r="C24" s="101">
        <f t="shared" si="2"/>
        <v>0</v>
      </c>
      <c r="D24" s="101">
        <f t="shared" si="2"/>
        <v>0</v>
      </c>
      <c r="E24" s="101">
        <f t="shared" si="2"/>
        <v>0</v>
      </c>
      <c r="F24" s="101">
        <f t="shared" si="2"/>
        <v>0</v>
      </c>
      <c r="G24" s="101">
        <f t="shared" si="2"/>
        <v>0</v>
      </c>
      <c r="H24" s="101">
        <f t="shared" si="2"/>
        <v>0</v>
      </c>
      <c r="I24" s="111">
        <f>B24+C24+D24+E24+F24+G24+H24</f>
        <v>0</v>
      </c>
      <c r="J24" s="102"/>
      <c r="K24" s="105"/>
      <c r="L24" s="105"/>
      <c r="M24" s="105"/>
      <c r="N24" s="105"/>
      <c r="O24" s="105"/>
      <c r="P24" s="105"/>
      <c r="Q24" s="105"/>
    </row>
    <row r="25" spans="1:17" ht="28.5" thickBot="1">
      <c r="A25" s="72" t="s">
        <v>17</v>
      </c>
      <c r="B25" s="104">
        <f t="shared" ref="B25:H25" si="3">B12-B17-B22</f>
        <v>0</v>
      </c>
      <c r="C25" s="104">
        <f t="shared" si="3"/>
        <v>0</v>
      </c>
      <c r="D25" s="104">
        <f t="shared" si="3"/>
        <v>0</v>
      </c>
      <c r="E25" s="104">
        <f t="shared" si="3"/>
        <v>0</v>
      </c>
      <c r="F25" s="104">
        <f t="shared" si="3"/>
        <v>0</v>
      </c>
      <c r="G25" s="104">
        <f t="shared" si="3"/>
        <v>0</v>
      </c>
      <c r="H25" s="104">
        <f t="shared" si="3"/>
        <v>0</v>
      </c>
      <c r="I25" s="104">
        <f>B25+C25+D25+E25+F25+G25+H25</f>
        <v>0</v>
      </c>
      <c r="J25" s="102"/>
      <c r="K25" s="105"/>
      <c r="L25" s="105"/>
      <c r="M25" s="105"/>
      <c r="N25" s="105"/>
      <c r="O25" s="105"/>
      <c r="P25" s="105"/>
      <c r="Q25" s="105"/>
    </row>
  </sheetData>
  <mergeCells count="6">
    <mergeCell ref="A23:I23"/>
    <mergeCell ref="A4:A5"/>
    <mergeCell ref="B4:I4"/>
    <mergeCell ref="A7:I7"/>
    <mergeCell ref="A13:I13"/>
    <mergeCell ref="A18:I18"/>
  </mergeCells>
  <phoneticPr fontId="4" type="noConversion"/>
  <pageMargins left="0.7" right="0.7" top="0.75" bottom="0.75" header="0.3" footer="0.3"/>
  <pageSetup paperSize="9" orientation="portrait" r:id="rId1"/>
  <legacyDrawing r:id="rId2"/>
</worksheet>
</file>

<file path=xl/worksheets/sheet50.xml><?xml version="1.0" encoding="utf-8"?>
<worksheet xmlns="http://schemas.openxmlformats.org/spreadsheetml/2006/main" xmlns:r="http://schemas.openxmlformats.org/officeDocument/2006/relationships">
  <dimension ref="A1:H13"/>
  <sheetViews>
    <sheetView workbookViewId="0">
      <selection activeCell="D6" sqref="D6"/>
    </sheetView>
  </sheetViews>
  <sheetFormatPr defaultColWidth="9" defaultRowHeight="15"/>
  <cols>
    <col min="1" max="1" width="12.5703125" style="51" customWidth="1"/>
    <col min="2" max="2" width="9" style="51"/>
    <col min="3" max="3" width="13.140625" style="51" customWidth="1"/>
    <col min="4" max="4" width="9" style="51"/>
    <col min="5" max="5" width="13" style="51" customWidth="1"/>
    <col min="6" max="6" width="9" style="51"/>
    <col min="7" max="7" width="13.140625" style="51" customWidth="1"/>
    <col min="8" max="8" width="17.5703125" style="51" customWidth="1"/>
    <col min="9" max="16384" width="9" style="51"/>
  </cols>
  <sheetData>
    <row r="1" spans="1:8" ht="16.5">
      <c r="A1" s="115" t="s">
        <v>292</v>
      </c>
    </row>
    <row r="2" spans="1:8" ht="15.75" thickBot="1"/>
    <row r="3" spans="1:8" ht="25.5" customHeight="1" thickBot="1">
      <c r="A3" s="338" t="s">
        <v>674</v>
      </c>
      <c r="B3" s="340" t="s">
        <v>293</v>
      </c>
      <c r="C3" s="340"/>
      <c r="D3" s="340" t="s">
        <v>294</v>
      </c>
      <c r="E3" s="340"/>
      <c r="F3" s="340" t="s">
        <v>295</v>
      </c>
      <c r="G3" s="340"/>
      <c r="H3" s="276"/>
    </row>
    <row r="4" spans="1:8" ht="54">
      <c r="A4" s="339"/>
      <c r="B4" s="63" t="s">
        <v>597</v>
      </c>
      <c r="C4" s="63" t="s">
        <v>598</v>
      </c>
      <c r="D4" s="63" t="s">
        <v>597</v>
      </c>
      <c r="E4" s="63" t="s">
        <v>598</v>
      </c>
      <c r="F4" s="63" t="s">
        <v>597</v>
      </c>
      <c r="G4" s="63" t="s">
        <v>598</v>
      </c>
      <c r="H4" s="276"/>
    </row>
    <row r="5" spans="1:8" ht="15.75" thickBot="1">
      <c r="A5" s="185" t="s">
        <v>607</v>
      </c>
      <c r="B5" s="185" t="s">
        <v>608</v>
      </c>
      <c r="C5" s="185" t="s">
        <v>609</v>
      </c>
      <c r="D5" s="185" t="s">
        <v>610</v>
      </c>
      <c r="E5" s="185" t="s">
        <v>611</v>
      </c>
      <c r="F5" s="185" t="s">
        <v>657</v>
      </c>
      <c r="G5" s="185" t="s">
        <v>9</v>
      </c>
    </row>
    <row r="6" spans="1:8">
      <c r="A6" s="244" t="s">
        <v>691</v>
      </c>
      <c r="B6" s="197">
        <v>41323</v>
      </c>
      <c r="C6" s="197">
        <v>40942</v>
      </c>
      <c r="D6" s="197"/>
      <c r="E6" s="197"/>
      <c r="F6" s="197"/>
      <c r="G6" s="197"/>
    </row>
    <row r="7" spans="1:8">
      <c r="A7" s="248"/>
      <c r="B7" s="198"/>
      <c r="C7" s="198"/>
      <c r="D7" s="198"/>
      <c r="E7" s="198"/>
      <c r="F7" s="198"/>
      <c r="G7" s="198"/>
    </row>
    <row r="8" spans="1:8">
      <c r="A8" s="248"/>
      <c r="B8" s="198"/>
      <c r="C8" s="198"/>
      <c r="D8" s="198"/>
      <c r="E8" s="198"/>
      <c r="F8" s="198"/>
      <c r="G8" s="198"/>
    </row>
    <row r="9" spans="1:8">
      <c r="A9" s="248"/>
      <c r="B9" s="198"/>
      <c r="C9" s="198"/>
      <c r="D9" s="198"/>
      <c r="E9" s="198"/>
      <c r="F9" s="198"/>
      <c r="G9" s="198"/>
    </row>
    <row r="10" spans="1:8" ht="15.75" thickBot="1">
      <c r="A10" s="190" t="s">
        <v>612</v>
      </c>
      <c r="B10" s="199">
        <f t="shared" ref="B10:G10" si="0">SUM(B6:B9)</f>
        <v>41323</v>
      </c>
      <c r="C10" s="199">
        <f t="shared" si="0"/>
        <v>40942</v>
      </c>
      <c r="D10" s="199">
        <f t="shared" si="0"/>
        <v>0</v>
      </c>
      <c r="E10" s="199">
        <f t="shared" si="0"/>
        <v>0</v>
      </c>
      <c r="F10" s="199">
        <f t="shared" si="0"/>
        <v>0</v>
      </c>
      <c r="G10" s="199">
        <f t="shared" si="0"/>
        <v>0</v>
      </c>
    </row>
    <row r="12" spans="1:8">
      <c r="A12" s="221"/>
      <c r="F12" s="117"/>
      <c r="G12" s="117"/>
    </row>
    <row r="13" spans="1:8">
      <c r="F13" s="176"/>
      <c r="G13" s="176"/>
    </row>
  </sheetData>
  <sheetProtection formatCells="0" formatColumns="0" formatRows="0" insertColumns="0" insertRows="0" deleteColumns="0" deleteRows="0"/>
  <mergeCells count="4">
    <mergeCell ref="A3:A4"/>
    <mergeCell ref="B3:C3"/>
    <mergeCell ref="D3:E3"/>
    <mergeCell ref="F3:G3"/>
  </mergeCells>
  <phoneticPr fontId="4" type="noConversion"/>
  <pageMargins left="0.75" right="0.75" top="1" bottom="1" header="0.4921259845" footer="0.4921259845"/>
  <pageSetup paperSize="9" orientation="portrait" r:id="rId1"/>
  <headerFooter alignWithMargins="0"/>
</worksheet>
</file>

<file path=xl/worksheets/sheet51.xml><?xml version="1.0" encoding="utf-8"?>
<worksheet xmlns="http://schemas.openxmlformats.org/spreadsheetml/2006/main" xmlns:r="http://schemas.openxmlformats.org/officeDocument/2006/relationships">
  <dimension ref="A1:L17"/>
  <sheetViews>
    <sheetView workbookViewId="0">
      <selection activeCell="A3" sqref="A3:F14"/>
    </sheetView>
  </sheetViews>
  <sheetFormatPr defaultColWidth="9" defaultRowHeight="15"/>
  <cols>
    <col min="1" max="1" width="21.5703125" style="51" customWidth="1"/>
    <col min="2" max="3" width="10.140625" style="51" customWidth="1"/>
    <col min="4" max="4" width="10.42578125" style="51" customWidth="1"/>
    <col min="5" max="5" width="11.7109375" style="51" customWidth="1"/>
    <col min="6" max="6" width="16.5703125" style="51" customWidth="1"/>
    <col min="7" max="7" width="6.42578125" style="51" customWidth="1"/>
    <col min="8" max="16384" width="9" style="51"/>
  </cols>
  <sheetData>
    <row r="1" spans="1:12" ht="16.5">
      <c r="A1" s="115" t="s">
        <v>296</v>
      </c>
    </row>
    <row r="2" spans="1:12" ht="15.75" thickBot="1"/>
    <row r="3" spans="1:12" ht="49.5" customHeight="1" thickBot="1">
      <c r="A3" s="365" t="s">
        <v>132</v>
      </c>
      <c r="B3" s="62" t="s">
        <v>597</v>
      </c>
      <c r="C3" s="340" t="s">
        <v>598</v>
      </c>
      <c r="D3" s="340"/>
      <c r="E3" s="340" t="s">
        <v>297</v>
      </c>
      <c r="F3" s="340"/>
    </row>
    <row r="4" spans="1:12" ht="40.5">
      <c r="A4" s="366"/>
      <c r="B4" s="52" t="s">
        <v>298</v>
      </c>
      <c r="C4" s="52" t="s">
        <v>298</v>
      </c>
      <c r="D4" s="52" t="s">
        <v>299</v>
      </c>
      <c r="E4" s="52" t="s">
        <v>597</v>
      </c>
      <c r="F4" s="52" t="s">
        <v>598</v>
      </c>
    </row>
    <row r="5" spans="1:12" ht="15.75" thickBot="1">
      <c r="A5" s="65" t="s">
        <v>607</v>
      </c>
      <c r="B5" s="185" t="s">
        <v>608</v>
      </c>
      <c r="C5" s="185" t="s">
        <v>609</v>
      </c>
      <c r="D5" s="185" t="s">
        <v>610</v>
      </c>
      <c r="E5" s="185" t="s">
        <v>611</v>
      </c>
      <c r="F5" s="185" t="s">
        <v>657</v>
      </c>
    </row>
    <row r="6" spans="1:12" ht="27.75">
      <c r="A6" s="277" t="s">
        <v>675</v>
      </c>
      <c r="B6" s="278"/>
      <c r="C6" s="278"/>
      <c r="D6" s="278"/>
      <c r="E6" s="278"/>
      <c r="F6" s="278"/>
    </row>
    <row r="7" spans="1:12">
      <c r="A7" s="55" t="s">
        <v>79</v>
      </c>
      <c r="B7" s="279"/>
      <c r="C7" s="279"/>
      <c r="D7" s="279"/>
      <c r="E7" s="279"/>
      <c r="F7" s="279"/>
    </row>
    <row r="8" spans="1:12">
      <c r="A8" s="55" t="s">
        <v>621</v>
      </c>
      <c r="B8" s="279"/>
      <c r="C8" s="279"/>
      <c r="D8" s="279"/>
      <c r="E8" s="279"/>
      <c r="F8" s="279"/>
      <c r="H8" s="221"/>
    </row>
    <row r="9" spans="1:12">
      <c r="A9" s="166" t="s">
        <v>612</v>
      </c>
      <c r="B9" s="280">
        <f>SUM(B6:B8)</f>
        <v>0</v>
      </c>
      <c r="C9" s="280">
        <f>SUM(C6:C8)</f>
        <v>0</v>
      </c>
      <c r="D9" s="280">
        <f>SUM(D6:D8)</f>
        <v>0</v>
      </c>
      <c r="E9" s="280">
        <f>SUM(E6:E8)</f>
        <v>0</v>
      </c>
      <c r="F9" s="280">
        <f>SUM(F6:F8)</f>
        <v>0</v>
      </c>
      <c r="H9" s="117"/>
      <c r="I9" s="117"/>
      <c r="J9" s="117"/>
      <c r="K9" s="117"/>
      <c r="L9" s="105"/>
    </row>
    <row r="10" spans="1:12">
      <c r="A10" s="55" t="s">
        <v>300</v>
      </c>
      <c r="B10" s="281" t="s">
        <v>658</v>
      </c>
      <c r="C10" s="281" t="s">
        <v>658</v>
      </c>
      <c r="D10" s="281" t="s">
        <v>658</v>
      </c>
      <c r="E10" s="282"/>
      <c r="F10" s="282"/>
    </row>
    <row r="11" spans="1:12">
      <c r="A11" s="55" t="s">
        <v>301</v>
      </c>
      <c r="B11" s="281" t="s">
        <v>658</v>
      </c>
      <c r="C11" s="281" t="s">
        <v>658</v>
      </c>
      <c r="D11" s="281" t="s">
        <v>658</v>
      </c>
      <c r="E11" s="282"/>
      <c r="F11" s="282"/>
    </row>
    <row r="12" spans="1:12">
      <c r="A12" s="55" t="s">
        <v>652</v>
      </c>
      <c r="B12" s="281" t="s">
        <v>658</v>
      </c>
      <c r="C12" s="281" t="s">
        <v>658</v>
      </c>
      <c r="D12" s="281" t="s">
        <v>658</v>
      </c>
      <c r="E12" s="282"/>
      <c r="F12" s="282"/>
    </row>
    <row r="13" spans="1:12">
      <c r="A13" s="55" t="s">
        <v>210</v>
      </c>
      <c r="B13" s="281" t="s">
        <v>658</v>
      </c>
      <c r="C13" s="281" t="s">
        <v>658</v>
      </c>
      <c r="D13" s="281" t="s">
        <v>658</v>
      </c>
      <c r="E13" s="282"/>
      <c r="F13" s="282"/>
    </row>
    <row r="14" spans="1:12" ht="42" thickBot="1">
      <c r="A14" s="72" t="s">
        <v>302</v>
      </c>
      <c r="B14" s="283" t="s">
        <v>658</v>
      </c>
      <c r="C14" s="283" t="s">
        <v>658</v>
      </c>
      <c r="D14" s="283" t="s">
        <v>658</v>
      </c>
      <c r="E14" s="275">
        <f>E9+E10+E11+E12+E13</f>
        <v>0</v>
      </c>
      <c r="F14" s="275">
        <f>F9+F10+F11+F12+F13</f>
        <v>0</v>
      </c>
    </row>
    <row r="17" spans="1:6" s="284" customFormat="1">
      <c r="A17" s="221"/>
      <c r="E17" s="117"/>
      <c r="F17" s="117"/>
    </row>
  </sheetData>
  <mergeCells count="3">
    <mergeCell ref="A3:A4"/>
    <mergeCell ref="C3:D3"/>
    <mergeCell ref="E3:F3"/>
  </mergeCells>
  <phoneticPr fontId="4" type="noConversion"/>
  <pageMargins left="0.75" right="0.75" top="1" bottom="1" header="0.4921259845" footer="0.4921259845"/>
  <pageSetup paperSize="9" orientation="landscape" r:id="rId1"/>
  <headerFooter alignWithMargins="0"/>
  <legacyDrawing r:id="rId2"/>
</worksheet>
</file>

<file path=xl/worksheets/sheet52.xml><?xml version="1.0" encoding="utf-8"?>
<worksheet xmlns="http://schemas.openxmlformats.org/spreadsheetml/2006/main" xmlns:r="http://schemas.openxmlformats.org/officeDocument/2006/relationships">
  <dimension ref="A1:R22"/>
  <sheetViews>
    <sheetView workbookViewId="0">
      <selection activeCell="B8" sqref="B8"/>
    </sheetView>
  </sheetViews>
  <sheetFormatPr defaultColWidth="9" defaultRowHeight="15"/>
  <cols>
    <col min="1" max="1" width="50.140625" style="51" customWidth="1"/>
    <col min="2" max="2" width="15.42578125" style="51" customWidth="1"/>
    <col min="3" max="3" width="15" style="51" customWidth="1"/>
    <col min="4" max="4" width="9" style="51"/>
    <col min="5" max="6" width="9" style="225"/>
    <col min="7" max="16384" width="9" style="51"/>
  </cols>
  <sheetData>
    <row r="1" spans="1:18" ht="15.75">
      <c r="A1" s="372" t="s">
        <v>303</v>
      </c>
      <c r="B1" s="364"/>
      <c r="C1" s="364"/>
      <c r="D1" s="364"/>
      <c r="E1" s="364"/>
      <c r="F1" s="364"/>
      <c r="G1" s="364"/>
      <c r="H1" s="285"/>
      <c r="I1" s="285"/>
      <c r="J1" s="285"/>
      <c r="K1" s="192"/>
      <c r="L1" s="192"/>
      <c r="M1" s="192"/>
      <c r="N1" s="192"/>
      <c r="O1" s="192"/>
      <c r="P1" s="192"/>
      <c r="Q1" s="192"/>
      <c r="R1" s="192"/>
    </row>
    <row r="2" spans="1:18" ht="15.75" thickBot="1"/>
    <row r="3" spans="1:18" ht="41.25" thickBot="1">
      <c r="A3" s="184" t="s">
        <v>132</v>
      </c>
      <c r="B3" s="62" t="s">
        <v>597</v>
      </c>
      <c r="C3" s="62" t="s">
        <v>598</v>
      </c>
      <c r="E3" s="78"/>
    </row>
    <row r="4" spans="1:18">
      <c r="A4" s="100" t="s">
        <v>321</v>
      </c>
      <c r="B4" s="286"/>
      <c r="C4" s="286"/>
      <c r="E4" s="176"/>
      <c r="F4" s="176"/>
    </row>
    <row r="5" spans="1:18">
      <c r="A5" s="55"/>
      <c r="B5" s="279"/>
      <c r="C5" s="279"/>
      <c r="E5" s="176"/>
      <c r="F5" s="176"/>
    </row>
    <row r="6" spans="1:18">
      <c r="A6" s="55"/>
      <c r="B6" s="279"/>
      <c r="C6" s="279"/>
      <c r="E6" s="176"/>
      <c r="F6" s="176"/>
    </row>
    <row r="7" spans="1:18">
      <c r="A7" s="55"/>
      <c r="B7" s="279"/>
      <c r="C7" s="279"/>
      <c r="E7" s="176"/>
      <c r="F7" s="176"/>
    </row>
    <row r="8" spans="1:18" ht="27.75">
      <c r="A8" s="166" t="s">
        <v>304</v>
      </c>
      <c r="B8" s="280"/>
      <c r="C8" s="280"/>
      <c r="E8" s="176"/>
      <c r="F8" s="176"/>
    </row>
    <row r="9" spans="1:18">
      <c r="A9" s="55"/>
      <c r="B9" s="279"/>
      <c r="C9" s="279"/>
      <c r="E9" s="176"/>
      <c r="F9" s="176"/>
    </row>
    <row r="10" spans="1:18">
      <c r="A10" s="55"/>
      <c r="B10" s="279"/>
      <c r="C10" s="279"/>
      <c r="E10" s="176"/>
      <c r="F10" s="176"/>
    </row>
    <row r="11" spans="1:18">
      <c r="A11" s="55"/>
      <c r="B11" s="279"/>
      <c r="C11" s="279"/>
      <c r="E11" s="176"/>
      <c r="F11" s="176"/>
    </row>
    <row r="12" spans="1:18">
      <c r="A12" s="166" t="s">
        <v>305</v>
      </c>
      <c r="B12" s="280"/>
      <c r="C12" s="280"/>
      <c r="E12" s="176"/>
      <c r="F12" s="176"/>
    </row>
    <row r="13" spans="1:18">
      <c r="A13" s="287" t="s">
        <v>306</v>
      </c>
      <c r="B13" s="288"/>
      <c r="C13" s="288"/>
      <c r="E13" s="176"/>
      <c r="F13" s="176"/>
    </row>
    <row r="14" spans="1:18">
      <c r="A14" s="55" t="s">
        <v>307</v>
      </c>
      <c r="B14" s="279"/>
      <c r="C14" s="279"/>
      <c r="E14" s="176"/>
      <c r="F14" s="176"/>
    </row>
    <row r="15" spans="1:18">
      <c r="A15" s="287" t="s">
        <v>308</v>
      </c>
      <c r="B15" s="288"/>
      <c r="C15" s="288"/>
      <c r="E15" s="176"/>
      <c r="F15" s="176"/>
    </row>
    <row r="16" spans="1:18">
      <c r="A16" s="55"/>
      <c r="B16" s="279"/>
      <c r="C16" s="279"/>
      <c r="E16" s="176"/>
      <c r="F16" s="176"/>
    </row>
    <row r="17" spans="1:6">
      <c r="A17" s="55"/>
      <c r="B17" s="279"/>
      <c r="C17" s="279"/>
      <c r="E17" s="176"/>
      <c r="F17" s="176"/>
    </row>
    <row r="18" spans="1:6">
      <c r="A18" s="55"/>
      <c r="B18" s="279"/>
      <c r="C18" s="279"/>
      <c r="E18" s="176"/>
      <c r="F18" s="176"/>
    </row>
    <row r="19" spans="1:6">
      <c r="A19" s="166" t="s">
        <v>309</v>
      </c>
      <c r="B19" s="280"/>
      <c r="C19" s="280"/>
      <c r="E19" s="176"/>
      <c r="F19" s="176"/>
    </row>
    <row r="20" spans="1:6">
      <c r="A20" s="166"/>
      <c r="B20" s="279"/>
      <c r="C20" s="279"/>
      <c r="E20" s="176"/>
      <c r="F20" s="176"/>
    </row>
    <row r="21" spans="1:6">
      <c r="A21" s="55"/>
      <c r="B21" s="279"/>
      <c r="C21" s="279"/>
      <c r="E21" s="176"/>
      <c r="F21" s="176"/>
    </row>
    <row r="22" spans="1:6" ht="15.75" thickBot="1">
      <c r="A22" s="72"/>
      <c r="B22" s="289"/>
      <c r="C22" s="289"/>
      <c r="E22" s="176"/>
      <c r="F22" s="176"/>
    </row>
  </sheetData>
  <mergeCells count="1">
    <mergeCell ref="A1:G1"/>
  </mergeCells>
  <phoneticPr fontId="4" type="noConversion"/>
  <pageMargins left="0.75" right="0.75" top="1" bottom="1" header="0.4921259845" footer="0.4921259845"/>
  <pageSetup paperSize="9" orientation="portrait" r:id="rId1"/>
  <headerFooter alignWithMargins="0"/>
  <legacyDrawing r:id="rId2"/>
</worksheet>
</file>

<file path=xl/worksheets/sheet53.xml><?xml version="1.0" encoding="utf-8"?>
<worksheet xmlns="http://schemas.openxmlformats.org/spreadsheetml/2006/main" xmlns:r="http://schemas.openxmlformats.org/officeDocument/2006/relationships">
  <dimension ref="A1:C14"/>
  <sheetViews>
    <sheetView workbookViewId="0">
      <selection activeCell="C9" sqref="C9"/>
    </sheetView>
  </sheetViews>
  <sheetFormatPr defaultColWidth="9" defaultRowHeight="15"/>
  <cols>
    <col min="1" max="1" width="50" style="51" customWidth="1"/>
    <col min="2" max="2" width="15.5703125" style="51" customWidth="1"/>
    <col min="3" max="3" width="15.140625" style="51" customWidth="1"/>
    <col min="4" max="16384" width="9" style="51"/>
  </cols>
  <sheetData>
    <row r="1" spans="1:3" ht="16.5">
      <c r="A1" s="115" t="s">
        <v>310</v>
      </c>
    </row>
    <row r="2" spans="1:3" ht="15.75" thickBot="1"/>
    <row r="3" spans="1:3" ht="41.25" thickBot="1">
      <c r="A3" s="62" t="s">
        <v>132</v>
      </c>
      <c r="B3" s="62" t="s">
        <v>597</v>
      </c>
      <c r="C3" s="62" t="s">
        <v>598</v>
      </c>
    </row>
    <row r="4" spans="1:3">
      <c r="A4" s="186" t="s">
        <v>311</v>
      </c>
      <c r="B4" s="290"/>
      <c r="C4" s="290"/>
    </row>
    <row r="5" spans="1:3">
      <c r="A5" s="188" t="s">
        <v>312</v>
      </c>
      <c r="B5" s="291"/>
      <c r="C5" s="291"/>
    </row>
    <row r="6" spans="1:3">
      <c r="A6" s="188" t="s">
        <v>313</v>
      </c>
      <c r="B6" s="291">
        <v>41323</v>
      </c>
      <c r="C6" s="291">
        <v>40942</v>
      </c>
    </row>
    <row r="7" spans="1:3">
      <c r="A7" s="188" t="s">
        <v>653</v>
      </c>
      <c r="B7" s="291"/>
      <c r="C7" s="291"/>
    </row>
    <row r="8" spans="1:3">
      <c r="A8" s="188" t="s">
        <v>314</v>
      </c>
      <c r="B8" s="291"/>
      <c r="C8" s="291"/>
    </row>
    <row r="9" spans="1:3">
      <c r="A9" s="188" t="s">
        <v>336</v>
      </c>
      <c r="B9" s="291"/>
      <c r="C9" s="291"/>
    </row>
    <row r="10" spans="1:3" ht="15.75" thickBot="1">
      <c r="A10" s="190" t="s">
        <v>337</v>
      </c>
      <c r="B10" s="275">
        <f>SUM(B4:B9)</f>
        <v>41323</v>
      </c>
      <c r="C10" s="275">
        <f>SUM(C4:C9)</f>
        <v>40942</v>
      </c>
    </row>
    <row r="13" spans="1:3">
      <c r="A13" s="221"/>
      <c r="B13" s="176"/>
      <c r="C13" s="176"/>
    </row>
    <row r="14" spans="1:3">
      <c r="B14" s="176"/>
      <c r="C14" s="176"/>
    </row>
  </sheetData>
  <phoneticPr fontId="4" type="noConversion"/>
  <pageMargins left="0.75" right="0.75" top="1" bottom="1" header="0.4921259845" footer="0.4921259845"/>
  <pageSetup paperSize="9" orientation="portrait" r:id="rId1"/>
  <headerFooter alignWithMargins="0"/>
  <legacyDrawing r:id="rId2"/>
</worksheet>
</file>

<file path=xl/worksheets/sheet54.xml><?xml version="1.0" encoding="utf-8"?>
<worksheet xmlns="http://schemas.openxmlformats.org/spreadsheetml/2006/main" xmlns:r="http://schemas.openxmlformats.org/officeDocument/2006/relationships">
  <dimension ref="A1:F29"/>
  <sheetViews>
    <sheetView workbookViewId="0">
      <selection activeCell="B18" sqref="B18"/>
    </sheetView>
  </sheetViews>
  <sheetFormatPr defaultColWidth="9" defaultRowHeight="15"/>
  <cols>
    <col min="1" max="1" width="50.85546875" style="51" customWidth="1"/>
    <col min="2" max="2" width="15.7109375" style="51" customWidth="1"/>
    <col min="3" max="3" width="14.85546875" style="51" customWidth="1"/>
    <col min="4" max="4" width="9" style="51"/>
    <col min="5" max="6" width="9.140625" style="225" customWidth="1"/>
    <col min="7" max="16384" width="9" style="51"/>
  </cols>
  <sheetData>
    <row r="1" spans="1:6" ht="16.5">
      <c r="A1" s="50" t="s">
        <v>338</v>
      </c>
    </row>
    <row r="2" spans="1:6" ht="15.75" thickBot="1"/>
    <row r="3" spans="1:6" ht="41.25" thickBot="1">
      <c r="A3" s="184" t="s">
        <v>132</v>
      </c>
      <c r="B3" s="62" t="s">
        <v>597</v>
      </c>
      <c r="C3" s="62" t="s">
        <v>598</v>
      </c>
      <c r="E3" s="78"/>
    </row>
    <row r="4" spans="1:6">
      <c r="A4" s="100" t="s">
        <v>339</v>
      </c>
      <c r="B4" s="278">
        <v>10425</v>
      </c>
      <c r="C4" s="278">
        <v>945</v>
      </c>
      <c r="E4" s="176"/>
      <c r="F4" s="176"/>
    </row>
    <row r="5" spans="1:6">
      <c r="A5" s="287" t="s">
        <v>340</v>
      </c>
      <c r="B5" s="288"/>
      <c r="C5" s="288"/>
      <c r="E5" s="176"/>
      <c r="F5" s="176"/>
    </row>
    <row r="6" spans="1:6">
      <c r="A6" s="55" t="s">
        <v>341</v>
      </c>
      <c r="B6" s="279"/>
      <c r="C6" s="279"/>
      <c r="E6" s="176"/>
      <c r="F6" s="176"/>
    </row>
    <row r="7" spans="1:6">
      <c r="A7" s="55" t="s">
        <v>342</v>
      </c>
      <c r="B7" s="279"/>
      <c r="C7" s="279"/>
      <c r="E7" s="176"/>
      <c r="F7" s="176"/>
    </row>
    <row r="8" spans="1:6">
      <c r="A8" s="55" t="s">
        <v>343</v>
      </c>
      <c r="B8" s="279"/>
      <c r="C8" s="279"/>
      <c r="E8" s="176"/>
      <c r="F8" s="176"/>
    </row>
    <row r="9" spans="1:6">
      <c r="A9" s="55" t="s">
        <v>344</v>
      </c>
      <c r="B9" s="279"/>
      <c r="C9" s="279"/>
      <c r="E9" s="176"/>
      <c r="F9" s="176"/>
    </row>
    <row r="10" spans="1:6">
      <c r="A10" s="55" t="s">
        <v>345</v>
      </c>
      <c r="B10" s="279"/>
      <c r="C10" s="279"/>
      <c r="E10" s="176"/>
      <c r="F10" s="176"/>
    </row>
    <row r="11" spans="1:6">
      <c r="A11" s="287" t="s">
        <v>346</v>
      </c>
      <c r="B11" s="288"/>
      <c r="C11" s="288"/>
      <c r="E11" s="176"/>
      <c r="F11" s="176"/>
    </row>
    <row r="12" spans="1:6">
      <c r="A12" s="55" t="s">
        <v>692</v>
      </c>
      <c r="B12" s="279">
        <v>922</v>
      </c>
      <c r="C12" s="279"/>
      <c r="E12" s="176"/>
      <c r="F12" s="176"/>
    </row>
    <row r="13" spans="1:6">
      <c r="A13" s="55" t="s">
        <v>696</v>
      </c>
      <c r="B13" s="279">
        <v>4814</v>
      </c>
      <c r="C13" s="279">
        <v>7701</v>
      </c>
      <c r="E13" s="176"/>
      <c r="F13" s="176"/>
    </row>
    <row r="14" spans="1:6">
      <c r="A14" s="55"/>
      <c r="B14" s="279"/>
      <c r="C14" s="279"/>
      <c r="E14" s="176"/>
      <c r="F14" s="176"/>
    </row>
    <row r="15" spans="1:6" ht="27.75">
      <c r="A15" s="166" t="s">
        <v>347</v>
      </c>
      <c r="B15" s="279"/>
      <c r="C15" s="279"/>
      <c r="E15" s="176"/>
      <c r="F15" s="176"/>
    </row>
    <row r="16" spans="1:6">
      <c r="A16" s="55"/>
      <c r="B16" s="279"/>
      <c r="C16" s="279"/>
      <c r="E16" s="176"/>
      <c r="F16" s="176"/>
    </row>
    <row r="17" spans="1:6">
      <c r="A17" s="55"/>
      <c r="B17" s="279"/>
      <c r="C17" s="279"/>
      <c r="E17" s="176"/>
      <c r="F17" s="176"/>
    </row>
    <row r="18" spans="1:6">
      <c r="A18" s="55"/>
      <c r="B18" s="279"/>
      <c r="C18" s="279"/>
      <c r="E18" s="176"/>
      <c r="F18" s="176"/>
    </row>
    <row r="19" spans="1:6">
      <c r="A19" s="166" t="s">
        <v>348</v>
      </c>
      <c r="B19" s="279"/>
      <c r="C19" s="279"/>
      <c r="E19" s="176"/>
      <c r="F19" s="176"/>
    </row>
    <row r="20" spans="1:6">
      <c r="A20" s="287" t="s">
        <v>349</v>
      </c>
      <c r="B20" s="288"/>
      <c r="C20" s="288"/>
    </row>
    <row r="21" spans="1:6">
      <c r="A21" s="55" t="s">
        <v>350</v>
      </c>
      <c r="B21" s="279"/>
      <c r="C21" s="279"/>
    </row>
    <row r="22" spans="1:6">
      <c r="A22" s="287" t="s">
        <v>351</v>
      </c>
      <c r="B22" s="288"/>
      <c r="C22" s="288"/>
    </row>
    <row r="23" spans="1:6">
      <c r="A23" s="55"/>
      <c r="B23" s="279"/>
      <c r="C23" s="279"/>
    </row>
    <row r="24" spans="1:6">
      <c r="A24" s="55"/>
      <c r="B24" s="279"/>
      <c r="C24" s="279"/>
    </row>
    <row r="25" spans="1:6">
      <c r="A25" s="55"/>
      <c r="B25" s="279"/>
      <c r="C25" s="279"/>
    </row>
    <row r="26" spans="1:6">
      <c r="A26" s="166" t="s">
        <v>352</v>
      </c>
      <c r="B26" s="279"/>
      <c r="C26" s="279"/>
      <c r="E26" s="176"/>
      <c r="F26" s="176"/>
    </row>
    <row r="27" spans="1:6">
      <c r="A27" s="166"/>
      <c r="B27" s="279"/>
      <c r="C27" s="279"/>
    </row>
    <row r="28" spans="1:6">
      <c r="A28" s="292"/>
      <c r="B28" s="293"/>
      <c r="C28" s="293"/>
    </row>
    <row r="29" spans="1:6" ht="15.75" thickBot="1">
      <c r="A29" s="72"/>
      <c r="B29" s="289"/>
      <c r="C29" s="289"/>
    </row>
  </sheetData>
  <phoneticPr fontId="4" type="noConversion"/>
  <pageMargins left="0.75" right="0.75" top="1" bottom="1" header="0.4921259845" footer="0.4921259845"/>
  <pageSetup paperSize="9" orientation="portrait" r:id="rId1"/>
  <headerFooter alignWithMargins="0"/>
  <legacyDrawing r:id="rId2"/>
</worksheet>
</file>

<file path=xl/worksheets/sheet55.xml><?xml version="1.0" encoding="utf-8"?>
<worksheet xmlns="http://schemas.openxmlformats.org/spreadsheetml/2006/main" xmlns:r="http://schemas.openxmlformats.org/officeDocument/2006/relationships">
  <dimension ref="A1:C9"/>
  <sheetViews>
    <sheetView workbookViewId="0">
      <selection activeCell="A3" sqref="A3:C9"/>
    </sheetView>
  </sheetViews>
  <sheetFormatPr defaultColWidth="9" defaultRowHeight="15"/>
  <cols>
    <col min="1" max="1" width="49.42578125" style="51" customWidth="1"/>
    <col min="2" max="2" width="15.140625" style="51" customWidth="1"/>
    <col min="3" max="3" width="16.7109375" style="51" customWidth="1"/>
    <col min="4" max="16384" width="9" style="51"/>
  </cols>
  <sheetData>
    <row r="1" spans="1:3" ht="16.5">
      <c r="A1" s="115" t="s">
        <v>353</v>
      </c>
    </row>
    <row r="2" spans="1:3" ht="15.75" thickBot="1"/>
    <row r="3" spans="1:3" ht="41.25" thickBot="1">
      <c r="A3" s="184" t="s">
        <v>132</v>
      </c>
      <c r="B3" s="62" t="s">
        <v>597</v>
      </c>
      <c r="C3" s="62" t="s">
        <v>598</v>
      </c>
    </row>
    <row r="4" spans="1:3" ht="27.75">
      <c r="A4" s="112" t="s">
        <v>354</v>
      </c>
      <c r="B4" s="197"/>
      <c r="C4" s="197"/>
    </row>
    <row r="5" spans="1:3" ht="27.75">
      <c r="A5" s="55" t="s">
        <v>355</v>
      </c>
      <c r="B5" s="198"/>
      <c r="C5" s="198"/>
    </row>
    <row r="6" spans="1:3" ht="68.25">
      <c r="A6" s="55" t="s">
        <v>688</v>
      </c>
      <c r="B6" s="198"/>
      <c r="C6" s="198"/>
    </row>
    <row r="7" spans="1:3" ht="54.75">
      <c r="A7" s="55" t="s">
        <v>356</v>
      </c>
      <c r="B7" s="198"/>
      <c r="C7" s="198"/>
    </row>
    <row r="8" spans="1:3" ht="41.25">
      <c r="A8" s="55" t="s">
        <v>357</v>
      </c>
      <c r="B8" s="198"/>
      <c r="C8" s="198"/>
    </row>
    <row r="9" spans="1:3" ht="42" thickBot="1">
      <c r="A9" s="57" t="s">
        <v>358</v>
      </c>
      <c r="B9" s="206"/>
      <c r="C9" s="206"/>
    </row>
  </sheetData>
  <sheetProtection formatCells="0" formatColumns="0" formatRows="0" insertColumns="0" insertRows="0" deleteColumns="0" deleteRows="0"/>
  <phoneticPr fontId="4" type="noConversion"/>
  <pageMargins left="0.75" right="0.75" top="1" bottom="1" header="0.4921259845" footer="0.4921259845"/>
  <pageSetup paperSize="9" orientation="portrait" r:id="rId1"/>
  <headerFooter alignWithMargins="0"/>
</worksheet>
</file>

<file path=xl/worksheets/sheet56.xml><?xml version="1.0" encoding="utf-8"?>
<worksheet xmlns="http://schemas.openxmlformats.org/spreadsheetml/2006/main" xmlns:r="http://schemas.openxmlformats.org/officeDocument/2006/relationships">
  <dimension ref="A1:G15"/>
  <sheetViews>
    <sheetView workbookViewId="0">
      <selection activeCell="F14" sqref="F14"/>
    </sheetView>
  </sheetViews>
  <sheetFormatPr defaultColWidth="9" defaultRowHeight="15"/>
  <cols>
    <col min="1" max="1" width="23.140625" style="51" customWidth="1"/>
    <col min="2" max="2" width="14.28515625" style="51" customWidth="1"/>
    <col min="3" max="3" width="7.7109375" style="51" customWidth="1"/>
    <col min="4" max="4" width="7" style="51" customWidth="1"/>
    <col min="5" max="5" width="14.28515625" style="51" customWidth="1"/>
    <col min="6" max="6" width="7.7109375" style="51" customWidth="1"/>
    <col min="7" max="7" width="7" style="51" customWidth="1"/>
    <col min="8" max="16384" width="9" style="51"/>
  </cols>
  <sheetData>
    <row r="1" spans="1:7" ht="16.5">
      <c r="A1" s="294" t="s">
        <v>676</v>
      </c>
    </row>
    <row r="2" spans="1:7" ht="15.75" thickBot="1"/>
    <row r="3" spans="1:7" ht="49.5" customHeight="1" thickBot="1">
      <c r="A3" s="338" t="s">
        <v>132</v>
      </c>
      <c r="B3" s="340" t="s">
        <v>597</v>
      </c>
      <c r="C3" s="340"/>
      <c r="D3" s="340"/>
      <c r="E3" s="340" t="s">
        <v>598</v>
      </c>
      <c r="F3" s="340"/>
      <c r="G3" s="340"/>
    </row>
    <row r="4" spans="1:7" ht="27">
      <c r="A4" s="339"/>
      <c r="B4" s="52" t="s">
        <v>677</v>
      </c>
      <c r="C4" s="52" t="s">
        <v>678</v>
      </c>
      <c r="D4" s="52" t="s">
        <v>679</v>
      </c>
      <c r="E4" s="52" t="s">
        <v>677</v>
      </c>
      <c r="F4" s="52" t="s">
        <v>678</v>
      </c>
      <c r="G4" s="52" t="s">
        <v>679</v>
      </c>
    </row>
    <row r="5" spans="1:7" ht="15.75" thickBot="1">
      <c r="A5" s="295" t="s">
        <v>607</v>
      </c>
      <c r="B5" s="295" t="s">
        <v>608</v>
      </c>
      <c r="C5" s="295" t="s">
        <v>609</v>
      </c>
      <c r="D5" s="295" t="s">
        <v>610</v>
      </c>
      <c r="E5" s="295" t="s">
        <v>611</v>
      </c>
      <c r="F5" s="295" t="s">
        <v>657</v>
      </c>
      <c r="G5" s="295" t="s">
        <v>9</v>
      </c>
    </row>
    <row r="6" spans="1:7" ht="27">
      <c r="A6" s="296" t="s">
        <v>680</v>
      </c>
      <c r="B6" s="197">
        <v>14997</v>
      </c>
      <c r="C6" s="297" t="s">
        <v>658</v>
      </c>
      <c r="D6" s="297" t="s">
        <v>658</v>
      </c>
      <c r="E6" s="197">
        <v>23754</v>
      </c>
      <c r="F6" s="297" t="s">
        <v>658</v>
      </c>
      <c r="G6" s="297" t="s">
        <v>658</v>
      </c>
    </row>
    <row r="7" spans="1:7">
      <c r="A7" s="171" t="s">
        <v>681</v>
      </c>
      <c r="B7" s="281" t="s">
        <v>658</v>
      </c>
      <c r="C7" s="228">
        <v>3561</v>
      </c>
      <c r="D7" s="298">
        <v>0.23</v>
      </c>
      <c r="E7" s="281" t="s">
        <v>658</v>
      </c>
      <c r="F7" s="228">
        <v>4537</v>
      </c>
      <c r="G7" s="298">
        <v>0.19</v>
      </c>
    </row>
    <row r="8" spans="1:7">
      <c r="A8" s="171" t="s">
        <v>682</v>
      </c>
      <c r="B8" s="228"/>
      <c r="C8" s="228"/>
      <c r="D8" s="298"/>
      <c r="E8" s="228"/>
      <c r="F8" s="228"/>
      <c r="G8" s="298"/>
    </row>
    <row r="9" spans="1:7">
      <c r="A9" s="171" t="s">
        <v>683</v>
      </c>
      <c r="B9" s="228"/>
      <c r="C9" s="228"/>
      <c r="D9" s="298"/>
      <c r="E9" s="228"/>
      <c r="F9" s="228"/>
      <c r="G9" s="298"/>
    </row>
    <row r="10" spans="1:7">
      <c r="A10" s="171" t="s">
        <v>684</v>
      </c>
      <c r="B10" s="228"/>
      <c r="C10" s="228"/>
      <c r="D10" s="298"/>
      <c r="E10" s="228"/>
      <c r="F10" s="228"/>
      <c r="G10" s="298"/>
    </row>
    <row r="11" spans="1:7">
      <c r="A11" s="171" t="s">
        <v>612</v>
      </c>
      <c r="B11" s="228">
        <f>B6+B8-B9-B10</f>
        <v>14997</v>
      </c>
      <c r="C11" s="228"/>
      <c r="D11" s="298"/>
      <c r="E11" s="228">
        <f>E6+E8-E9-E10</f>
        <v>23754</v>
      </c>
      <c r="F11" s="228"/>
      <c r="G11" s="298"/>
    </row>
    <row r="12" spans="1:7">
      <c r="A12" s="171" t="s">
        <v>685</v>
      </c>
      <c r="B12" s="281" t="s">
        <v>658</v>
      </c>
      <c r="C12" s="228">
        <v>3561</v>
      </c>
      <c r="D12" s="298">
        <v>0.23</v>
      </c>
      <c r="E12" s="281" t="s">
        <v>658</v>
      </c>
      <c r="F12" s="228">
        <v>4537</v>
      </c>
      <c r="G12" s="298">
        <v>0.19</v>
      </c>
    </row>
    <row r="13" spans="1:7">
      <c r="A13" s="171" t="s">
        <v>686</v>
      </c>
      <c r="B13" s="281" t="s">
        <v>658</v>
      </c>
      <c r="C13" s="228"/>
      <c r="D13" s="298">
        <v>0.23</v>
      </c>
      <c r="E13" s="281" t="s">
        <v>658</v>
      </c>
      <c r="F13" s="228"/>
      <c r="G13" s="298">
        <v>0.19</v>
      </c>
    </row>
    <row r="14" spans="1:7" ht="15.75" thickBot="1">
      <c r="A14" s="145" t="s">
        <v>687</v>
      </c>
      <c r="B14" s="283" t="s">
        <v>658</v>
      </c>
      <c r="C14" s="240">
        <f>C12+C13</f>
        <v>3561</v>
      </c>
      <c r="D14" s="299">
        <v>0.23</v>
      </c>
      <c r="E14" s="283" t="s">
        <v>658</v>
      </c>
      <c r="F14" s="240">
        <f>F12+F13</f>
        <v>4537</v>
      </c>
      <c r="G14" s="299">
        <v>0.19</v>
      </c>
    </row>
    <row r="15" spans="1:7">
      <c r="B15" s="192"/>
      <c r="C15" s="192"/>
      <c r="D15" s="192"/>
      <c r="E15" s="192"/>
      <c r="F15" s="192"/>
      <c r="G15" s="192"/>
    </row>
  </sheetData>
  <mergeCells count="3">
    <mergeCell ref="A3:A4"/>
    <mergeCell ref="B3:D3"/>
    <mergeCell ref="E3:G3"/>
  </mergeCells>
  <phoneticPr fontId="4" type="noConversion"/>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dimension ref="A1:C12"/>
  <sheetViews>
    <sheetView workbookViewId="0">
      <selection activeCell="B5" sqref="B5"/>
    </sheetView>
  </sheetViews>
  <sheetFormatPr defaultColWidth="9" defaultRowHeight="15"/>
  <cols>
    <col min="1" max="1" width="38.42578125" style="51" customWidth="1"/>
    <col min="2" max="2" width="20.5703125" style="51" customWidth="1"/>
    <col min="3" max="3" width="21.7109375" style="51" customWidth="1"/>
    <col min="4" max="16384" width="9" style="51"/>
  </cols>
  <sheetData>
    <row r="1" spans="1:3" ht="16.5">
      <c r="A1" s="115" t="s">
        <v>359</v>
      </c>
    </row>
    <row r="2" spans="1:3" ht="15.75" thickBot="1"/>
    <row r="3" spans="1:3" ht="41.25" thickBot="1">
      <c r="A3" s="184" t="s">
        <v>132</v>
      </c>
      <c r="B3" s="62" t="s">
        <v>597</v>
      </c>
      <c r="C3" s="62" t="s">
        <v>598</v>
      </c>
    </row>
    <row r="4" spans="1:3">
      <c r="A4" s="186" t="s">
        <v>360</v>
      </c>
      <c r="B4" s="197"/>
      <c r="C4" s="197"/>
    </row>
    <row r="5" spans="1:3">
      <c r="A5" s="188" t="s">
        <v>361</v>
      </c>
      <c r="B5" s="198"/>
      <c r="C5" s="198"/>
    </row>
    <row r="6" spans="1:3">
      <c r="A6" s="188" t="s">
        <v>362</v>
      </c>
      <c r="B6" s="198"/>
      <c r="C6" s="198"/>
    </row>
    <row r="7" spans="1:3">
      <c r="A7" s="188" t="s">
        <v>363</v>
      </c>
      <c r="B7" s="198"/>
      <c r="C7" s="198"/>
    </row>
    <row r="8" spans="1:3">
      <c r="A8" s="188" t="s">
        <v>364</v>
      </c>
      <c r="B8" s="198"/>
      <c r="C8" s="198"/>
    </row>
    <row r="9" spans="1:3">
      <c r="A9" s="55" t="s">
        <v>365</v>
      </c>
      <c r="B9" s="198"/>
      <c r="C9" s="198"/>
    </row>
    <row r="10" spans="1:3">
      <c r="A10" s="188" t="s">
        <v>366</v>
      </c>
      <c r="B10" s="198"/>
      <c r="C10" s="198"/>
    </row>
    <row r="11" spans="1:3">
      <c r="A11" s="188" t="s">
        <v>367</v>
      </c>
      <c r="B11" s="198"/>
      <c r="C11" s="198"/>
    </row>
    <row r="12" spans="1:3" ht="15.75" thickBot="1">
      <c r="A12" s="219" t="s">
        <v>368</v>
      </c>
      <c r="B12" s="206"/>
      <c r="C12" s="206"/>
    </row>
  </sheetData>
  <sheetProtection formatCells="0" formatColumns="0" formatRows="0" insertColumns="0" insertRows="0" deleteColumns="0" deleteRows="0"/>
  <phoneticPr fontId="4" type="noConversion"/>
  <pageMargins left="0.75" right="0.75" top="1" bottom="1" header="0.4921259845" footer="0.4921259845"/>
  <pageSetup paperSize="9" orientation="portrait" r:id="rId1"/>
  <headerFooter alignWithMargins="0"/>
</worksheet>
</file>

<file path=xl/worksheets/sheet58.xml><?xml version="1.0" encoding="utf-8"?>
<worksheet xmlns="http://schemas.openxmlformats.org/spreadsheetml/2006/main" xmlns:r="http://schemas.openxmlformats.org/officeDocument/2006/relationships">
  <dimension ref="A1:C11"/>
  <sheetViews>
    <sheetView workbookViewId="0">
      <selection activeCell="A3" sqref="A3:C11"/>
    </sheetView>
  </sheetViews>
  <sheetFormatPr defaultColWidth="9" defaultRowHeight="15"/>
  <cols>
    <col min="1" max="1" width="37.5703125" style="51" customWidth="1"/>
    <col min="2" max="2" width="22" style="51" customWidth="1"/>
    <col min="3" max="3" width="21.140625" style="51" customWidth="1"/>
    <col min="4" max="16384" width="9" style="51"/>
  </cols>
  <sheetData>
    <row r="1" spans="1:3" ht="16.5">
      <c r="A1" s="115" t="s">
        <v>369</v>
      </c>
    </row>
    <row r="3" spans="1:3" ht="17.25" thickBot="1">
      <c r="A3" s="154" t="s">
        <v>659</v>
      </c>
    </row>
    <row r="4" spans="1:3" ht="15.75" thickBot="1">
      <c r="A4" s="362" t="s">
        <v>370</v>
      </c>
      <c r="B4" s="340" t="s">
        <v>371</v>
      </c>
      <c r="C4" s="340"/>
    </row>
    <row r="5" spans="1:3" ht="27.75" thickBot="1">
      <c r="A5" s="365"/>
      <c r="B5" s="52" t="s">
        <v>372</v>
      </c>
      <c r="C5" s="52" t="s">
        <v>373</v>
      </c>
    </row>
    <row r="6" spans="1:3">
      <c r="A6" s="186" t="s">
        <v>374</v>
      </c>
      <c r="B6" s="197"/>
      <c r="C6" s="197"/>
    </row>
    <row r="7" spans="1:3">
      <c r="A7" s="188" t="s">
        <v>375</v>
      </c>
      <c r="B7" s="198"/>
      <c r="C7" s="198"/>
    </row>
    <row r="8" spans="1:3">
      <c r="A8" s="188" t="s">
        <v>376</v>
      </c>
      <c r="B8" s="198"/>
      <c r="C8" s="198"/>
    </row>
    <row r="9" spans="1:3">
      <c r="A9" s="188" t="s">
        <v>377</v>
      </c>
      <c r="B9" s="198"/>
      <c r="C9" s="198"/>
    </row>
    <row r="10" spans="1:3">
      <c r="A10" s="188" t="s">
        <v>378</v>
      </c>
      <c r="B10" s="198"/>
      <c r="C10" s="198"/>
    </row>
    <row r="11" spans="1:3" ht="15.75" thickBot="1">
      <c r="A11" s="219" t="s">
        <v>379</v>
      </c>
      <c r="B11" s="206"/>
      <c r="C11" s="206"/>
    </row>
  </sheetData>
  <sheetProtection formatCells="0" formatColumns="0" formatRows="0" insertColumns="0" insertRows="0" deleteColumns="0" deleteRows="0"/>
  <mergeCells count="2">
    <mergeCell ref="A4:A5"/>
    <mergeCell ref="B4:C4"/>
  </mergeCells>
  <phoneticPr fontId="4" type="noConversion"/>
  <pageMargins left="0.75" right="0.75" top="1" bottom="1" header="0.4921259845" footer="0.4921259845"/>
  <pageSetup paperSize="9" orientation="portrait" r:id="rId1"/>
  <headerFooter alignWithMargins="0"/>
</worksheet>
</file>

<file path=xl/worksheets/sheet59.xml><?xml version="1.0" encoding="utf-8"?>
<worksheet xmlns="http://schemas.openxmlformats.org/spreadsheetml/2006/main" xmlns:r="http://schemas.openxmlformats.org/officeDocument/2006/relationships">
  <dimension ref="A1:C11"/>
  <sheetViews>
    <sheetView workbookViewId="0">
      <selection activeCell="A3" sqref="A3:C11"/>
    </sheetView>
  </sheetViews>
  <sheetFormatPr defaultColWidth="9" defaultRowHeight="15"/>
  <cols>
    <col min="1" max="1" width="37.7109375" style="51" customWidth="1"/>
    <col min="2" max="2" width="22" style="51" customWidth="1"/>
    <col min="3" max="3" width="21.140625" style="51" customWidth="1"/>
    <col min="4" max="16384" width="9" style="51"/>
  </cols>
  <sheetData>
    <row r="1" spans="1:3" ht="16.5">
      <c r="A1" s="115" t="s">
        <v>369</v>
      </c>
    </row>
    <row r="3" spans="1:3" ht="17.25" thickBot="1">
      <c r="A3" s="154" t="s">
        <v>660</v>
      </c>
    </row>
    <row r="4" spans="1:3" ht="15.75" thickBot="1">
      <c r="A4" s="373" t="s">
        <v>370</v>
      </c>
      <c r="B4" s="340" t="s">
        <v>380</v>
      </c>
      <c r="C4" s="340"/>
    </row>
    <row r="5" spans="1:3" ht="27.75" thickBot="1">
      <c r="A5" s="373"/>
      <c r="B5" s="62" t="s">
        <v>372</v>
      </c>
      <c r="C5" s="62" t="s">
        <v>373</v>
      </c>
    </row>
    <row r="6" spans="1:3">
      <c r="A6" s="300" t="s">
        <v>374</v>
      </c>
      <c r="B6" s="197"/>
      <c r="C6" s="197"/>
    </row>
    <row r="7" spans="1:3">
      <c r="A7" s="301" t="s">
        <v>375</v>
      </c>
      <c r="B7" s="198"/>
      <c r="C7" s="198"/>
    </row>
    <row r="8" spans="1:3">
      <c r="A8" s="301" t="s">
        <v>376</v>
      </c>
      <c r="B8" s="198"/>
      <c r="C8" s="198"/>
    </row>
    <row r="9" spans="1:3">
      <c r="A9" s="301" t="s">
        <v>377</v>
      </c>
      <c r="B9" s="198"/>
      <c r="C9" s="198"/>
    </row>
    <row r="10" spans="1:3">
      <c r="A10" s="301" t="s">
        <v>378</v>
      </c>
      <c r="B10" s="198"/>
      <c r="C10" s="198"/>
    </row>
    <row r="11" spans="1:3" ht="15.75" thickBot="1">
      <c r="A11" s="302" t="s">
        <v>379</v>
      </c>
      <c r="B11" s="206"/>
      <c r="C11" s="206"/>
    </row>
  </sheetData>
  <sheetProtection formatCells="0" formatColumns="0" formatRows="0" insertColumns="0" insertRows="0" deleteColumns="0" deleteRows="0"/>
  <mergeCells count="2">
    <mergeCell ref="A4:A5"/>
    <mergeCell ref="B4:C4"/>
  </mergeCells>
  <phoneticPr fontId="4"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dimension ref="A1:B5"/>
  <sheetViews>
    <sheetView workbookViewId="0"/>
  </sheetViews>
  <sheetFormatPr defaultColWidth="9" defaultRowHeight="15"/>
  <cols>
    <col min="1" max="1" width="54" style="51" customWidth="1"/>
    <col min="2" max="2" width="26.140625" style="51" customWidth="1"/>
    <col min="3" max="16384" width="9" style="51"/>
  </cols>
  <sheetData>
    <row r="1" spans="1:2" ht="16.5">
      <c r="A1" s="50" t="s">
        <v>22</v>
      </c>
    </row>
    <row r="2" spans="1:2" ht="15.75" thickBot="1"/>
    <row r="3" spans="1:2" ht="27.75" thickBot="1">
      <c r="A3" s="62" t="s">
        <v>615</v>
      </c>
      <c r="B3" s="62" t="s">
        <v>23</v>
      </c>
    </row>
    <row r="4" spans="1:2">
      <c r="A4" s="112" t="s">
        <v>24</v>
      </c>
      <c r="B4" s="84"/>
    </row>
    <row r="5" spans="1:2" ht="27.75" thickBot="1">
      <c r="A5" s="113" t="s">
        <v>25</v>
      </c>
      <c r="B5" s="114"/>
    </row>
  </sheetData>
  <sheetProtection formatCells="0" formatColumns="0" formatRows="0" insertColumns="0" insertRows="0" deleteColumns="0" deleteRows="0"/>
  <phoneticPr fontId="4" type="noConversion"/>
  <pageMargins left="0.75" right="0.75" top="1" bottom="1" header="0.4921259845" footer="0.4921259845"/>
  <pageSetup paperSize="9" orientation="portrait" r:id="rId1"/>
  <headerFooter alignWithMargins="0"/>
</worksheet>
</file>

<file path=xl/worksheets/sheet60.xml><?xml version="1.0" encoding="utf-8"?>
<worksheet xmlns="http://schemas.openxmlformats.org/spreadsheetml/2006/main" xmlns:r="http://schemas.openxmlformats.org/officeDocument/2006/relationships">
  <dimension ref="A1:C11"/>
  <sheetViews>
    <sheetView workbookViewId="0">
      <selection activeCell="A3" sqref="A3:C11"/>
    </sheetView>
  </sheetViews>
  <sheetFormatPr defaultColWidth="9" defaultRowHeight="15"/>
  <cols>
    <col min="1" max="1" width="34.140625" style="51" customWidth="1"/>
    <col min="2" max="2" width="20" style="51" customWidth="1"/>
    <col min="3" max="3" width="20.85546875" style="51" customWidth="1"/>
    <col min="4" max="16384" width="9" style="51"/>
  </cols>
  <sheetData>
    <row r="1" spans="1:3" ht="16.5">
      <c r="A1" s="115" t="s">
        <v>381</v>
      </c>
    </row>
    <row r="2" spans="1:3" ht="15.75" thickBot="1"/>
    <row r="3" spans="1:3" ht="40.5">
      <c r="A3" s="303" t="s">
        <v>382</v>
      </c>
      <c r="B3" s="169" t="s">
        <v>383</v>
      </c>
      <c r="C3" s="169" t="s">
        <v>384</v>
      </c>
    </row>
    <row r="4" spans="1:3">
      <c r="A4" s="55" t="s">
        <v>385</v>
      </c>
      <c r="B4" s="198"/>
      <c r="C4" s="198"/>
    </row>
    <row r="5" spans="1:3">
      <c r="A5" s="55" t="s">
        <v>386</v>
      </c>
      <c r="B5" s="198"/>
      <c r="C5" s="198"/>
    </row>
    <row r="6" spans="1:3">
      <c r="A6" s="55" t="s">
        <v>387</v>
      </c>
      <c r="B6" s="198"/>
      <c r="C6" s="198"/>
    </row>
    <row r="7" spans="1:3">
      <c r="A7" s="55" t="s">
        <v>388</v>
      </c>
      <c r="B7" s="198"/>
      <c r="C7" s="198"/>
    </row>
    <row r="8" spans="1:3" ht="27.75">
      <c r="A8" s="55" t="s">
        <v>389</v>
      </c>
      <c r="B8" s="198"/>
      <c r="C8" s="198"/>
    </row>
    <row r="9" spans="1:3">
      <c r="A9" s="55" t="s">
        <v>390</v>
      </c>
      <c r="B9" s="198"/>
      <c r="C9" s="198"/>
    </row>
    <row r="10" spans="1:3">
      <c r="A10" s="55" t="s">
        <v>391</v>
      </c>
      <c r="B10" s="198"/>
      <c r="C10" s="198"/>
    </row>
    <row r="11" spans="1:3" ht="15.75" thickBot="1">
      <c r="A11" s="57" t="s">
        <v>392</v>
      </c>
      <c r="B11" s="206"/>
      <c r="C11" s="206"/>
    </row>
  </sheetData>
  <sheetProtection formatCells="0" formatColumns="0" formatRows="0" insertColumns="0" insertRows="0" deleteColumns="0" deleteRows="0"/>
  <phoneticPr fontId="4" type="noConversion"/>
  <pageMargins left="0.75" right="0.75" top="1" bottom="1" header="0.4921259845" footer="0.4921259845"/>
  <pageSetup paperSize="9" orientation="portrait" horizontalDpi="0" verticalDpi="0" r:id="rId1"/>
  <headerFooter alignWithMargins="0"/>
</worksheet>
</file>

<file path=xl/worksheets/sheet61.xml><?xml version="1.0" encoding="utf-8"?>
<worksheet xmlns="http://schemas.openxmlformats.org/spreadsheetml/2006/main" xmlns:r="http://schemas.openxmlformats.org/officeDocument/2006/relationships">
  <dimension ref="A1:G21"/>
  <sheetViews>
    <sheetView workbookViewId="0">
      <selection activeCell="A3" sqref="A3:G21"/>
    </sheetView>
  </sheetViews>
  <sheetFormatPr defaultColWidth="9" defaultRowHeight="15"/>
  <cols>
    <col min="1" max="1" width="16.7109375" style="51" customWidth="1"/>
    <col min="2" max="2" width="10.42578125" style="51" bestFit="1" customWidth="1"/>
    <col min="3" max="3" width="9.5703125" style="51" customWidth="1"/>
    <col min="4" max="4" width="9.42578125" style="51" customWidth="1"/>
    <col min="5" max="5" width="10.42578125" style="51" bestFit="1" customWidth="1"/>
    <col min="6" max="6" width="9.5703125" style="51" customWidth="1"/>
    <col min="7" max="7" width="9.42578125" style="51" customWidth="1"/>
    <col min="8" max="16384" width="9" style="51"/>
  </cols>
  <sheetData>
    <row r="1" spans="1:7" ht="16.5">
      <c r="A1" s="115" t="s">
        <v>393</v>
      </c>
    </row>
    <row r="2" spans="1:7" ht="15.75" thickBot="1"/>
    <row r="3" spans="1:7" ht="33" customHeight="1">
      <c r="A3" s="380" t="s">
        <v>394</v>
      </c>
      <c r="B3" s="352" t="s">
        <v>395</v>
      </c>
      <c r="C3" s="353"/>
      <c r="D3" s="354"/>
      <c r="E3" s="352" t="s">
        <v>396</v>
      </c>
      <c r="F3" s="353"/>
      <c r="G3" s="354"/>
    </row>
    <row r="4" spans="1:7" ht="15.75" thickBot="1">
      <c r="A4" s="381"/>
      <c r="B4" s="382" t="s">
        <v>608</v>
      </c>
      <c r="C4" s="383"/>
      <c r="D4" s="384"/>
      <c r="E4" s="382" t="s">
        <v>609</v>
      </c>
      <c r="F4" s="383"/>
      <c r="G4" s="384"/>
    </row>
    <row r="5" spans="1:7" ht="17.25" customHeight="1" thickBot="1">
      <c r="A5" s="381"/>
      <c r="B5" s="62" t="s">
        <v>397</v>
      </c>
      <c r="C5" s="62" t="s">
        <v>398</v>
      </c>
      <c r="D5" s="62" t="s">
        <v>399</v>
      </c>
      <c r="E5" s="62" t="s">
        <v>397</v>
      </c>
      <c r="F5" s="62" t="s">
        <v>398</v>
      </c>
      <c r="G5" s="62" t="s">
        <v>399</v>
      </c>
    </row>
    <row r="6" spans="1:7" ht="15.75" thickBot="1">
      <c r="A6" s="381"/>
      <c r="B6" s="379" t="s">
        <v>400</v>
      </c>
      <c r="C6" s="379"/>
      <c r="D6" s="379"/>
      <c r="E6" s="379" t="s">
        <v>400</v>
      </c>
      <c r="F6" s="379"/>
      <c r="G6" s="379"/>
    </row>
    <row r="7" spans="1:7" ht="33" customHeight="1" thickBot="1">
      <c r="A7" s="304" t="s">
        <v>607</v>
      </c>
      <c r="B7" s="378" t="s">
        <v>401</v>
      </c>
      <c r="C7" s="378"/>
      <c r="D7" s="378"/>
      <c r="E7" s="378" t="s">
        <v>401</v>
      </c>
      <c r="F7" s="378"/>
      <c r="G7" s="378"/>
    </row>
    <row r="8" spans="1:7">
      <c r="A8" s="376" t="s">
        <v>402</v>
      </c>
      <c r="B8" s="305"/>
      <c r="C8" s="306"/>
      <c r="D8" s="307"/>
      <c r="E8" s="305"/>
      <c r="F8" s="306"/>
      <c r="G8" s="307"/>
    </row>
    <row r="9" spans="1:7">
      <c r="A9" s="374"/>
      <c r="B9" s="308"/>
      <c r="C9" s="309"/>
      <c r="D9" s="310"/>
      <c r="E9" s="308"/>
      <c r="F9" s="309"/>
      <c r="G9" s="310"/>
    </row>
    <row r="10" spans="1:7">
      <c r="A10" s="374" t="s">
        <v>403</v>
      </c>
      <c r="B10" s="308"/>
      <c r="C10" s="309"/>
      <c r="D10" s="310"/>
      <c r="E10" s="308"/>
      <c r="F10" s="309"/>
      <c r="G10" s="310"/>
    </row>
    <row r="11" spans="1:7" ht="15.75" thickBot="1">
      <c r="A11" s="375"/>
      <c r="B11" s="311"/>
      <c r="C11" s="312"/>
      <c r="D11" s="313"/>
      <c r="E11" s="311"/>
      <c r="F11" s="312"/>
      <c r="G11" s="313"/>
    </row>
    <row r="12" spans="1:7">
      <c r="A12" s="376" t="s">
        <v>404</v>
      </c>
      <c r="B12" s="305"/>
      <c r="C12" s="306"/>
      <c r="D12" s="307"/>
      <c r="E12" s="305"/>
      <c r="F12" s="306"/>
      <c r="G12" s="307"/>
    </row>
    <row r="13" spans="1:7">
      <c r="A13" s="374"/>
      <c r="B13" s="308"/>
      <c r="C13" s="309"/>
      <c r="D13" s="310"/>
      <c r="E13" s="308"/>
      <c r="F13" s="309"/>
      <c r="G13" s="310"/>
    </row>
    <row r="14" spans="1:7">
      <c r="A14" s="374" t="s">
        <v>405</v>
      </c>
      <c r="B14" s="308"/>
      <c r="C14" s="309"/>
      <c r="D14" s="310"/>
      <c r="E14" s="308"/>
      <c r="F14" s="309"/>
      <c r="G14" s="310"/>
    </row>
    <row r="15" spans="1:7" ht="15.75" thickBot="1">
      <c r="A15" s="377"/>
      <c r="B15" s="314"/>
      <c r="C15" s="315"/>
      <c r="D15" s="316"/>
      <c r="E15" s="314"/>
      <c r="F15" s="315"/>
      <c r="G15" s="316"/>
    </row>
    <row r="16" spans="1:7">
      <c r="A16" s="376" t="s">
        <v>406</v>
      </c>
      <c r="B16" s="305"/>
      <c r="C16" s="306"/>
      <c r="D16" s="307"/>
      <c r="E16" s="305"/>
      <c r="F16" s="306"/>
      <c r="G16" s="307"/>
    </row>
    <row r="17" spans="1:7">
      <c r="A17" s="374"/>
      <c r="B17" s="308"/>
      <c r="C17" s="309"/>
      <c r="D17" s="310"/>
      <c r="E17" s="308"/>
      <c r="F17" s="309"/>
      <c r="G17" s="310"/>
    </row>
    <row r="18" spans="1:7">
      <c r="A18" s="374" t="s">
        <v>407</v>
      </c>
      <c r="B18" s="308"/>
      <c r="C18" s="309"/>
      <c r="D18" s="310"/>
      <c r="E18" s="308"/>
      <c r="F18" s="309"/>
      <c r="G18" s="310"/>
    </row>
    <row r="19" spans="1:7" ht="15.75" thickBot="1">
      <c r="A19" s="375"/>
      <c r="B19" s="311"/>
      <c r="C19" s="312"/>
      <c r="D19" s="313"/>
      <c r="E19" s="311"/>
      <c r="F19" s="312"/>
      <c r="G19" s="313"/>
    </row>
    <row r="20" spans="1:7">
      <c r="A20" s="376" t="s">
        <v>210</v>
      </c>
      <c r="B20" s="305"/>
      <c r="C20" s="306"/>
      <c r="D20" s="307"/>
      <c r="E20" s="305"/>
      <c r="F20" s="306"/>
      <c r="G20" s="307"/>
    </row>
    <row r="21" spans="1:7" ht="15.75" thickBot="1">
      <c r="A21" s="375"/>
      <c r="B21" s="311"/>
      <c r="C21" s="312"/>
      <c r="D21" s="313"/>
      <c r="E21" s="311"/>
      <c r="F21" s="312"/>
      <c r="G21" s="313"/>
    </row>
  </sheetData>
  <sheetProtection formatCells="0" formatColumns="0" formatRows="0" insertColumns="0" insertRows="0" deleteColumns="0" deleteRows="0"/>
  <mergeCells count="16">
    <mergeCell ref="B7:D7"/>
    <mergeCell ref="E7:G7"/>
    <mergeCell ref="E6:G6"/>
    <mergeCell ref="A8:A9"/>
    <mergeCell ref="A3:A6"/>
    <mergeCell ref="B3:D3"/>
    <mergeCell ref="E3:G3"/>
    <mergeCell ref="B4:D4"/>
    <mergeCell ref="E4:G4"/>
    <mergeCell ref="B6:D6"/>
    <mergeCell ref="A18:A19"/>
    <mergeCell ref="A20:A21"/>
    <mergeCell ref="A10:A11"/>
    <mergeCell ref="A14:A15"/>
    <mergeCell ref="A12:A13"/>
    <mergeCell ref="A16:A17"/>
  </mergeCells>
  <phoneticPr fontId="4" type="noConversion"/>
  <pageMargins left="0.75" right="0.75" top="1" bottom="1" header="0.4921259845" footer="0.4921259845"/>
  <pageSetup paperSize="9" orientation="portrait" horizontalDpi="0" verticalDpi="0" r:id="rId1"/>
  <headerFooter alignWithMargins="0"/>
</worksheet>
</file>

<file path=xl/worksheets/sheet62.xml><?xml version="1.0" encoding="utf-8"?>
<worksheet xmlns="http://schemas.openxmlformats.org/spreadsheetml/2006/main" xmlns:r="http://schemas.openxmlformats.org/officeDocument/2006/relationships">
  <dimension ref="A1:R32"/>
  <sheetViews>
    <sheetView workbookViewId="0">
      <selection activeCell="B30" sqref="B30"/>
    </sheetView>
  </sheetViews>
  <sheetFormatPr defaultColWidth="9" defaultRowHeight="15"/>
  <cols>
    <col min="1" max="1" width="28.140625" style="51" customWidth="1"/>
    <col min="2" max="2" width="8" style="51" customWidth="1"/>
    <col min="3" max="3" width="16.140625" style="51" customWidth="1"/>
    <col min="4" max="4" width="16.42578125" style="51" customWidth="1"/>
    <col min="5" max="16384" width="9" style="51"/>
  </cols>
  <sheetData>
    <row r="1" spans="1:18" ht="15.75">
      <c r="A1" s="367" t="s">
        <v>408</v>
      </c>
      <c r="B1" s="337"/>
      <c r="C1" s="337"/>
      <c r="D1" s="337"/>
      <c r="E1" s="337"/>
      <c r="F1" s="337"/>
      <c r="G1" s="60"/>
      <c r="H1" s="60"/>
      <c r="I1" s="60"/>
      <c r="J1" s="60"/>
      <c r="K1" s="60"/>
      <c r="L1" s="60"/>
      <c r="M1" s="60"/>
      <c r="N1" s="60"/>
      <c r="O1" s="60"/>
      <c r="P1" s="60"/>
      <c r="Q1" s="60"/>
      <c r="R1" s="60"/>
    </row>
    <row r="3" spans="1:18" ht="17.25" thickBot="1">
      <c r="A3" s="154" t="s">
        <v>659</v>
      </c>
    </row>
    <row r="4" spans="1:18" ht="15.75" thickBot="1">
      <c r="A4" s="340" t="s">
        <v>409</v>
      </c>
      <c r="B4" s="340" t="s">
        <v>115</v>
      </c>
      <c r="C4" s="340" t="s">
        <v>411</v>
      </c>
      <c r="D4" s="340"/>
    </row>
    <row r="5" spans="1:18" ht="40.5">
      <c r="A5" s="338"/>
      <c r="B5" s="338"/>
      <c r="C5" s="52" t="s">
        <v>597</v>
      </c>
      <c r="D5" s="52" t="s">
        <v>412</v>
      </c>
    </row>
    <row r="6" spans="1:18" ht="15.75" thickBot="1">
      <c r="A6" s="317" t="s">
        <v>607</v>
      </c>
      <c r="B6" s="318" t="s">
        <v>608</v>
      </c>
      <c r="C6" s="318" t="s">
        <v>609</v>
      </c>
      <c r="D6" s="318" t="s">
        <v>610</v>
      </c>
    </row>
    <row r="7" spans="1:18">
      <c r="A7" s="319"/>
      <c r="B7" s="319"/>
      <c r="C7" s="320"/>
      <c r="D7" s="320"/>
    </row>
    <row r="8" spans="1:18">
      <c r="A8" s="85"/>
      <c r="B8" s="85"/>
      <c r="C8" s="198"/>
      <c r="D8" s="198"/>
    </row>
    <row r="9" spans="1:18">
      <c r="A9" s="85"/>
      <c r="B9" s="85"/>
      <c r="C9" s="198"/>
      <c r="D9" s="198"/>
    </row>
    <row r="10" spans="1:18">
      <c r="A10" s="85"/>
      <c r="B10" s="85"/>
      <c r="C10" s="198"/>
      <c r="D10" s="198"/>
    </row>
    <row r="11" spans="1:18">
      <c r="A11" s="85"/>
      <c r="B11" s="85"/>
      <c r="C11" s="198"/>
      <c r="D11" s="198"/>
    </row>
    <row r="12" spans="1:18">
      <c r="A12" s="85"/>
      <c r="B12" s="85"/>
      <c r="C12" s="198"/>
      <c r="D12" s="198"/>
    </row>
    <row r="13" spans="1:18">
      <c r="A13" s="85"/>
      <c r="B13" s="85"/>
      <c r="C13" s="198"/>
      <c r="D13" s="198"/>
    </row>
    <row r="14" spans="1:18">
      <c r="A14" s="85"/>
      <c r="B14" s="85"/>
      <c r="C14" s="198"/>
      <c r="D14" s="198"/>
    </row>
    <row r="15" spans="1:18">
      <c r="A15" s="85"/>
      <c r="B15" s="85"/>
      <c r="C15" s="198"/>
      <c r="D15" s="198"/>
    </row>
    <row r="16" spans="1:18" ht="15.75" thickBot="1">
      <c r="A16" s="181"/>
      <c r="B16" s="181"/>
      <c r="C16" s="206"/>
      <c r="D16" s="206"/>
    </row>
    <row r="20" spans="1:3">
      <c r="A20" s="385" t="s">
        <v>410</v>
      </c>
      <c r="B20" s="386" t="s">
        <v>573</v>
      </c>
      <c r="C20" s="364"/>
    </row>
    <row r="21" spans="1:3">
      <c r="A21" s="385"/>
      <c r="B21" s="386"/>
      <c r="C21" s="364"/>
    </row>
    <row r="22" spans="1:3" ht="16.5">
      <c r="A22" s="321" t="s">
        <v>585</v>
      </c>
      <c r="B22" s="61" t="s">
        <v>574</v>
      </c>
    </row>
    <row r="23" spans="1:3" ht="16.5">
      <c r="A23" s="321" t="s">
        <v>586</v>
      </c>
      <c r="B23" s="61" t="s">
        <v>575</v>
      </c>
    </row>
    <row r="24" spans="1:3" ht="16.5">
      <c r="A24" s="321" t="s">
        <v>587</v>
      </c>
      <c r="B24" s="61" t="s">
        <v>576</v>
      </c>
    </row>
    <row r="25" spans="1:3" ht="16.5">
      <c r="A25" s="321" t="s">
        <v>588</v>
      </c>
      <c r="B25" s="61" t="s">
        <v>577</v>
      </c>
    </row>
    <row r="26" spans="1:3" ht="16.5">
      <c r="A26" s="321" t="s">
        <v>589</v>
      </c>
      <c r="B26" s="61" t="s">
        <v>578</v>
      </c>
    </row>
    <row r="27" spans="1:3" ht="16.5">
      <c r="A27" s="321" t="s">
        <v>590</v>
      </c>
      <c r="B27" s="61" t="s">
        <v>579</v>
      </c>
    </row>
    <row r="28" spans="1:3" ht="16.5">
      <c r="A28" s="321" t="s">
        <v>591</v>
      </c>
      <c r="B28" s="61" t="s">
        <v>580</v>
      </c>
    </row>
    <row r="29" spans="1:3" ht="16.5">
      <c r="A29" s="321" t="s">
        <v>592</v>
      </c>
      <c r="B29" s="61" t="s">
        <v>581</v>
      </c>
    </row>
    <row r="30" spans="1:3" ht="16.5">
      <c r="A30" s="321" t="s">
        <v>593</v>
      </c>
      <c r="B30" s="61" t="s">
        <v>582</v>
      </c>
    </row>
    <row r="31" spans="1:3" ht="16.5">
      <c r="A31" s="321" t="s">
        <v>594</v>
      </c>
      <c r="B31" s="61" t="s">
        <v>583</v>
      </c>
    </row>
    <row r="32" spans="1:3" ht="16.5">
      <c r="A32" s="321" t="s">
        <v>595</v>
      </c>
      <c r="B32" s="61" t="s">
        <v>584</v>
      </c>
    </row>
  </sheetData>
  <mergeCells count="6">
    <mergeCell ref="C4:D4"/>
    <mergeCell ref="A1:F1"/>
    <mergeCell ref="A20:A21"/>
    <mergeCell ref="A4:A5"/>
    <mergeCell ref="B4:B5"/>
    <mergeCell ref="B20:C21"/>
  </mergeCells>
  <phoneticPr fontId="4" type="noConversion"/>
  <pageMargins left="0.75" right="0.75" top="1" bottom="1" header="0.4921259845" footer="0.4921259845"/>
  <pageSetup paperSize="9" orientation="portrait" horizontalDpi="0" verticalDpi="0" r:id="rId1"/>
  <headerFooter alignWithMargins="0"/>
</worksheet>
</file>

<file path=xl/worksheets/sheet63.xml><?xml version="1.0" encoding="utf-8"?>
<worksheet xmlns="http://schemas.openxmlformats.org/spreadsheetml/2006/main" xmlns:r="http://schemas.openxmlformats.org/officeDocument/2006/relationships">
  <dimension ref="A1:R31"/>
  <sheetViews>
    <sheetView workbookViewId="0">
      <selection activeCell="F32" sqref="F32"/>
    </sheetView>
  </sheetViews>
  <sheetFormatPr defaultColWidth="9" defaultRowHeight="15"/>
  <cols>
    <col min="1" max="1" width="28.7109375" style="51" customWidth="1"/>
    <col min="2" max="2" width="8" style="51" customWidth="1"/>
    <col min="3" max="3" width="16.28515625" style="51" customWidth="1"/>
    <col min="4" max="4" width="16.5703125" style="51" customWidth="1"/>
    <col min="5" max="16384" width="9" style="51"/>
  </cols>
  <sheetData>
    <row r="1" spans="1:18" ht="15.75">
      <c r="A1" s="387" t="s">
        <v>408</v>
      </c>
      <c r="B1" s="388"/>
      <c r="C1" s="388"/>
      <c r="D1" s="388"/>
      <c r="E1" s="388"/>
      <c r="F1" s="388"/>
      <c r="G1" s="388"/>
      <c r="H1" s="322"/>
      <c r="I1" s="322"/>
      <c r="J1" s="322"/>
      <c r="K1" s="323"/>
      <c r="L1" s="323"/>
      <c r="M1" s="323"/>
      <c r="N1" s="323"/>
      <c r="O1" s="323"/>
      <c r="P1" s="323"/>
      <c r="Q1" s="323"/>
      <c r="R1" s="323"/>
    </row>
    <row r="3" spans="1:18" ht="17.25" thickBot="1">
      <c r="A3" s="154" t="s">
        <v>413</v>
      </c>
    </row>
    <row r="4" spans="1:18" ht="15.75" thickBot="1">
      <c r="A4" s="340" t="s">
        <v>414</v>
      </c>
      <c r="B4" s="340" t="s">
        <v>116</v>
      </c>
      <c r="C4" s="340" t="s">
        <v>411</v>
      </c>
      <c r="D4" s="340"/>
    </row>
    <row r="5" spans="1:18" ht="40.5">
      <c r="A5" s="338"/>
      <c r="B5" s="338"/>
      <c r="C5" s="52" t="s">
        <v>597</v>
      </c>
      <c r="D5" s="52" t="s">
        <v>412</v>
      </c>
    </row>
    <row r="6" spans="1:18" ht="15.75" thickBot="1">
      <c r="A6" s="324" t="s">
        <v>607</v>
      </c>
      <c r="B6" s="324" t="s">
        <v>608</v>
      </c>
      <c r="C6" s="324" t="s">
        <v>609</v>
      </c>
      <c r="D6" s="324" t="s">
        <v>610</v>
      </c>
    </row>
    <row r="7" spans="1:18">
      <c r="A7" s="325"/>
      <c r="B7" s="325"/>
      <c r="C7" s="278"/>
      <c r="D7" s="278"/>
    </row>
    <row r="8" spans="1:18">
      <c r="A8" s="326"/>
      <c r="B8" s="326"/>
      <c r="C8" s="279"/>
      <c r="D8" s="279"/>
    </row>
    <row r="9" spans="1:18">
      <c r="A9" s="326"/>
      <c r="B9" s="326"/>
      <c r="C9" s="279"/>
      <c r="D9" s="279"/>
    </row>
    <row r="10" spans="1:18">
      <c r="A10" s="326"/>
      <c r="B10" s="326"/>
      <c r="C10" s="279"/>
      <c r="D10" s="279"/>
    </row>
    <row r="11" spans="1:18">
      <c r="A11" s="326"/>
      <c r="B11" s="326"/>
      <c r="C11" s="279"/>
      <c r="D11" s="279"/>
    </row>
    <row r="12" spans="1:18">
      <c r="A12" s="326"/>
      <c r="B12" s="326"/>
      <c r="C12" s="279"/>
      <c r="D12" s="279"/>
    </row>
    <row r="13" spans="1:18">
      <c r="A13" s="326"/>
      <c r="B13" s="326"/>
      <c r="C13" s="279"/>
      <c r="D13" s="279"/>
    </row>
    <row r="14" spans="1:18">
      <c r="A14" s="326"/>
      <c r="B14" s="326"/>
      <c r="C14" s="279"/>
      <c r="D14" s="279"/>
    </row>
    <row r="15" spans="1:18" ht="15.75" thickBot="1">
      <c r="A15" s="327"/>
      <c r="B15" s="327"/>
      <c r="C15" s="289"/>
      <c r="D15" s="289"/>
    </row>
    <row r="19" spans="1:2">
      <c r="A19" s="385" t="s">
        <v>410</v>
      </c>
      <c r="B19" s="386" t="s">
        <v>573</v>
      </c>
    </row>
    <row r="20" spans="1:2">
      <c r="A20" s="385"/>
      <c r="B20" s="386"/>
    </row>
    <row r="21" spans="1:2" ht="16.5">
      <c r="A21" s="321" t="s">
        <v>585</v>
      </c>
      <c r="B21" s="61" t="s">
        <v>574</v>
      </c>
    </row>
    <row r="22" spans="1:2" ht="16.5">
      <c r="A22" s="321" t="s">
        <v>586</v>
      </c>
      <c r="B22" s="61" t="s">
        <v>575</v>
      </c>
    </row>
    <row r="23" spans="1:2" ht="16.5">
      <c r="A23" s="321" t="s">
        <v>587</v>
      </c>
      <c r="B23" s="61" t="s">
        <v>576</v>
      </c>
    </row>
    <row r="24" spans="1:2" ht="16.5">
      <c r="A24" s="321" t="s">
        <v>588</v>
      </c>
      <c r="B24" s="61" t="s">
        <v>577</v>
      </c>
    </row>
    <row r="25" spans="1:2" ht="16.5">
      <c r="A25" s="321" t="s">
        <v>589</v>
      </c>
      <c r="B25" s="61" t="s">
        <v>578</v>
      </c>
    </row>
    <row r="26" spans="1:2" ht="16.5">
      <c r="A26" s="321" t="s">
        <v>590</v>
      </c>
      <c r="B26" s="61" t="s">
        <v>579</v>
      </c>
    </row>
    <row r="27" spans="1:2" ht="16.5">
      <c r="A27" s="321" t="s">
        <v>591</v>
      </c>
      <c r="B27" s="61" t="s">
        <v>580</v>
      </c>
    </row>
    <row r="28" spans="1:2" ht="16.5">
      <c r="A28" s="321" t="s">
        <v>592</v>
      </c>
      <c r="B28" s="61" t="s">
        <v>581</v>
      </c>
    </row>
    <row r="29" spans="1:2" ht="16.5">
      <c r="A29" s="321" t="s">
        <v>593</v>
      </c>
      <c r="B29" s="61" t="s">
        <v>582</v>
      </c>
    </row>
    <row r="30" spans="1:2" ht="16.5">
      <c r="A30" s="321" t="s">
        <v>594</v>
      </c>
      <c r="B30" s="61" t="s">
        <v>583</v>
      </c>
    </row>
    <row r="31" spans="1:2" ht="16.5">
      <c r="A31" s="321" t="s">
        <v>595</v>
      </c>
      <c r="B31" s="61" t="s">
        <v>584</v>
      </c>
    </row>
  </sheetData>
  <mergeCells count="6">
    <mergeCell ref="C4:D4"/>
    <mergeCell ref="A1:G1"/>
    <mergeCell ref="A19:A20"/>
    <mergeCell ref="B19:B20"/>
    <mergeCell ref="A4:A5"/>
    <mergeCell ref="B4:B5"/>
  </mergeCells>
  <phoneticPr fontId="4" type="noConversion"/>
  <pageMargins left="0.7" right="0.7" top="0.75" bottom="0.75" header="0.3" footer="0.3"/>
  <pageSetup paperSize="9" orientation="portrait" horizontalDpi="0" verticalDpi="0" r:id="rId1"/>
</worksheet>
</file>

<file path=xl/worksheets/sheet64.xml><?xml version="1.0" encoding="utf-8"?>
<worksheet xmlns="http://schemas.openxmlformats.org/spreadsheetml/2006/main" xmlns:r="http://schemas.openxmlformats.org/officeDocument/2006/relationships">
  <dimension ref="A1:F28"/>
  <sheetViews>
    <sheetView topLeftCell="A7" workbookViewId="0">
      <selection activeCell="D22" sqref="D22"/>
    </sheetView>
  </sheetViews>
  <sheetFormatPr defaultColWidth="9" defaultRowHeight="15"/>
  <cols>
    <col min="1" max="1" width="16.7109375" style="51" customWidth="1"/>
    <col min="2" max="5" width="10.42578125" style="51" customWidth="1"/>
    <col min="6" max="6" width="10.28515625" style="51" customWidth="1"/>
    <col min="7" max="16384" width="9" style="51"/>
  </cols>
  <sheetData>
    <row r="1" spans="1:6" ht="16.5">
      <c r="A1" s="50" t="s">
        <v>415</v>
      </c>
    </row>
    <row r="3" spans="1:6" ht="17.25" thickBot="1">
      <c r="A3" s="61" t="s">
        <v>659</v>
      </c>
    </row>
    <row r="4" spans="1:6" ht="15.75" thickBot="1">
      <c r="A4" s="338" t="s">
        <v>416</v>
      </c>
      <c r="B4" s="338" t="s">
        <v>597</v>
      </c>
      <c r="C4" s="338"/>
      <c r="D4" s="338"/>
      <c r="E4" s="338"/>
      <c r="F4" s="338"/>
    </row>
    <row r="5" spans="1:6" ht="54">
      <c r="A5" s="339"/>
      <c r="B5" s="52" t="s">
        <v>417</v>
      </c>
      <c r="C5" s="52" t="s">
        <v>14</v>
      </c>
      <c r="D5" s="52" t="s">
        <v>15</v>
      </c>
      <c r="E5" s="52" t="s">
        <v>16</v>
      </c>
      <c r="F5" s="52" t="s">
        <v>418</v>
      </c>
    </row>
    <row r="6" spans="1:6" ht="15.75" thickBot="1">
      <c r="A6" s="328" t="s">
        <v>607</v>
      </c>
      <c r="B6" s="328" t="s">
        <v>608</v>
      </c>
      <c r="C6" s="324" t="s">
        <v>609</v>
      </c>
      <c r="D6" s="324" t="s">
        <v>610</v>
      </c>
      <c r="E6" s="324" t="s">
        <v>611</v>
      </c>
      <c r="F6" s="328" t="s">
        <v>657</v>
      </c>
    </row>
    <row r="7" spans="1:6">
      <c r="A7" s="112" t="s">
        <v>645</v>
      </c>
      <c r="B7" s="278">
        <v>10000</v>
      </c>
      <c r="C7" s="278"/>
      <c r="D7" s="278"/>
      <c r="E7" s="278"/>
      <c r="F7" s="278">
        <f t="shared" ref="F7:F25" si="0">B7+C7-D7+E7</f>
        <v>10000</v>
      </c>
    </row>
    <row r="8" spans="1:6" ht="41.25">
      <c r="A8" s="55" t="s">
        <v>419</v>
      </c>
      <c r="B8" s="279"/>
      <c r="C8" s="279"/>
      <c r="D8" s="279"/>
      <c r="E8" s="279"/>
      <c r="F8" s="279">
        <f t="shared" si="0"/>
        <v>0</v>
      </c>
    </row>
    <row r="9" spans="1:6" ht="27.75">
      <c r="A9" s="55" t="s">
        <v>420</v>
      </c>
      <c r="B9" s="279"/>
      <c r="C9" s="279"/>
      <c r="D9" s="279"/>
      <c r="E9" s="279"/>
      <c r="F9" s="279">
        <f t="shared" si="0"/>
        <v>0</v>
      </c>
    </row>
    <row r="10" spans="1:6" ht="41.25">
      <c r="A10" s="55" t="s">
        <v>421</v>
      </c>
      <c r="B10" s="279"/>
      <c r="C10" s="279"/>
      <c r="D10" s="279"/>
      <c r="E10" s="279"/>
      <c r="F10" s="279">
        <f t="shared" si="0"/>
        <v>0</v>
      </c>
    </row>
    <row r="11" spans="1:6">
      <c r="A11" s="55" t="s">
        <v>646</v>
      </c>
      <c r="B11" s="279"/>
      <c r="C11" s="279"/>
      <c r="D11" s="279"/>
      <c r="E11" s="279"/>
      <c r="F11" s="279">
        <f t="shared" si="0"/>
        <v>0</v>
      </c>
    </row>
    <row r="12" spans="1:6" ht="27.75">
      <c r="A12" s="55" t="s">
        <v>117</v>
      </c>
      <c r="B12" s="279"/>
      <c r="C12" s="279"/>
      <c r="D12" s="279"/>
      <c r="E12" s="279"/>
      <c r="F12" s="279">
        <f t="shared" si="0"/>
        <v>0</v>
      </c>
    </row>
    <row r="13" spans="1:6" ht="54.75">
      <c r="A13" s="55" t="s">
        <v>422</v>
      </c>
      <c r="B13" s="279"/>
      <c r="C13" s="279"/>
      <c r="D13" s="279"/>
      <c r="E13" s="279"/>
      <c r="F13" s="279">
        <f t="shared" si="0"/>
        <v>0</v>
      </c>
    </row>
    <row r="14" spans="1:6" ht="41.25">
      <c r="A14" s="55" t="s">
        <v>423</v>
      </c>
      <c r="B14" s="279"/>
      <c r="C14" s="279"/>
      <c r="D14" s="279"/>
      <c r="E14" s="279"/>
      <c r="F14" s="279">
        <f t="shared" si="0"/>
        <v>0</v>
      </c>
    </row>
    <row r="15" spans="1:6" ht="27.75">
      <c r="A15" s="55" t="s">
        <v>424</v>
      </c>
      <c r="B15" s="279"/>
      <c r="C15" s="279"/>
      <c r="D15" s="279"/>
      <c r="E15" s="279"/>
      <c r="F15" s="279">
        <f t="shared" si="0"/>
        <v>0</v>
      </c>
    </row>
    <row r="16" spans="1:6" ht="54.75">
      <c r="A16" s="55" t="s">
        <v>118</v>
      </c>
      <c r="B16" s="279"/>
      <c r="C16" s="279"/>
      <c r="D16" s="279"/>
      <c r="E16" s="279"/>
      <c r="F16" s="279">
        <f t="shared" si="0"/>
        <v>0</v>
      </c>
    </row>
    <row r="17" spans="1:6" ht="27.75">
      <c r="A17" s="55" t="s">
        <v>425</v>
      </c>
      <c r="B17" s="279"/>
      <c r="C17" s="279"/>
      <c r="D17" s="279"/>
      <c r="E17" s="279"/>
      <c r="F17" s="279">
        <f t="shared" si="0"/>
        <v>0</v>
      </c>
    </row>
    <row r="18" spans="1:6">
      <c r="A18" s="55" t="s">
        <v>426</v>
      </c>
      <c r="B18" s="279"/>
      <c r="C18" s="279"/>
      <c r="D18" s="279"/>
      <c r="E18" s="279"/>
      <c r="F18" s="279">
        <f t="shared" si="0"/>
        <v>0</v>
      </c>
    </row>
    <row r="19" spans="1:6" ht="27.75">
      <c r="A19" s="55" t="s">
        <v>427</v>
      </c>
      <c r="B19" s="279"/>
      <c r="C19" s="279"/>
      <c r="D19" s="279"/>
      <c r="E19" s="279"/>
      <c r="F19" s="279">
        <f t="shared" si="0"/>
        <v>0</v>
      </c>
    </row>
    <row r="20" spans="1:6" ht="27.75">
      <c r="A20" s="55" t="s">
        <v>647</v>
      </c>
      <c r="B20" s="279">
        <v>46917</v>
      </c>
      <c r="C20" s="279"/>
      <c r="D20" s="279"/>
      <c r="E20" s="279"/>
      <c r="F20" s="279">
        <f t="shared" si="0"/>
        <v>46917</v>
      </c>
    </row>
    <row r="21" spans="1:6" ht="27.75">
      <c r="A21" s="55" t="s">
        <v>428</v>
      </c>
      <c r="B21" s="279">
        <v>0</v>
      </c>
      <c r="C21" s="279"/>
      <c r="D21" s="279"/>
      <c r="E21" s="279"/>
      <c r="F21" s="279">
        <f t="shared" si="0"/>
        <v>0</v>
      </c>
    </row>
    <row r="22" spans="1:6" ht="41.25">
      <c r="A22" s="55" t="s">
        <v>429</v>
      </c>
      <c r="B22" s="279">
        <v>11436</v>
      </c>
      <c r="C22" s="279"/>
      <c r="D22" s="279"/>
      <c r="E22" s="279"/>
      <c r="F22" s="279">
        <f t="shared" si="0"/>
        <v>11436</v>
      </c>
    </row>
    <row r="23" spans="1:6">
      <c r="A23" s="55" t="s">
        <v>430</v>
      </c>
      <c r="B23" s="279"/>
      <c r="C23" s="279"/>
      <c r="D23" s="279"/>
      <c r="E23" s="279"/>
      <c r="F23" s="279">
        <f t="shared" si="0"/>
        <v>0</v>
      </c>
    </row>
    <row r="24" spans="1:6" ht="27.75">
      <c r="A24" s="55" t="s">
        <v>431</v>
      </c>
      <c r="B24" s="279"/>
      <c r="C24" s="279"/>
      <c r="D24" s="279"/>
      <c r="E24" s="279"/>
      <c r="F24" s="279">
        <f t="shared" si="0"/>
        <v>0</v>
      </c>
    </row>
    <row r="25" spans="1:6" ht="42" thickBot="1">
      <c r="A25" s="57" t="s">
        <v>432</v>
      </c>
      <c r="B25" s="289"/>
      <c r="C25" s="289"/>
      <c r="D25" s="289"/>
      <c r="E25" s="289"/>
      <c r="F25" s="289">
        <f t="shared" si="0"/>
        <v>0</v>
      </c>
    </row>
    <row r="28" spans="1:6">
      <c r="A28" s="221"/>
      <c r="B28" s="117"/>
      <c r="C28" s="117"/>
      <c r="D28" s="117"/>
      <c r="E28" s="117"/>
      <c r="F28" s="117"/>
    </row>
  </sheetData>
  <mergeCells count="2">
    <mergeCell ref="A4:A5"/>
    <mergeCell ref="B4:F4"/>
  </mergeCells>
  <phoneticPr fontId="4" type="noConversion"/>
  <pageMargins left="0.75" right="0.75" top="1" bottom="1" header="0.4921259845" footer="0.4921259845"/>
  <pageSetup paperSize="9" orientation="portrait" horizontalDpi="0" verticalDpi="0" r:id="rId1"/>
  <headerFooter alignWithMargins="0"/>
  <legacyDrawing r:id="rId2"/>
</worksheet>
</file>

<file path=xl/worksheets/sheet65.xml><?xml version="1.0" encoding="utf-8"?>
<worksheet xmlns="http://schemas.openxmlformats.org/spreadsheetml/2006/main" xmlns:r="http://schemas.openxmlformats.org/officeDocument/2006/relationships">
  <dimension ref="A1:F28"/>
  <sheetViews>
    <sheetView topLeftCell="A13" workbookViewId="0">
      <selection activeCell="D21" sqref="D21"/>
    </sheetView>
  </sheetViews>
  <sheetFormatPr defaultColWidth="9" defaultRowHeight="15"/>
  <cols>
    <col min="1" max="1" width="15.42578125" style="51" customWidth="1"/>
    <col min="2" max="2" width="10.28515625" style="51" customWidth="1"/>
    <col min="3" max="3" width="10.42578125" style="51" customWidth="1"/>
    <col min="4" max="4" width="10.140625" style="51" customWidth="1"/>
    <col min="5" max="6" width="10.42578125" style="51" customWidth="1"/>
    <col min="7" max="16384" width="9" style="51"/>
  </cols>
  <sheetData>
    <row r="1" spans="1:6" ht="16.5">
      <c r="A1" s="50" t="s">
        <v>415</v>
      </c>
    </row>
    <row r="3" spans="1:6" ht="17.25" thickBot="1">
      <c r="A3" s="61" t="s">
        <v>660</v>
      </c>
    </row>
    <row r="4" spans="1:6" ht="15.75" thickBot="1">
      <c r="A4" s="338" t="s">
        <v>416</v>
      </c>
      <c r="B4" s="353" t="s">
        <v>598</v>
      </c>
      <c r="C4" s="353"/>
      <c r="D4" s="353"/>
      <c r="E4" s="353"/>
      <c r="F4" s="354"/>
    </row>
    <row r="5" spans="1:6" ht="54">
      <c r="A5" s="339"/>
      <c r="B5" s="329" t="s">
        <v>417</v>
      </c>
      <c r="C5" s="329" t="s">
        <v>14</v>
      </c>
      <c r="D5" s="329" t="s">
        <v>15</v>
      </c>
      <c r="E5" s="329" t="s">
        <v>16</v>
      </c>
      <c r="F5" s="155" t="s">
        <v>418</v>
      </c>
    </row>
    <row r="6" spans="1:6" ht="15.75" thickBot="1">
      <c r="A6" s="318" t="s">
        <v>607</v>
      </c>
      <c r="B6" s="330" t="s">
        <v>608</v>
      </c>
      <c r="C6" s="331" t="s">
        <v>609</v>
      </c>
      <c r="D6" s="331" t="s">
        <v>610</v>
      </c>
      <c r="E6" s="331" t="s">
        <v>611</v>
      </c>
      <c r="F6" s="332" t="s">
        <v>657</v>
      </c>
    </row>
    <row r="7" spans="1:6">
      <c r="A7" s="112" t="s">
        <v>645</v>
      </c>
      <c r="B7" s="333">
        <v>10000</v>
      </c>
      <c r="C7" s="333"/>
      <c r="D7" s="333"/>
      <c r="E7" s="333"/>
      <c r="F7" s="333">
        <f t="shared" ref="F7:F25" si="0">B7+C7-D7+E7</f>
        <v>10000</v>
      </c>
    </row>
    <row r="8" spans="1:6" ht="41.25">
      <c r="A8" s="55" t="s">
        <v>419</v>
      </c>
      <c r="B8" s="334"/>
      <c r="C8" s="334"/>
      <c r="D8" s="334"/>
      <c r="E8" s="334"/>
      <c r="F8" s="334">
        <f t="shared" si="0"/>
        <v>0</v>
      </c>
    </row>
    <row r="9" spans="1:6" ht="27.75">
      <c r="A9" s="55" t="s">
        <v>420</v>
      </c>
      <c r="B9" s="334"/>
      <c r="C9" s="334"/>
      <c r="D9" s="334"/>
      <c r="E9" s="334"/>
      <c r="F9" s="334">
        <f t="shared" si="0"/>
        <v>0</v>
      </c>
    </row>
    <row r="10" spans="1:6" ht="41.25">
      <c r="A10" s="55" t="s">
        <v>421</v>
      </c>
      <c r="B10" s="334"/>
      <c r="C10" s="334"/>
      <c r="D10" s="334"/>
      <c r="E10" s="334"/>
      <c r="F10" s="334">
        <f t="shared" si="0"/>
        <v>0</v>
      </c>
    </row>
    <row r="11" spans="1:6">
      <c r="A11" s="55" t="s">
        <v>646</v>
      </c>
      <c r="B11" s="334"/>
      <c r="C11" s="334"/>
      <c r="D11" s="334"/>
      <c r="E11" s="334"/>
      <c r="F11" s="334">
        <f t="shared" si="0"/>
        <v>0</v>
      </c>
    </row>
    <row r="12" spans="1:6" ht="27.75">
      <c r="A12" s="55" t="s">
        <v>119</v>
      </c>
      <c r="B12" s="334"/>
      <c r="C12" s="334"/>
      <c r="D12" s="334"/>
      <c r="E12" s="334"/>
      <c r="F12" s="334">
        <f t="shared" si="0"/>
        <v>0</v>
      </c>
    </row>
    <row r="13" spans="1:6" ht="54.75">
      <c r="A13" s="55" t="s">
        <v>422</v>
      </c>
      <c r="B13" s="334"/>
      <c r="C13" s="334"/>
      <c r="D13" s="334"/>
      <c r="E13" s="334"/>
      <c r="F13" s="334">
        <f t="shared" si="0"/>
        <v>0</v>
      </c>
    </row>
    <row r="14" spans="1:6" ht="41.25">
      <c r="A14" s="55" t="s">
        <v>423</v>
      </c>
      <c r="B14" s="334"/>
      <c r="C14" s="334"/>
      <c r="D14" s="334"/>
      <c r="E14" s="334"/>
      <c r="F14" s="334">
        <f t="shared" si="0"/>
        <v>0</v>
      </c>
    </row>
    <row r="15" spans="1:6" ht="41.25">
      <c r="A15" s="55" t="s">
        <v>424</v>
      </c>
      <c r="B15" s="334"/>
      <c r="C15" s="334"/>
      <c r="D15" s="334"/>
      <c r="E15" s="334"/>
      <c r="F15" s="334">
        <f t="shared" si="0"/>
        <v>0</v>
      </c>
    </row>
    <row r="16" spans="1:6" ht="54.75">
      <c r="A16" s="55" t="s">
        <v>118</v>
      </c>
      <c r="B16" s="334"/>
      <c r="C16" s="334"/>
      <c r="D16" s="334"/>
      <c r="E16" s="334"/>
      <c r="F16" s="334">
        <f t="shared" si="0"/>
        <v>0</v>
      </c>
    </row>
    <row r="17" spans="1:6" ht="27.75">
      <c r="A17" s="55" t="s">
        <v>425</v>
      </c>
      <c r="B17" s="334"/>
      <c r="C17" s="334"/>
      <c r="D17" s="334"/>
      <c r="E17" s="334"/>
      <c r="F17" s="334">
        <f t="shared" si="0"/>
        <v>0</v>
      </c>
    </row>
    <row r="18" spans="1:6">
      <c r="A18" s="55" t="s">
        <v>426</v>
      </c>
      <c r="B18" s="334"/>
      <c r="C18" s="334"/>
      <c r="D18" s="334"/>
      <c r="E18" s="334"/>
      <c r="F18" s="334">
        <f t="shared" si="0"/>
        <v>0</v>
      </c>
    </row>
    <row r="19" spans="1:6" ht="27.75">
      <c r="A19" s="55" t="s">
        <v>427</v>
      </c>
      <c r="B19" s="334"/>
      <c r="C19" s="334"/>
      <c r="D19" s="334"/>
      <c r="E19" s="334"/>
      <c r="F19" s="334">
        <f t="shared" si="0"/>
        <v>0</v>
      </c>
    </row>
    <row r="20" spans="1:6" ht="27.75">
      <c r="A20" s="55" t="s">
        <v>647</v>
      </c>
      <c r="B20" s="334">
        <v>27700</v>
      </c>
      <c r="C20" s="334"/>
      <c r="D20" s="334"/>
      <c r="E20" s="334"/>
      <c r="F20" s="334">
        <f t="shared" si="0"/>
        <v>27700</v>
      </c>
    </row>
    <row r="21" spans="1:6" ht="41.25">
      <c r="A21" s="55" t="s">
        <v>428</v>
      </c>
      <c r="B21" s="334">
        <v>0</v>
      </c>
      <c r="C21" s="334"/>
      <c r="D21" s="334"/>
      <c r="E21" s="334"/>
      <c r="F21" s="334">
        <f t="shared" si="0"/>
        <v>0</v>
      </c>
    </row>
    <row r="22" spans="1:6" ht="54.75">
      <c r="A22" s="55" t="s">
        <v>429</v>
      </c>
      <c r="B22" s="334">
        <v>19217</v>
      </c>
      <c r="C22" s="334"/>
      <c r="D22" s="334"/>
      <c r="E22" s="334"/>
      <c r="F22" s="334">
        <f t="shared" si="0"/>
        <v>19217</v>
      </c>
    </row>
    <row r="23" spans="1:6">
      <c r="A23" s="55" t="s">
        <v>430</v>
      </c>
      <c r="B23" s="334"/>
      <c r="C23" s="334"/>
      <c r="D23" s="334"/>
      <c r="E23" s="334"/>
      <c r="F23" s="334">
        <f t="shared" si="0"/>
        <v>0</v>
      </c>
    </row>
    <row r="24" spans="1:6" ht="27.75">
      <c r="A24" s="55" t="s">
        <v>431</v>
      </c>
      <c r="B24" s="334"/>
      <c r="C24" s="334"/>
      <c r="D24" s="334"/>
      <c r="E24" s="334"/>
      <c r="F24" s="334">
        <f t="shared" si="0"/>
        <v>0</v>
      </c>
    </row>
    <row r="25" spans="1:6" ht="42" thickBot="1">
      <c r="A25" s="57" t="s">
        <v>432</v>
      </c>
      <c r="B25" s="335"/>
      <c r="C25" s="335"/>
      <c r="D25" s="335"/>
      <c r="E25" s="335"/>
      <c r="F25" s="335">
        <f t="shared" si="0"/>
        <v>0</v>
      </c>
    </row>
    <row r="28" spans="1:6">
      <c r="A28" s="221"/>
      <c r="B28" s="117"/>
      <c r="C28" s="117"/>
      <c r="D28" s="117"/>
      <c r="E28" s="117"/>
      <c r="F28" s="117"/>
    </row>
  </sheetData>
  <mergeCells count="2">
    <mergeCell ref="A4:A5"/>
    <mergeCell ref="B4:F4"/>
  </mergeCells>
  <phoneticPr fontId="4" type="noConversion"/>
  <pageMargins left="0.7" right="0.7" top="0.75" bottom="0.75" header="0.3" footer="0.3"/>
  <pageSetup paperSize="9" orientation="portrait" horizontalDpi="0" verticalDpi="0" r:id="rId1"/>
  <legacyDrawing r:id="rId2"/>
</worksheet>
</file>

<file path=xl/worksheets/sheet66.xml><?xml version="1.0" encoding="utf-8"?>
<worksheet xmlns="http://schemas.openxmlformats.org/spreadsheetml/2006/main" xmlns:r="http://schemas.openxmlformats.org/officeDocument/2006/relationships">
  <dimension ref="A1:G267"/>
  <sheetViews>
    <sheetView workbookViewId="0">
      <selection activeCell="B6" sqref="B6"/>
    </sheetView>
  </sheetViews>
  <sheetFormatPr defaultRowHeight="15"/>
  <cols>
    <col min="1" max="1" width="9.42578125" customWidth="1"/>
    <col min="2" max="2" width="38.5703125" style="2" customWidth="1"/>
    <col min="3" max="3" width="11.7109375" customWidth="1"/>
    <col min="4" max="4" width="12.85546875" customWidth="1"/>
  </cols>
  <sheetData>
    <row r="1" spans="1:5" ht="16.5">
      <c r="A1" s="1" t="s">
        <v>433</v>
      </c>
    </row>
    <row r="2" spans="1:5" ht="15.75" thickBot="1"/>
    <row r="3" spans="1:5" ht="54.75" thickBot="1">
      <c r="A3" s="10" t="s">
        <v>434</v>
      </c>
      <c r="B3" s="10" t="s">
        <v>435</v>
      </c>
      <c r="C3" s="10" t="s">
        <v>172</v>
      </c>
      <c r="D3" s="10" t="s">
        <v>598</v>
      </c>
      <c r="E3" s="3"/>
    </row>
    <row r="4" spans="1:5" ht="15.75" thickBot="1">
      <c r="A4" s="16"/>
      <c r="B4" s="4" t="s">
        <v>436</v>
      </c>
      <c r="C4" s="41"/>
      <c r="D4" s="41"/>
      <c r="E4" s="3"/>
    </row>
    <row r="5" spans="1:5" ht="29.25">
      <c r="A5" s="19" t="s">
        <v>437</v>
      </c>
      <c r="B5" s="19" t="s">
        <v>120</v>
      </c>
      <c r="C5" s="36"/>
      <c r="D5" s="36"/>
      <c r="E5" s="3"/>
    </row>
    <row r="6" spans="1:5" ht="54">
      <c r="A6" s="20" t="s">
        <v>438</v>
      </c>
      <c r="B6" s="20" t="s">
        <v>127</v>
      </c>
      <c r="C6" s="37">
        <f>C7+C8+C9+C10+C11+C12+C13+C14+C15+C16+C17+C18+C19</f>
        <v>0</v>
      </c>
      <c r="D6" s="37">
        <f>D7+D8+D9+D10+D11+D12+D13+D14+D15+D16+D17+D18+D19</f>
        <v>0</v>
      </c>
      <c r="E6" s="12"/>
    </row>
    <row r="7" spans="1:5" ht="29.25">
      <c r="A7" s="21" t="s">
        <v>439</v>
      </c>
      <c r="B7" s="21" t="s">
        <v>121</v>
      </c>
      <c r="C7" s="38"/>
      <c r="D7" s="38"/>
      <c r="E7" s="3"/>
    </row>
    <row r="8" spans="1:5" ht="54">
      <c r="A8" s="21" t="s">
        <v>440</v>
      </c>
      <c r="B8" s="21" t="s">
        <v>441</v>
      </c>
      <c r="C8" s="38"/>
      <c r="D8" s="38"/>
      <c r="E8" s="3"/>
    </row>
    <row r="9" spans="1:5" ht="27">
      <c r="A9" s="21" t="s">
        <v>442</v>
      </c>
      <c r="B9" s="21" t="s">
        <v>443</v>
      </c>
      <c r="C9" s="38"/>
      <c r="D9" s="38"/>
      <c r="E9" s="3"/>
    </row>
    <row r="10" spans="1:5" ht="15.75">
      <c r="A10" s="21" t="s">
        <v>444</v>
      </c>
      <c r="B10" s="21" t="s">
        <v>122</v>
      </c>
      <c r="C10" s="38"/>
      <c r="D10" s="38"/>
      <c r="E10" s="3"/>
    </row>
    <row r="11" spans="1:5">
      <c r="A11" s="21" t="s">
        <v>445</v>
      </c>
      <c r="B11" s="21" t="s">
        <v>446</v>
      </c>
      <c r="C11" s="38"/>
      <c r="D11" s="38"/>
      <c r="E11" s="3"/>
    </row>
    <row r="12" spans="1:5" ht="27">
      <c r="A12" s="21" t="s">
        <v>447</v>
      </c>
      <c r="B12" s="21" t="s">
        <v>448</v>
      </c>
      <c r="C12" s="38"/>
      <c r="D12" s="38"/>
      <c r="E12" s="3"/>
    </row>
    <row r="13" spans="1:5" ht="27">
      <c r="A13" s="21" t="s">
        <v>449</v>
      </c>
      <c r="B13" s="21" t="s">
        <v>450</v>
      </c>
      <c r="C13" s="38"/>
      <c r="D13" s="38"/>
      <c r="E13" s="3"/>
    </row>
    <row r="14" spans="1:5">
      <c r="A14" s="21" t="s">
        <v>451</v>
      </c>
      <c r="B14" s="21" t="s">
        <v>452</v>
      </c>
      <c r="C14" s="38"/>
      <c r="D14" s="38"/>
      <c r="E14" s="3"/>
    </row>
    <row r="15" spans="1:5">
      <c r="A15" s="21" t="s">
        <v>453</v>
      </c>
      <c r="B15" s="21" t="s">
        <v>454</v>
      </c>
      <c r="C15" s="38"/>
      <c r="D15" s="38"/>
      <c r="E15" s="3"/>
    </row>
    <row r="16" spans="1:5" ht="40.5">
      <c r="A16" s="21" t="s">
        <v>455</v>
      </c>
      <c r="B16" s="21" t="s">
        <v>456</v>
      </c>
      <c r="C16" s="38"/>
      <c r="D16" s="38"/>
      <c r="E16" s="3"/>
    </row>
    <row r="17" spans="1:7" ht="40.5">
      <c r="A17" s="21" t="s">
        <v>457</v>
      </c>
      <c r="B17" s="21" t="s">
        <v>458</v>
      </c>
      <c r="C17" s="38"/>
      <c r="D17" s="38"/>
      <c r="E17" s="3"/>
    </row>
    <row r="18" spans="1:7" ht="40.5">
      <c r="A18" s="21" t="s">
        <v>459</v>
      </c>
      <c r="B18" s="21" t="s">
        <v>128</v>
      </c>
      <c r="C18" s="38"/>
      <c r="D18" s="38"/>
      <c r="E18" s="3"/>
    </row>
    <row r="19" spans="1:7" ht="54">
      <c r="A19" s="21" t="s">
        <v>460</v>
      </c>
      <c r="B19" s="21" t="s">
        <v>461</v>
      </c>
      <c r="C19" s="38"/>
      <c r="D19" s="38"/>
      <c r="E19" s="3"/>
      <c r="G19" s="35"/>
    </row>
    <row r="20" spans="1:7" s="6" customFormat="1" ht="86.25" customHeight="1">
      <c r="A20" s="20" t="s">
        <v>462</v>
      </c>
      <c r="B20" s="20" t="s">
        <v>689</v>
      </c>
      <c r="C20" s="39">
        <f>C21+C22+C23+C24</f>
        <v>0</v>
      </c>
      <c r="D20" s="39">
        <f>D21+D22+D23+D24</f>
        <v>0</v>
      </c>
      <c r="E20" s="13"/>
    </row>
    <row r="21" spans="1:7" ht="27">
      <c r="A21" s="21" t="s">
        <v>463</v>
      </c>
      <c r="B21" s="21" t="s">
        <v>464</v>
      </c>
      <c r="C21" s="38"/>
      <c r="D21" s="38"/>
      <c r="E21" s="3"/>
    </row>
    <row r="22" spans="1:7">
      <c r="A22" s="21" t="s">
        <v>465</v>
      </c>
      <c r="B22" s="21" t="s">
        <v>466</v>
      </c>
      <c r="C22" s="38"/>
      <c r="D22" s="38"/>
      <c r="E22" s="3"/>
    </row>
    <row r="23" spans="1:7">
      <c r="A23" s="21" t="s">
        <v>467</v>
      </c>
      <c r="B23" s="21" t="s">
        <v>468</v>
      </c>
      <c r="C23" s="38"/>
      <c r="D23" s="38"/>
      <c r="E23" s="3"/>
    </row>
    <row r="24" spans="1:7" ht="40.5">
      <c r="A24" s="21" t="s">
        <v>469</v>
      </c>
      <c r="B24" s="21" t="s">
        <v>630</v>
      </c>
      <c r="C24" s="38"/>
      <c r="D24" s="38"/>
      <c r="E24" s="3"/>
    </row>
    <row r="25" spans="1:7" ht="67.5">
      <c r="A25" s="21"/>
      <c r="B25" s="22" t="s">
        <v>631</v>
      </c>
      <c r="C25" s="47">
        <f>C5+C6+C20</f>
        <v>0</v>
      </c>
      <c r="D25" s="47">
        <f>D5+D6+D20</f>
        <v>0</v>
      </c>
      <c r="E25" s="3"/>
    </row>
    <row r="26" spans="1:7" ht="27">
      <c r="A26" s="5" t="s">
        <v>470</v>
      </c>
      <c r="B26" s="5" t="s">
        <v>471</v>
      </c>
      <c r="C26" s="8"/>
      <c r="D26" s="8"/>
      <c r="E26" s="3"/>
    </row>
    <row r="27" spans="1:7" ht="27">
      <c r="A27" s="5" t="s">
        <v>472</v>
      </c>
      <c r="B27" s="5" t="s">
        <v>473</v>
      </c>
      <c r="C27" s="8"/>
      <c r="D27" s="8"/>
      <c r="E27" s="3"/>
    </row>
    <row r="28" spans="1:7" ht="40.5">
      <c r="A28" s="5" t="s">
        <v>474</v>
      </c>
      <c r="B28" s="5" t="s">
        <v>475</v>
      </c>
      <c r="C28" s="8"/>
      <c r="D28" s="8"/>
      <c r="E28" s="3"/>
    </row>
    <row r="29" spans="1:7" ht="33.75" customHeight="1">
      <c r="A29" s="5" t="s">
        <v>476</v>
      </c>
      <c r="B29" s="5" t="s">
        <v>123</v>
      </c>
      <c r="C29" s="8"/>
      <c r="D29" s="8"/>
      <c r="E29" s="3"/>
    </row>
    <row r="30" spans="1:7" ht="27">
      <c r="A30" s="5"/>
      <c r="B30" s="22" t="s">
        <v>632</v>
      </c>
      <c r="C30" s="47">
        <f>C5+C6+C20+C26+C27+C28+C29</f>
        <v>0</v>
      </c>
      <c r="D30" s="47">
        <f>D5+D6+D20+D26+D27+D28+D29</f>
        <v>0</v>
      </c>
      <c r="E30" s="3"/>
    </row>
    <row r="31" spans="1:7" ht="40.5">
      <c r="A31" s="5" t="s">
        <v>477</v>
      </c>
      <c r="B31" s="5" t="s">
        <v>633</v>
      </c>
      <c r="C31" s="8"/>
      <c r="D31" s="8"/>
      <c r="E31" s="3"/>
    </row>
    <row r="32" spans="1:7" ht="27">
      <c r="A32" s="5" t="s">
        <v>478</v>
      </c>
      <c r="B32" s="5" t="s">
        <v>479</v>
      </c>
      <c r="C32" s="8"/>
      <c r="D32" s="8"/>
      <c r="E32" s="3"/>
    </row>
    <row r="33" spans="1:5" ht="27.75" thickBot="1">
      <c r="A33" s="23" t="s">
        <v>480</v>
      </c>
      <c r="B33" s="23" t="s">
        <v>481</v>
      </c>
      <c r="C33" s="9"/>
      <c r="D33" s="9"/>
      <c r="E33" s="3"/>
    </row>
    <row r="34" spans="1:5" s="32" customFormat="1" ht="27.75" thickBot="1">
      <c r="A34" s="30" t="s">
        <v>482</v>
      </c>
      <c r="B34" s="30" t="s">
        <v>634</v>
      </c>
      <c r="C34" s="43">
        <f>C5+C6+C20+C26+C27+C28+C29+C31+C32+C33</f>
        <v>0</v>
      </c>
      <c r="D34" s="43">
        <f>D5+D6+D20+D26+D27+D28+D29+D31+D32+D33</f>
        <v>0</v>
      </c>
      <c r="E34" s="31"/>
    </row>
    <row r="35" spans="1:5" s="15" customFormat="1" ht="17.25" thickBot="1">
      <c r="A35" s="24"/>
      <c r="B35" s="24"/>
      <c r="C35" s="40"/>
      <c r="D35" s="40"/>
      <c r="E35" s="14"/>
    </row>
    <row r="36" spans="1:5" ht="15.75" thickBot="1">
      <c r="A36" s="25"/>
      <c r="B36" s="26" t="s">
        <v>483</v>
      </c>
      <c r="C36" s="41"/>
      <c r="D36" s="41"/>
      <c r="E36" s="3"/>
    </row>
    <row r="37" spans="1:5" ht="27">
      <c r="A37" s="19" t="s">
        <v>484</v>
      </c>
      <c r="B37" s="19" t="s">
        <v>485</v>
      </c>
      <c r="C37" s="36"/>
      <c r="D37" s="36"/>
      <c r="E37" s="3"/>
    </row>
    <row r="38" spans="1:5" ht="27">
      <c r="A38" s="21" t="s">
        <v>486</v>
      </c>
      <c r="B38" s="21" t="s">
        <v>487</v>
      </c>
      <c r="C38" s="38"/>
      <c r="D38" s="38"/>
      <c r="E38" s="3"/>
    </row>
    <row r="39" spans="1:5" ht="81">
      <c r="A39" s="21" t="s">
        <v>488</v>
      </c>
      <c r="B39" s="21" t="s">
        <v>635</v>
      </c>
      <c r="C39" s="38"/>
      <c r="D39" s="38"/>
      <c r="E39" s="3"/>
    </row>
    <row r="40" spans="1:5" ht="27">
      <c r="A40" s="21" t="s">
        <v>489</v>
      </c>
      <c r="B40" s="21" t="s">
        <v>490</v>
      </c>
      <c r="C40" s="38"/>
      <c r="D40" s="38"/>
      <c r="E40" s="3"/>
    </row>
    <row r="41" spans="1:5">
      <c r="A41" s="21" t="s">
        <v>491</v>
      </c>
      <c r="B41" s="21" t="s">
        <v>492</v>
      </c>
      <c r="C41" s="38"/>
      <c r="D41" s="38"/>
      <c r="E41" s="3"/>
    </row>
    <row r="42" spans="1:5" ht="81">
      <c r="A42" s="21" t="s">
        <v>493</v>
      </c>
      <c r="B42" s="21" t="s">
        <v>636</v>
      </c>
      <c r="C42" s="38"/>
      <c r="D42" s="38"/>
      <c r="E42" s="3"/>
    </row>
    <row r="43" spans="1:5" ht="40.5">
      <c r="A43" s="21" t="s">
        <v>494</v>
      </c>
      <c r="B43" s="21" t="s">
        <v>637</v>
      </c>
      <c r="C43" s="38"/>
      <c r="D43" s="38"/>
      <c r="E43" s="3"/>
    </row>
    <row r="44" spans="1:5" ht="54">
      <c r="A44" s="21" t="s">
        <v>495</v>
      </c>
      <c r="B44" s="21" t="s">
        <v>496</v>
      </c>
      <c r="C44" s="38"/>
      <c r="D44" s="38"/>
      <c r="E44" s="3"/>
    </row>
    <row r="45" spans="1:5" ht="54">
      <c r="A45" s="21" t="s">
        <v>497</v>
      </c>
      <c r="B45" s="21" t="s">
        <v>638</v>
      </c>
      <c r="C45" s="38"/>
      <c r="D45" s="38"/>
      <c r="E45" s="3"/>
    </row>
    <row r="46" spans="1:5" ht="54">
      <c r="A46" s="21" t="s">
        <v>498</v>
      </c>
      <c r="B46" s="21" t="s">
        <v>639</v>
      </c>
      <c r="C46" s="38"/>
      <c r="D46" s="38"/>
      <c r="E46" s="3"/>
    </row>
    <row r="47" spans="1:5" ht="27">
      <c r="A47" s="21" t="s">
        <v>499</v>
      </c>
      <c r="B47" s="21" t="s">
        <v>500</v>
      </c>
      <c r="C47" s="38"/>
      <c r="D47" s="38"/>
      <c r="E47" s="3"/>
    </row>
    <row r="48" spans="1:5" ht="40.5">
      <c r="A48" s="21" t="s">
        <v>501</v>
      </c>
      <c r="B48" s="21" t="s">
        <v>502</v>
      </c>
      <c r="C48" s="38"/>
      <c r="D48" s="38"/>
      <c r="E48" s="3"/>
    </row>
    <row r="49" spans="1:5" ht="54">
      <c r="A49" s="21" t="s">
        <v>503</v>
      </c>
      <c r="B49" s="21" t="s">
        <v>504</v>
      </c>
      <c r="C49" s="38"/>
      <c r="D49" s="38"/>
      <c r="E49" s="3"/>
    </row>
    <row r="50" spans="1:5" ht="54">
      <c r="A50" s="21" t="s">
        <v>505</v>
      </c>
      <c r="B50" s="21" t="s">
        <v>506</v>
      </c>
      <c r="C50" s="38"/>
      <c r="D50" s="38"/>
      <c r="E50" s="3"/>
    </row>
    <row r="51" spans="1:5" ht="27">
      <c r="A51" s="21" t="s">
        <v>507</v>
      </c>
      <c r="B51" s="21" t="s">
        <v>508</v>
      </c>
      <c r="C51" s="38"/>
      <c r="D51" s="38"/>
      <c r="E51" s="3"/>
    </row>
    <row r="52" spans="1:5" ht="27">
      <c r="A52" s="21" t="s">
        <v>509</v>
      </c>
      <c r="B52" s="21" t="s">
        <v>510</v>
      </c>
      <c r="C52" s="38"/>
      <c r="D52" s="38"/>
      <c r="E52" s="3"/>
    </row>
    <row r="53" spans="1:5" ht="27">
      <c r="A53" s="21" t="s">
        <v>511</v>
      </c>
      <c r="B53" s="21" t="s">
        <v>512</v>
      </c>
      <c r="C53" s="38"/>
      <c r="D53" s="38"/>
      <c r="E53" s="3"/>
    </row>
    <row r="54" spans="1:5" ht="27">
      <c r="A54" s="21" t="s">
        <v>513</v>
      </c>
      <c r="B54" s="21" t="s">
        <v>514</v>
      </c>
      <c r="C54" s="38"/>
      <c r="D54" s="38"/>
      <c r="E54" s="3"/>
    </row>
    <row r="55" spans="1:5" ht="27.75" thickBot="1">
      <c r="A55" s="27" t="s">
        <v>515</v>
      </c>
      <c r="B55" s="27" t="s">
        <v>516</v>
      </c>
      <c r="C55" s="42"/>
      <c r="D55" s="42"/>
      <c r="E55" s="3"/>
    </row>
    <row r="56" spans="1:5" s="34" customFormat="1" ht="27.75" thickBot="1">
      <c r="A56" s="30" t="s">
        <v>517</v>
      </c>
      <c r="B56" s="30" t="s">
        <v>640</v>
      </c>
      <c r="C56" s="43">
        <f>C37+C38+C39+C40+C41+C42+C43+C44+C45+C46+C47+C48+C49+C50+C51+C52+C53+C54+C55</f>
        <v>0</v>
      </c>
      <c r="D56" s="43">
        <f>D37+D38+D39+D40+D41+D42+D43+D44+D45+D46+D47+D48+D49+D50+D51+D52+D53+D54+D55</f>
        <v>0</v>
      </c>
      <c r="E56" s="33"/>
    </row>
    <row r="57" spans="1:5" s="17" customFormat="1" ht="17.25" thickBot="1">
      <c r="A57" s="24"/>
      <c r="B57" s="24"/>
      <c r="C57" s="44"/>
      <c r="D57" s="44"/>
      <c r="E57" s="18"/>
    </row>
    <row r="58" spans="1:5" ht="15.75" thickBot="1">
      <c r="A58" s="25"/>
      <c r="B58" s="26" t="s">
        <v>518</v>
      </c>
      <c r="C58" s="41"/>
      <c r="D58" s="41"/>
      <c r="E58" s="3"/>
    </row>
    <row r="59" spans="1:5" ht="27">
      <c r="A59" s="28" t="s">
        <v>519</v>
      </c>
      <c r="B59" s="28" t="s">
        <v>520</v>
      </c>
      <c r="C59" s="45">
        <f>C60+C61+C62+C63+C64+C65+C66+C67</f>
        <v>0</v>
      </c>
      <c r="D59" s="45">
        <f>D60+D61+D62+D63+D64+D65+D66+D67</f>
        <v>0</v>
      </c>
      <c r="E59" s="3"/>
    </row>
    <row r="60" spans="1:5">
      <c r="A60" s="21" t="s">
        <v>521</v>
      </c>
      <c r="B60" s="21" t="s">
        <v>522</v>
      </c>
      <c r="C60" s="38"/>
      <c r="D60" s="38"/>
      <c r="E60" s="3"/>
    </row>
    <row r="61" spans="1:5" ht="40.5">
      <c r="A61" s="21" t="s">
        <v>523</v>
      </c>
      <c r="B61" s="21" t="s">
        <v>524</v>
      </c>
      <c r="C61" s="38"/>
      <c r="D61" s="38"/>
      <c r="E61" s="3"/>
    </row>
    <row r="62" spans="1:5">
      <c r="A62" s="21" t="s">
        <v>525</v>
      </c>
      <c r="B62" s="21" t="s">
        <v>526</v>
      </c>
      <c r="C62" s="38"/>
      <c r="D62" s="38"/>
      <c r="E62" s="3"/>
    </row>
    <row r="63" spans="1:5">
      <c r="A63" s="21" t="s">
        <v>527</v>
      </c>
      <c r="B63" s="21" t="s">
        <v>528</v>
      </c>
      <c r="C63" s="38"/>
      <c r="D63" s="38"/>
      <c r="E63" s="3"/>
    </row>
    <row r="64" spans="1:5" ht="40.5">
      <c r="A64" s="21" t="s">
        <v>529</v>
      </c>
      <c r="B64" s="21" t="s">
        <v>641</v>
      </c>
      <c r="C64" s="38"/>
      <c r="D64" s="38"/>
      <c r="E64" s="3"/>
    </row>
    <row r="65" spans="1:5" ht="27">
      <c r="A65" s="21" t="s">
        <v>530</v>
      </c>
      <c r="B65" s="21" t="s">
        <v>531</v>
      </c>
      <c r="C65" s="38"/>
      <c r="D65" s="38"/>
      <c r="E65" s="3"/>
    </row>
    <row r="66" spans="1:5" ht="40.5">
      <c r="A66" s="21" t="s">
        <v>532</v>
      </c>
      <c r="B66" s="21" t="s">
        <v>642</v>
      </c>
      <c r="C66" s="38"/>
      <c r="D66" s="38"/>
      <c r="E66" s="3"/>
    </row>
    <row r="67" spans="1:5" ht="27">
      <c r="A67" s="21" t="s">
        <v>533</v>
      </c>
      <c r="B67" s="21" t="s">
        <v>534</v>
      </c>
      <c r="C67" s="38"/>
      <c r="D67" s="38"/>
      <c r="E67" s="3"/>
    </row>
    <row r="68" spans="1:5" s="6" customFormat="1" ht="40.5">
      <c r="A68" s="20" t="s">
        <v>535</v>
      </c>
      <c r="B68" s="20" t="s">
        <v>167</v>
      </c>
      <c r="C68" s="39">
        <f>C69+C70+C71+C72+C73+C74+C75+C76+C77</f>
        <v>0</v>
      </c>
      <c r="D68" s="39">
        <f>D69+D70+D71+D72+D73+D74+D75+D76+D77</f>
        <v>0</v>
      </c>
      <c r="E68" s="13"/>
    </row>
    <row r="69" spans="1:5">
      <c r="A69" s="21" t="s">
        <v>536</v>
      </c>
      <c r="B69" s="21" t="s">
        <v>537</v>
      </c>
      <c r="C69" s="38"/>
      <c r="D69" s="38"/>
      <c r="E69" s="3"/>
    </row>
    <row r="70" spans="1:5">
      <c r="A70" s="21" t="s">
        <v>538</v>
      </c>
      <c r="B70" s="21" t="s">
        <v>539</v>
      </c>
      <c r="C70" s="38"/>
      <c r="D70" s="38"/>
      <c r="E70" s="3"/>
    </row>
    <row r="71" spans="1:5" ht="54">
      <c r="A71" s="21" t="s">
        <v>540</v>
      </c>
      <c r="B71" s="21" t="s">
        <v>124</v>
      </c>
      <c r="C71" s="38"/>
      <c r="D71" s="38"/>
      <c r="E71" s="3"/>
    </row>
    <row r="72" spans="1:5" ht="54">
      <c r="A72" s="21" t="s">
        <v>541</v>
      </c>
      <c r="B72" s="29" t="s">
        <v>542</v>
      </c>
      <c r="C72" s="38"/>
      <c r="D72" s="38"/>
      <c r="E72" s="3"/>
    </row>
    <row r="73" spans="1:5">
      <c r="A73" s="21" t="s">
        <v>543</v>
      </c>
      <c r="B73" s="21" t="s">
        <v>544</v>
      </c>
      <c r="C73" s="38"/>
      <c r="D73" s="38"/>
      <c r="E73" s="3"/>
    </row>
    <row r="74" spans="1:5">
      <c r="A74" s="21" t="s">
        <v>545</v>
      </c>
      <c r="B74" s="21" t="s">
        <v>546</v>
      </c>
      <c r="C74" s="38"/>
      <c r="D74" s="38"/>
      <c r="E74" s="3"/>
    </row>
    <row r="75" spans="1:5" ht="27">
      <c r="A75" s="21" t="s">
        <v>547</v>
      </c>
      <c r="B75" s="21" t="s">
        <v>548</v>
      </c>
      <c r="C75" s="38"/>
      <c r="D75" s="38"/>
      <c r="E75" s="3"/>
    </row>
    <row r="76" spans="1:5" ht="67.5">
      <c r="A76" s="21" t="s">
        <v>549</v>
      </c>
      <c r="B76" s="21" t="s">
        <v>168</v>
      </c>
      <c r="C76" s="38"/>
      <c r="D76" s="38"/>
      <c r="E76" s="3"/>
    </row>
    <row r="77" spans="1:5" ht="67.5">
      <c r="A77" s="21" t="s">
        <v>550</v>
      </c>
      <c r="B77" s="21" t="s">
        <v>169</v>
      </c>
      <c r="C77" s="38"/>
      <c r="D77" s="38"/>
      <c r="E77" s="3"/>
    </row>
    <row r="78" spans="1:5" ht="27">
      <c r="A78" s="21" t="s">
        <v>551</v>
      </c>
      <c r="B78" s="21" t="s">
        <v>552</v>
      </c>
      <c r="C78" s="38"/>
      <c r="D78" s="38"/>
      <c r="E78" s="3"/>
    </row>
    <row r="79" spans="1:5" ht="40.5">
      <c r="A79" s="21" t="s">
        <v>553</v>
      </c>
      <c r="B79" s="21" t="s">
        <v>554</v>
      </c>
      <c r="C79" s="38"/>
      <c r="D79" s="38"/>
      <c r="E79" s="3"/>
    </row>
    <row r="80" spans="1:5" ht="54">
      <c r="A80" s="21" t="s">
        <v>555</v>
      </c>
      <c r="B80" s="21" t="s">
        <v>556</v>
      </c>
      <c r="C80" s="38"/>
      <c r="D80" s="38"/>
      <c r="E80" s="3"/>
    </row>
    <row r="81" spans="1:5" ht="54">
      <c r="A81" s="21" t="s">
        <v>557</v>
      </c>
      <c r="B81" s="21" t="s">
        <v>558</v>
      </c>
      <c r="C81" s="38"/>
      <c r="D81" s="38"/>
      <c r="E81" s="3"/>
    </row>
    <row r="82" spans="1:5" ht="27">
      <c r="A82" s="21" t="s">
        <v>559</v>
      </c>
      <c r="B82" s="21" t="s">
        <v>560</v>
      </c>
      <c r="C82" s="38"/>
      <c r="D82" s="38"/>
      <c r="E82" s="3"/>
    </row>
    <row r="83" spans="1:5" ht="27">
      <c r="A83" s="21" t="s">
        <v>561</v>
      </c>
      <c r="B83" s="21" t="s">
        <v>562</v>
      </c>
      <c r="C83" s="38"/>
      <c r="D83" s="38"/>
      <c r="E83" s="3"/>
    </row>
    <row r="84" spans="1:5" ht="27.75" thickBot="1">
      <c r="A84" s="27" t="s">
        <v>563</v>
      </c>
      <c r="B84" s="27" t="s">
        <v>564</v>
      </c>
      <c r="C84" s="42"/>
      <c r="D84" s="42"/>
      <c r="E84" s="3"/>
    </row>
    <row r="85" spans="1:5" s="32" customFormat="1" ht="27.75" thickBot="1">
      <c r="A85" s="30" t="s">
        <v>565</v>
      </c>
      <c r="B85" s="30" t="s">
        <v>170</v>
      </c>
      <c r="C85" s="43">
        <f>C59+C68+C78+C79+C80+C81+C82+C83+C84</f>
        <v>0</v>
      </c>
      <c r="D85" s="43">
        <f>D59+D68+D78+D79+D80+D81+D82+D83+D84</f>
        <v>0</v>
      </c>
      <c r="E85" s="31"/>
    </row>
    <row r="86" spans="1:5" ht="27.75" thickBot="1">
      <c r="A86" s="7" t="s">
        <v>566</v>
      </c>
      <c r="B86" s="7" t="s">
        <v>567</v>
      </c>
      <c r="C86" s="11">
        <f>C34+C56+C85</f>
        <v>0</v>
      </c>
      <c r="D86" s="11">
        <f>D34+D56+D85</f>
        <v>0</v>
      </c>
      <c r="E86" s="3"/>
    </row>
    <row r="87" spans="1:5" ht="41.25" thickBot="1">
      <c r="A87" s="7" t="s">
        <v>125</v>
      </c>
      <c r="B87" s="7" t="s">
        <v>171</v>
      </c>
      <c r="C87" s="11"/>
      <c r="D87" s="11"/>
      <c r="E87" s="3"/>
    </row>
    <row r="88" spans="1:5" ht="68.25" thickBot="1">
      <c r="A88" s="7" t="s">
        <v>568</v>
      </c>
      <c r="B88" s="7" t="s">
        <v>126</v>
      </c>
      <c r="C88" s="11">
        <f>C87+C86</f>
        <v>0</v>
      </c>
      <c r="D88" s="11">
        <f>D87+D86</f>
        <v>0</v>
      </c>
      <c r="E88" s="3"/>
    </row>
    <row r="89" spans="1:5" ht="41.25" thickBot="1">
      <c r="A89" s="7" t="s">
        <v>569</v>
      </c>
      <c r="B89" s="7" t="s">
        <v>570</v>
      </c>
      <c r="C89" s="11"/>
      <c r="D89" s="11"/>
      <c r="E89" s="3"/>
    </row>
    <row r="90" spans="1:5" ht="54.75" thickBot="1">
      <c r="A90" s="7" t="s">
        <v>571</v>
      </c>
      <c r="B90" s="7" t="s">
        <v>572</v>
      </c>
      <c r="C90" s="11">
        <f>C88+C89</f>
        <v>0</v>
      </c>
      <c r="D90" s="11">
        <f>D88+D89</f>
        <v>0</v>
      </c>
      <c r="E90" s="3"/>
    </row>
    <row r="91" spans="1:5">
      <c r="A91" s="2"/>
      <c r="C91" s="46"/>
      <c r="D91" s="46"/>
    </row>
    <row r="92" spans="1:5">
      <c r="A92" s="2"/>
      <c r="B92" s="48"/>
      <c r="C92" s="49"/>
      <c r="D92" s="49"/>
    </row>
    <row r="93" spans="1:5">
      <c r="A93" s="2"/>
      <c r="C93" s="46"/>
      <c r="D93" s="46"/>
    </row>
    <row r="94" spans="1:5">
      <c r="A94" s="2"/>
      <c r="C94" s="46"/>
      <c r="D94" s="46"/>
    </row>
    <row r="95" spans="1:5">
      <c r="A95" s="2"/>
      <c r="C95" s="46"/>
      <c r="D95" s="46"/>
    </row>
    <row r="96" spans="1:5">
      <c r="A96" s="2"/>
      <c r="C96" s="46"/>
      <c r="D96" s="46"/>
    </row>
    <row r="97" spans="1:4">
      <c r="A97" s="2"/>
      <c r="C97" s="46"/>
      <c r="D97" s="46"/>
    </row>
    <row r="98" spans="1:4">
      <c r="A98" s="2"/>
      <c r="C98" s="46"/>
      <c r="D98" s="46"/>
    </row>
    <row r="99" spans="1:4">
      <c r="A99" s="2"/>
      <c r="C99" s="46"/>
      <c r="D99" s="46"/>
    </row>
    <row r="100" spans="1:4">
      <c r="A100" s="2"/>
      <c r="C100" s="46"/>
      <c r="D100" s="46"/>
    </row>
    <row r="101" spans="1:4">
      <c r="A101" s="2"/>
      <c r="C101" s="46"/>
      <c r="D101" s="46"/>
    </row>
    <row r="102" spans="1:4">
      <c r="A102" s="2"/>
      <c r="C102" s="46"/>
      <c r="D102" s="46"/>
    </row>
    <row r="103" spans="1:4">
      <c r="A103" s="2"/>
      <c r="C103" s="46"/>
      <c r="D103" s="46"/>
    </row>
    <row r="104" spans="1:4">
      <c r="A104" s="2"/>
      <c r="C104" s="46"/>
      <c r="D104" s="46"/>
    </row>
    <row r="105" spans="1:4">
      <c r="A105" s="2"/>
      <c r="C105" s="46"/>
      <c r="D105" s="46"/>
    </row>
    <row r="106" spans="1:4">
      <c r="A106" s="2"/>
      <c r="C106" s="46"/>
      <c r="D106" s="46"/>
    </row>
    <row r="107" spans="1:4">
      <c r="A107" s="2"/>
      <c r="C107" s="46"/>
      <c r="D107" s="46"/>
    </row>
    <row r="108" spans="1:4">
      <c r="A108" s="2"/>
      <c r="C108" s="46"/>
      <c r="D108" s="46"/>
    </row>
    <row r="109" spans="1:4">
      <c r="A109" s="2"/>
      <c r="C109" s="46"/>
      <c r="D109" s="46"/>
    </row>
    <row r="110" spans="1:4">
      <c r="A110" s="2"/>
      <c r="C110" s="46"/>
      <c r="D110" s="46"/>
    </row>
    <row r="111" spans="1:4">
      <c r="A111" s="2"/>
      <c r="C111" s="46"/>
      <c r="D111" s="46"/>
    </row>
    <row r="112" spans="1:4">
      <c r="A112" s="2"/>
      <c r="C112" s="46"/>
      <c r="D112" s="46"/>
    </row>
    <row r="113" spans="1:4">
      <c r="A113" s="2"/>
      <c r="C113" s="46"/>
      <c r="D113" s="46"/>
    </row>
    <row r="114" spans="1:4">
      <c r="A114" s="2"/>
      <c r="C114" s="46"/>
      <c r="D114" s="46"/>
    </row>
    <row r="115" spans="1:4">
      <c r="A115" s="2"/>
      <c r="C115" s="46"/>
      <c r="D115" s="46"/>
    </row>
    <row r="116" spans="1:4">
      <c r="A116" s="2"/>
      <c r="C116" s="46"/>
      <c r="D116" s="46"/>
    </row>
    <row r="117" spans="1:4">
      <c r="A117" s="2"/>
      <c r="C117" s="46"/>
      <c r="D117" s="46"/>
    </row>
    <row r="118" spans="1:4">
      <c r="A118" s="2"/>
      <c r="C118" s="46"/>
      <c r="D118" s="46"/>
    </row>
    <row r="119" spans="1:4">
      <c r="A119" s="2"/>
      <c r="C119" s="46"/>
      <c r="D119" s="46"/>
    </row>
    <row r="120" spans="1:4">
      <c r="A120" s="2"/>
      <c r="C120" s="46"/>
      <c r="D120" s="46"/>
    </row>
    <row r="121" spans="1:4">
      <c r="A121" s="2"/>
      <c r="C121" s="46"/>
      <c r="D121" s="46"/>
    </row>
    <row r="122" spans="1:4">
      <c r="A122" s="2"/>
      <c r="C122" s="46"/>
      <c r="D122" s="46"/>
    </row>
    <row r="123" spans="1:4">
      <c r="A123" s="2"/>
      <c r="C123" s="46"/>
      <c r="D123" s="46"/>
    </row>
    <row r="124" spans="1:4">
      <c r="A124" s="2"/>
      <c r="C124" s="46"/>
      <c r="D124" s="46"/>
    </row>
    <row r="125" spans="1:4">
      <c r="A125" s="2"/>
      <c r="C125" s="46"/>
      <c r="D125" s="46"/>
    </row>
    <row r="126" spans="1:4">
      <c r="A126" s="2"/>
      <c r="C126" s="46"/>
      <c r="D126" s="46"/>
    </row>
    <row r="127" spans="1:4">
      <c r="A127" s="2"/>
      <c r="C127" s="46"/>
      <c r="D127" s="46"/>
    </row>
    <row r="128" spans="1:4">
      <c r="A128" s="2"/>
      <c r="C128" s="46"/>
      <c r="D128" s="46"/>
    </row>
    <row r="129" spans="1:4">
      <c r="A129" s="2"/>
      <c r="C129" s="46"/>
      <c r="D129" s="46"/>
    </row>
    <row r="130" spans="1:4">
      <c r="A130" s="2"/>
      <c r="C130" s="46"/>
      <c r="D130" s="46"/>
    </row>
    <row r="131" spans="1:4">
      <c r="A131" s="2"/>
      <c r="C131" s="46"/>
      <c r="D131" s="46"/>
    </row>
    <row r="132" spans="1:4">
      <c r="A132" s="2"/>
      <c r="C132" s="46"/>
      <c r="D132" s="46"/>
    </row>
    <row r="133" spans="1:4">
      <c r="A133" s="2"/>
      <c r="C133" s="46"/>
      <c r="D133" s="46"/>
    </row>
    <row r="134" spans="1:4">
      <c r="A134" s="2"/>
      <c r="C134" s="46"/>
      <c r="D134" s="46"/>
    </row>
    <row r="135" spans="1:4">
      <c r="A135" s="2"/>
      <c r="C135" s="46"/>
      <c r="D135" s="46"/>
    </row>
    <row r="136" spans="1:4">
      <c r="A136" s="2"/>
      <c r="C136" s="46"/>
      <c r="D136" s="46"/>
    </row>
    <row r="137" spans="1:4">
      <c r="A137" s="2"/>
      <c r="C137" s="46"/>
      <c r="D137" s="46"/>
    </row>
    <row r="138" spans="1:4">
      <c r="A138" s="2"/>
      <c r="C138" s="46"/>
      <c r="D138" s="46"/>
    </row>
    <row r="139" spans="1:4">
      <c r="A139" s="2"/>
      <c r="C139" s="46"/>
      <c r="D139" s="46"/>
    </row>
    <row r="140" spans="1:4">
      <c r="A140" s="2"/>
      <c r="C140" s="46"/>
      <c r="D140" s="46"/>
    </row>
    <row r="141" spans="1:4">
      <c r="A141" s="2"/>
      <c r="C141" s="46"/>
      <c r="D141" s="46"/>
    </row>
    <row r="142" spans="1:4">
      <c r="A142" s="2"/>
      <c r="C142" s="46"/>
      <c r="D142" s="46"/>
    </row>
    <row r="143" spans="1:4">
      <c r="A143" s="2"/>
      <c r="C143" s="46"/>
      <c r="D143" s="46"/>
    </row>
    <row r="144" spans="1:4">
      <c r="A144" s="2"/>
      <c r="C144" s="46"/>
      <c r="D144" s="46"/>
    </row>
    <row r="145" spans="1:4">
      <c r="A145" s="2"/>
      <c r="C145" s="46"/>
      <c r="D145" s="46"/>
    </row>
    <row r="146" spans="1:4">
      <c r="A146" s="2"/>
      <c r="C146" s="46"/>
      <c r="D146" s="46"/>
    </row>
    <row r="147" spans="1:4">
      <c r="A147" s="2"/>
      <c r="C147" s="46"/>
      <c r="D147" s="46"/>
    </row>
    <row r="148" spans="1:4">
      <c r="A148" s="2"/>
      <c r="C148" s="46"/>
      <c r="D148" s="46"/>
    </row>
    <row r="149" spans="1:4">
      <c r="A149" s="2"/>
      <c r="C149" s="46"/>
      <c r="D149" s="46"/>
    </row>
    <row r="150" spans="1:4">
      <c r="A150" s="2"/>
      <c r="C150" s="46"/>
      <c r="D150" s="46"/>
    </row>
    <row r="151" spans="1:4">
      <c r="A151" s="2"/>
      <c r="C151" s="46"/>
      <c r="D151" s="46"/>
    </row>
    <row r="152" spans="1:4">
      <c r="A152" s="2"/>
      <c r="C152" s="46"/>
      <c r="D152" s="46"/>
    </row>
    <row r="153" spans="1:4">
      <c r="A153" s="2"/>
      <c r="C153" s="46"/>
      <c r="D153" s="46"/>
    </row>
    <row r="154" spans="1:4">
      <c r="A154" s="2"/>
      <c r="C154" s="46"/>
      <c r="D154" s="46"/>
    </row>
    <row r="155" spans="1:4">
      <c r="A155" s="2"/>
      <c r="C155" s="46"/>
      <c r="D155" s="46"/>
    </row>
    <row r="156" spans="1:4">
      <c r="A156" s="2"/>
      <c r="C156" s="46"/>
      <c r="D156" s="46"/>
    </row>
    <row r="157" spans="1:4">
      <c r="A157" s="2"/>
      <c r="C157" s="46"/>
      <c r="D157" s="46"/>
    </row>
    <row r="158" spans="1:4">
      <c r="A158" s="2"/>
      <c r="C158" s="46"/>
      <c r="D158" s="46"/>
    </row>
    <row r="159" spans="1:4">
      <c r="A159" s="2"/>
      <c r="C159" s="46"/>
      <c r="D159" s="46"/>
    </row>
    <row r="160" spans="1:4">
      <c r="A160" s="2"/>
      <c r="C160" s="46"/>
      <c r="D160" s="46"/>
    </row>
    <row r="161" spans="1:4">
      <c r="A161" s="2"/>
      <c r="C161" s="46"/>
      <c r="D161" s="46"/>
    </row>
    <row r="162" spans="1:4">
      <c r="A162" s="2"/>
      <c r="C162" s="46"/>
      <c r="D162" s="46"/>
    </row>
    <row r="163" spans="1:4">
      <c r="A163" s="2"/>
      <c r="C163" s="46"/>
      <c r="D163" s="46"/>
    </row>
    <row r="164" spans="1:4">
      <c r="A164" s="2"/>
      <c r="C164" s="46"/>
      <c r="D164" s="46"/>
    </row>
    <row r="165" spans="1:4">
      <c r="A165" s="2"/>
      <c r="C165" s="46"/>
      <c r="D165" s="46"/>
    </row>
    <row r="166" spans="1:4">
      <c r="A166" s="2"/>
      <c r="C166" s="46"/>
      <c r="D166" s="46"/>
    </row>
    <row r="167" spans="1:4">
      <c r="A167" s="2"/>
      <c r="C167" s="46"/>
      <c r="D167" s="46"/>
    </row>
    <row r="168" spans="1:4">
      <c r="A168" s="2"/>
      <c r="C168" s="46"/>
      <c r="D168" s="46"/>
    </row>
    <row r="169" spans="1:4">
      <c r="A169" s="2"/>
      <c r="C169" s="46"/>
      <c r="D169" s="46"/>
    </row>
    <row r="170" spans="1:4">
      <c r="A170" s="2"/>
      <c r="C170" s="46"/>
      <c r="D170" s="46"/>
    </row>
    <row r="171" spans="1:4">
      <c r="A171" s="2"/>
      <c r="C171" s="46"/>
      <c r="D171" s="46"/>
    </row>
    <row r="172" spans="1:4">
      <c r="A172" s="2"/>
      <c r="C172" s="46"/>
      <c r="D172" s="46"/>
    </row>
    <row r="173" spans="1:4">
      <c r="A173" s="2"/>
      <c r="C173" s="46"/>
      <c r="D173" s="46"/>
    </row>
    <row r="174" spans="1:4">
      <c r="A174" s="2"/>
      <c r="C174" s="46"/>
      <c r="D174" s="46"/>
    </row>
    <row r="175" spans="1:4">
      <c r="A175" s="2"/>
      <c r="C175" s="46"/>
      <c r="D175" s="46"/>
    </row>
    <row r="176" spans="1:4">
      <c r="A176" s="2"/>
      <c r="C176" s="46"/>
      <c r="D176" s="46"/>
    </row>
    <row r="177" spans="1:4">
      <c r="A177" s="2"/>
      <c r="C177" s="46"/>
      <c r="D177" s="46"/>
    </row>
    <row r="178" spans="1:4">
      <c r="A178" s="2"/>
      <c r="C178" s="46"/>
      <c r="D178" s="46"/>
    </row>
    <row r="179" spans="1:4">
      <c r="A179" s="2"/>
      <c r="C179" s="46"/>
      <c r="D179" s="46"/>
    </row>
    <row r="180" spans="1:4">
      <c r="A180" s="2"/>
      <c r="C180" s="46"/>
      <c r="D180" s="46"/>
    </row>
    <row r="181" spans="1:4">
      <c r="A181" s="2"/>
      <c r="C181" s="46"/>
      <c r="D181" s="46"/>
    </row>
    <row r="182" spans="1:4">
      <c r="A182" s="2"/>
      <c r="C182" s="46"/>
      <c r="D182" s="46"/>
    </row>
    <row r="183" spans="1:4">
      <c r="A183" s="2"/>
      <c r="C183" s="46"/>
      <c r="D183" s="46"/>
    </row>
    <row r="184" spans="1:4">
      <c r="A184" s="2"/>
      <c r="C184" s="46"/>
      <c r="D184" s="46"/>
    </row>
    <row r="185" spans="1:4">
      <c r="A185" s="2"/>
      <c r="C185" s="46"/>
      <c r="D185" s="46"/>
    </row>
    <row r="186" spans="1:4">
      <c r="A186" s="2"/>
      <c r="C186" s="46"/>
      <c r="D186" s="46"/>
    </row>
    <row r="187" spans="1:4">
      <c r="A187" s="2"/>
      <c r="C187" s="46"/>
      <c r="D187" s="46"/>
    </row>
    <row r="188" spans="1:4">
      <c r="A188" s="2"/>
      <c r="C188" s="46"/>
      <c r="D188" s="46"/>
    </row>
    <row r="189" spans="1:4">
      <c r="A189" s="2"/>
      <c r="C189" s="46"/>
      <c r="D189" s="46"/>
    </row>
    <row r="190" spans="1:4">
      <c r="A190" s="2"/>
      <c r="C190" s="46"/>
      <c r="D190" s="46"/>
    </row>
    <row r="191" spans="1:4">
      <c r="A191" s="2"/>
      <c r="C191" s="46"/>
      <c r="D191" s="46"/>
    </row>
    <row r="192" spans="1:4">
      <c r="A192" s="2"/>
      <c r="C192" s="46"/>
      <c r="D192" s="46"/>
    </row>
    <row r="193" spans="1:4">
      <c r="A193" s="2"/>
      <c r="C193" s="46"/>
      <c r="D193" s="46"/>
    </row>
    <row r="194" spans="1:4">
      <c r="A194" s="2"/>
      <c r="C194" s="46"/>
      <c r="D194" s="46"/>
    </row>
    <row r="195" spans="1:4">
      <c r="A195" s="2"/>
      <c r="C195" s="46"/>
      <c r="D195" s="46"/>
    </row>
    <row r="196" spans="1:4">
      <c r="A196" s="2"/>
      <c r="C196" s="46"/>
      <c r="D196" s="46"/>
    </row>
    <row r="197" spans="1:4">
      <c r="A197" s="2"/>
      <c r="C197" s="46"/>
      <c r="D197" s="46"/>
    </row>
    <row r="198" spans="1:4">
      <c r="A198" s="2"/>
      <c r="C198" s="46"/>
      <c r="D198" s="46"/>
    </row>
    <row r="199" spans="1:4">
      <c r="A199" s="2"/>
      <c r="C199" s="46"/>
      <c r="D199" s="46"/>
    </row>
    <row r="200" spans="1:4">
      <c r="A200" s="2"/>
      <c r="C200" s="46"/>
      <c r="D200" s="46"/>
    </row>
    <row r="201" spans="1:4">
      <c r="A201" s="2"/>
      <c r="C201" s="46"/>
      <c r="D201" s="46"/>
    </row>
    <row r="202" spans="1:4">
      <c r="A202" s="2"/>
      <c r="C202" s="46"/>
      <c r="D202" s="46"/>
    </row>
    <row r="203" spans="1:4">
      <c r="A203" s="2"/>
      <c r="C203" s="46"/>
      <c r="D203" s="46"/>
    </row>
    <row r="204" spans="1:4">
      <c r="A204" s="2"/>
      <c r="C204" s="46"/>
      <c r="D204" s="46"/>
    </row>
    <row r="205" spans="1:4">
      <c r="A205" s="2"/>
      <c r="C205" s="46"/>
      <c r="D205" s="46"/>
    </row>
    <row r="206" spans="1:4">
      <c r="A206" s="2"/>
      <c r="C206" s="46"/>
      <c r="D206" s="46"/>
    </row>
    <row r="207" spans="1:4">
      <c r="A207" s="2"/>
      <c r="C207" s="46"/>
      <c r="D207" s="46"/>
    </row>
    <row r="208" spans="1:4">
      <c r="A208" s="2"/>
      <c r="C208" s="46"/>
      <c r="D208" s="46"/>
    </row>
    <row r="209" spans="1:4">
      <c r="A209" s="2"/>
      <c r="C209" s="46"/>
      <c r="D209" s="46"/>
    </row>
    <row r="210" spans="1:4">
      <c r="A210" s="2"/>
      <c r="C210" s="46"/>
      <c r="D210" s="46"/>
    </row>
    <row r="211" spans="1:4">
      <c r="A211" s="2"/>
      <c r="C211" s="46"/>
      <c r="D211" s="46"/>
    </row>
    <row r="212" spans="1:4">
      <c r="A212" s="2"/>
      <c r="C212" s="46"/>
      <c r="D212" s="46"/>
    </row>
    <row r="213" spans="1:4">
      <c r="A213" s="2"/>
      <c r="C213" s="46"/>
      <c r="D213" s="46"/>
    </row>
    <row r="214" spans="1:4">
      <c r="A214" s="2"/>
      <c r="C214" s="46"/>
      <c r="D214" s="46"/>
    </row>
    <row r="215" spans="1:4">
      <c r="A215" s="2"/>
      <c r="C215" s="46"/>
      <c r="D215" s="46"/>
    </row>
    <row r="216" spans="1:4">
      <c r="A216" s="2"/>
      <c r="C216" s="46"/>
      <c r="D216" s="46"/>
    </row>
    <row r="217" spans="1:4">
      <c r="A217" s="2"/>
      <c r="C217" s="46"/>
      <c r="D217" s="46"/>
    </row>
    <row r="218" spans="1:4">
      <c r="A218" s="2"/>
      <c r="C218" s="46"/>
      <c r="D218" s="46"/>
    </row>
    <row r="219" spans="1:4">
      <c r="A219" s="2"/>
      <c r="C219" s="46"/>
      <c r="D219" s="46"/>
    </row>
    <row r="220" spans="1:4">
      <c r="A220" s="2"/>
      <c r="C220" s="46"/>
      <c r="D220" s="46"/>
    </row>
    <row r="221" spans="1:4">
      <c r="A221" s="2"/>
      <c r="C221" s="46"/>
      <c r="D221" s="46"/>
    </row>
    <row r="222" spans="1:4">
      <c r="A222" s="2"/>
      <c r="C222" s="46"/>
      <c r="D222" s="46"/>
    </row>
    <row r="223" spans="1:4">
      <c r="A223" s="2"/>
      <c r="C223" s="46"/>
      <c r="D223" s="46"/>
    </row>
    <row r="224" spans="1:4">
      <c r="A224" s="2"/>
      <c r="C224" s="46"/>
      <c r="D224" s="46"/>
    </row>
    <row r="225" spans="1:4">
      <c r="A225" s="2"/>
      <c r="C225" s="46"/>
      <c r="D225" s="46"/>
    </row>
    <row r="226" spans="1:4">
      <c r="A226" s="2"/>
      <c r="C226" s="46"/>
      <c r="D226" s="46"/>
    </row>
    <row r="227" spans="1:4">
      <c r="A227" s="2"/>
      <c r="C227" s="46"/>
      <c r="D227" s="46"/>
    </row>
    <row r="228" spans="1:4">
      <c r="A228" s="2"/>
      <c r="C228" s="46"/>
      <c r="D228" s="46"/>
    </row>
    <row r="229" spans="1:4">
      <c r="A229" s="2"/>
      <c r="C229" s="46"/>
      <c r="D229" s="46"/>
    </row>
    <row r="230" spans="1:4">
      <c r="A230" s="2"/>
      <c r="C230" s="46"/>
      <c r="D230" s="46"/>
    </row>
    <row r="231" spans="1:4">
      <c r="A231" s="2"/>
      <c r="C231" s="46"/>
      <c r="D231" s="46"/>
    </row>
    <row r="232" spans="1:4">
      <c r="A232" s="2"/>
      <c r="C232" s="46"/>
      <c r="D232" s="46"/>
    </row>
    <row r="233" spans="1:4">
      <c r="A233" s="2"/>
      <c r="C233" s="46"/>
      <c r="D233" s="46"/>
    </row>
    <row r="234" spans="1:4">
      <c r="A234" s="2"/>
      <c r="C234" s="46"/>
      <c r="D234" s="46"/>
    </row>
    <row r="235" spans="1:4">
      <c r="A235" s="2"/>
      <c r="C235" s="46"/>
      <c r="D235" s="46"/>
    </row>
    <row r="236" spans="1:4">
      <c r="A236" s="2"/>
      <c r="C236" s="46"/>
      <c r="D236" s="46"/>
    </row>
    <row r="237" spans="1:4">
      <c r="A237" s="2"/>
      <c r="C237" s="46"/>
      <c r="D237" s="46"/>
    </row>
    <row r="238" spans="1:4">
      <c r="A238" s="2"/>
      <c r="C238" s="46"/>
      <c r="D238" s="46"/>
    </row>
    <row r="239" spans="1:4">
      <c r="A239" s="2"/>
      <c r="C239" s="46"/>
      <c r="D239" s="46"/>
    </row>
    <row r="240" spans="1:4">
      <c r="A240" s="2"/>
      <c r="C240" s="46"/>
      <c r="D240" s="46"/>
    </row>
    <row r="241" spans="1:4">
      <c r="A241" s="2"/>
      <c r="C241" s="46"/>
      <c r="D241" s="46"/>
    </row>
    <row r="242" spans="1:4">
      <c r="A242" s="2"/>
      <c r="C242" s="46"/>
      <c r="D242" s="46"/>
    </row>
    <row r="243" spans="1:4">
      <c r="A243" s="2"/>
      <c r="C243" s="46"/>
      <c r="D243" s="46"/>
    </row>
    <row r="244" spans="1:4">
      <c r="A244" s="2"/>
      <c r="C244" s="46"/>
      <c r="D244" s="46"/>
    </row>
    <row r="245" spans="1:4">
      <c r="A245" s="2"/>
      <c r="C245" s="46"/>
      <c r="D245" s="46"/>
    </row>
    <row r="246" spans="1:4">
      <c r="A246" s="2"/>
      <c r="C246" s="46"/>
      <c r="D246" s="46"/>
    </row>
    <row r="247" spans="1:4">
      <c r="A247" s="2"/>
      <c r="C247" s="46"/>
      <c r="D247" s="46"/>
    </row>
    <row r="248" spans="1:4">
      <c r="A248" s="2"/>
      <c r="C248" s="46"/>
      <c r="D248" s="46"/>
    </row>
    <row r="249" spans="1:4">
      <c r="A249" s="2"/>
      <c r="C249" s="46"/>
      <c r="D249" s="46"/>
    </row>
    <row r="250" spans="1:4">
      <c r="A250" s="2"/>
      <c r="C250" s="46"/>
      <c r="D250" s="46"/>
    </row>
    <row r="251" spans="1:4">
      <c r="A251" s="2"/>
      <c r="C251" s="46"/>
      <c r="D251" s="46"/>
    </row>
    <row r="252" spans="1:4">
      <c r="A252" s="2"/>
      <c r="C252" s="46"/>
      <c r="D252" s="46"/>
    </row>
    <row r="253" spans="1:4">
      <c r="A253" s="2"/>
      <c r="C253" s="46"/>
      <c r="D253" s="46"/>
    </row>
    <row r="254" spans="1:4">
      <c r="C254" s="46"/>
      <c r="D254" s="46"/>
    </row>
    <row r="255" spans="1:4">
      <c r="C255" s="46"/>
      <c r="D255" s="46"/>
    </row>
    <row r="256" spans="1:4">
      <c r="C256" s="46"/>
      <c r="D256" s="46"/>
    </row>
    <row r="257" spans="3:4">
      <c r="C257" s="46"/>
      <c r="D257" s="46"/>
    </row>
    <row r="258" spans="3:4">
      <c r="C258" s="46"/>
      <c r="D258" s="46"/>
    </row>
    <row r="259" spans="3:4">
      <c r="C259" s="46"/>
      <c r="D259" s="46"/>
    </row>
    <row r="260" spans="3:4">
      <c r="C260" s="46"/>
      <c r="D260" s="46"/>
    </row>
    <row r="261" spans="3:4">
      <c r="C261" s="46"/>
      <c r="D261" s="46"/>
    </row>
    <row r="262" spans="3:4">
      <c r="C262" s="46"/>
      <c r="D262" s="46"/>
    </row>
    <row r="263" spans="3:4">
      <c r="C263" s="46"/>
      <c r="D263" s="46"/>
    </row>
    <row r="264" spans="3:4">
      <c r="C264" s="46"/>
      <c r="D264" s="46"/>
    </row>
    <row r="265" spans="3:4">
      <c r="C265" s="46"/>
      <c r="D265" s="46"/>
    </row>
    <row r="266" spans="3:4">
      <c r="C266" s="46"/>
      <c r="D266" s="46"/>
    </row>
    <row r="267" spans="3:4">
      <c r="C267" s="46"/>
      <c r="D267" s="46"/>
    </row>
  </sheetData>
  <phoneticPr fontId="4" type="noConversion"/>
  <pageMargins left="0.75" right="0.75" top="1" bottom="1" header="0.4921259845" footer="0.4921259845"/>
  <pageSetup paperSize="9" orientation="portrait" r:id="rId1"/>
  <headerFooter alignWithMargins="0"/>
</worksheet>
</file>

<file path=xl/worksheets/sheet67.xml><?xml version="1.0" encoding="utf-8"?>
<worksheet xmlns="http://schemas.openxmlformats.org/spreadsheetml/2006/main" xmlns:r="http://schemas.openxmlformats.org/officeDocument/2006/relationships">
  <dimension ref="A1"/>
  <sheetViews>
    <sheetView tabSelected="1" workbookViewId="0"/>
  </sheetViews>
  <sheetFormatPr defaultRowHeight="15"/>
  <sheetData/>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dimension ref="A1:T31"/>
  <sheetViews>
    <sheetView topLeftCell="A16" workbookViewId="0">
      <selection activeCell="D12" sqref="D12"/>
    </sheetView>
  </sheetViews>
  <sheetFormatPr defaultColWidth="9" defaultRowHeight="15"/>
  <cols>
    <col min="1" max="1" width="14.140625" style="51" customWidth="1"/>
    <col min="2" max="2" width="7.7109375" style="51" bestFit="1" customWidth="1"/>
    <col min="3" max="3" width="6.28515625" style="51" bestFit="1" customWidth="1"/>
    <col min="4" max="4" width="10" style="51" bestFit="1" customWidth="1"/>
    <col min="5" max="5" width="7.7109375" style="51" bestFit="1" customWidth="1"/>
    <col min="6" max="6" width="7.85546875" style="51" bestFit="1" customWidth="1"/>
    <col min="7" max="7" width="7" style="51" bestFit="1" customWidth="1"/>
    <col min="8" max="8" width="6.140625" style="51" bestFit="1" customWidth="1"/>
    <col min="9" max="9" width="9.42578125" style="51" customWidth="1"/>
    <col min="10" max="11" width="6.42578125" style="51" customWidth="1"/>
    <col min="12" max="16384" width="9" style="51"/>
  </cols>
  <sheetData>
    <row r="1" spans="1:20" ht="16.5">
      <c r="A1" s="115" t="s">
        <v>26</v>
      </c>
    </row>
    <row r="3" spans="1:20" ht="17.25" thickBot="1">
      <c r="A3" s="61" t="s">
        <v>659</v>
      </c>
    </row>
    <row r="4" spans="1:20" ht="15.75" thickBot="1">
      <c r="A4" s="338" t="s">
        <v>27</v>
      </c>
      <c r="B4" s="342" t="s">
        <v>597</v>
      </c>
      <c r="C4" s="343"/>
      <c r="D4" s="343"/>
      <c r="E4" s="343"/>
      <c r="F4" s="343"/>
      <c r="G4" s="343"/>
      <c r="H4" s="343"/>
      <c r="I4" s="343"/>
      <c r="J4" s="344"/>
      <c r="K4" s="94"/>
    </row>
    <row r="5" spans="1:20" ht="81.75" customHeight="1">
      <c r="A5" s="339"/>
      <c r="B5" s="52" t="s">
        <v>617</v>
      </c>
      <c r="C5" s="52" t="s">
        <v>616</v>
      </c>
      <c r="D5" s="52" t="s">
        <v>28</v>
      </c>
      <c r="E5" s="95" t="s">
        <v>322</v>
      </c>
      <c r="F5" s="95" t="s">
        <v>29</v>
      </c>
      <c r="G5" s="95" t="s">
        <v>30</v>
      </c>
      <c r="H5" s="95" t="s">
        <v>31</v>
      </c>
      <c r="I5" s="95" t="s">
        <v>32</v>
      </c>
      <c r="J5" s="52" t="s">
        <v>612</v>
      </c>
      <c r="K5" s="96"/>
    </row>
    <row r="6" spans="1:20" ht="16.5" customHeight="1" thickBot="1">
      <c r="A6" s="64" t="s">
        <v>607</v>
      </c>
      <c r="B6" s="64" t="s">
        <v>608</v>
      </c>
      <c r="C6" s="64" t="s">
        <v>609</v>
      </c>
      <c r="D6" s="64" t="s">
        <v>610</v>
      </c>
      <c r="E6" s="97" t="s">
        <v>611</v>
      </c>
      <c r="F6" s="97" t="s">
        <v>657</v>
      </c>
      <c r="G6" s="97" t="s">
        <v>9</v>
      </c>
      <c r="H6" s="97" t="s">
        <v>10</v>
      </c>
      <c r="I6" s="97" t="s">
        <v>11</v>
      </c>
      <c r="J6" s="64" t="s">
        <v>33</v>
      </c>
      <c r="K6" s="98"/>
    </row>
    <row r="7" spans="1:20" ht="15.75" thickBot="1">
      <c r="A7" s="346" t="s">
        <v>12</v>
      </c>
      <c r="B7" s="347"/>
      <c r="C7" s="347"/>
      <c r="D7" s="347"/>
      <c r="E7" s="347"/>
      <c r="F7" s="347"/>
      <c r="G7" s="347"/>
      <c r="H7" s="347"/>
      <c r="I7" s="347"/>
      <c r="J7" s="348"/>
      <c r="K7" s="99"/>
    </row>
    <row r="8" spans="1:20" ht="41.25">
      <c r="A8" s="100" t="s">
        <v>13</v>
      </c>
      <c r="B8" s="101"/>
      <c r="C8" s="101"/>
      <c r="D8" s="101">
        <v>7958</v>
      </c>
      <c r="E8" s="101"/>
      <c r="F8" s="101"/>
      <c r="G8" s="101"/>
      <c r="H8" s="101"/>
      <c r="I8" s="101"/>
      <c r="J8" s="101">
        <f>B8+C8+D8+E8+F8+G8+H8+I8</f>
        <v>7958</v>
      </c>
      <c r="K8" s="102"/>
    </row>
    <row r="9" spans="1:20">
      <c r="A9" s="55" t="s">
        <v>14</v>
      </c>
      <c r="B9" s="103"/>
      <c r="C9" s="103"/>
      <c r="D9" s="103"/>
      <c r="E9" s="103"/>
      <c r="F9" s="103"/>
      <c r="G9" s="103"/>
      <c r="H9" s="103"/>
      <c r="I9" s="103"/>
      <c r="J9" s="103">
        <f>B9+C9+D9+E9+F9+G9+H9+I9</f>
        <v>0</v>
      </c>
      <c r="K9" s="102"/>
    </row>
    <row r="10" spans="1:20">
      <c r="A10" s="55" t="s">
        <v>15</v>
      </c>
      <c r="B10" s="103"/>
      <c r="C10" s="103"/>
      <c r="D10" s="103">
        <v>3979</v>
      </c>
      <c r="E10" s="103"/>
      <c r="F10" s="103"/>
      <c r="G10" s="103"/>
      <c r="H10" s="103"/>
      <c r="I10" s="103"/>
      <c r="J10" s="103">
        <f>B10+C10+D10+E10+F10+G10+H10+I10</f>
        <v>3979</v>
      </c>
      <c r="K10" s="102"/>
    </row>
    <row r="11" spans="1:20">
      <c r="A11" s="55" t="s">
        <v>16</v>
      </c>
      <c r="B11" s="103"/>
      <c r="C11" s="103"/>
      <c r="D11" s="103"/>
      <c r="E11" s="103"/>
      <c r="F11" s="103"/>
      <c r="G11" s="103"/>
      <c r="H11" s="103"/>
      <c r="I11" s="103"/>
      <c r="J11" s="103">
        <f>B11+C11+D11+E11+F11+G11+H11+I11</f>
        <v>0</v>
      </c>
      <c r="K11" s="102"/>
      <c r="L11" s="78"/>
    </row>
    <row r="12" spans="1:20" ht="42" thickBot="1">
      <c r="A12" s="72" t="s">
        <v>17</v>
      </c>
      <c r="B12" s="104">
        <f t="shared" ref="B12:I12" si="0">B8+B9-B10+B11</f>
        <v>0</v>
      </c>
      <c r="C12" s="104">
        <f t="shared" si="0"/>
        <v>0</v>
      </c>
      <c r="D12" s="104">
        <f t="shared" si="0"/>
        <v>3979</v>
      </c>
      <c r="E12" s="104">
        <f t="shared" si="0"/>
        <v>0</v>
      </c>
      <c r="F12" s="104">
        <f t="shared" si="0"/>
        <v>0</v>
      </c>
      <c r="G12" s="104">
        <f t="shared" si="0"/>
        <v>0</v>
      </c>
      <c r="H12" s="104">
        <f t="shared" si="0"/>
        <v>0</v>
      </c>
      <c r="I12" s="104">
        <f t="shared" si="0"/>
        <v>0</v>
      </c>
      <c r="J12" s="104">
        <f>B12+C12+D12+E12+F12+G12+H12+I12</f>
        <v>3979</v>
      </c>
      <c r="K12" s="102"/>
      <c r="L12" s="105"/>
      <c r="M12" s="105"/>
      <c r="N12" s="105"/>
      <c r="O12" s="105"/>
      <c r="P12" s="105"/>
      <c r="Q12" s="105"/>
      <c r="R12" s="105"/>
      <c r="S12" s="105"/>
      <c r="T12" s="105"/>
    </row>
    <row r="13" spans="1:20" ht="15.75" thickBot="1">
      <c r="A13" s="346" t="s">
        <v>694</v>
      </c>
      <c r="B13" s="347"/>
      <c r="C13" s="347"/>
      <c r="D13" s="347"/>
      <c r="E13" s="347"/>
      <c r="F13" s="347"/>
      <c r="G13" s="347"/>
      <c r="H13" s="347"/>
      <c r="I13" s="347"/>
      <c r="J13" s="348"/>
      <c r="K13" s="99"/>
    </row>
    <row r="14" spans="1:20" ht="41.25">
      <c r="A14" s="106" t="s">
        <v>19</v>
      </c>
      <c r="B14" s="101"/>
      <c r="C14" s="101"/>
      <c r="D14" s="101">
        <v>7958</v>
      </c>
      <c r="E14" s="107"/>
      <c r="F14" s="107"/>
      <c r="G14" s="107"/>
      <c r="H14" s="107"/>
      <c r="I14" s="107"/>
      <c r="J14" s="101">
        <f>B14+C14+D14+E14+F14+G14+H14+I14</f>
        <v>7958</v>
      </c>
      <c r="K14" s="102"/>
    </row>
    <row r="15" spans="1:20">
      <c r="A15" s="108" t="s">
        <v>14</v>
      </c>
      <c r="B15" s="103"/>
      <c r="C15" s="103"/>
      <c r="D15" s="103">
        <v>3979</v>
      </c>
      <c r="E15" s="109"/>
      <c r="F15" s="109"/>
      <c r="G15" s="109"/>
      <c r="H15" s="109"/>
      <c r="I15" s="109"/>
      <c r="J15" s="103">
        <f>B15+C15+D15+E15+F15+G15+H15+I15</f>
        <v>3979</v>
      </c>
      <c r="K15" s="102"/>
    </row>
    <row r="16" spans="1:20">
      <c r="A16" s="108" t="s">
        <v>15</v>
      </c>
      <c r="B16" s="103"/>
      <c r="C16" s="103"/>
      <c r="D16" s="103"/>
      <c r="E16" s="109"/>
      <c r="F16" s="109"/>
      <c r="G16" s="109"/>
      <c r="H16" s="109"/>
      <c r="I16" s="109"/>
      <c r="J16" s="103">
        <f>B16+C16+D16+E16+F16+G16+H16+I16</f>
        <v>0</v>
      </c>
      <c r="K16" s="102"/>
      <c r="L16" s="78"/>
    </row>
    <row r="17" spans="1:20" ht="42" thickBot="1">
      <c r="A17" s="110" t="s">
        <v>17</v>
      </c>
      <c r="B17" s="104"/>
      <c r="C17" s="104">
        <f>C14+C15-C16</f>
        <v>0</v>
      </c>
      <c r="D17" s="104">
        <f>D14+D15-D16</f>
        <v>11937</v>
      </c>
      <c r="E17" s="104">
        <f>E14+E15-E16</f>
        <v>0</v>
      </c>
      <c r="F17" s="104">
        <f>F14+F15-F16</f>
        <v>0</v>
      </c>
      <c r="G17" s="104">
        <f>G14+G15-G16</f>
        <v>0</v>
      </c>
      <c r="H17" s="104"/>
      <c r="I17" s="104"/>
      <c r="J17" s="104">
        <f>B17+C17+D17+E17+F17+G17+H17+I17</f>
        <v>11937</v>
      </c>
      <c r="K17" s="102"/>
      <c r="L17" s="105"/>
      <c r="M17" s="105"/>
      <c r="N17" s="105"/>
      <c r="O17" s="105"/>
      <c r="P17" s="105"/>
      <c r="Q17" s="105"/>
      <c r="R17" s="105"/>
      <c r="S17" s="105"/>
    </row>
    <row r="18" spans="1:20" ht="15.75" thickBot="1">
      <c r="A18" s="345" t="s">
        <v>20</v>
      </c>
      <c r="B18" s="345"/>
      <c r="C18" s="345"/>
      <c r="D18" s="345"/>
      <c r="E18" s="345"/>
      <c r="F18" s="345"/>
      <c r="G18" s="345"/>
      <c r="H18" s="345"/>
      <c r="I18" s="345"/>
      <c r="J18" s="345"/>
      <c r="K18" s="99"/>
    </row>
    <row r="19" spans="1:20" ht="41.25">
      <c r="A19" s="100" t="s">
        <v>19</v>
      </c>
      <c r="B19" s="101"/>
      <c r="C19" s="101"/>
      <c r="D19" s="101"/>
      <c r="E19" s="101"/>
      <c r="F19" s="101"/>
      <c r="G19" s="101"/>
      <c r="H19" s="101"/>
      <c r="I19" s="101"/>
      <c r="J19" s="101">
        <f>B19+C19+D19+E19+F19+G19+H19+I19</f>
        <v>0</v>
      </c>
      <c r="K19" s="102"/>
    </row>
    <row r="20" spans="1:20">
      <c r="A20" s="55" t="s">
        <v>14</v>
      </c>
      <c r="B20" s="103"/>
      <c r="C20" s="103"/>
      <c r="D20" s="103"/>
      <c r="E20" s="103"/>
      <c r="F20" s="103"/>
      <c r="G20" s="103"/>
      <c r="H20" s="103"/>
      <c r="I20" s="103"/>
      <c r="J20" s="103">
        <f>B20+C20+D20+E20+F20+G20+H20+I20</f>
        <v>0</v>
      </c>
      <c r="K20" s="102"/>
    </row>
    <row r="21" spans="1:20">
      <c r="A21" s="55" t="s">
        <v>15</v>
      </c>
      <c r="B21" s="103"/>
      <c r="C21" s="103"/>
      <c r="D21" s="103"/>
      <c r="E21" s="103"/>
      <c r="F21" s="103"/>
      <c r="G21" s="103"/>
      <c r="H21" s="103"/>
      <c r="I21" s="103"/>
      <c r="J21" s="103">
        <f>B21+C21+D21+E21+F21+G21+H21+I21</f>
        <v>0</v>
      </c>
      <c r="K21" s="102"/>
      <c r="L21" s="78"/>
    </row>
    <row r="22" spans="1:20" ht="42" thickBot="1">
      <c r="A22" s="72" t="s">
        <v>17</v>
      </c>
      <c r="B22" s="104">
        <f t="shared" ref="B22:I22" si="1">B19+B20-B21</f>
        <v>0</v>
      </c>
      <c r="C22" s="104">
        <f t="shared" si="1"/>
        <v>0</v>
      </c>
      <c r="D22" s="104">
        <f t="shared" si="1"/>
        <v>0</v>
      </c>
      <c r="E22" s="104">
        <f t="shared" si="1"/>
        <v>0</v>
      </c>
      <c r="F22" s="104">
        <f t="shared" si="1"/>
        <v>0</v>
      </c>
      <c r="G22" s="104">
        <f t="shared" si="1"/>
        <v>0</v>
      </c>
      <c r="H22" s="104">
        <f t="shared" si="1"/>
        <v>0</v>
      </c>
      <c r="I22" s="104">
        <f t="shared" si="1"/>
        <v>0</v>
      </c>
      <c r="J22" s="104">
        <f>B22+C22+D22+E22+F22+G22+H22+I22</f>
        <v>0</v>
      </c>
      <c r="K22" s="102"/>
      <c r="L22" s="105"/>
      <c r="M22" s="105"/>
      <c r="N22" s="105"/>
      <c r="O22" s="105"/>
      <c r="P22" s="105"/>
      <c r="Q22" s="105"/>
      <c r="R22" s="105"/>
      <c r="S22" s="105"/>
      <c r="T22" s="105"/>
    </row>
    <row r="23" spans="1:20" ht="15.75" thickBot="1">
      <c r="A23" s="345" t="s">
        <v>21</v>
      </c>
      <c r="B23" s="345"/>
      <c r="C23" s="345"/>
      <c r="D23" s="345"/>
      <c r="E23" s="345"/>
      <c r="F23" s="345"/>
      <c r="G23" s="345"/>
      <c r="H23" s="345"/>
      <c r="I23" s="345"/>
      <c r="J23" s="345"/>
      <c r="K23" s="99"/>
      <c r="L23" s="78"/>
    </row>
    <row r="24" spans="1:20" ht="41.25">
      <c r="A24" s="100" t="s">
        <v>19</v>
      </c>
      <c r="B24" s="101">
        <f t="shared" ref="B24:I24" si="2">B8-B14-B19</f>
        <v>0</v>
      </c>
      <c r="C24" s="101">
        <f t="shared" si="2"/>
        <v>0</v>
      </c>
      <c r="D24" s="101">
        <f t="shared" si="2"/>
        <v>0</v>
      </c>
      <c r="E24" s="101">
        <f t="shared" si="2"/>
        <v>0</v>
      </c>
      <c r="F24" s="101">
        <f t="shared" si="2"/>
        <v>0</v>
      </c>
      <c r="G24" s="101">
        <f t="shared" si="2"/>
        <v>0</v>
      </c>
      <c r="H24" s="101">
        <f t="shared" si="2"/>
        <v>0</v>
      </c>
      <c r="I24" s="101">
        <f t="shared" si="2"/>
        <v>0</v>
      </c>
      <c r="J24" s="101">
        <f>B24+C24+D24+E24+F24+G24+H24+I24</f>
        <v>0</v>
      </c>
      <c r="K24" s="102"/>
      <c r="L24" s="105"/>
      <c r="M24" s="105"/>
      <c r="N24" s="105"/>
      <c r="O24" s="105"/>
      <c r="P24" s="105"/>
      <c r="Q24" s="105"/>
      <c r="R24" s="105"/>
      <c r="S24" s="105"/>
      <c r="T24" s="105"/>
    </row>
    <row r="25" spans="1:20" ht="42" thickBot="1">
      <c r="A25" s="72" t="s">
        <v>17</v>
      </c>
      <c r="B25" s="104">
        <f t="shared" ref="B25:I25" si="3">B12-B17-B22</f>
        <v>0</v>
      </c>
      <c r="C25" s="104">
        <f t="shared" si="3"/>
        <v>0</v>
      </c>
      <c r="D25" s="104">
        <f t="shared" si="3"/>
        <v>-7958</v>
      </c>
      <c r="E25" s="104">
        <f t="shared" si="3"/>
        <v>0</v>
      </c>
      <c r="F25" s="104">
        <f t="shared" si="3"/>
        <v>0</v>
      </c>
      <c r="G25" s="104">
        <f t="shared" si="3"/>
        <v>0</v>
      </c>
      <c r="H25" s="104">
        <f t="shared" si="3"/>
        <v>0</v>
      </c>
      <c r="I25" s="104">
        <f t="shared" si="3"/>
        <v>0</v>
      </c>
      <c r="J25" s="104">
        <f>B25+C25+D25+E25+F25+G25+H25+I25</f>
        <v>-7958</v>
      </c>
      <c r="K25" s="102"/>
      <c r="L25" s="105"/>
      <c r="M25" s="105"/>
      <c r="N25" s="105"/>
      <c r="O25" s="105"/>
      <c r="P25" s="105"/>
      <c r="Q25" s="105"/>
      <c r="R25" s="105"/>
      <c r="S25" s="105"/>
      <c r="T25" s="105"/>
    </row>
    <row r="26" spans="1:20" ht="33" customHeight="1"/>
    <row r="29" spans="1:20" ht="18" customHeight="1"/>
    <row r="30" spans="1:20" ht="17.25" customHeight="1"/>
    <row r="31" spans="1:20" ht="16.5" customHeight="1"/>
  </sheetData>
  <mergeCells count="6">
    <mergeCell ref="A23:J23"/>
    <mergeCell ref="A4:A5"/>
    <mergeCell ref="B4:J4"/>
    <mergeCell ref="A7:J7"/>
    <mergeCell ref="A13:J13"/>
    <mergeCell ref="A18:J18"/>
  </mergeCells>
  <phoneticPr fontId="4" type="noConversion"/>
  <pageMargins left="0.75" right="0.75" top="1" bottom="1" header="0.4921259845" footer="0.4921259845"/>
  <pageSetup paperSize="9" orientation="portrait" r:id="rId1"/>
  <headerFooter alignWithMargins="0"/>
  <legacyDrawing r:id="rId2"/>
</worksheet>
</file>

<file path=xl/worksheets/sheet8.xml><?xml version="1.0" encoding="utf-8"?>
<worksheet xmlns="http://schemas.openxmlformats.org/spreadsheetml/2006/main" xmlns:r="http://schemas.openxmlformats.org/officeDocument/2006/relationships">
  <dimension ref="A1:T26"/>
  <sheetViews>
    <sheetView workbookViewId="0">
      <selection activeCell="D16" sqref="D16"/>
    </sheetView>
  </sheetViews>
  <sheetFormatPr defaultColWidth="9" defaultRowHeight="15"/>
  <cols>
    <col min="1" max="1" width="14.140625" style="51" customWidth="1"/>
    <col min="2" max="2" width="7.7109375" style="51" bestFit="1" customWidth="1"/>
    <col min="3" max="3" width="6.28515625" style="51" bestFit="1" customWidth="1"/>
    <col min="4" max="4" width="10" style="51" customWidth="1"/>
    <col min="5" max="5" width="7.7109375" style="51" bestFit="1" customWidth="1"/>
    <col min="6" max="6" width="7.85546875" style="51" bestFit="1" customWidth="1"/>
    <col min="7" max="7" width="7" style="51" bestFit="1" customWidth="1"/>
    <col min="8" max="8" width="6.140625" style="51" bestFit="1" customWidth="1"/>
    <col min="9" max="9" width="9.42578125" style="51" customWidth="1"/>
    <col min="10" max="11" width="6.42578125" style="51" customWidth="1"/>
    <col min="12" max="31" width="9" style="51"/>
    <col min="32" max="32" width="11.5703125" style="51" customWidth="1"/>
    <col min="33" max="16384" width="9" style="51"/>
  </cols>
  <sheetData>
    <row r="1" spans="1:20" ht="16.5">
      <c r="A1" s="115" t="s">
        <v>26</v>
      </c>
    </row>
    <row r="3" spans="1:20" ht="15.75" thickBot="1">
      <c r="A3" s="51" t="s">
        <v>660</v>
      </c>
    </row>
    <row r="4" spans="1:20" ht="15.75" thickBot="1">
      <c r="A4" s="338" t="s">
        <v>27</v>
      </c>
      <c r="B4" s="342" t="s">
        <v>598</v>
      </c>
      <c r="C4" s="343"/>
      <c r="D4" s="343"/>
      <c r="E4" s="343"/>
      <c r="F4" s="343"/>
      <c r="G4" s="343"/>
      <c r="H4" s="343"/>
      <c r="I4" s="343"/>
      <c r="J4" s="344"/>
      <c r="K4" s="94"/>
    </row>
    <row r="5" spans="1:20" ht="81">
      <c r="A5" s="339"/>
      <c r="B5" s="52" t="s">
        <v>617</v>
      </c>
      <c r="C5" s="52" t="s">
        <v>616</v>
      </c>
      <c r="D5" s="52" t="s">
        <v>28</v>
      </c>
      <c r="E5" s="95" t="s">
        <v>322</v>
      </c>
      <c r="F5" s="95" t="s">
        <v>29</v>
      </c>
      <c r="G5" s="95" t="s">
        <v>30</v>
      </c>
      <c r="H5" s="95" t="s">
        <v>31</v>
      </c>
      <c r="I5" s="95" t="s">
        <v>32</v>
      </c>
      <c r="J5" s="52" t="s">
        <v>612</v>
      </c>
      <c r="K5" s="96"/>
    </row>
    <row r="6" spans="1:20" ht="16.5" customHeight="1" thickBot="1">
      <c r="A6" s="64" t="s">
        <v>607</v>
      </c>
      <c r="B6" s="64" t="s">
        <v>608</v>
      </c>
      <c r="C6" s="64" t="s">
        <v>609</v>
      </c>
      <c r="D6" s="64" t="s">
        <v>610</v>
      </c>
      <c r="E6" s="97" t="s">
        <v>611</v>
      </c>
      <c r="F6" s="97" t="s">
        <v>657</v>
      </c>
      <c r="G6" s="97" t="s">
        <v>9</v>
      </c>
      <c r="H6" s="97" t="s">
        <v>10</v>
      </c>
      <c r="I6" s="97" t="s">
        <v>11</v>
      </c>
      <c r="J6" s="64" t="s">
        <v>33</v>
      </c>
      <c r="K6" s="98"/>
    </row>
    <row r="7" spans="1:20" ht="15.75" thickBot="1">
      <c r="A7" s="346" t="s">
        <v>12</v>
      </c>
      <c r="B7" s="347"/>
      <c r="C7" s="347"/>
      <c r="D7" s="347"/>
      <c r="E7" s="347"/>
      <c r="F7" s="347"/>
      <c r="G7" s="347"/>
      <c r="H7" s="347"/>
      <c r="I7" s="347"/>
      <c r="J7" s="348"/>
      <c r="K7" s="99"/>
    </row>
    <row r="8" spans="1:20" ht="41.25">
      <c r="A8" s="100" t="s">
        <v>13</v>
      </c>
      <c r="B8" s="101"/>
      <c r="C8" s="101"/>
      <c r="D8" s="101">
        <v>11938</v>
      </c>
      <c r="E8" s="101"/>
      <c r="F8" s="101"/>
      <c r="G8" s="101"/>
      <c r="H8" s="101"/>
      <c r="I8" s="101"/>
      <c r="J8" s="101">
        <f>B8+C8+D8+E8+F8+G8+H8+I8</f>
        <v>11938</v>
      </c>
      <c r="K8" s="102"/>
    </row>
    <row r="9" spans="1:20">
      <c r="A9" s="55" t="s">
        <v>14</v>
      </c>
      <c r="B9" s="103"/>
      <c r="C9" s="103"/>
      <c r="D9" s="103">
        <v>0</v>
      </c>
      <c r="E9" s="103"/>
      <c r="F9" s="103"/>
      <c r="G9" s="103"/>
      <c r="H9" s="103"/>
      <c r="I9" s="103"/>
      <c r="J9" s="103">
        <f>B9+C9+D9+E9+F9+G9+H9+I9</f>
        <v>0</v>
      </c>
      <c r="K9" s="102"/>
    </row>
    <row r="10" spans="1:20">
      <c r="A10" s="55" t="s">
        <v>15</v>
      </c>
      <c r="B10" s="103"/>
      <c r="C10" s="103"/>
      <c r="D10" s="103">
        <v>3979</v>
      </c>
      <c r="E10" s="103"/>
      <c r="F10" s="103"/>
      <c r="G10" s="103"/>
      <c r="H10" s="103"/>
      <c r="I10" s="103"/>
      <c r="J10" s="103">
        <f>B10+C10+D10+E10+F10+G10+H10+I10</f>
        <v>3979</v>
      </c>
      <c r="K10" s="102"/>
    </row>
    <row r="11" spans="1:20">
      <c r="A11" s="55" t="s">
        <v>16</v>
      </c>
      <c r="B11" s="103"/>
      <c r="C11" s="103"/>
      <c r="D11" s="103"/>
      <c r="E11" s="103"/>
      <c r="F11" s="103"/>
      <c r="G11" s="103"/>
      <c r="H11" s="103"/>
      <c r="I11" s="103"/>
      <c r="J11" s="103">
        <f>B11+C11+D11+E11+F11+G11+H11+I11</f>
        <v>0</v>
      </c>
      <c r="K11" s="102"/>
      <c r="L11" s="78"/>
    </row>
    <row r="12" spans="1:20" ht="42" thickBot="1">
      <c r="A12" s="72" t="s">
        <v>17</v>
      </c>
      <c r="B12" s="104">
        <f t="shared" ref="B12:I12" si="0">B8+B9-B10+B11</f>
        <v>0</v>
      </c>
      <c r="C12" s="104">
        <f t="shared" si="0"/>
        <v>0</v>
      </c>
      <c r="D12" s="104">
        <f t="shared" si="0"/>
        <v>7959</v>
      </c>
      <c r="E12" s="104">
        <f t="shared" si="0"/>
        <v>0</v>
      </c>
      <c r="F12" s="104">
        <f t="shared" si="0"/>
        <v>0</v>
      </c>
      <c r="G12" s="104">
        <f t="shared" si="0"/>
        <v>0</v>
      </c>
      <c r="H12" s="104">
        <f t="shared" si="0"/>
        <v>0</v>
      </c>
      <c r="I12" s="104">
        <f t="shared" si="0"/>
        <v>0</v>
      </c>
      <c r="J12" s="104">
        <f>B12+C12+D12+E12+F12+G12+H12+I12</f>
        <v>7959</v>
      </c>
      <c r="K12" s="102"/>
      <c r="L12" s="105"/>
      <c r="M12" s="105"/>
      <c r="N12" s="105"/>
      <c r="O12" s="105"/>
      <c r="P12" s="105"/>
      <c r="Q12" s="105"/>
      <c r="R12" s="105"/>
      <c r="S12" s="105"/>
      <c r="T12" s="105"/>
    </row>
    <row r="13" spans="1:20" ht="15.75" thickBot="1">
      <c r="A13" s="346" t="s">
        <v>18</v>
      </c>
      <c r="B13" s="347"/>
      <c r="C13" s="347"/>
      <c r="D13" s="347"/>
      <c r="E13" s="347"/>
      <c r="F13" s="347"/>
      <c r="G13" s="347"/>
      <c r="H13" s="347"/>
      <c r="I13" s="347"/>
      <c r="J13" s="348"/>
      <c r="K13" s="99"/>
    </row>
    <row r="14" spans="1:20" ht="41.25">
      <c r="A14" s="106" t="s">
        <v>19</v>
      </c>
      <c r="B14" s="101"/>
      <c r="C14" s="101"/>
      <c r="D14" s="101">
        <v>3980</v>
      </c>
      <c r="E14" s="107"/>
      <c r="F14" s="107"/>
      <c r="G14" s="107"/>
      <c r="H14" s="107"/>
      <c r="I14" s="107"/>
      <c r="J14" s="101">
        <f>B14+C14+D14+E14+F14+G14+H14+I14</f>
        <v>3980</v>
      </c>
      <c r="K14" s="102"/>
    </row>
    <row r="15" spans="1:20">
      <c r="A15" s="108" t="s">
        <v>14</v>
      </c>
      <c r="B15" s="103"/>
      <c r="C15" s="103"/>
      <c r="D15" s="103">
        <v>3979</v>
      </c>
      <c r="E15" s="109"/>
      <c r="F15" s="109"/>
      <c r="G15" s="109"/>
      <c r="H15" s="109"/>
      <c r="I15" s="109"/>
      <c r="J15" s="103">
        <f>B15+C15+D15+E15+F15+G15+H15+I15</f>
        <v>3979</v>
      </c>
      <c r="K15" s="102"/>
    </row>
    <row r="16" spans="1:20">
      <c r="A16" s="108" t="s">
        <v>15</v>
      </c>
      <c r="B16" s="103"/>
      <c r="C16" s="103"/>
      <c r="D16" s="103"/>
      <c r="E16" s="109"/>
      <c r="F16" s="109"/>
      <c r="G16" s="109"/>
      <c r="H16" s="109"/>
      <c r="I16" s="109"/>
      <c r="J16" s="103">
        <f>B16+C16+D16+E16+F16+G16+H16+I16</f>
        <v>0</v>
      </c>
      <c r="K16" s="102"/>
      <c r="L16" s="78"/>
    </row>
    <row r="17" spans="1:20" ht="42" thickBot="1">
      <c r="A17" s="110" t="s">
        <v>17</v>
      </c>
      <c r="B17" s="104"/>
      <c r="C17" s="104">
        <f>C14+C15-C16</f>
        <v>0</v>
      </c>
      <c r="D17" s="104">
        <f>D14+D15-D16</f>
        <v>7959</v>
      </c>
      <c r="E17" s="104">
        <f>E14+E15-E16</f>
        <v>0</v>
      </c>
      <c r="F17" s="104">
        <f>F14+F15-F16</f>
        <v>0</v>
      </c>
      <c r="G17" s="104">
        <f>G14+G15-G16</f>
        <v>0</v>
      </c>
      <c r="H17" s="104"/>
      <c r="I17" s="104"/>
      <c r="J17" s="104">
        <f>B17+C17+D17+E17+F17+G17+H17+I17</f>
        <v>7959</v>
      </c>
      <c r="K17" s="102"/>
      <c r="L17" s="105"/>
      <c r="M17" s="105"/>
      <c r="N17" s="105"/>
      <c r="O17" s="105"/>
      <c r="P17" s="105"/>
      <c r="Q17" s="105"/>
      <c r="R17" s="105"/>
      <c r="S17" s="105"/>
    </row>
    <row r="18" spans="1:20" ht="15.75" thickBot="1">
      <c r="A18" s="345" t="s">
        <v>20</v>
      </c>
      <c r="B18" s="345"/>
      <c r="C18" s="345"/>
      <c r="D18" s="345"/>
      <c r="E18" s="345"/>
      <c r="F18" s="345"/>
      <c r="G18" s="345"/>
      <c r="H18" s="345"/>
      <c r="I18" s="345"/>
      <c r="J18" s="345"/>
      <c r="K18" s="99"/>
    </row>
    <row r="19" spans="1:20" ht="41.25">
      <c r="A19" s="100" t="s">
        <v>19</v>
      </c>
      <c r="B19" s="101"/>
      <c r="C19" s="101"/>
      <c r="D19" s="101"/>
      <c r="E19" s="101"/>
      <c r="F19" s="101"/>
      <c r="G19" s="101"/>
      <c r="H19" s="101"/>
      <c r="I19" s="101"/>
      <c r="J19" s="101">
        <f>B19+C19+D19+E19+F19+G19+H19+I19</f>
        <v>0</v>
      </c>
      <c r="K19" s="102"/>
    </row>
    <row r="20" spans="1:20">
      <c r="A20" s="55" t="s">
        <v>14</v>
      </c>
      <c r="B20" s="103"/>
      <c r="C20" s="103"/>
      <c r="D20" s="103"/>
      <c r="E20" s="103"/>
      <c r="F20" s="103"/>
      <c r="G20" s="103"/>
      <c r="H20" s="103"/>
      <c r="I20" s="103"/>
      <c r="J20" s="103">
        <f>B20+C20+D20+E20+F20+G20+H20+I20</f>
        <v>0</v>
      </c>
      <c r="K20" s="102"/>
    </row>
    <row r="21" spans="1:20">
      <c r="A21" s="55" t="s">
        <v>15</v>
      </c>
      <c r="B21" s="103"/>
      <c r="C21" s="103"/>
      <c r="D21" s="103"/>
      <c r="E21" s="103"/>
      <c r="F21" s="103"/>
      <c r="G21" s="103"/>
      <c r="H21" s="103"/>
      <c r="I21" s="103"/>
      <c r="J21" s="103">
        <f>B21+C21+D21+E21+F21+G21+H21+I21</f>
        <v>0</v>
      </c>
      <c r="K21" s="102"/>
      <c r="L21" s="78"/>
    </row>
    <row r="22" spans="1:20" ht="42" thickBot="1">
      <c r="A22" s="72" t="s">
        <v>17</v>
      </c>
      <c r="B22" s="104">
        <f t="shared" ref="B22:I22" si="1">B19+B20-B21</f>
        <v>0</v>
      </c>
      <c r="C22" s="104">
        <f t="shared" si="1"/>
        <v>0</v>
      </c>
      <c r="D22" s="104">
        <f t="shared" si="1"/>
        <v>0</v>
      </c>
      <c r="E22" s="104">
        <f t="shared" si="1"/>
        <v>0</v>
      </c>
      <c r="F22" s="104">
        <f t="shared" si="1"/>
        <v>0</v>
      </c>
      <c r="G22" s="104">
        <f t="shared" si="1"/>
        <v>0</v>
      </c>
      <c r="H22" s="104">
        <f t="shared" si="1"/>
        <v>0</v>
      </c>
      <c r="I22" s="104">
        <f t="shared" si="1"/>
        <v>0</v>
      </c>
      <c r="J22" s="104">
        <f>B22+C22+D22+E22+F22+G22+H22+I22</f>
        <v>0</v>
      </c>
      <c r="K22" s="102"/>
      <c r="L22" s="105"/>
      <c r="M22" s="105"/>
      <c r="N22" s="105"/>
      <c r="O22" s="105"/>
      <c r="P22" s="105"/>
      <c r="Q22" s="105"/>
      <c r="R22" s="105"/>
      <c r="S22" s="105"/>
    </row>
    <row r="23" spans="1:20" ht="15.75" thickBot="1">
      <c r="A23" s="345" t="s">
        <v>21</v>
      </c>
      <c r="B23" s="345"/>
      <c r="C23" s="345"/>
      <c r="D23" s="345"/>
      <c r="E23" s="345"/>
      <c r="F23" s="345"/>
      <c r="G23" s="345"/>
      <c r="H23" s="345"/>
      <c r="I23" s="345"/>
      <c r="J23" s="345"/>
      <c r="K23" s="99"/>
      <c r="L23" s="78"/>
    </row>
    <row r="24" spans="1:20" ht="41.25">
      <c r="A24" s="100" t="s">
        <v>19</v>
      </c>
      <c r="B24" s="101">
        <f t="shared" ref="B24:I24" si="2">B8-B14-B19</f>
        <v>0</v>
      </c>
      <c r="C24" s="101">
        <f t="shared" si="2"/>
        <v>0</v>
      </c>
      <c r="D24" s="101">
        <f t="shared" si="2"/>
        <v>7958</v>
      </c>
      <c r="E24" s="101">
        <f t="shared" si="2"/>
        <v>0</v>
      </c>
      <c r="F24" s="101">
        <f t="shared" si="2"/>
        <v>0</v>
      </c>
      <c r="G24" s="101">
        <f t="shared" si="2"/>
        <v>0</v>
      </c>
      <c r="H24" s="101">
        <f t="shared" si="2"/>
        <v>0</v>
      </c>
      <c r="I24" s="101">
        <f t="shared" si="2"/>
        <v>0</v>
      </c>
      <c r="J24" s="101">
        <f>B24+C24+D24+E24+F24+G24+H24+I24</f>
        <v>7958</v>
      </c>
      <c r="K24" s="102"/>
      <c r="L24" s="105"/>
      <c r="M24" s="105"/>
      <c r="N24" s="105"/>
      <c r="O24" s="105"/>
      <c r="P24" s="105"/>
      <c r="Q24" s="105"/>
      <c r="R24" s="105"/>
      <c r="S24" s="105"/>
    </row>
    <row r="25" spans="1:20" ht="42" thickBot="1">
      <c r="A25" s="72" t="s">
        <v>17</v>
      </c>
      <c r="B25" s="104">
        <f t="shared" ref="B25:I25" si="3">B12-B17-B22</f>
        <v>0</v>
      </c>
      <c r="C25" s="104">
        <f t="shared" si="3"/>
        <v>0</v>
      </c>
      <c r="D25" s="104">
        <f t="shared" si="3"/>
        <v>0</v>
      </c>
      <c r="E25" s="104">
        <f t="shared" si="3"/>
        <v>0</v>
      </c>
      <c r="F25" s="104">
        <f t="shared" si="3"/>
        <v>0</v>
      </c>
      <c r="G25" s="104">
        <f t="shared" si="3"/>
        <v>0</v>
      </c>
      <c r="H25" s="104">
        <f t="shared" si="3"/>
        <v>0</v>
      </c>
      <c r="I25" s="104">
        <f t="shared" si="3"/>
        <v>0</v>
      </c>
      <c r="J25" s="104">
        <f>B25+C25+D25+E25+F25+G25+H25+I25</f>
        <v>0</v>
      </c>
      <c r="K25" s="102"/>
      <c r="L25" s="105"/>
      <c r="M25" s="105"/>
      <c r="N25" s="105"/>
      <c r="O25" s="105"/>
      <c r="P25" s="105"/>
      <c r="Q25" s="105"/>
      <c r="R25" s="105"/>
      <c r="S25" s="105"/>
      <c r="T25" s="105"/>
    </row>
    <row r="26" spans="1:20" ht="33" customHeight="1"/>
  </sheetData>
  <mergeCells count="6">
    <mergeCell ref="A23:J23"/>
    <mergeCell ref="A4:A5"/>
    <mergeCell ref="B4:J4"/>
    <mergeCell ref="A7:J7"/>
    <mergeCell ref="A13:J13"/>
    <mergeCell ref="A18:J18"/>
  </mergeCells>
  <phoneticPr fontId="4" type="noConversion"/>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dimension ref="A1:B7"/>
  <sheetViews>
    <sheetView workbookViewId="0">
      <selection activeCell="A13" sqref="A13"/>
    </sheetView>
  </sheetViews>
  <sheetFormatPr defaultColWidth="9" defaultRowHeight="15"/>
  <cols>
    <col min="1" max="1" width="51.7109375" style="51" customWidth="1"/>
    <col min="2" max="2" width="28.5703125" style="51" bestFit="1" customWidth="1"/>
    <col min="3" max="16384" width="9" style="51"/>
  </cols>
  <sheetData>
    <row r="1" spans="1:2" ht="16.5">
      <c r="A1" s="115" t="s">
        <v>34</v>
      </c>
    </row>
    <row r="2" spans="1:2" ht="15.75" thickBot="1"/>
    <row r="3" spans="1:2" ht="15.75" thickBot="1">
      <c r="A3" s="62" t="s">
        <v>27</v>
      </c>
      <c r="B3" s="62" t="s">
        <v>23</v>
      </c>
    </row>
    <row r="4" spans="1:2">
      <c r="A4" s="112" t="s">
        <v>35</v>
      </c>
      <c r="B4" s="84"/>
    </row>
    <row r="5" spans="1:2" ht="28.5" thickBot="1">
      <c r="A5" s="57" t="s">
        <v>36</v>
      </c>
      <c r="B5" s="114" t="s">
        <v>671</v>
      </c>
    </row>
    <row r="7" spans="1:2">
      <c r="A7" s="51" t="s">
        <v>690</v>
      </c>
    </row>
  </sheetData>
  <sheetProtection formatCells="0" formatColumns="0" formatRows="0" insertColumns="0" insertRows="0" deleteColumns="0" deleteRows="0"/>
  <phoneticPr fontId="4" type="noConversion"/>
  <pageMargins left="0.75" right="0.75" top="1" bottom="1" header="0.4921259845" footer="0.492125984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67</vt:i4>
      </vt:variant>
    </vt:vector>
  </HeadingPairs>
  <TitlesOfParts>
    <vt:vector size="67" baseType="lpstr">
      <vt:lpstr>časť A písm. c)</vt:lpstr>
      <vt:lpstr>časť B písm. b) tab. 1</vt:lpstr>
      <vt:lpstr>časť B písm. b) tab. 2</vt:lpstr>
      <vt:lpstr>časť F písm. a) DNM tab. 1</vt:lpstr>
      <vt:lpstr>časť F písm. a) DNM tab. 2</vt:lpstr>
      <vt:lpstr>časť F písm. c) DNM</vt:lpstr>
      <vt:lpstr>časť F písm. a) DHM tab. 1</vt:lpstr>
      <vt:lpstr>časť F písm. a) DHM tab. 2</vt:lpstr>
      <vt:lpstr>časť F písm. c) DHM</vt:lpstr>
      <vt:lpstr>časť F písm. j) tab. 1</vt:lpstr>
      <vt:lpstr>časť F písm. j) tab. 2</vt:lpstr>
      <vt:lpstr>časť F písm. m)</vt:lpstr>
      <vt:lpstr>časť F písm. i)</vt:lpstr>
      <vt:lpstr>časť F písm. j) a l) dlh.CP</vt:lpstr>
      <vt:lpstr>časť F písm. j) a l) pôžičky</vt:lpstr>
      <vt:lpstr>časť F písm. o) tab. 1</vt:lpstr>
      <vt:lpstr>časť F písm. o) tab. 2</vt:lpstr>
      <vt:lpstr>časť F písm. p)</vt:lpstr>
      <vt:lpstr>časť F písm. q) tab. 1</vt:lpstr>
      <vt:lpstr>časť F písm. q) tab. 2</vt:lpstr>
      <vt:lpstr>časť F písm. q) tab. 3</vt:lpstr>
      <vt:lpstr>časť F písm. q) tab. 4</vt:lpstr>
      <vt:lpstr>časť F písm. r)</vt:lpstr>
      <vt:lpstr>časť F písm. s) tab. 1</vt:lpstr>
      <vt:lpstr>časť F písm. s) tab. 2</vt:lpstr>
      <vt:lpstr>časť F písm t) a u)</vt:lpstr>
      <vt:lpstr>časť F písm. w) tab. 1</vt:lpstr>
      <vt:lpstr>časť F písm. w) tab. 2</vt:lpstr>
      <vt:lpstr>časť F písm. x)</vt:lpstr>
      <vt:lpstr>časť F písm. y)</vt:lpstr>
      <vt:lpstr>časť F písm. za)</vt:lpstr>
      <vt:lpstr>časť F písm. zb)</vt:lpstr>
      <vt:lpstr>časť F písm. zc)</vt:lpstr>
      <vt:lpstr>časť G písm. a) tab. 1</vt:lpstr>
      <vt:lpstr>časť G písm. a) tab. 2</vt:lpstr>
      <vt:lpstr>časť G písm. b) tab. 1</vt:lpstr>
      <vt:lpstr>časť G písm. b) tab. 2</vt:lpstr>
      <vt:lpstr>štruktúra záväzkov</vt:lpstr>
      <vt:lpstr>časť G písm. c) a d)</vt:lpstr>
      <vt:lpstr>časť F písm. v) a G písm. f)</vt:lpstr>
      <vt:lpstr>časť G písm. g)</vt:lpstr>
      <vt:lpstr>časť G písm. h)</vt:lpstr>
      <vt:lpstr>časť G písm. i) tab. 1</vt:lpstr>
      <vt:lpstr>časť G písm. i) tab. 2</vt:lpstr>
      <vt:lpstr>časť G písm. j)</vt:lpstr>
      <vt:lpstr>časť G písm. k) tab. 1</vt:lpstr>
      <vt:lpstr>časť G písm. k) tab. 2</vt:lpstr>
      <vt:lpstr>časť G písm. l)</vt:lpstr>
      <vt:lpstr>časť G písm. m)</vt:lpstr>
      <vt:lpstr>časť H písm. a)</vt:lpstr>
      <vt:lpstr>časť H písm. b)</vt:lpstr>
      <vt:lpstr>časť H písm. c) až f)</vt:lpstr>
      <vt:lpstr>časť H písm. g)</vt:lpstr>
      <vt:lpstr>časť I</vt:lpstr>
      <vt:lpstr>časť J písm. a) až e)</vt:lpstr>
      <vt:lpstr>časť J písm. f) a g)</vt:lpstr>
      <vt:lpstr>časť K</vt:lpstr>
      <vt:lpstr>časť L písm. a) tab. 1</vt:lpstr>
      <vt:lpstr>časť L písm. a) tab. 2</vt:lpstr>
      <vt:lpstr>časť L písm. c)</vt:lpstr>
      <vt:lpstr>časť M</vt:lpstr>
      <vt:lpstr>časť N tab. 1</vt:lpstr>
      <vt:lpstr>časť N tab. 2</vt:lpstr>
      <vt:lpstr>časť P tab. 1</vt:lpstr>
      <vt:lpstr>časť P tab. 2</vt:lpstr>
      <vt:lpstr>časť T (CF)</vt:lpstr>
      <vt:lpstr>List1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Madaj</dc:creator>
  <cp:lastModifiedBy>Jana Mesková</cp:lastModifiedBy>
  <cp:lastPrinted>2012-01-04T06:45:42Z</cp:lastPrinted>
  <dcterms:created xsi:type="dcterms:W3CDTF">2011-12-16T21:28:45Z</dcterms:created>
  <dcterms:modified xsi:type="dcterms:W3CDTF">2014-03-23T20:04:38Z</dcterms:modified>
</cp:coreProperties>
</file>