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5"/>
  </bookViews>
  <sheets>
    <sheet name="DFM_2013" sheetId="17" r:id="rId1"/>
    <sheet name="DFM_2012" sheetId="15" r:id="rId2"/>
    <sheet name="DNM_2013" sheetId="16" r:id="rId3"/>
    <sheet name="DNM_2012" sheetId="13" r:id="rId4"/>
    <sheet name="DNM_2011" sheetId="2" r:id="rId5"/>
    <sheet name="DHM_2013" sheetId="18" r:id="rId6"/>
    <sheet name="DHM_2012" sheetId="14" r:id="rId7"/>
    <sheet name="DHM_2011" sheetId="7" r:id="rId8"/>
    <sheet name="DFM_2011" sheetId="10" r:id="rId9"/>
  </sheets>
  <calcPr calcId="125725"/>
</workbook>
</file>

<file path=xl/calcChain.xml><?xml version="1.0" encoding="utf-8"?>
<calcChain xmlns="http://schemas.openxmlformats.org/spreadsheetml/2006/main">
  <c r="H26" i="18"/>
  <c r="G26"/>
  <c r="D26"/>
  <c r="C26"/>
  <c r="J25"/>
  <c r="I25"/>
  <c r="H25"/>
  <c r="G25"/>
  <c r="F25"/>
  <c r="E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G18"/>
  <c r="F18"/>
  <c r="F26" s="1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H21" i="17"/>
  <c r="G21"/>
  <c r="D21"/>
  <c r="C21"/>
  <c r="K21" s="1"/>
  <c r="J20"/>
  <c r="I20"/>
  <c r="H20"/>
  <c r="G20"/>
  <c r="F20"/>
  <c r="E20"/>
  <c r="D20"/>
  <c r="C20"/>
  <c r="K20" s="1"/>
  <c r="J18"/>
  <c r="J21" s="1"/>
  <c r="I18"/>
  <c r="I21" s="1"/>
  <c r="H18"/>
  <c r="G18"/>
  <c r="F18"/>
  <c r="F21" s="1"/>
  <c r="E18"/>
  <c r="E21" s="1"/>
  <c r="D18"/>
  <c r="C18"/>
  <c r="K18" s="1"/>
  <c r="K17"/>
  <c r="K16"/>
  <c r="K15"/>
  <c r="J13"/>
  <c r="I13"/>
  <c r="H13"/>
  <c r="G13"/>
  <c r="F13"/>
  <c r="E13"/>
  <c r="D13"/>
  <c r="C13"/>
  <c r="K13" s="1"/>
  <c r="K12"/>
  <c r="K11"/>
  <c r="K10"/>
  <c r="K9"/>
  <c r="I25" i="16"/>
  <c r="H25"/>
  <c r="G25"/>
  <c r="F25"/>
  <c r="E25"/>
  <c r="D25"/>
  <c r="C25"/>
  <c r="J25" s="1"/>
  <c r="I23"/>
  <c r="H23"/>
  <c r="G23"/>
  <c r="G26" s="1"/>
  <c r="F23"/>
  <c r="E23"/>
  <c r="D23"/>
  <c r="C23"/>
  <c r="J23" s="1"/>
  <c r="J22"/>
  <c r="J21"/>
  <c r="J20"/>
  <c r="I18"/>
  <c r="I26" s="1"/>
  <c r="H18"/>
  <c r="H26" s="1"/>
  <c r="G18"/>
  <c r="F18"/>
  <c r="F26" s="1"/>
  <c r="E18"/>
  <c r="E26" s="1"/>
  <c r="D18"/>
  <c r="D26" s="1"/>
  <c r="C18"/>
  <c r="J17"/>
  <c r="J16"/>
  <c r="J15"/>
  <c r="I13"/>
  <c r="H13"/>
  <c r="G13"/>
  <c r="F13"/>
  <c r="E13"/>
  <c r="D13"/>
  <c r="C13"/>
  <c r="J13" s="1"/>
  <c r="J12"/>
  <c r="J11"/>
  <c r="J10"/>
  <c r="J9"/>
  <c r="J21" i="15"/>
  <c r="G21"/>
  <c r="F21"/>
  <c r="C21"/>
  <c r="K21" s="1"/>
  <c r="J20"/>
  <c r="I20"/>
  <c r="H20"/>
  <c r="G20"/>
  <c r="F20"/>
  <c r="E20"/>
  <c r="D20"/>
  <c r="C20"/>
  <c r="K20" s="1"/>
  <c r="J18"/>
  <c r="I18"/>
  <c r="I21" s="1"/>
  <c r="H18"/>
  <c r="H21" s="1"/>
  <c r="G18"/>
  <c r="F18"/>
  <c r="E18"/>
  <c r="E21" s="1"/>
  <c r="D18"/>
  <c r="D21" s="1"/>
  <c r="C18"/>
  <c r="K18" s="1"/>
  <c r="K17"/>
  <c r="K16"/>
  <c r="K15"/>
  <c r="J13"/>
  <c r="I13"/>
  <c r="H13"/>
  <c r="G13"/>
  <c r="F13"/>
  <c r="E13"/>
  <c r="D13"/>
  <c r="C13"/>
  <c r="K13" s="1"/>
  <c r="K12"/>
  <c r="K11"/>
  <c r="K10"/>
  <c r="K9"/>
  <c r="J26" i="14"/>
  <c r="G26"/>
  <c r="F26"/>
  <c r="C26"/>
  <c r="J25"/>
  <c r="I25"/>
  <c r="H25"/>
  <c r="G25"/>
  <c r="F25"/>
  <c r="E25"/>
  <c r="D25"/>
  <c r="C25"/>
  <c r="J23"/>
  <c r="I23"/>
  <c r="H23"/>
  <c r="G23"/>
  <c r="F23"/>
  <c r="E23"/>
  <c r="D23"/>
  <c r="C23"/>
  <c r="K23" s="1"/>
  <c r="K22"/>
  <c r="K21"/>
  <c r="K20"/>
  <c r="J18"/>
  <c r="I18"/>
  <c r="H18"/>
  <c r="H26" s="1"/>
  <c r="G18"/>
  <c r="F18"/>
  <c r="E18"/>
  <c r="D18"/>
  <c r="D26" s="1"/>
  <c r="C18"/>
  <c r="K17"/>
  <c r="K16"/>
  <c r="K15"/>
  <c r="J13"/>
  <c r="I13"/>
  <c r="H13"/>
  <c r="G13"/>
  <c r="F13"/>
  <c r="E13"/>
  <c r="D13"/>
  <c r="C13"/>
  <c r="K12"/>
  <c r="K11"/>
  <c r="K10"/>
  <c r="K9"/>
  <c r="I25" i="13"/>
  <c r="H25"/>
  <c r="G25"/>
  <c r="F25"/>
  <c r="J25" s="1"/>
  <c r="E25"/>
  <c r="D25"/>
  <c r="C25"/>
  <c r="I23"/>
  <c r="H23"/>
  <c r="G23"/>
  <c r="F23"/>
  <c r="F26" s="1"/>
  <c r="E23"/>
  <c r="D23"/>
  <c r="C23"/>
  <c r="J22"/>
  <c r="J21"/>
  <c r="J20"/>
  <c r="I18"/>
  <c r="I26" s="1"/>
  <c r="H18"/>
  <c r="H26" s="1"/>
  <c r="G18"/>
  <c r="G26" s="1"/>
  <c r="F18"/>
  <c r="E18"/>
  <c r="E26" s="1"/>
  <c r="D18"/>
  <c r="D26" s="1"/>
  <c r="C18"/>
  <c r="C26" s="1"/>
  <c r="J17"/>
  <c r="J16"/>
  <c r="J15"/>
  <c r="I13"/>
  <c r="H13"/>
  <c r="G13"/>
  <c r="F13"/>
  <c r="E13"/>
  <c r="D13"/>
  <c r="C13"/>
  <c r="J13" s="1"/>
  <c r="J12"/>
  <c r="J11"/>
  <c r="J10"/>
  <c r="J9"/>
  <c r="C25" i="7"/>
  <c r="F25"/>
  <c r="F26"/>
  <c r="K17"/>
  <c r="K9"/>
  <c r="J13"/>
  <c r="G13"/>
  <c r="E13"/>
  <c r="C13"/>
  <c r="C26" s="1"/>
  <c r="J20" i="10"/>
  <c r="I20"/>
  <c r="H20"/>
  <c r="G20"/>
  <c r="F20"/>
  <c r="E20"/>
  <c r="D20"/>
  <c r="C20"/>
  <c r="E18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2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18" i="18" l="1"/>
  <c r="K25"/>
  <c r="E26"/>
  <c r="K26" s="1"/>
  <c r="K13"/>
  <c r="J18" i="16"/>
  <c r="C26"/>
  <c r="J26" s="1"/>
  <c r="I26" i="14"/>
  <c r="K18"/>
  <c r="K25"/>
  <c r="K13"/>
  <c r="E26"/>
  <c r="K26" s="1"/>
  <c r="J26" i="13"/>
  <c r="J23"/>
  <c r="J18"/>
  <c r="H26" i="7"/>
  <c r="K13"/>
  <c r="J13" i="2"/>
  <c r="F21" i="10"/>
  <c r="H21"/>
  <c r="J21"/>
  <c r="G21"/>
  <c r="I21"/>
  <c r="C21"/>
  <c r="E21"/>
  <c r="K18"/>
  <c r="D21"/>
  <c r="K13"/>
  <c r="K20"/>
  <c r="K18" i="7"/>
  <c r="K25"/>
  <c r="I26"/>
  <c r="D26"/>
  <c r="E26"/>
  <c r="G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<sst xmlns="http://schemas.openxmlformats.org/spreadsheetml/2006/main" count="357" uniqueCount="53">
  <si>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</si>
  <si>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</si>
  <si>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</si>
  <si>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</si>
  <si>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</si>
  <si>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</si>
  <si>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</si>
  <si>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</si>
  <si>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</si>
  <si>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</si>
  <si>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</si>
  <si>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</si>
  <si>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</si>
  <si>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</si>
  <si>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</si>
  <si>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</si>
  <si>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</si>
  <si>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</si>
  <si>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</si>
  <si>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</si>
  <si>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</si>
  <si>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</si>
  <si>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</si>
  <si>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</si>
  <si>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</si>
  <si>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</si>
  <si>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</si>
  <si>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</si>
  <si>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</si>
  <si>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</si>
  <si>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</si>
  <si>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</si>
  <si>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</si>
  <si>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</si>
  <si>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</si>
  <si>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</si>
  <si>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</si>
  <si>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</si>
  <si>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</si>
  <si>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</si>
  <si>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</si>
  <si>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</si>
  <si>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</si>
  <si>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</si>
  <si>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</si>
  <si>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</si>
  <si>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</si>
  <si>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</si>
  <si>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</si>
  <si>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</si>
  <si>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</si>
  <si>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GussBearbeitungsGesellschaft k. s. </t>
  </si>
  <si>
    <t>GussBearbeitungsGesellschaft k. s.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</si>
</sst>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39">
        <v>17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>
      <c r="A3" s="39"/>
      <c r="B3" s="42">
        <v>41639</v>
      </c>
      <c r="C3" s="42"/>
      <c r="D3" s="42"/>
      <c r="E3" s="42"/>
      <c r="F3" s="42"/>
      <c r="G3" s="42"/>
      <c r="H3" s="42"/>
      <c r="I3" s="42"/>
      <c r="J3" s="42"/>
      <c r="K3" s="42"/>
    </row>
    <row r="4" spans="1:13">
      <c r="A4" s="39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72">
      <c r="A6" s="39"/>
      <c r="B6" s="44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>
      <c r="A8" s="39"/>
      <c r="B8" s="13" t="s">
        <v>5</v>
      </c>
      <c r="C8" s="38"/>
      <c r="D8" s="38"/>
      <c r="E8" s="38"/>
      <c r="F8" s="38"/>
      <c r="G8" s="38"/>
      <c r="H8" s="38"/>
      <c r="I8" s="38"/>
      <c r="J8" s="38"/>
      <c r="K8" s="17"/>
    </row>
    <row r="9" spans="1:13">
      <c r="A9" s="39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>
      <c r="A10" s="39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>
      <c r="A11" s="39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>
      <c r="A12" s="39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>
      <c r="A13" s="39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>
      <c r="A14" s="39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9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>
      <c r="A16" s="39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>
      <c r="A17" s="39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>
      <c r="A18" s="39"/>
      <c r="B18" s="27" t="s">
        <v>14</v>
      </c>
      <c r="C18" s="31">
        <f t="shared" ref="C18:J18" si="1">SUM(C15,C16,-C17)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0</v>
      </c>
    </row>
    <row r="19" spans="1:11">
      <c r="A19" s="39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9"/>
      <c r="B20" s="14" t="s">
        <v>13</v>
      </c>
      <c r="C20" s="33">
        <f t="shared" ref="C20:J20" si="2">SUM(C9,-C15)</f>
        <v>0</v>
      </c>
      <c r="D20" s="33">
        <f t="shared" si="2"/>
        <v>0</v>
      </c>
      <c r="E20" s="33">
        <f t="shared" si="2"/>
        <v>0</v>
      </c>
      <c r="F20" s="33">
        <f t="shared" si="2"/>
        <v>0</v>
      </c>
      <c r="G20" s="33">
        <f t="shared" si="2"/>
        <v>0</v>
      </c>
      <c r="H20" s="33">
        <f t="shared" si="2"/>
        <v>0</v>
      </c>
      <c r="I20" s="33">
        <f t="shared" si="2"/>
        <v>0</v>
      </c>
      <c r="J20" s="33">
        <f t="shared" si="2"/>
        <v>0</v>
      </c>
      <c r="K20" s="30">
        <f>SUM(C20:J20)</f>
        <v>0</v>
      </c>
    </row>
    <row r="21" spans="1:11">
      <c r="A21" s="39"/>
      <c r="B21" s="16" t="s">
        <v>14</v>
      </c>
      <c r="C21" s="31">
        <f t="shared" ref="C21:J21" si="3">SUM(C13,-C18)</f>
        <v>0</v>
      </c>
      <c r="D21" s="31">
        <f t="shared" si="3"/>
        <v>0</v>
      </c>
      <c r="E21" s="31">
        <f t="shared" si="3"/>
        <v>0</v>
      </c>
      <c r="F21" s="31">
        <f t="shared" si="3"/>
        <v>0</v>
      </c>
      <c r="G21" s="31">
        <f t="shared" si="3"/>
        <v>0</v>
      </c>
      <c r="H21" s="31">
        <f t="shared" si="3"/>
        <v>0</v>
      </c>
      <c r="I21" s="31">
        <f t="shared" si="3"/>
        <v>0</v>
      </c>
      <c r="J21" s="31">
        <f t="shared" si="3"/>
        <v>0</v>
      </c>
      <c r="K21" s="34">
        <f>SUM(C21:J21)</f>
        <v>0</v>
      </c>
    </row>
    <row r="22" spans="1:11">
      <c r="A22" s="39"/>
    </row>
    <row r="23" spans="1:11" s="3" customFormat="1" ht="22.5" customHeight="1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39"/>
    </row>
    <row r="26" spans="1:11">
      <c r="A26" s="39"/>
    </row>
    <row r="27" spans="1:11">
      <c r="A27" s="39"/>
    </row>
    <row r="28" spans="1:11">
      <c r="A28" s="39"/>
    </row>
    <row r="29" spans="1:11">
      <c r="A29" s="39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O8" sqref="O8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39">
        <v>17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>
      <c r="A3" s="39"/>
      <c r="B3" s="42">
        <v>41274</v>
      </c>
      <c r="C3" s="42"/>
      <c r="D3" s="42"/>
      <c r="E3" s="42"/>
      <c r="F3" s="42"/>
      <c r="G3" s="42"/>
      <c r="H3" s="42"/>
      <c r="I3" s="42"/>
      <c r="J3" s="42"/>
      <c r="K3" s="42"/>
    </row>
    <row r="4" spans="1:13">
      <c r="A4" s="39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72">
      <c r="A6" s="39"/>
      <c r="B6" s="44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>
      <c r="A8" s="39"/>
      <c r="B8" s="13" t="s">
        <v>5</v>
      </c>
      <c r="C8" s="37"/>
      <c r="D8" s="37"/>
      <c r="E8" s="37"/>
      <c r="F8" s="37"/>
      <c r="G8" s="37"/>
      <c r="H8" s="37"/>
      <c r="I8" s="37"/>
      <c r="J8" s="37"/>
      <c r="K8" s="17"/>
    </row>
    <row r="9" spans="1:13">
      <c r="A9" s="39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>
      <c r="A10" s="39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>
      <c r="A11" s="39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>
      <c r="A12" s="39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>
      <c r="A13" s="39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>
      <c r="A14" s="39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9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>
      <c r="A16" s="39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>
      <c r="A17" s="39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>
      <c r="A18" s="39"/>
      <c r="B18" s="27" t="s">
        <v>14</v>
      </c>
      <c r="C18" s="31">
        <f t="shared" ref="C18:J18" si="1">SUM(C15,C16,-C17)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0</v>
      </c>
    </row>
    <row r="19" spans="1:11">
      <c r="A19" s="39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9"/>
      <c r="B20" s="14" t="s">
        <v>13</v>
      </c>
      <c r="C20" s="33">
        <f t="shared" ref="C20:J20" si="2">SUM(C9,-C15)</f>
        <v>0</v>
      </c>
      <c r="D20" s="33">
        <f t="shared" si="2"/>
        <v>0</v>
      </c>
      <c r="E20" s="33">
        <f t="shared" si="2"/>
        <v>0</v>
      </c>
      <c r="F20" s="33">
        <f t="shared" si="2"/>
        <v>0</v>
      </c>
      <c r="G20" s="33">
        <f t="shared" si="2"/>
        <v>0</v>
      </c>
      <c r="H20" s="33">
        <f t="shared" si="2"/>
        <v>0</v>
      </c>
      <c r="I20" s="33">
        <f t="shared" si="2"/>
        <v>0</v>
      </c>
      <c r="J20" s="33">
        <f t="shared" si="2"/>
        <v>0</v>
      </c>
      <c r="K20" s="30">
        <f>SUM(C20:J20)</f>
        <v>0</v>
      </c>
    </row>
    <row r="21" spans="1:11">
      <c r="A21" s="39"/>
      <c r="B21" s="16" t="s">
        <v>14</v>
      </c>
      <c r="C21" s="31">
        <f t="shared" ref="C21:J21" si="3">SUM(C13,-C18)</f>
        <v>0</v>
      </c>
      <c r="D21" s="31">
        <f t="shared" si="3"/>
        <v>0</v>
      </c>
      <c r="E21" s="31">
        <f t="shared" si="3"/>
        <v>0</v>
      </c>
      <c r="F21" s="31">
        <f t="shared" si="3"/>
        <v>0</v>
      </c>
      <c r="G21" s="31">
        <f t="shared" si="3"/>
        <v>0</v>
      </c>
      <c r="H21" s="31">
        <f t="shared" si="3"/>
        <v>0</v>
      </c>
      <c r="I21" s="31">
        <f t="shared" si="3"/>
        <v>0</v>
      </c>
      <c r="J21" s="31">
        <f t="shared" si="3"/>
        <v>0</v>
      </c>
      <c r="K21" s="34">
        <f>SUM(C21:J21)</f>
        <v>0</v>
      </c>
    </row>
    <row r="22" spans="1:11">
      <c r="A22" s="39"/>
    </row>
    <row r="23" spans="1:11" s="3" customFormat="1" ht="22.5" customHeight="1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39"/>
    </row>
    <row r="26" spans="1:11">
      <c r="A26" s="39"/>
    </row>
    <row r="27" spans="1:11">
      <c r="A27" s="39"/>
    </row>
    <row r="28" spans="1:11">
      <c r="A28" s="39"/>
    </row>
    <row r="29" spans="1:11">
      <c r="A29" s="39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K6" sqref="K6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39">
        <v>13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>
      <c r="A3" s="39"/>
      <c r="B3" s="42">
        <v>41639</v>
      </c>
      <c r="C3" s="42"/>
      <c r="D3" s="42"/>
      <c r="E3" s="42"/>
      <c r="F3" s="42"/>
      <c r="G3" s="42"/>
      <c r="H3" s="42"/>
      <c r="I3" s="42"/>
      <c r="J3" s="42"/>
    </row>
    <row r="4" spans="1:10">
      <c r="A4" s="39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>
      <c r="A6" s="39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>
      <c r="A8" s="39"/>
      <c r="B8" s="13" t="s">
        <v>5</v>
      </c>
      <c r="C8" s="38"/>
      <c r="D8" s="38"/>
      <c r="E8" s="38"/>
      <c r="F8" s="38"/>
      <c r="G8" s="38"/>
      <c r="H8" s="38"/>
      <c r="I8" s="38"/>
      <c r="J8" s="38"/>
    </row>
    <row r="9" spans="1:10">
      <c r="A9" s="39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>
      <c r="A10" s="39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>
      <c r="A11" s="39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>
      <c r="A12" s="39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>
      <c r="A13" s="39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39"/>
      <c r="B14" s="13" t="s">
        <v>9</v>
      </c>
      <c r="C14" s="38"/>
      <c r="D14" s="38"/>
      <c r="E14" s="38"/>
      <c r="F14" s="38"/>
      <c r="G14" s="38"/>
      <c r="H14" s="38"/>
      <c r="I14" s="38"/>
      <c r="J14" s="38"/>
    </row>
    <row r="15" spans="1:10">
      <c r="A15" s="39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>
      <c r="A16" s="39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>
      <c r="A17" s="39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>
      <c r="A18" s="39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39"/>
      <c r="B19" s="13" t="s">
        <v>10</v>
      </c>
      <c r="C19" s="38"/>
      <c r="D19" s="38"/>
      <c r="E19" s="38"/>
      <c r="F19" s="38"/>
      <c r="G19" s="38"/>
      <c r="H19" s="38"/>
      <c r="I19" s="38"/>
      <c r="J19" s="38"/>
    </row>
    <row r="20" spans="1:10">
      <c r="A20" s="39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>
      <c r="A21" s="39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>
      <c r="A22" s="39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>
      <c r="A23" s="39"/>
      <c r="B23" s="16" t="s">
        <v>14</v>
      </c>
      <c r="C23" s="10">
        <f>SUM(C20,C21,-C22)</f>
        <v>0</v>
      </c>
      <c r="D23" s="10">
        <f t="shared" ref="D23:I23" si="4">SUM(D20,D21,-D22)</f>
        <v>0</v>
      </c>
      <c r="E23" s="10">
        <f t="shared" si="4"/>
        <v>0</v>
      </c>
      <c r="F23" s="10">
        <f t="shared" si="4"/>
        <v>0</v>
      </c>
      <c r="G23" s="10">
        <f t="shared" si="4"/>
        <v>0</v>
      </c>
      <c r="H23" s="10">
        <f t="shared" si="4"/>
        <v>0</v>
      </c>
      <c r="I23" s="10">
        <f t="shared" si="4"/>
        <v>0</v>
      </c>
      <c r="J23" s="11">
        <f t="shared" si="3"/>
        <v>0</v>
      </c>
    </row>
    <row r="24" spans="1:10" s="3" customFormat="1" ht="22.5" customHeight="1">
      <c r="A24" s="39"/>
      <c r="B24" s="13" t="s">
        <v>15</v>
      </c>
      <c r="C24" s="38"/>
      <c r="D24" s="38"/>
      <c r="E24" s="38"/>
      <c r="F24" s="38"/>
      <c r="G24" s="38"/>
      <c r="H24" s="38"/>
      <c r="I24" s="38"/>
      <c r="J24" s="38"/>
    </row>
    <row r="25" spans="1:10">
      <c r="A25" s="39"/>
      <c r="B25" s="14" t="s">
        <v>13</v>
      </c>
      <c r="C25" s="8">
        <f t="shared" ref="C25:I25" si="5">SUM(C9,-C15,-C20)</f>
        <v>0</v>
      </c>
      <c r="D25" s="8">
        <f t="shared" si="5"/>
        <v>0</v>
      </c>
      <c r="E25" s="8">
        <f t="shared" si="5"/>
        <v>0</v>
      </c>
      <c r="F25" s="8">
        <f t="shared" si="5"/>
        <v>0</v>
      </c>
      <c r="G25" s="8">
        <f t="shared" si="5"/>
        <v>0</v>
      </c>
      <c r="H25" s="8">
        <f t="shared" si="5"/>
        <v>0</v>
      </c>
      <c r="I25" s="8">
        <f t="shared" si="5"/>
        <v>0</v>
      </c>
      <c r="J25" s="9">
        <f>SUM(C25:I25)</f>
        <v>0</v>
      </c>
    </row>
    <row r="26" spans="1:10">
      <c r="A26" s="39"/>
      <c r="B26" s="16" t="s">
        <v>14</v>
      </c>
      <c r="C26" s="10">
        <f t="shared" ref="C26:I26" si="6">SUM(C13,-C18,-C23)</f>
        <v>0</v>
      </c>
      <c r="D26" s="10">
        <f t="shared" si="6"/>
        <v>0</v>
      </c>
      <c r="E26" s="10">
        <f t="shared" si="6"/>
        <v>0</v>
      </c>
      <c r="F26" s="10">
        <f t="shared" si="6"/>
        <v>0</v>
      </c>
      <c r="G26" s="10">
        <f t="shared" si="6"/>
        <v>0</v>
      </c>
      <c r="H26" s="10">
        <f t="shared" si="6"/>
        <v>0</v>
      </c>
      <c r="I26" s="10">
        <f t="shared" si="6"/>
        <v>0</v>
      </c>
      <c r="J26" s="11">
        <f>SUM(C26:I26)</f>
        <v>0</v>
      </c>
    </row>
    <row r="27" spans="1:10">
      <c r="A27" s="39"/>
    </row>
    <row r="28" spans="1:10" ht="11.25" customHeight="1">
      <c r="A28" s="39"/>
      <c r="B28" s="25"/>
    </row>
    <row r="29" spans="1:10">
      <c r="A29" s="39"/>
    </row>
    <row r="30" spans="1:10" ht="13.5" customHeight="1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0"/>
  <sheetViews>
    <sheetView topLeftCell="A4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39">
        <v>13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>
      <c r="A3" s="39"/>
      <c r="B3" s="42">
        <v>41274</v>
      </c>
      <c r="C3" s="42"/>
      <c r="D3" s="42"/>
      <c r="E3" s="42"/>
      <c r="F3" s="42"/>
      <c r="G3" s="42"/>
      <c r="H3" s="42"/>
      <c r="I3" s="42"/>
      <c r="J3" s="42"/>
    </row>
    <row r="4" spans="1:10">
      <c r="A4" s="39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>
      <c r="A6" s="39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>
      <c r="A8" s="39"/>
      <c r="B8" s="13" t="s">
        <v>5</v>
      </c>
      <c r="C8" s="37"/>
      <c r="D8" s="37"/>
      <c r="E8" s="37"/>
      <c r="F8" s="37"/>
      <c r="G8" s="37"/>
      <c r="H8" s="37"/>
      <c r="I8" s="37"/>
      <c r="J8" s="37"/>
    </row>
    <row r="9" spans="1:10">
      <c r="A9" s="39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>
      <c r="A10" s="39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>
      <c r="A11" s="39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>
      <c r="A12" s="39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>
      <c r="A13" s="39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39"/>
      <c r="B14" s="13" t="s">
        <v>9</v>
      </c>
      <c r="C14" s="37"/>
      <c r="D14" s="37"/>
      <c r="E14" s="37"/>
      <c r="F14" s="37"/>
      <c r="G14" s="37"/>
      <c r="H14" s="37"/>
      <c r="I14" s="37"/>
      <c r="J14" s="37"/>
    </row>
    <row r="15" spans="1:10">
      <c r="A15" s="39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>
      <c r="A16" s="39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>
      <c r="A17" s="39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>
      <c r="A18" s="39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39"/>
      <c r="B19" s="13" t="s">
        <v>10</v>
      </c>
      <c r="C19" s="37"/>
      <c r="D19" s="37"/>
      <c r="E19" s="37"/>
      <c r="F19" s="37"/>
      <c r="G19" s="37"/>
      <c r="H19" s="37"/>
      <c r="I19" s="37"/>
      <c r="J19" s="37"/>
    </row>
    <row r="20" spans="1:10">
      <c r="A20" s="39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>
      <c r="A21" s="39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>
      <c r="A22" s="39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>
      <c r="A23" s="39"/>
      <c r="B23" s="16" t="s">
        <v>14</v>
      </c>
      <c r="C23" s="10">
        <f>SUM(C20,C21,-C22)</f>
        <v>0</v>
      </c>
      <c r="D23" s="10">
        <f t="shared" ref="D23:I23" si="4">SUM(D20,D21,-D22)</f>
        <v>0</v>
      </c>
      <c r="E23" s="10">
        <f t="shared" si="4"/>
        <v>0</v>
      </c>
      <c r="F23" s="10">
        <f t="shared" si="4"/>
        <v>0</v>
      </c>
      <c r="G23" s="10">
        <f t="shared" si="4"/>
        <v>0</v>
      </c>
      <c r="H23" s="10">
        <f t="shared" si="4"/>
        <v>0</v>
      </c>
      <c r="I23" s="10">
        <f t="shared" si="4"/>
        <v>0</v>
      </c>
      <c r="J23" s="11">
        <f t="shared" si="3"/>
        <v>0</v>
      </c>
    </row>
    <row r="24" spans="1:10" s="3" customFormat="1" ht="22.5" customHeight="1">
      <c r="A24" s="39"/>
      <c r="B24" s="13" t="s">
        <v>15</v>
      </c>
      <c r="C24" s="37"/>
      <c r="D24" s="37"/>
      <c r="E24" s="37"/>
      <c r="F24" s="37"/>
      <c r="G24" s="37"/>
      <c r="H24" s="37"/>
      <c r="I24" s="37"/>
      <c r="J24" s="37"/>
    </row>
    <row r="25" spans="1:10">
      <c r="A25" s="39"/>
      <c r="B25" s="14" t="s">
        <v>13</v>
      </c>
      <c r="C25" s="8">
        <f t="shared" ref="C25:I25" si="5">SUM(C9,-C15,-C20)</f>
        <v>0</v>
      </c>
      <c r="D25" s="8">
        <f t="shared" si="5"/>
        <v>0</v>
      </c>
      <c r="E25" s="8">
        <f t="shared" si="5"/>
        <v>0</v>
      </c>
      <c r="F25" s="8">
        <f t="shared" si="5"/>
        <v>0</v>
      </c>
      <c r="G25" s="8">
        <f t="shared" si="5"/>
        <v>0</v>
      </c>
      <c r="H25" s="8">
        <f t="shared" si="5"/>
        <v>0</v>
      </c>
      <c r="I25" s="8">
        <f t="shared" si="5"/>
        <v>0</v>
      </c>
      <c r="J25" s="9">
        <f>SUM(C25:I25)</f>
        <v>0</v>
      </c>
    </row>
    <row r="26" spans="1:10">
      <c r="A26" s="39"/>
      <c r="B26" s="16" t="s">
        <v>14</v>
      </c>
      <c r="C26" s="10">
        <f t="shared" ref="C26:I26" si="6">SUM(C13,-C18,-C23)</f>
        <v>0</v>
      </c>
      <c r="D26" s="10">
        <f t="shared" si="6"/>
        <v>0</v>
      </c>
      <c r="E26" s="10">
        <f t="shared" si="6"/>
        <v>0</v>
      </c>
      <c r="F26" s="10">
        <f t="shared" si="6"/>
        <v>0</v>
      </c>
      <c r="G26" s="10">
        <f t="shared" si="6"/>
        <v>0</v>
      </c>
      <c r="H26" s="10">
        <f t="shared" si="6"/>
        <v>0</v>
      </c>
      <c r="I26" s="10">
        <f t="shared" si="6"/>
        <v>0</v>
      </c>
      <c r="J26" s="11">
        <f>SUM(C26:I26)</f>
        <v>0</v>
      </c>
    </row>
    <row r="27" spans="1:10">
      <c r="A27" s="39"/>
    </row>
    <row r="28" spans="1:10" ht="11.25" customHeight="1">
      <c r="A28" s="39"/>
      <c r="B28" s="25"/>
    </row>
    <row r="29" spans="1:10">
      <c r="A29" s="39"/>
    </row>
    <row r="30" spans="1:10" ht="13.5" customHeight="1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30"/>
  <sheetViews>
    <sheetView topLeftCell="A4" workbookViewId="0">
      <selection activeCell="G17" sqref="G17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39">
        <v>13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>
      <c r="A3" s="39"/>
      <c r="B3" s="42">
        <v>40908</v>
      </c>
      <c r="C3" s="42"/>
      <c r="D3" s="42"/>
      <c r="E3" s="42"/>
      <c r="F3" s="42"/>
      <c r="G3" s="42"/>
      <c r="H3" s="42"/>
      <c r="I3" s="42"/>
      <c r="J3" s="42"/>
    </row>
    <row r="4" spans="1:10">
      <c r="A4" s="39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>
      <c r="A6" s="39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>
      <c r="A8" s="3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39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>
      <c r="A10" s="39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>
      <c r="A11" s="39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>
      <c r="A12" s="39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>
      <c r="A13" s="39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3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39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>
      <c r="A16" s="39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>
      <c r="A17" s="39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>
      <c r="A18" s="39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39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39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>
      <c r="A21" s="39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>
      <c r="A22" s="39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>
      <c r="A23" s="39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39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39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39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39"/>
    </row>
    <row r="28" spans="1:10" ht="11.25" customHeight="1">
      <c r="A28" s="39"/>
      <c r="B28" s="25"/>
    </row>
    <row r="29" spans="1:10">
      <c r="A29" s="39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7" workbookViewId="0">
      <selection activeCell="E25" sqref="E2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9">
        <v>15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>
      <c r="A3" s="39"/>
      <c r="B3" s="42">
        <v>41639</v>
      </c>
      <c r="C3" s="42"/>
      <c r="D3" s="42"/>
      <c r="E3" s="42"/>
      <c r="F3" s="42"/>
      <c r="G3" s="42"/>
      <c r="H3" s="42"/>
      <c r="I3" s="42"/>
      <c r="J3" s="42"/>
      <c r="K3" s="42"/>
    </row>
    <row r="4" spans="1:13">
      <c r="A4" s="39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>
      <c r="A6" s="39"/>
      <c r="B6" s="44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>
      <c r="A8" s="39"/>
      <c r="B8" s="13" t="s">
        <v>5</v>
      </c>
      <c r="C8" s="38"/>
      <c r="D8" s="38"/>
      <c r="E8" s="38"/>
      <c r="F8" s="38"/>
      <c r="G8" s="38"/>
      <c r="H8" s="38"/>
      <c r="I8" s="38"/>
      <c r="J8" s="38"/>
      <c r="K8" s="17"/>
    </row>
    <row r="9" spans="1:13">
      <c r="A9" s="39"/>
      <c r="B9" s="14" t="s">
        <v>13</v>
      </c>
      <c r="C9" s="29">
        <v>0</v>
      </c>
      <c r="D9" s="29">
        <v>0</v>
      </c>
      <c r="E9" s="29">
        <v>259689</v>
      </c>
      <c r="F9" s="29">
        <v>0</v>
      </c>
      <c r="G9" s="29">
        <v>0</v>
      </c>
      <c r="H9" s="29">
        <v>0</v>
      </c>
      <c r="I9" s="29">
        <v>19976</v>
      </c>
      <c r="J9" s="35">
        <v>0</v>
      </c>
      <c r="K9" s="30">
        <f>SUM(C9:J9)</f>
        <v>279665</v>
      </c>
    </row>
    <row r="10" spans="1:13">
      <c r="A10" s="39"/>
      <c r="B10" s="15" t="s">
        <v>6</v>
      </c>
      <c r="C10" s="29">
        <v>0</v>
      </c>
      <c r="D10" s="29">
        <v>0</v>
      </c>
      <c r="E10" s="29">
        <v>60590.55</v>
      </c>
      <c r="F10" s="29">
        <v>0</v>
      </c>
      <c r="G10" s="29">
        <v>0</v>
      </c>
      <c r="H10" s="29">
        <v>0</v>
      </c>
      <c r="I10" s="29">
        <v>40614.43</v>
      </c>
      <c r="J10" s="35">
        <v>0</v>
      </c>
      <c r="K10" s="30">
        <f>SUM(C10:J10)</f>
        <v>101204.98000000001</v>
      </c>
    </row>
    <row r="11" spans="1:13">
      <c r="A11" s="39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60590.55</v>
      </c>
      <c r="J11" s="35">
        <v>0</v>
      </c>
      <c r="K11" s="30">
        <f>SUM(C11:J11)</f>
        <v>60590.55</v>
      </c>
    </row>
    <row r="12" spans="1:13">
      <c r="A12" s="39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>
      <c r="A13" s="39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320279.55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-0.12000000000261934</v>
      </c>
      <c r="J13" s="31">
        <f>SUM(J9,J10,-J11,J12)</f>
        <v>0</v>
      </c>
      <c r="K13" s="30">
        <f>SUM(C13:J13)</f>
        <v>320279.43</v>
      </c>
    </row>
    <row r="14" spans="1:13" s="3" customFormat="1" ht="22.5" customHeight="1">
      <c r="A14" s="39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9"/>
      <c r="B15" s="14" t="s">
        <v>13</v>
      </c>
      <c r="C15" s="29">
        <v>0</v>
      </c>
      <c r="D15" s="29">
        <v>0</v>
      </c>
      <c r="E15" s="29">
        <v>205925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205925</v>
      </c>
    </row>
    <row r="16" spans="1:13">
      <c r="A16" s="39"/>
      <c r="B16" s="15" t="s">
        <v>6</v>
      </c>
      <c r="C16" s="29">
        <v>0</v>
      </c>
      <c r="D16" s="29">
        <v>0</v>
      </c>
      <c r="E16" s="29">
        <v>5941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5941</v>
      </c>
      <c r="M16" s="19"/>
    </row>
    <row r="17" spans="1:11">
      <c r="A17" s="39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>
      <c r="A18" s="39"/>
      <c r="B18" s="16" t="s">
        <v>14</v>
      </c>
      <c r="C18" s="31">
        <f>SUM(C15,C16,-C17)</f>
        <v>0</v>
      </c>
      <c r="D18" s="31">
        <f t="shared" ref="D18:J18" si="1">SUM(D15,D16,-D17)</f>
        <v>0</v>
      </c>
      <c r="E18" s="31">
        <f t="shared" si="1"/>
        <v>211866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211866</v>
      </c>
    </row>
    <row r="19" spans="1:11" s="3" customFormat="1" ht="22.5" customHeight="1">
      <c r="A19" s="39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9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>
      <c r="A21" s="39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>
      <c r="A22" s="39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>
      <c r="A23" s="39"/>
      <c r="B23" s="16" t="s">
        <v>14</v>
      </c>
      <c r="C23" s="31">
        <f>SUM(C20,C21,-C22)</f>
        <v>0</v>
      </c>
      <c r="D23" s="31">
        <f t="shared" ref="D23:J23" si="2">SUM(D20,D21,-D22)</f>
        <v>0</v>
      </c>
      <c r="E23" s="31">
        <f t="shared" si="2"/>
        <v>0</v>
      </c>
      <c r="F23" s="31">
        <f t="shared" si="2"/>
        <v>0</v>
      </c>
      <c r="G23" s="31">
        <f t="shared" si="2"/>
        <v>0</v>
      </c>
      <c r="H23" s="31">
        <f t="shared" si="2"/>
        <v>0</v>
      </c>
      <c r="I23" s="31">
        <f t="shared" si="2"/>
        <v>0</v>
      </c>
      <c r="J23" s="31">
        <f t="shared" si="2"/>
        <v>0</v>
      </c>
      <c r="K23" s="30">
        <f>SUM(C23:J23)</f>
        <v>0</v>
      </c>
    </row>
    <row r="24" spans="1:11" s="3" customFormat="1" ht="22.5" customHeight="1">
      <c r="A24" s="39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>
      <c r="A25" s="39"/>
      <c r="B25" s="14" t="s">
        <v>13</v>
      </c>
      <c r="C25" s="33">
        <f>SUM(C9,-C15,-C20)</f>
        <v>0</v>
      </c>
      <c r="D25" s="33">
        <f t="shared" ref="D25:J25" si="3">SUM(D9,-D15,-D20)</f>
        <v>0</v>
      </c>
      <c r="E25" s="33">
        <f t="shared" si="3"/>
        <v>53764</v>
      </c>
      <c r="F25" s="33">
        <f>SUM(F9,-F15,-F20)</f>
        <v>0</v>
      </c>
      <c r="G25" s="33">
        <f t="shared" si="3"/>
        <v>0</v>
      </c>
      <c r="H25" s="33">
        <f t="shared" si="3"/>
        <v>0</v>
      </c>
      <c r="I25" s="33">
        <f t="shared" si="3"/>
        <v>19976</v>
      </c>
      <c r="J25" s="33">
        <f t="shared" si="3"/>
        <v>0</v>
      </c>
      <c r="K25" s="30">
        <f>SUM(C25:J25)</f>
        <v>73740</v>
      </c>
    </row>
    <row r="26" spans="1:11">
      <c r="A26" s="39"/>
      <c r="B26" s="16" t="s">
        <v>14</v>
      </c>
      <c r="C26" s="31">
        <f>SUM(C13,-C18,-C23)</f>
        <v>0</v>
      </c>
      <c r="D26" s="31">
        <f t="shared" ref="D26:J26" si="4">SUM(D13,-D18,-D23)</f>
        <v>0</v>
      </c>
      <c r="E26" s="31">
        <f t="shared" si="4"/>
        <v>108413.54999999999</v>
      </c>
      <c r="F26" s="31">
        <f>SUM(F13,-F18,-F23)</f>
        <v>0</v>
      </c>
      <c r="G26" s="31">
        <f t="shared" si="4"/>
        <v>0</v>
      </c>
      <c r="H26" s="31">
        <f>SUM(H13,-H18,-H23)</f>
        <v>0</v>
      </c>
      <c r="I26" s="31">
        <f t="shared" si="4"/>
        <v>-0.12000000000261934</v>
      </c>
      <c r="J26" s="31">
        <f t="shared" si="4"/>
        <v>0</v>
      </c>
      <c r="K26" s="34">
        <f>SUM(C26:J26)</f>
        <v>108413.43</v>
      </c>
    </row>
    <row r="27" spans="1:11">
      <c r="A27" s="39"/>
    </row>
    <row r="28" spans="1:11">
      <c r="A28" s="39"/>
    </row>
    <row r="29" spans="1:11">
      <c r="A29" s="39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30"/>
  <sheetViews>
    <sheetView topLeftCell="A7" workbookViewId="0">
      <selection activeCell="I13" sqref="I1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9">
        <v>15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>
      <c r="A3" s="39"/>
      <c r="B3" s="42">
        <v>41274</v>
      </c>
      <c r="C3" s="42"/>
      <c r="D3" s="42"/>
      <c r="E3" s="42"/>
      <c r="F3" s="42"/>
      <c r="G3" s="42"/>
      <c r="H3" s="42"/>
      <c r="I3" s="42"/>
      <c r="J3" s="42"/>
      <c r="K3" s="42"/>
    </row>
    <row r="4" spans="1:13">
      <c r="A4" s="39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>
      <c r="A6" s="39"/>
      <c r="B6" s="44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>
      <c r="A8" s="39"/>
      <c r="B8" s="13" t="s">
        <v>5</v>
      </c>
      <c r="C8" s="37"/>
      <c r="D8" s="37"/>
      <c r="E8" s="37"/>
      <c r="F8" s="37"/>
      <c r="G8" s="37"/>
      <c r="H8" s="37"/>
      <c r="I8" s="37"/>
      <c r="J8" s="37"/>
      <c r="K8" s="17"/>
    </row>
    <row r="9" spans="1:13">
      <c r="A9" s="39"/>
      <c r="B9" s="14" t="s">
        <v>13</v>
      </c>
      <c r="C9" s="29">
        <v>0</v>
      </c>
      <c r="D9" s="29">
        <v>0</v>
      </c>
      <c r="E9" s="29">
        <v>256889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256889</v>
      </c>
    </row>
    <row r="10" spans="1:13">
      <c r="A10" s="39"/>
      <c r="B10" s="15" t="s">
        <v>6</v>
      </c>
      <c r="C10" s="29">
        <v>0</v>
      </c>
      <c r="D10" s="29">
        <v>0</v>
      </c>
      <c r="E10" s="29">
        <v>2800</v>
      </c>
      <c r="F10" s="29">
        <v>0</v>
      </c>
      <c r="G10" s="29">
        <v>0</v>
      </c>
      <c r="H10" s="29">
        <v>0</v>
      </c>
      <c r="I10" s="29">
        <v>19976.12</v>
      </c>
      <c r="J10" s="35">
        <v>0</v>
      </c>
      <c r="K10" s="30">
        <f>SUM(C10:J10)</f>
        <v>22776.12</v>
      </c>
    </row>
    <row r="11" spans="1:13">
      <c r="A11" s="39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>
      <c r="A12" s="39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>
      <c r="A13" s="39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259689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19976.12</v>
      </c>
      <c r="J13" s="31">
        <f>SUM(J9,J10,-J11,J12)</f>
        <v>0</v>
      </c>
      <c r="K13" s="30">
        <f>SUM(C13:J13)</f>
        <v>279665.12</v>
      </c>
    </row>
    <row r="14" spans="1:13" s="3" customFormat="1" ht="22.5" customHeight="1">
      <c r="A14" s="39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9"/>
      <c r="B15" s="14" t="s">
        <v>13</v>
      </c>
      <c r="C15" s="29">
        <v>0</v>
      </c>
      <c r="D15" s="29">
        <v>0</v>
      </c>
      <c r="E15" s="29">
        <v>190252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190252</v>
      </c>
    </row>
    <row r="16" spans="1:13">
      <c r="A16" s="39"/>
      <c r="B16" s="15" t="s">
        <v>6</v>
      </c>
      <c r="C16" s="29">
        <v>0</v>
      </c>
      <c r="D16" s="29">
        <v>0</v>
      </c>
      <c r="E16" s="29">
        <v>15673.27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15673.27</v>
      </c>
      <c r="M16" s="19"/>
    </row>
    <row r="17" spans="1:11">
      <c r="A17" s="39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>
      <c r="A18" s="39"/>
      <c r="B18" s="16" t="s">
        <v>14</v>
      </c>
      <c r="C18" s="31">
        <f>SUM(C15,C16,-C17)</f>
        <v>0</v>
      </c>
      <c r="D18" s="31">
        <f t="shared" ref="D18:J18" si="1">SUM(D15,D16,-D17)</f>
        <v>0</v>
      </c>
      <c r="E18" s="31">
        <f t="shared" si="1"/>
        <v>205925.27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205925.27</v>
      </c>
    </row>
    <row r="19" spans="1:11" s="3" customFormat="1" ht="22.5" customHeight="1">
      <c r="A19" s="39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9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>
      <c r="A21" s="39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>
      <c r="A22" s="39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>
      <c r="A23" s="39"/>
      <c r="B23" s="16" t="s">
        <v>14</v>
      </c>
      <c r="C23" s="31">
        <f>SUM(C20,C21,-C22)</f>
        <v>0</v>
      </c>
      <c r="D23" s="31">
        <f t="shared" ref="D23:J23" si="2">SUM(D20,D21,-D22)</f>
        <v>0</v>
      </c>
      <c r="E23" s="31">
        <f t="shared" si="2"/>
        <v>0</v>
      </c>
      <c r="F23" s="31">
        <f t="shared" si="2"/>
        <v>0</v>
      </c>
      <c r="G23" s="31">
        <f t="shared" si="2"/>
        <v>0</v>
      </c>
      <c r="H23" s="31">
        <f t="shared" si="2"/>
        <v>0</v>
      </c>
      <c r="I23" s="31">
        <f t="shared" si="2"/>
        <v>0</v>
      </c>
      <c r="J23" s="31">
        <f t="shared" si="2"/>
        <v>0</v>
      </c>
      <c r="K23" s="30">
        <f>SUM(C23:J23)</f>
        <v>0</v>
      </c>
    </row>
    <row r="24" spans="1:11" s="3" customFormat="1" ht="22.5" customHeight="1">
      <c r="A24" s="39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>
      <c r="A25" s="39"/>
      <c r="B25" s="14" t="s">
        <v>13</v>
      </c>
      <c r="C25" s="33">
        <f>SUM(C9,-C15,-C20)</f>
        <v>0</v>
      </c>
      <c r="D25" s="33">
        <f t="shared" ref="D25:J25" si="3">SUM(D9,-D15,-D20)</f>
        <v>0</v>
      </c>
      <c r="E25" s="33">
        <f t="shared" si="3"/>
        <v>66637</v>
      </c>
      <c r="F25" s="33">
        <f>SUM(F9,-F15,-F20)</f>
        <v>0</v>
      </c>
      <c r="G25" s="33">
        <f t="shared" si="3"/>
        <v>0</v>
      </c>
      <c r="H25" s="33">
        <f t="shared" si="3"/>
        <v>0</v>
      </c>
      <c r="I25" s="33">
        <f t="shared" si="3"/>
        <v>0</v>
      </c>
      <c r="J25" s="33">
        <f t="shared" si="3"/>
        <v>0</v>
      </c>
      <c r="K25" s="30">
        <f>SUM(C25:J25)</f>
        <v>66637</v>
      </c>
    </row>
    <row r="26" spans="1:11">
      <c r="A26" s="39"/>
      <c r="B26" s="16" t="s">
        <v>14</v>
      </c>
      <c r="C26" s="31">
        <f>SUM(C13,-C18,-C23)</f>
        <v>0</v>
      </c>
      <c r="D26" s="31">
        <f t="shared" ref="D26:J26" si="4">SUM(D13,-D18,-D23)</f>
        <v>0</v>
      </c>
      <c r="E26" s="31">
        <f t="shared" si="4"/>
        <v>53763.73000000001</v>
      </c>
      <c r="F26" s="31">
        <f>SUM(F13,-F18,-F23)</f>
        <v>0</v>
      </c>
      <c r="G26" s="31">
        <f t="shared" si="4"/>
        <v>0</v>
      </c>
      <c r="H26" s="31">
        <f>SUM(H13,-H18,-H23)</f>
        <v>0</v>
      </c>
      <c r="I26" s="31">
        <f t="shared" si="4"/>
        <v>19976.12</v>
      </c>
      <c r="J26" s="31">
        <f t="shared" si="4"/>
        <v>0</v>
      </c>
      <c r="K26" s="34">
        <f>SUM(C26:J26)</f>
        <v>73739.850000000006</v>
      </c>
    </row>
    <row r="27" spans="1:11">
      <c r="A27" s="39"/>
    </row>
    <row r="28" spans="1:11">
      <c r="A28" s="39"/>
    </row>
    <row r="29" spans="1:11">
      <c r="A29" s="39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30"/>
  <sheetViews>
    <sheetView topLeftCell="A4" workbookViewId="0">
      <selection activeCell="D18" sqref="D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9">
        <v>15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>
      <c r="A3" s="39"/>
      <c r="B3" s="42">
        <v>40908</v>
      </c>
      <c r="C3" s="42"/>
      <c r="D3" s="42"/>
      <c r="E3" s="42"/>
      <c r="F3" s="42"/>
      <c r="G3" s="42"/>
      <c r="H3" s="42"/>
      <c r="I3" s="42"/>
      <c r="J3" s="42"/>
      <c r="K3" s="42"/>
    </row>
    <row r="4" spans="1:13">
      <c r="A4" s="39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>
      <c r="A6" s="39"/>
      <c r="B6" s="44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>
      <c r="A8" s="3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39"/>
      <c r="B9" s="14" t="s">
        <v>13</v>
      </c>
      <c r="C9" s="29">
        <v>0</v>
      </c>
      <c r="D9" s="29">
        <v>0</v>
      </c>
      <c r="E9" s="29">
        <v>207185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207185</v>
      </c>
    </row>
    <row r="10" spans="1:13">
      <c r="A10" s="39"/>
      <c r="B10" s="15" t="s">
        <v>6</v>
      </c>
      <c r="C10" s="29">
        <v>0</v>
      </c>
      <c r="D10" s="29">
        <v>0</v>
      </c>
      <c r="E10" s="29">
        <v>49704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49704</v>
      </c>
    </row>
    <row r="11" spans="1:13">
      <c r="A11" s="39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>
      <c r="A12" s="39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>
      <c r="A13" s="39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256889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256889</v>
      </c>
    </row>
    <row r="14" spans="1:13" s="3" customFormat="1" ht="22.5" customHeight="1">
      <c r="A14" s="39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9"/>
      <c r="B15" s="14" t="s">
        <v>13</v>
      </c>
      <c r="C15" s="29">
        <v>0</v>
      </c>
      <c r="D15" s="29">
        <v>0</v>
      </c>
      <c r="E15" s="29">
        <v>166691.67000000001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166691.67000000001</v>
      </c>
    </row>
    <row r="16" spans="1:13">
      <c r="A16" s="39"/>
      <c r="B16" s="15" t="s">
        <v>6</v>
      </c>
      <c r="C16" s="29">
        <v>0</v>
      </c>
      <c r="D16" s="29">
        <v>0</v>
      </c>
      <c r="E16" s="29">
        <v>23560.2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23560.2</v>
      </c>
      <c r="M16" s="19"/>
    </row>
    <row r="17" spans="1:11">
      <c r="A17" s="39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>
      <c r="A18" s="39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190251.87000000002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190251.87000000002</v>
      </c>
    </row>
    <row r="19" spans="1:11" s="3" customFormat="1" ht="22.5" customHeight="1">
      <c r="A19" s="39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9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>
      <c r="A21" s="39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>
      <c r="A22" s="39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>
      <c r="A23" s="39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>
      <c r="A24" s="39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>
      <c r="A25" s="39"/>
      <c r="B25" s="14" t="s">
        <v>13</v>
      </c>
      <c r="C25" s="33">
        <f>SUM(C9,-C15,-C20)</f>
        <v>0</v>
      </c>
      <c r="D25" s="33">
        <f t="shared" ref="D25:J25" si="6">SUM(D9,-D15,-D20)</f>
        <v>0</v>
      </c>
      <c r="E25" s="33">
        <f t="shared" si="6"/>
        <v>40493.329999999987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40493.329999999987</v>
      </c>
    </row>
    <row r="26" spans="1:11">
      <c r="A26" s="39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66637.129999999976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66637.129999999976</v>
      </c>
    </row>
    <row r="27" spans="1:11">
      <c r="A27" s="39"/>
    </row>
    <row r="28" spans="1:11">
      <c r="A28" s="39"/>
    </row>
    <row r="29" spans="1:11">
      <c r="A29" s="39"/>
    </row>
    <row r="30" spans="1:11">
      <c r="A30" s="26"/>
    </row>
  </sheetData>
  <sheetProtection password="DCBE" sheet="1" objects="1" scenarios="1"/>
  <mergeCells count="6">
    <mergeCell ref="A1:A29"/>
    <mergeCell ref="B5:B6"/>
    <mergeCell ref="B2:K2"/>
    <mergeCell ref="B3:K3"/>
    <mergeCell ref="C5:K5"/>
    <mergeCell ref="B1:K1"/>
  </mergeCells>
  <pageMargins left="0" right="0.70866141732283472" top="0.74803149606299213" bottom="0" header="0.31496062992125984" footer="0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1" sqref="B1:K1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39">
        <v>17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>
      <c r="A3" s="39"/>
      <c r="B3" s="42">
        <v>40908</v>
      </c>
      <c r="C3" s="42"/>
      <c r="D3" s="42"/>
      <c r="E3" s="42"/>
      <c r="F3" s="42"/>
      <c r="G3" s="42"/>
      <c r="H3" s="42"/>
      <c r="I3" s="42"/>
      <c r="J3" s="42"/>
      <c r="K3" s="42"/>
    </row>
    <row r="4" spans="1:13">
      <c r="A4" s="39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72">
      <c r="A6" s="39"/>
      <c r="B6" s="44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>
      <c r="A7" s="39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>
      <c r="A8" s="3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39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>
      <c r="A10" s="39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>
      <c r="A11" s="39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>
      <c r="A12" s="39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>
      <c r="A13" s="39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>
      <c r="A14" s="39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9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>
      <c r="A16" s="39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>
      <c r="A17" s="39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>
      <c r="A18" s="39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>
      <c r="A19" s="39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9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>
      <c r="A21" s="39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>
      <c r="A22" s="39"/>
    </row>
    <row r="23" spans="1:11" s="3" customFormat="1" ht="22.5" customHeight="1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39"/>
    </row>
    <row r="26" spans="1:11">
      <c r="A26" s="39"/>
    </row>
    <row r="27" spans="1:11">
      <c r="A27" s="39"/>
    </row>
    <row r="28" spans="1:11">
      <c r="A28" s="39"/>
    </row>
    <row r="29" spans="1:11">
      <c r="A29" s="39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9</vt:i4>
      </vt:variant>
    </vt:vector>
  </HeadingPairs>
  <TitlesOfParts>
    <vt:vector size="9" baseType="lpstr">
      <vt:lpstr>DFM_2013</vt:lpstr>
      <vt:lpstr>DFM_2012</vt:lpstr>
      <vt:lpstr>DNM_2013</vt:lpstr>
      <vt:lpstr>DNM_2012</vt:lpstr>
      <vt:lpstr>DNM_2011</vt:lpstr>
      <vt:lpstr>DHM_2013</vt:lpstr>
      <vt:lpstr>DHM_2012</vt:lpstr>
      <vt:lpstr>DHM_2011</vt:lpstr>
      <vt:lpstr>DFM_2011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Martina</cp:lastModifiedBy>
  <cp:lastPrinted>2013-03-26T16:08:23Z</cp:lastPrinted>
  <dcterms:created xsi:type="dcterms:W3CDTF">2011-11-04T12:05:36Z</dcterms:created>
  <dcterms:modified xsi:type="dcterms:W3CDTF">2014-03-23T16:47:51Z</dcterms:modified>
</cp:coreProperties>
</file>