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4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E21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H26" s="1"/>
  <c r="G18"/>
  <c r="F18"/>
  <c r="E18"/>
  <c r="D18"/>
  <c r="C18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E26" i="6" l="1"/>
  <c r="J26" i="7"/>
  <c r="J21" i="12"/>
  <c r="J25" i="6"/>
  <c r="J18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<sst xmlns="http://schemas.openxmlformats.org/spreadsheetml/2006/main" count="234" uniqueCount="53">
  <si>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</si>
  <si>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</si>
  <si>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</si>
  <si>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</si>
  <si>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</si>
  <si>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</si>
  <si>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</si>
  <si>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</si>
  <si>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</si>
  <si>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</si>
  <si>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</si>
  <si>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</si>
  <si>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</si>
  <si>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</si>
  <si>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</si>
  <si>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</si>
  <si>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</si>
  <si>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</si>
  <si>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</si>
  <si>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</si>
  <si>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</si>
  <si>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</si>
  <si>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</si>
  <si>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</si>
  <si>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</si>
  <si>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</si>
  <si>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</si>
  <si>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</si>
  <si>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</si>
  <si>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</si>
  <si>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</si>
  <si>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</si>
  <si>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</si>
  <si>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</si>
  <si>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</si>
  <si>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</si>
  <si>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</si>
  <si>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</si>
  <si>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</si>
  <si>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</si>
  <si>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</si>
  <si>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</si>
  <si>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</si>
  <si>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</si>
  <si>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</si>
  <si>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</si>
  <si>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</si>
  <si>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</si>
  <si>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</si>
  <si>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</si>
  <si>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</si>
  <si>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</si>
  <si>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STIPE, s.r.o., Hlavná 57,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</si>
</sst>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DHM_2013!B1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4" sqref="B3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DHM_2013!B1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408361</v>
      </c>
      <c r="D9" s="32">
        <v>454937</v>
      </c>
      <c r="E9" s="32">
        <v>156629</v>
      </c>
      <c r="F9" s="32">
        <v>0</v>
      </c>
      <c r="G9" s="32">
        <v>0</v>
      </c>
      <c r="H9" s="32">
        <v>0</v>
      </c>
      <c r="I9" s="32">
        <v>0</v>
      </c>
      <c r="J9" s="39">
        <v>41492</v>
      </c>
      <c r="K9" s="33">
        <f>SUM(C9:J9)</f>
        <v>1061419</v>
      </c>
    </row>
    <row r="10" spans="1:13">
      <c r="A10" s="41"/>
      <c r="B10" s="15" t="s">
        <v>6</v>
      </c>
      <c r="C10" s="32">
        <v>0</v>
      </c>
      <c r="D10" s="32"/>
      <c r="E10" s="32"/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/>
      <c r="D11" s="32"/>
      <c r="E11" s="32"/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408361</v>
      </c>
      <c r="D13" s="34">
        <f t="shared" ref="D13:I13" si="0">SUM(D9,D10,-D11,D12)</f>
        <v>454937</v>
      </c>
      <c r="E13" s="34">
        <f>SUM(E9,E10,-E11,E12)</f>
        <v>156629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41492</v>
      </c>
      <c r="K13" s="33">
        <f>SUM(C13:J13)</f>
        <v>1061419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68241</v>
      </c>
      <c r="E15" s="32">
        <v>114003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182244</v>
      </c>
    </row>
    <row r="16" spans="1:13">
      <c r="A16" s="41"/>
      <c r="B16" s="15" t="s">
        <v>6</v>
      </c>
      <c r="C16" s="32">
        <v>0</v>
      </c>
      <c r="D16" s="32">
        <v>22747</v>
      </c>
      <c r="E16" s="32">
        <v>37613.449999999997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60360.45</v>
      </c>
      <c r="M16" s="19"/>
    </row>
    <row r="17" spans="1:11">
      <c r="A17" s="41"/>
      <c r="B17" s="15" t="s">
        <v>7</v>
      </c>
      <c r="C17" s="32">
        <v>0</v>
      </c>
      <c r="D17" s="32"/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90988</v>
      </c>
      <c r="E18" s="34">
        <f t="shared" si="1"/>
        <v>151616.45000000001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242604.45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408361</v>
      </c>
      <c r="D25" s="37">
        <f t="shared" ref="D25:J25" si="6">SUM(D9,-D15,-D20)</f>
        <v>386696</v>
      </c>
      <c r="E25" s="37">
        <f t="shared" si="6"/>
        <v>42626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41492</v>
      </c>
      <c r="K25" s="33">
        <f>SUM(C25:J25)</f>
        <v>879175</v>
      </c>
    </row>
    <row r="26" spans="1:11">
      <c r="A26" s="41"/>
      <c r="B26" s="16" t="s">
        <v>14</v>
      </c>
      <c r="C26" s="34">
        <f>SUM(C13,-C18,-C23)</f>
        <v>408361</v>
      </c>
      <c r="D26" s="34">
        <f t="shared" ref="D26:J26" si="7">SUM(D13,-D18,-D23)</f>
        <v>363949</v>
      </c>
      <c r="E26" s="34">
        <f t="shared" si="7"/>
        <v>5012.5499999999884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41492</v>
      </c>
      <c r="K26" s="38">
        <f>SUM(C26:J26)</f>
        <v>818814.55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6" sqref="E16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408361</v>
      </c>
      <c r="D9" s="32">
        <v>454937</v>
      </c>
      <c r="E9" s="32">
        <v>156629</v>
      </c>
      <c r="F9" s="32">
        <v>0</v>
      </c>
      <c r="G9" s="32">
        <v>0</v>
      </c>
      <c r="H9" s="32">
        <v>0</v>
      </c>
      <c r="I9" s="32"/>
      <c r="J9" s="39">
        <v>41492</v>
      </c>
      <c r="K9" s="33">
        <f>SUM(C9:J9)</f>
        <v>1061419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408361</v>
      </c>
      <c r="D13" s="34">
        <f t="shared" ref="D13:I13" si="0">SUM(D9,D10,-D11,D12)</f>
        <v>454937</v>
      </c>
      <c r="E13" s="34">
        <f t="shared" si="0"/>
        <v>156629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41492</v>
      </c>
      <c r="K13" s="33">
        <f>SUM(C13:J13)</f>
        <v>1061419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/>
      <c r="D15" s="32">
        <v>45494</v>
      </c>
      <c r="E15" s="32">
        <v>76098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121592</v>
      </c>
      <c r="M15" s="19"/>
    </row>
    <row r="16" spans="1:13">
      <c r="A16" s="41"/>
      <c r="B16" s="15" t="s">
        <v>6</v>
      </c>
      <c r="C16" s="32"/>
      <c r="D16" s="32">
        <v>22747</v>
      </c>
      <c r="E16" s="32">
        <v>37905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60652</v>
      </c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68241</v>
      </c>
      <c r="E18" s="34">
        <f t="shared" si="1"/>
        <v>114003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182244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408361</v>
      </c>
      <c r="D25" s="37">
        <f t="shared" si="3"/>
        <v>409443</v>
      </c>
      <c r="E25" s="37">
        <f>SUM(E9,-E15,-E20)</f>
        <v>80531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41492</v>
      </c>
      <c r="K25" s="33">
        <f>SUM(C25:J25)</f>
        <v>939827</v>
      </c>
    </row>
    <row r="26" spans="1:11">
      <c r="A26" s="41"/>
      <c r="B26" s="16" t="s">
        <v>14</v>
      </c>
      <c r="C26" s="34">
        <f t="shared" ref="C26:H26" si="4">SUM(C13,-C18,-C23)</f>
        <v>408361</v>
      </c>
      <c r="D26" s="34">
        <f>SUM(D13,-D18,-D23)</f>
        <v>386696</v>
      </c>
      <c r="E26" s="34">
        <f t="shared" si="4"/>
        <v>42626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41492</v>
      </c>
      <c r="K26" s="38">
        <f>SUM(C26:J26)</f>
        <v>879175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DHM_2013!B1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49791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49791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49791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49791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49791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49791</v>
      </c>
    </row>
    <row r="21" spans="1:11">
      <c r="A21" s="41"/>
      <c r="B21" s="16" t="s">
        <v>14</v>
      </c>
      <c r="C21" s="34">
        <f t="shared" ref="C21:J21" si="6">SUM(C13,-C18)</f>
        <v>49791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49791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DHM_2012!B1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40908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49791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49791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49791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49791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49791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49791</v>
      </c>
    </row>
    <row r="21" spans="1:11">
      <c r="A21" s="41"/>
      <c r="B21" s="16" t="s">
        <v>14</v>
      </c>
      <c r="C21" s="34">
        <f t="shared" ref="C21:I21" si="3">SUM(C13,-C18)</f>
        <v>49791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49791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2013-03-25T14:59:38Z</cp:lastPrinted>
  <dcterms:created xsi:type="dcterms:W3CDTF">2011-11-04T12:05:36Z</dcterms:created>
  <dcterms:modified xsi:type="dcterms:W3CDTF">2014-03-28T08:58:26Z</dcterms:modified>
</cp:coreProperties>
</file>