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/>
  </bookViews>
  <sheets>
    <sheet name="DHM_2013" sheetId="7" r:id="rId1"/>
    <sheet name="DHM_2012" sheetId="9" r:id="rId2"/>
  </sheets>
  <calcPr calcId="124519"/>
</workbook>
</file>

<file path=xl/calcChain.xml><?xml version="1.0" encoding="utf-8"?>
<calcChain xmlns="http://schemas.openxmlformats.org/spreadsheetml/2006/main">
  <c r="F26" i="9"/>
  <c r="G25"/>
  <c r="E25"/>
  <c r="K20"/>
  <c r="K16"/>
  <c r="K9"/>
  <c r="J13"/>
  <c r="J26" s="1"/>
  <c r="G13"/>
  <c r="C13"/>
  <c r="C25" i="7"/>
  <c r="F25"/>
  <c r="F26"/>
  <c r="K17"/>
  <c r="K9"/>
  <c r="J13"/>
  <c r="J26" s="1"/>
  <c r="G13"/>
  <c r="E13"/>
  <c r="C13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D26" i="9" l="1"/>
  <c r="H26" i="7"/>
  <c r="K13"/>
  <c r="C26"/>
  <c r="K25" i="9"/>
  <c r="K13"/>
  <c r="K23"/>
  <c r="H26"/>
  <c r="C26"/>
  <c r="E26"/>
  <c r="G26"/>
  <c r="K18"/>
  <c r="K18" i="7"/>
  <c r="K25"/>
  <c r="I26"/>
  <c r="D26"/>
  <c r="E26"/>
  <c r="G26"/>
  <c r="K26" l="1"/>
  <c r="K26" i="9"/>
</calcChain>
</file>

<file path=xl/sharedStrings.xml><?xml version="1.0" encoding="utf-8"?>
<sst xmlns="http://schemas.openxmlformats.org/spreadsheetml/2006/main" count="86" uniqueCount="35">
  <si>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</si>
  <si>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</si>
  <si>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</si>
  <si>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</si>
  <si>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</si>
  <si>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</si>
  <si>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</si>
  <si>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</si>
  <si>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</si>
  <si>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</si>
  <si>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</si>
  <si>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</si>
  <si>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</si>
  <si>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</si>
  <si>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</si>
  <si>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</si>
  <si>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</si>
  <si>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</si>
  <si>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</si>
  <si>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</si>
  <si>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</si>
  <si>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</si>
  <si>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</si>
  <si>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</si>
  <si>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</si>
  <si>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</si>
  <si>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</si>
  <si>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</si>
  <si>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</si>
  <si>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</si>
  <si>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</si>
  <si>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</si>
  <si>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SPODOS, spol. s r.o.</t>
  </si>
  <si>
    <t>5a</t>
  </si>
  <si>
    <t>5b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</si>
</sst>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topLeftCell="A7" workbookViewId="0">
      <selection activeCell="I10" sqref="I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 t="s">
        <v>33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34296</v>
      </c>
      <c r="D9" s="24">
        <v>407537</v>
      </c>
      <c r="E9" s="24">
        <v>455526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897359</v>
      </c>
    </row>
    <row r="10" spans="1:13">
      <c r="A10" s="32"/>
      <c r="B10" s="9" t="s">
        <v>3</v>
      </c>
      <c r="C10" s="24">
        <v>0</v>
      </c>
      <c r="D10" s="24">
        <v>2850</v>
      </c>
      <c r="E10" s="24">
        <v>106308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109158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130044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130044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-8444</v>
      </c>
      <c r="J12" s="30">
        <v>0</v>
      </c>
      <c r="K12" s="25">
        <f>SUM(C12:J12)</f>
        <v>-8444</v>
      </c>
    </row>
    <row r="13" spans="1:13">
      <c r="A13" s="32"/>
      <c r="B13" s="10" t="s">
        <v>9</v>
      </c>
      <c r="C13" s="26">
        <f>SUM(C9,C10,-C11,C12)</f>
        <v>34296</v>
      </c>
      <c r="D13" s="26">
        <f t="shared" ref="D13:I13" si="0">SUM(D9,D10,-D11,D12)</f>
        <v>410387</v>
      </c>
      <c r="E13" s="26">
        <f>SUM(E9,E10,-E11,E12)</f>
        <v>431790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-8444</v>
      </c>
      <c r="J13" s="26">
        <f>SUM(J9,J10,-J11,J12)</f>
        <v>0</v>
      </c>
      <c r="K13" s="25">
        <f>SUM(C13:J13)</f>
        <v>868029</v>
      </c>
    </row>
    <row r="14" spans="1:13" s="3" customFormat="1" ht="22.5" customHeight="1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208218</v>
      </c>
      <c r="E15" s="24">
        <v>291083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499301</v>
      </c>
    </row>
    <row r="16" spans="1:13">
      <c r="A16" s="32"/>
      <c r="B16" s="9" t="s">
        <v>3</v>
      </c>
      <c r="C16" s="24">
        <v>0</v>
      </c>
      <c r="D16" s="24">
        <v>25646</v>
      </c>
      <c r="E16" s="24">
        <v>83674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109320</v>
      </c>
      <c r="M16" s="13"/>
    </row>
    <row r="17" spans="1:11">
      <c r="A17" s="32"/>
      <c r="B17" s="9" t="s">
        <v>4</v>
      </c>
      <c r="C17" s="24">
        <v>0</v>
      </c>
      <c r="D17" s="24">
        <v>0</v>
      </c>
      <c r="E17" s="24">
        <v>130044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130044</v>
      </c>
    </row>
    <row r="18" spans="1:11">
      <c r="A18" s="32"/>
      <c r="B18" s="10" t="s">
        <v>9</v>
      </c>
      <c r="C18" s="26">
        <f>SUM(C15,C16,-C17)</f>
        <v>0</v>
      </c>
      <c r="D18" s="26">
        <f t="shared" ref="D18:G18" si="1">SUM(D15,D16,-D17)</f>
        <v>233864</v>
      </c>
      <c r="E18" s="26">
        <f t="shared" si="1"/>
        <v>244713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478577</v>
      </c>
    </row>
    <row r="19" spans="1:11" s="3" customFormat="1" ht="22.5" customHeight="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>SUM(C9,-C15,-C20)</f>
        <v>34296</v>
      </c>
      <c r="D25" s="28">
        <f t="shared" ref="D25:J25" si="6">SUM(D9,-D15,-D20)</f>
        <v>199319</v>
      </c>
      <c r="E25" s="28">
        <f t="shared" si="6"/>
        <v>164443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398058</v>
      </c>
    </row>
    <row r="26" spans="1:11">
      <c r="A26" s="32"/>
      <c r="B26" s="10" t="s">
        <v>9</v>
      </c>
      <c r="C26" s="26">
        <f>SUM(C13,-C18,-C23)</f>
        <v>34296</v>
      </c>
      <c r="D26" s="26">
        <f t="shared" ref="D26:J26" si="7">SUM(D13,-D18,-D23)</f>
        <v>176523</v>
      </c>
      <c r="E26" s="26">
        <f t="shared" si="7"/>
        <v>187077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-8444</v>
      </c>
      <c r="J26" s="26">
        <f t="shared" si="7"/>
        <v>0</v>
      </c>
      <c r="K26" s="29">
        <f>SUM(C26:J26)</f>
        <v>389452</v>
      </c>
    </row>
    <row r="27" spans="1:11">
      <c r="A27" s="32"/>
    </row>
    <row r="28" spans="1:11">
      <c r="A28" s="32"/>
    </row>
    <row r="29" spans="1:11">
      <c r="A29" s="32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15" sqref="B15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2" t="s">
        <v>34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>
      <c r="A3" s="32"/>
      <c r="B3" s="37">
        <v>41274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2"/>
      <c r="B9" s="8" t="s">
        <v>8</v>
      </c>
      <c r="C9" s="24">
        <v>34296</v>
      </c>
      <c r="D9" s="24">
        <v>407537</v>
      </c>
      <c r="E9" s="24">
        <v>638424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1080257</v>
      </c>
    </row>
    <row r="10" spans="1:13">
      <c r="A10" s="32"/>
      <c r="B10" s="9" t="s">
        <v>3</v>
      </c>
      <c r="C10" s="24">
        <v>0</v>
      </c>
      <c r="D10" s="24">
        <v>0</v>
      </c>
      <c r="E10" s="24">
        <v>15649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15649</v>
      </c>
    </row>
    <row r="11" spans="1:13">
      <c r="A11" s="32"/>
      <c r="B11" s="9" t="s">
        <v>4</v>
      </c>
      <c r="C11" s="24">
        <v>0</v>
      </c>
      <c r="D11" s="24">
        <v>0</v>
      </c>
      <c r="E11" s="24">
        <v>198547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198547</v>
      </c>
    </row>
    <row r="12" spans="1:1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>
      <c r="A13" s="32"/>
      <c r="B13" s="23" t="s">
        <v>9</v>
      </c>
      <c r="C13" s="26">
        <f>SUM(C9,C10,-C11,C12)</f>
        <v>34296</v>
      </c>
      <c r="D13" s="26">
        <f t="shared" ref="D13:I13" si="0">SUM(D9,D10,-D11,D12)</f>
        <v>407537</v>
      </c>
      <c r="E13" s="26">
        <f t="shared" si="0"/>
        <v>455526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897359</v>
      </c>
    </row>
    <row r="14" spans="1:1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>
      <c r="A15" s="32"/>
      <c r="B15" s="8" t="s">
        <v>8</v>
      </c>
      <c r="C15" s="24">
        <v>0</v>
      </c>
      <c r="D15" s="24">
        <v>180665</v>
      </c>
      <c r="E15" s="24">
        <v>417111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597776</v>
      </c>
      <c r="M15" s="13"/>
    </row>
    <row r="16" spans="1:13">
      <c r="A16" s="32"/>
      <c r="B16" s="9" t="s">
        <v>3</v>
      </c>
      <c r="C16" s="24">
        <v>0</v>
      </c>
      <c r="D16" s="24">
        <v>27553</v>
      </c>
      <c r="E16" s="24">
        <v>72519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100072</v>
      </c>
    </row>
    <row r="17" spans="1:11">
      <c r="A17" s="32"/>
      <c r="B17" s="9" t="s">
        <v>4</v>
      </c>
      <c r="C17" s="24">
        <v>0</v>
      </c>
      <c r="D17" s="24">
        <v>0</v>
      </c>
      <c r="E17" s="24">
        <v>198547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198547</v>
      </c>
    </row>
    <row r="18" spans="1:11" s="3" customFormat="1">
      <c r="A18" s="32"/>
      <c r="B18" s="23" t="s">
        <v>9</v>
      </c>
      <c r="C18" s="26">
        <f>SUM(C15,C16,-C17)</f>
        <v>0</v>
      </c>
      <c r="D18" s="26">
        <f t="shared" ref="D18:J18" si="1">SUM(D15,D16,-D17)</f>
        <v>208218</v>
      </c>
      <c r="E18" s="26">
        <f t="shared" si="1"/>
        <v>291083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499301</v>
      </c>
    </row>
    <row r="19" spans="1:11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>
      <c r="A25" s="32"/>
      <c r="B25" s="8" t="s">
        <v>8</v>
      </c>
      <c r="C25" s="28">
        <f t="shared" ref="C25:J25" si="3">SUM(C9,-C15,-C20)</f>
        <v>34296</v>
      </c>
      <c r="D25" s="28">
        <f t="shared" si="3"/>
        <v>226872</v>
      </c>
      <c r="E25" s="28">
        <f>SUM(E9,-E15,-E20)</f>
        <v>221313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482481</v>
      </c>
    </row>
    <row r="26" spans="1:11">
      <c r="A26" s="32"/>
      <c r="B26" s="10" t="s">
        <v>9</v>
      </c>
      <c r="C26" s="26">
        <f t="shared" ref="C26:H26" si="4">SUM(C13,-C18,-C23)</f>
        <v>34296</v>
      </c>
      <c r="D26" s="26">
        <f>SUM(D13,-D18,-D23)</f>
        <v>199319</v>
      </c>
      <c r="E26" s="26">
        <f t="shared" si="4"/>
        <v>164443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398058</v>
      </c>
    </row>
    <row r="27" spans="1:11" ht="22.5" customHeight="1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>
      <c r="A28" s="32"/>
    </row>
    <row r="29" spans="1:11">
      <c r="A29" s="32"/>
    </row>
    <row r="30" spans="1:11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boris</cp:lastModifiedBy>
  <cp:lastPrinted>2012-05-23T09:38:11Z</cp:lastPrinted>
  <dcterms:created xsi:type="dcterms:W3CDTF">2011-11-04T12:05:36Z</dcterms:created>
  <dcterms:modified xsi:type="dcterms:W3CDTF">2014-03-19T09:11:23Z</dcterms:modified>
</cp:coreProperties>
</file>