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 activeTab="1"/>
  </bookViews>
  <sheets>
    <sheet name="DHM_2013" sheetId="7" r:id="rId1"/>
    <sheet name="DHM_2012" sheetId="9" r:id="rId2"/>
    <sheet name="DFM_2013" sheetId="10" r:id="rId3"/>
  </sheets>
  <calcPr calcId="145621"/>
</workbook>
</file>

<file path=xl/calcChain.xml><?xml version="1.0" encoding="utf-8"?>
<calcChain xmlns="http://schemas.openxmlformats.org/spreadsheetml/2006/main">
  <c r="J19" i="10" l="1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E13" i="9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J21" i="10"/>
  <c r="I21" i="10"/>
  <c r="H21" i="10"/>
  <c r="G21" i="10"/>
  <c r="F21" i="10"/>
  <c r="E21" i="10"/>
  <c r="D21" i="10"/>
  <c r="C21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F28" i="9" s="1"/>
  <c r="D13" i="9"/>
  <c r="K11" i="9"/>
  <c r="K10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E28" i="7" l="1"/>
  <c r="K13" i="7"/>
  <c r="K27" i="9"/>
  <c r="I13" i="9"/>
  <c r="I28" i="9" s="1"/>
  <c r="H28" i="7"/>
  <c r="J28" i="7"/>
  <c r="F28" i="7"/>
  <c r="D28" i="9"/>
  <c r="C28" i="7"/>
  <c r="J28" i="9"/>
  <c r="K25" i="7"/>
  <c r="K12" i="9"/>
  <c r="F22" i="10"/>
  <c r="H22" i="10"/>
  <c r="J22" i="10"/>
  <c r="G22" i="10"/>
  <c r="I22" i="10"/>
  <c r="C22" i="10"/>
  <c r="E22" i="10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K13" i="9" l="1"/>
  <c r="K28" i="7"/>
  <c r="K28" i="9"/>
  <c r="K22" i="10"/>
</calcChain>
</file>

<file path=xl/sharedStrings.xml><?xml version="1.0" encoding="utf-8"?>
<sst xmlns="http://schemas.openxmlformats.org/spreadsheetml/2006/main" count="132" uniqueCount="47">
  <si>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</si>
  <si>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</si>
  <si>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</si>
  <si>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</si>
  <si>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</si>
  <si>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</si>
  <si>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</si>
  <si>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</si>
  <si>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</si>
  <si>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</si>
  <si>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</si>
  <si>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</si>
  <si>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</si>
  <si>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</si>
  <si>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</si>
  <si>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</si>
  <si>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</si>
  <si>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</si>
  <si>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</si>
  <si>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</si>
  <si>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</si>
  <si>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</si>
  <si>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</si>
  <si>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</si>
  <si>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</si>
  <si>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</si>
  <si>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</si>
  <si>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</si>
  <si>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</si>
  <si>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</si>
  <si>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</si>
  <si>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</si>
  <si>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</si>
  <si>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</si>
  <si>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</si>
  <si>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</si>
  <si>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</si>
  <si>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</si>
  <si>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</si>
  <si>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</si>
  <si>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</si>
  <si>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</si>
  <si>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</si>
  <si>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Poznámky Úč POD 3 - 04</t>
  </si>
  <si>
    <t>DIČ</t>
  </si>
  <si>
    <t>Fronius Slovensko, spol. s r. o.</t>
  </si>
  <si>
    <t>Fronius Slovensko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</si>
</sst>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8" fillId="0" borderId="0" xfId="0" applyFont="1" applyAlignment="1">
      <alignment textRotation="180"/>
    </xf>
    <xf numFmtId="0" fontId="0" fillId="0" borderId="0" xfId="0" applyAlignment="1"/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E28" sqref="E2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0">
        <v>18</v>
      </c>
      <c r="B1" s="43" t="s">
        <v>46</v>
      </c>
      <c r="C1" s="43"/>
      <c r="D1" s="43"/>
      <c r="E1" s="43"/>
      <c r="F1" s="43"/>
      <c r="G1" s="43"/>
      <c r="H1" s="43"/>
      <c r="I1" s="43"/>
      <c r="J1" s="43"/>
      <c r="K1" s="43"/>
      <c r="M1" s="36" t="s">
        <v>43</v>
      </c>
    </row>
    <row r="2" spans="1:13" x14ac:dyDescent="0.25">
      <c r="A2" s="40"/>
      <c r="B2" s="44" t="s">
        <v>38</v>
      </c>
      <c r="C2" s="44"/>
      <c r="D2" s="44"/>
      <c r="E2" s="44"/>
      <c r="F2" s="44"/>
      <c r="G2" s="44"/>
      <c r="H2" s="44"/>
      <c r="I2" s="44"/>
      <c r="J2" s="44"/>
      <c r="K2" s="44"/>
      <c r="M2" s="37"/>
    </row>
    <row r="3" spans="1:13" x14ac:dyDescent="0.25">
      <c r="A3" s="40"/>
      <c r="B3" s="45">
        <v>41639</v>
      </c>
      <c r="C3" s="45"/>
      <c r="D3" s="45"/>
      <c r="E3" s="45"/>
      <c r="F3" s="45"/>
      <c r="G3" s="45"/>
      <c r="H3" s="45"/>
      <c r="I3" s="45"/>
      <c r="J3" s="45"/>
      <c r="K3" s="45"/>
      <c r="M3" s="37"/>
    </row>
    <row r="4" spans="1:13" x14ac:dyDescent="0.25">
      <c r="A4" s="40"/>
      <c r="B4" s="14"/>
      <c r="C4" s="15"/>
      <c r="D4" s="15"/>
      <c r="E4" s="15"/>
      <c r="F4" s="15"/>
      <c r="G4" s="15"/>
      <c r="H4" s="15"/>
      <c r="I4" s="15"/>
      <c r="J4" s="15"/>
      <c r="K4" s="12"/>
      <c r="M4" s="37"/>
    </row>
    <row r="5" spans="1:13" ht="15" customHeight="1" x14ac:dyDescent="0.25">
      <c r="A5" s="40"/>
      <c r="B5" s="41" t="s">
        <v>20</v>
      </c>
      <c r="C5" s="46" t="s">
        <v>0</v>
      </c>
      <c r="D5" s="46"/>
      <c r="E5" s="46"/>
      <c r="F5" s="46"/>
      <c r="G5" s="46"/>
      <c r="H5" s="46"/>
      <c r="I5" s="46"/>
      <c r="J5" s="46"/>
      <c r="K5" s="46"/>
      <c r="M5" s="37"/>
    </row>
    <row r="6" spans="1:13" ht="60" x14ac:dyDescent="0.25">
      <c r="A6" s="40"/>
      <c r="B6" s="42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  <c r="M6" s="37"/>
    </row>
    <row r="7" spans="1:13" x14ac:dyDescent="0.25">
      <c r="A7" s="40"/>
      <c r="B7" s="16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40</v>
      </c>
    </row>
    <row r="8" spans="1:13" ht="22.5" customHeight="1" x14ac:dyDescent="0.25">
      <c r="A8" s="40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25">
      <c r="A9" s="40"/>
      <c r="B9" s="8" t="s">
        <v>8</v>
      </c>
      <c r="C9" s="24">
        <v>0</v>
      </c>
      <c r="D9" s="24">
        <v>0</v>
      </c>
      <c r="E9" s="24">
        <v>424495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424495</v>
      </c>
    </row>
    <row r="10" spans="1:13" x14ac:dyDescent="0.25">
      <c r="A10" s="40"/>
      <c r="B10" s="9" t="s">
        <v>3</v>
      </c>
      <c r="C10" s="24">
        <v>0</v>
      </c>
      <c r="D10" s="24">
        <v>0</v>
      </c>
      <c r="E10" s="24">
        <v>77415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77415</v>
      </c>
    </row>
    <row r="11" spans="1:13" x14ac:dyDescent="0.25">
      <c r="A11" s="40"/>
      <c r="B11" s="9" t="s">
        <v>4</v>
      </c>
      <c r="C11" s="24">
        <v>0</v>
      </c>
      <c r="D11" s="24">
        <v>0</v>
      </c>
      <c r="E11" s="24">
        <v>85128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85128</v>
      </c>
    </row>
    <row r="12" spans="1:13" x14ac:dyDescent="0.25">
      <c r="A12" s="40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25">
      <c r="A13" s="40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416782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416782</v>
      </c>
    </row>
    <row r="14" spans="1:13" s="3" customFormat="1" ht="22.5" customHeight="1" x14ac:dyDescent="0.25">
      <c r="A14" s="40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40"/>
      <c r="B15" s="8" t="s">
        <v>8</v>
      </c>
      <c r="C15" s="24">
        <v>0</v>
      </c>
      <c r="D15" s="24">
        <v>0</v>
      </c>
      <c r="E15" s="24">
        <v>336819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336819</v>
      </c>
    </row>
    <row r="16" spans="1:13" x14ac:dyDescent="0.25">
      <c r="A16" s="40"/>
      <c r="B16" s="9" t="s">
        <v>3</v>
      </c>
      <c r="C16" s="24">
        <v>0</v>
      </c>
      <c r="D16" s="24">
        <v>0</v>
      </c>
      <c r="E16" s="24">
        <v>59175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59175</v>
      </c>
      <c r="M16" s="13"/>
    </row>
    <row r="17" spans="1:13" x14ac:dyDescent="0.25">
      <c r="A17" s="40"/>
      <c r="B17" s="9" t="s">
        <v>4</v>
      </c>
      <c r="C17" s="24">
        <v>0</v>
      </c>
      <c r="D17" s="24">
        <v>0</v>
      </c>
      <c r="E17" s="24">
        <v>85128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85128</v>
      </c>
    </row>
    <row r="18" spans="1:13" x14ac:dyDescent="0.25">
      <c r="A18" s="40"/>
      <c r="B18" s="9" t="s">
        <v>5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5">
        <f>SUM(C18:J18)</f>
        <v>0</v>
      </c>
    </row>
    <row r="19" spans="1:13" x14ac:dyDescent="0.25">
      <c r="A19" s="40"/>
      <c r="B19" s="10" t="s">
        <v>9</v>
      </c>
      <c r="C19" s="26">
        <f t="shared" ref="C19:J19" si="1">SUM(C15,C16,-C17,C18)</f>
        <v>0</v>
      </c>
      <c r="D19" s="26">
        <f t="shared" si="1"/>
        <v>0</v>
      </c>
      <c r="E19" s="26">
        <f t="shared" si="1"/>
        <v>310866</v>
      </c>
      <c r="F19" s="26">
        <f t="shared" si="1"/>
        <v>0</v>
      </c>
      <c r="G19" s="26">
        <f t="shared" si="1"/>
        <v>0</v>
      </c>
      <c r="H19" s="26">
        <f t="shared" si="1"/>
        <v>0</v>
      </c>
      <c r="I19" s="26">
        <f t="shared" si="1"/>
        <v>0</v>
      </c>
      <c r="J19" s="26">
        <f t="shared" si="1"/>
        <v>0</v>
      </c>
      <c r="K19" s="25">
        <f>SUM(C19:J19)</f>
        <v>310866</v>
      </c>
      <c r="M19" s="38" t="s">
        <v>44</v>
      </c>
    </row>
    <row r="20" spans="1:13" s="3" customFormat="1" ht="22.5" customHeight="1" x14ac:dyDescent="0.25">
      <c r="A20" s="40"/>
      <c r="B20" s="7" t="s">
        <v>7</v>
      </c>
      <c r="C20" s="27"/>
      <c r="D20" s="27"/>
      <c r="E20" s="27"/>
      <c r="F20" s="27"/>
      <c r="G20" s="27"/>
      <c r="H20" s="27"/>
      <c r="I20" s="27"/>
      <c r="J20" s="27"/>
      <c r="K20" s="31"/>
      <c r="M20" s="39"/>
    </row>
    <row r="21" spans="1:13" x14ac:dyDescent="0.25">
      <c r="A21" s="40"/>
      <c r="B21" s="8" t="s">
        <v>8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  <c r="M21" s="32">
        <v>2</v>
      </c>
    </row>
    <row r="22" spans="1:13" x14ac:dyDescent="0.25">
      <c r="A22" s="40"/>
      <c r="B22" s="9" t="s">
        <v>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  <c r="M22" s="32">
        <v>0</v>
      </c>
    </row>
    <row r="23" spans="1:13" x14ac:dyDescent="0.25">
      <c r="A23" s="40"/>
      <c r="B23" s="9" t="s">
        <v>4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30">
        <v>0</v>
      </c>
      <c r="K23" s="25">
        <f>SUM(C23:J23)</f>
        <v>0</v>
      </c>
      <c r="M23" s="33">
        <v>2</v>
      </c>
    </row>
    <row r="24" spans="1:13" x14ac:dyDescent="0.25">
      <c r="A24" s="40"/>
      <c r="B24" s="9" t="s">
        <v>5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30">
        <v>0</v>
      </c>
      <c r="K24" s="25">
        <f>SUM(C24:J24)</f>
        <v>0</v>
      </c>
      <c r="M24" s="32">
        <v>2</v>
      </c>
    </row>
    <row r="25" spans="1:13" x14ac:dyDescent="0.25">
      <c r="A25" s="40"/>
      <c r="B25" s="10" t="s">
        <v>9</v>
      </c>
      <c r="C25" s="26">
        <f t="shared" ref="C25:J25" si="2">SUM(C21,C22,-C23,C24)</f>
        <v>0</v>
      </c>
      <c r="D25" s="26">
        <f t="shared" si="2"/>
        <v>0</v>
      </c>
      <c r="E25" s="26">
        <f t="shared" si="2"/>
        <v>0</v>
      </c>
      <c r="F25" s="26">
        <f t="shared" si="2"/>
        <v>0</v>
      </c>
      <c r="G25" s="26">
        <f t="shared" si="2"/>
        <v>0</v>
      </c>
      <c r="H25" s="26">
        <f t="shared" si="2"/>
        <v>0</v>
      </c>
      <c r="I25" s="26">
        <f t="shared" si="2"/>
        <v>0</v>
      </c>
      <c r="J25" s="26">
        <f t="shared" si="2"/>
        <v>0</v>
      </c>
      <c r="K25" s="25">
        <f>SUM(C25:J25)</f>
        <v>0</v>
      </c>
      <c r="M25" s="33">
        <v>0</v>
      </c>
    </row>
    <row r="26" spans="1:13" s="3" customFormat="1" ht="22.5" customHeight="1" x14ac:dyDescent="0.25">
      <c r="A26" s="40"/>
      <c r="B26" s="7" t="s">
        <v>10</v>
      </c>
      <c r="C26" s="27"/>
      <c r="D26" s="27"/>
      <c r="E26" s="27"/>
      <c r="F26" s="27"/>
      <c r="G26" s="27"/>
      <c r="H26" s="27"/>
      <c r="I26" s="27"/>
      <c r="J26" s="27"/>
      <c r="K26" s="31"/>
      <c r="M26" s="34">
        <v>9</v>
      </c>
    </row>
    <row r="27" spans="1:13" x14ac:dyDescent="0.25">
      <c r="A27" s="40"/>
      <c r="B27" s="8" t="s">
        <v>8</v>
      </c>
      <c r="C27" s="28">
        <f>SUM(C9,-C15,-C21)</f>
        <v>0</v>
      </c>
      <c r="D27" s="28">
        <f t="shared" ref="D27:J27" si="3">SUM(D9,-D15,-D21)</f>
        <v>0</v>
      </c>
      <c r="E27" s="28">
        <f t="shared" si="3"/>
        <v>87676</v>
      </c>
      <c r="F27" s="28">
        <f>SUM(F9,-F15,-F21)</f>
        <v>0</v>
      </c>
      <c r="G27" s="28">
        <f t="shared" si="3"/>
        <v>0</v>
      </c>
      <c r="H27" s="28">
        <f t="shared" si="3"/>
        <v>0</v>
      </c>
      <c r="I27" s="28">
        <f t="shared" si="3"/>
        <v>0</v>
      </c>
      <c r="J27" s="28">
        <f t="shared" si="3"/>
        <v>0</v>
      </c>
      <c r="K27" s="25">
        <f>SUM(C27:J27)</f>
        <v>87676</v>
      </c>
      <c r="M27" s="33">
        <v>5</v>
      </c>
    </row>
    <row r="28" spans="1:13" x14ac:dyDescent="0.25">
      <c r="A28" s="40"/>
      <c r="B28" s="10" t="s">
        <v>9</v>
      </c>
      <c r="C28" s="26">
        <f>SUM(C13,-C19,-C25)</f>
        <v>0</v>
      </c>
      <c r="D28" s="26">
        <f t="shared" ref="D28:J28" si="4">SUM(D13,-D19,-D25)</f>
        <v>0</v>
      </c>
      <c r="E28" s="26">
        <f t="shared" si="4"/>
        <v>105916</v>
      </c>
      <c r="F28" s="26">
        <f>SUM(F13,-F19,-F25)</f>
        <v>0</v>
      </c>
      <c r="G28" s="26">
        <f t="shared" si="4"/>
        <v>0</v>
      </c>
      <c r="H28" s="26">
        <f>SUM(H13,-H19,-H25)</f>
        <v>0</v>
      </c>
      <c r="I28" s="26">
        <f t="shared" si="4"/>
        <v>0</v>
      </c>
      <c r="J28" s="26">
        <f t="shared" si="4"/>
        <v>0</v>
      </c>
      <c r="K28" s="29">
        <f>SUM(C28:J28)</f>
        <v>105916</v>
      </c>
      <c r="M28" s="32">
        <v>5</v>
      </c>
    </row>
    <row r="29" spans="1:13" x14ac:dyDescent="0.25">
      <c r="A29" s="40"/>
      <c r="M29" s="32">
        <v>3</v>
      </c>
    </row>
    <row r="30" spans="1:13" x14ac:dyDescent="0.25">
      <c r="A30" s="40"/>
      <c r="M30" s="35">
        <v>7</v>
      </c>
    </row>
    <row r="31" spans="1:13" x14ac:dyDescent="0.25">
      <c r="A31" s="40"/>
    </row>
    <row r="32" spans="1:13" x14ac:dyDescent="0.25">
      <c r="A32" s="19"/>
    </row>
  </sheetData>
  <sheetProtection password="DDBE" sheet="1" objects="1" scenarios="1"/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Normal="100" workbookViewId="0">
      <selection activeCell="E28" sqref="E2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0">
        <v>19</v>
      </c>
      <c r="B1" s="43" t="s">
        <v>45</v>
      </c>
      <c r="C1" s="43"/>
      <c r="D1" s="43"/>
      <c r="E1" s="43"/>
      <c r="F1" s="43"/>
      <c r="G1" s="43"/>
      <c r="H1" s="43"/>
      <c r="I1" s="43"/>
      <c r="J1" s="43"/>
      <c r="K1" s="43"/>
      <c r="M1" s="36" t="s">
        <v>43</v>
      </c>
    </row>
    <row r="2" spans="1:13" x14ac:dyDescent="0.25">
      <c r="A2" s="40"/>
      <c r="B2" s="44" t="s">
        <v>38</v>
      </c>
      <c r="C2" s="44"/>
      <c r="D2" s="44"/>
      <c r="E2" s="44"/>
      <c r="F2" s="44"/>
      <c r="G2" s="44"/>
      <c r="H2" s="44"/>
      <c r="I2" s="44"/>
      <c r="J2" s="44"/>
      <c r="K2" s="44"/>
      <c r="M2" s="37"/>
    </row>
    <row r="3" spans="1:13" x14ac:dyDescent="0.25">
      <c r="A3" s="40"/>
      <c r="B3" s="45">
        <v>41274</v>
      </c>
      <c r="C3" s="45"/>
      <c r="D3" s="45"/>
      <c r="E3" s="45"/>
      <c r="F3" s="45"/>
      <c r="G3" s="45"/>
      <c r="H3" s="45"/>
      <c r="I3" s="45"/>
      <c r="J3" s="45"/>
      <c r="K3" s="45"/>
      <c r="M3" s="37"/>
    </row>
    <row r="4" spans="1:13" x14ac:dyDescent="0.25">
      <c r="A4" s="40"/>
      <c r="B4" s="14"/>
      <c r="C4" s="15"/>
      <c r="D4" s="15"/>
      <c r="E4" s="15"/>
      <c r="F4" s="15"/>
      <c r="G4" s="15"/>
      <c r="H4" s="15"/>
      <c r="I4" s="15"/>
      <c r="J4" s="15"/>
      <c r="K4" s="12"/>
      <c r="M4" s="37"/>
    </row>
    <row r="5" spans="1:13" ht="15" customHeight="1" x14ac:dyDescent="0.25">
      <c r="A5" s="40"/>
      <c r="B5" s="41" t="s">
        <v>20</v>
      </c>
      <c r="C5" s="46" t="s">
        <v>11</v>
      </c>
      <c r="D5" s="46"/>
      <c r="E5" s="46"/>
      <c r="F5" s="46"/>
      <c r="G5" s="46"/>
      <c r="H5" s="46"/>
      <c r="I5" s="46"/>
      <c r="J5" s="46"/>
      <c r="K5" s="46"/>
      <c r="M5" s="37"/>
    </row>
    <row r="6" spans="1:13" ht="60" x14ac:dyDescent="0.25">
      <c r="A6" s="40"/>
      <c r="B6" s="42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  <c r="M6" s="37"/>
    </row>
    <row r="7" spans="1:13" ht="22.5" customHeight="1" x14ac:dyDescent="0.25">
      <c r="A7" s="40"/>
      <c r="B7" s="16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40</v>
      </c>
    </row>
    <row r="8" spans="1:13" x14ac:dyDescent="0.25">
      <c r="A8" s="40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25">
      <c r="A9" s="40"/>
      <c r="B9" s="8" t="s">
        <v>8</v>
      </c>
      <c r="C9" s="24">
        <v>0</v>
      </c>
      <c r="D9" s="24">
        <v>0</v>
      </c>
      <c r="E9" s="24">
        <v>412510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412510</v>
      </c>
    </row>
    <row r="10" spans="1:13" x14ac:dyDescent="0.25">
      <c r="A10" s="40"/>
      <c r="B10" s="9" t="s">
        <v>3</v>
      </c>
      <c r="C10" s="24">
        <v>0</v>
      </c>
      <c r="D10" s="24">
        <v>0</v>
      </c>
      <c r="E10" s="24">
        <v>23630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23630</v>
      </c>
    </row>
    <row r="11" spans="1:13" x14ac:dyDescent="0.25">
      <c r="A11" s="40"/>
      <c r="B11" s="9" t="s">
        <v>4</v>
      </c>
      <c r="C11" s="24">
        <v>0</v>
      </c>
      <c r="D11" s="24">
        <v>0</v>
      </c>
      <c r="E11" s="24">
        <v>11645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11645</v>
      </c>
    </row>
    <row r="12" spans="1:13" x14ac:dyDescent="0.25">
      <c r="A12" s="40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25">
      <c r="A13" s="40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424495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424495</v>
      </c>
    </row>
    <row r="14" spans="1:13" x14ac:dyDescent="0.25">
      <c r="A14" s="40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40"/>
      <c r="B15" s="8" t="s">
        <v>8</v>
      </c>
      <c r="C15" s="24">
        <v>0</v>
      </c>
      <c r="D15" s="24">
        <v>0</v>
      </c>
      <c r="E15" s="24">
        <v>300114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300114</v>
      </c>
      <c r="M15" s="13"/>
    </row>
    <row r="16" spans="1:13" x14ac:dyDescent="0.25">
      <c r="A16" s="40"/>
      <c r="B16" s="9" t="s">
        <v>3</v>
      </c>
      <c r="C16" s="24">
        <v>0</v>
      </c>
      <c r="D16" s="24">
        <v>0</v>
      </c>
      <c r="E16" s="24">
        <v>48350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48350</v>
      </c>
    </row>
    <row r="17" spans="1:13" x14ac:dyDescent="0.25">
      <c r="A17" s="40"/>
      <c r="B17" s="9" t="s">
        <v>4</v>
      </c>
      <c r="C17" s="24">
        <v>0</v>
      </c>
      <c r="D17" s="24">
        <v>0</v>
      </c>
      <c r="E17" s="24">
        <v>11645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11645</v>
      </c>
    </row>
    <row r="18" spans="1:13" x14ac:dyDescent="0.25">
      <c r="A18" s="40"/>
      <c r="B18" s="9" t="s">
        <v>5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5">
        <f>SUM(C18:J18)</f>
        <v>0</v>
      </c>
    </row>
    <row r="19" spans="1:13" s="3" customFormat="1" x14ac:dyDescent="0.25">
      <c r="A19" s="40"/>
      <c r="B19" s="23" t="s">
        <v>9</v>
      </c>
      <c r="C19" s="26">
        <f t="shared" ref="C19:J19" si="1">SUM(C15,C16,-C17,C18)</f>
        <v>0</v>
      </c>
      <c r="D19" s="26">
        <f t="shared" si="1"/>
        <v>0</v>
      </c>
      <c r="E19" s="26">
        <f t="shared" si="1"/>
        <v>336819</v>
      </c>
      <c r="F19" s="26">
        <f t="shared" si="1"/>
        <v>0</v>
      </c>
      <c r="G19" s="26">
        <f t="shared" si="1"/>
        <v>0</v>
      </c>
      <c r="H19" s="26">
        <f t="shared" si="1"/>
        <v>0</v>
      </c>
      <c r="I19" s="26">
        <f t="shared" si="1"/>
        <v>0</v>
      </c>
      <c r="J19" s="26">
        <f t="shared" si="1"/>
        <v>0</v>
      </c>
      <c r="K19" s="25">
        <f>SUM(C19:J19)</f>
        <v>336819</v>
      </c>
      <c r="M19" s="38" t="s">
        <v>44</v>
      </c>
    </row>
    <row r="20" spans="1:13" x14ac:dyDescent="0.25">
      <c r="A20" s="40"/>
      <c r="B20" s="7" t="s">
        <v>7</v>
      </c>
      <c r="C20" s="27"/>
      <c r="D20" s="27"/>
      <c r="E20" s="27"/>
      <c r="F20" s="27"/>
      <c r="G20" s="27"/>
      <c r="H20" s="27"/>
      <c r="I20" s="27"/>
      <c r="J20" s="27"/>
      <c r="K20" s="31"/>
      <c r="M20" s="39"/>
    </row>
    <row r="21" spans="1:13" x14ac:dyDescent="0.25">
      <c r="A21" s="40"/>
      <c r="B21" s="8" t="s">
        <v>8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  <c r="M21" s="32">
        <v>2</v>
      </c>
    </row>
    <row r="22" spans="1:13" x14ac:dyDescent="0.25">
      <c r="A22" s="40"/>
      <c r="B22" s="9" t="s">
        <v>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  <c r="M22" s="32">
        <v>0</v>
      </c>
    </row>
    <row r="23" spans="1:13" x14ac:dyDescent="0.25">
      <c r="A23" s="40"/>
      <c r="B23" s="9" t="s">
        <v>4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30">
        <v>0</v>
      </c>
      <c r="K23" s="25">
        <f>SUM(C23:J23)</f>
        <v>0</v>
      </c>
      <c r="M23" s="33">
        <v>2</v>
      </c>
    </row>
    <row r="24" spans="1:13" x14ac:dyDescent="0.25">
      <c r="A24" s="40"/>
      <c r="B24" s="9" t="s">
        <v>5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30">
        <v>0</v>
      </c>
      <c r="K24" s="25">
        <f>SUM(C24:J24)</f>
        <v>0</v>
      </c>
      <c r="M24" s="32">
        <v>2</v>
      </c>
    </row>
    <row r="25" spans="1:13" s="3" customFormat="1" x14ac:dyDescent="0.25">
      <c r="A25" s="40"/>
      <c r="B25" s="23" t="s">
        <v>9</v>
      </c>
      <c r="C25" s="26">
        <f t="shared" ref="C25:J25" si="2">SUM(C21,C22,-C23,C24)</f>
        <v>0</v>
      </c>
      <c r="D25" s="26">
        <f t="shared" si="2"/>
        <v>0</v>
      </c>
      <c r="E25" s="26">
        <f t="shared" si="2"/>
        <v>0</v>
      </c>
      <c r="F25" s="26">
        <f t="shared" si="2"/>
        <v>0</v>
      </c>
      <c r="G25" s="26">
        <f t="shared" si="2"/>
        <v>0</v>
      </c>
      <c r="H25" s="26">
        <f t="shared" si="2"/>
        <v>0</v>
      </c>
      <c r="I25" s="26">
        <f t="shared" si="2"/>
        <v>0</v>
      </c>
      <c r="J25" s="26">
        <f t="shared" si="2"/>
        <v>0</v>
      </c>
      <c r="K25" s="25">
        <f>SUM(C25:J25)</f>
        <v>0</v>
      </c>
      <c r="M25" s="33">
        <v>0</v>
      </c>
    </row>
    <row r="26" spans="1:13" x14ac:dyDescent="0.25">
      <c r="A26" s="40"/>
      <c r="B26" s="7" t="s">
        <v>10</v>
      </c>
      <c r="C26" s="27"/>
      <c r="D26" s="27"/>
      <c r="E26" s="27"/>
      <c r="F26" s="27"/>
      <c r="G26" s="27"/>
      <c r="H26" s="27"/>
      <c r="I26" s="27"/>
      <c r="J26" s="27"/>
      <c r="K26" s="31"/>
      <c r="M26" s="34">
        <v>9</v>
      </c>
    </row>
    <row r="27" spans="1:13" x14ac:dyDescent="0.25">
      <c r="A27" s="40"/>
      <c r="B27" s="8" t="s">
        <v>8</v>
      </c>
      <c r="C27" s="28">
        <f t="shared" ref="C27:J27" si="3">SUM(C9,-C15,-C21)</f>
        <v>0</v>
      </c>
      <c r="D27" s="28">
        <f t="shared" si="3"/>
        <v>0</v>
      </c>
      <c r="E27" s="28">
        <f>SUM(E9,-E15,-E21)</f>
        <v>112396</v>
      </c>
      <c r="F27" s="28">
        <f t="shared" si="3"/>
        <v>0</v>
      </c>
      <c r="G27" s="28">
        <f>SUM(G9,-G15,-G21)</f>
        <v>0</v>
      </c>
      <c r="H27" s="28">
        <f t="shared" si="3"/>
        <v>0</v>
      </c>
      <c r="I27" s="28">
        <f t="shared" si="3"/>
        <v>0</v>
      </c>
      <c r="J27" s="28">
        <f t="shared" si="3"/>
        <v>0</v>
      </c>
      <c r="K27" s="25">
        <f>SUM(C27:J27)</f>
        <v>112396</v>
      </c>
      <c r="M27" s="33">
        <v>5</v>
      </c>
    </row>
    <row r="28" spans="1:13" x14ac:dyDescent="0.25">
      <c r="A28" s="40"/>
      <c r="B28" s="10" t="s">
        <v>9</v>
      </c>
      <c r="C28" s="26">
        <f t="shared" ref="C28:H28" si="4">SUM(C13,-C19,-C25)</f>
        <v>0</v>
      </c>
      <c r="D28" s="26">
        <f>SUM(D13,-D19,-D25)</f>
        <v>0</v>
      </c>
      <c r="E28" s="26">
        <f t="shared" si="4"/>
        <v>87676</v>
      </c>
      <c r="F28" s="26">
        <f>SUM(F13,-F19,-F25)</f>
        <v>0</v>
      </c>
      <c r="G28" s="26">
        <f t="shared" si="4"/>
        <v>0</v>
      </c>
      <c r="H28" s="26">
        <f t="shared" si="4"/>
        <v>0</v>
      </c>
      <c r="I28" s="26">
        <f>SUM(I13,-I19,-I25)</f>
        <v>0</v>
      </c>
      <c r="J28" s="26">
        <f>SUM(J13,-J19,-J25)</f>
        <v>0</v>
      </c>
      <c r="K28" s="29">
        <f>SUM(C28:J28)</f>
        <v>87676</v>
      </c>
      <c r="M28" s="32">
        <v>5</v>
      </c>
    </row>
    <row r="29" spans="1:13" ht="22.5" customHeight="1" x14ac:dyDescent="0.25">
      <c r="A29" s="40"/>
      <c r="B29" s="20"/>
      <c r="C29" s="21"/>
      <c r="D29" s="21"/>
      <c r="E29" s="21"/>
      <c r="F29" s="21"/>
      <c r="G29" s="21"/>
      <c r="H29" s="21"/>
      <c r="I29" s="21"/>
      <c r="J29" s="21"/>
      <c r="K29" s="22"/>
      <c r="M29" s="32">
        <v>3</v>
      </c>
    </row>
    <row r="30" spans="1:13" x14ac:dyDescent="0.25">
      <c r="A30" s="40"/>
      <c r="M30" s="35">
        <v>7</v>
      </c>
    </row>
    <row r="31" spans="1:13" x14ac:dyDescent="0.25">
      <c r="A31" s="40"/>
    </row>
    <row r="32" spans="1:13" x14ac:dyDescent="0.25">
      <c r="A32" s="40"/>
    </row>
  </sheetData>
  <sheetProtection password="DDBE" sheet="1" objects="1" scenarios="1"/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activeCell="M31" sqref="M3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 x14ac:dyDescent="0.25">
      <c r="A1" s="40">
        <v>20</v>
      </c>
      <c r="B1" s="43" t="s">
        <v>46</v>
      </c>
      <c r="C1" s="43"/>
      <c r="D1" s="43"/>
      <c r="E1" s="43"/>
      <c r="F1" s="43"/>
      <c r="G1" s="43"/>
      <c r="H1" s="43"/>
      <c r="I1" s="43"/>
      <c r="J1" s="43"/>
      <c r="K1" s="43"/>
      <c r="M1" s="36" t="s">
        <v>43</v>
      </c>
    </row>
    <row r="2" spans="1:13" x14ac:dyDescent="0.25">
      <c r="A2" s="40"/>
      <c r="B2" s="44" t="s">
        <v>39</v>
      </c>
      <c r="C2" s="44"/>
      <c r="D2" s="44"/>
      <c r="E2" s="44"/>
      <c r="F2" s="44"/>
      <c r="G2" s="44"/>
      <c r="H2" s="44"/>
      <c r="I2" s="44"/>
      <c r="J2" s="44"/>
      <c r="K2" s="44"/>
      <c r="M2" s="37"/>
    </row>
    <row r="3" spans="1:13" x14ac:dyDescent="0.25">
      <c r="A3" s="40"/>
      <c r="B3" s="45">
        <v>41639</v>
      </c>
      <c r="C3" s="45"/>
      <c r="D3" s="45"/>
      <c r="E3" s="45"/>
      <c r="F3" s="45"/>
      <c r="G3" s="45"/>
      <c r="H3" s="45"/>
      <c r="I3" s="45"/>
      <c r="J3" s="45"/>
      <c r="K3" s="45"/>
      <c r="M3" s="37"/>
    </row>
    <row r="4" spans="1:13" x14ac:dyDescent="0.25">
      <c r="A4" s="40"/>
      <c r="B4" s="14"/>
      <c r="C4" s="15"/>
      <c r="D4" s="15"/>
      <c r="E4" s="15"/>
      <c r="F4" s="15"/>
      <c r="G4" s="15"/>
      <c r="H4" s="15"/>
      <c r="I4" s="15"/>
      <c r="J4" s="15"/>
      <c r="K4" s="12"/>
      <c r="M4" s="37"/>
    </row>
    <row r="5" spans="1:13" ht="15" customHeight="1" x14ac:dyDescent="0.25">
      <c r="A5" s="40"/>
      <c r="B5" s="41" t="s">
        <v>21</v>
      </c>
      <c r="C5" s="46" t="s">
        <v>0</v>
      </c>
      <c r="D5" s="46"/>
      <c r="E5" s="46"/>
      <c r="F5" s="46"/>
      <c r="G5" s="46"/>
      <c r="H5" s="46"/>
      <c r="I5" s="46"/>
      <c r="J5" s="46"/>
      <c r="K5" s="46"/>
      <c r="M5" s="37"/>
    </row>
    <row r="6" spans="1:13" ht="72" x14ac:dyDescent="0.25">
      <c r="A6" s="40"/>
      <c r="B6" s="42"/>
      <c r="C6" s="17" t="s">
        <v>22</v>
      </c>
      <c r="D6" s="17" t="s">
        <v>23</v>
      </c>
      <c r="E6" s="17" t="s">
        <v>24</v>
      </c>
      <c r="F6" s="17" t="s">
        <v>41</v>
      </c>
      <c r="G6" s="17" t="s">
        <v>25</v>
      </c>
      <c r="H6" s="17" t="s">
        <v>26</v>
      </c>
      <c r="I6" s="17" t="s">
        <v>27</v>
      </c>
      <c r="J6" s="17" t="s">
        <v>28</v>
      </c>
      <c r="K6" s="18" t="s">
        <v>1</v>
      </c>
      <c r="M6" s="37"/>
    </row>
    <row r="7" spans="1:13" ht="22.5" customHeight="1" x14ac:dyDescent="0.25">
      <c r="A7" s="40"/>
      <c r="B7" s="16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40</v>
      </c>
    </row>
    <row r="8" spans="1:13" x14ac:dyDescent="0.25">
      <c r="A8" s="40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25">
      <c r="A9" s="40"/>
      <c r="B9" s="8" t="s">
        <v>8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0</v>
      </c>
    </row>
    <row r="10" spans="1:13" x14ac:dyDescent="0.25">
      <c r="A10" s="40"/>
      <c r="B10" s="9" t="s">
        <v>3</v>
      </c>
      <c r="C10" s="24">
        <v>0</v>
      </c>
      <c r="D10" s="24">
        <v>0</v>
      </c>
      <c r="E10" s="24">
        <v>0</v>
      </c>
      <c r="F10" s="24">
        <v>260000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260000</v>
      </c>
    </row>
    <row r="11" spans="1:13" x14ac:dyDescent="0.25">
      <c r="A11" s="40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25">
      <c r="A12" s="40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25">
      <c r="A13" s="40"/>
      <c r="B13" s="23" t="s">
        <v>9</v>
      </c>
      <c r="C13" s="26">
        <f>SUM(C9,C10,-C11,C12)</f>
        <v>0</v>
      </c>
      <c r="D13" s="26">
        <f t="shared" ref="D13:J13" si="0">SUM(D9,D10,-D11,D12)</f>
        <v>0</v>
      </c>
      <c r="E13" s="26">
        <f t="shared" si="0"/>
        <v>0</v>
      </c>
      <c r="F13" s="26">
        <f t="shared" si="0"/>
        <v>260000</v>
      </c>
      <c r="G13" s="26">
        <f t="shared" si="0"/>
        <v>0</v>
      </c>
      <c r="H13" s="26">
        <f t="shared" si="0"/>
        <v>0</v>
      </c>
      <c r="I13" s="26">
        <f t="shared" si="0"/>
        <v>0</v>
      </c>
      <c r="J13" s="26">
        <f t="shared" si="0"/>
        <v>0</v>
      </c>
      <c r="K13" s="25">
        <f>SUM(C13:J13)</f>
        <v>260000</v>
      </c>
    </row>
    <row r="14" spans="1:13" x14ac:dyDescent="0.25">
      <c r="A14" s="40"/>
      <c r="B14" s="7" t="s">
        <v>7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40"/>
      <c r="B15" s="8" t="s">
        <v>8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30">
        <v>0</v>
      </c>
      <c r="K15" s="25">
        <f>SUM(C15:J15)</f>
        <v>0</v>
      </c>
      <c r="M15" s="13"/>
    </row>
    <row r="16" spans="1:13" x14ac:dyDescent="0.25">
      <c r="A16" s="40"/>
      <c r="B16" s="9" t="s">
        <v>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30">
        <v>0</v>
      </c>
      <c r="K16" s="25">
        <f>SUM(C16:J16)</f>
        <v>0</v>
      </c>
    </row>
    <row r="17" spans="1:13" x14ac:dyDescent="0.25">
      <c r="A17" s="40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30">
        <v>0</v>
      </c>
      <c r="K17" s="25">
        <f>SUM(C17:J17)</f>
        <v>0</v>
      </c>
    </row>
    <row r="18" spans="1:13" x14ac:dyDescent="0.25">
      <c r="A18" s="40"/>
      <c r="B18" s="9" t="s">
        <v>5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30">
        <v>0</v>
      </c>
      <c r="K18" s="25">
        <f>SUM(C18:J18)</f>
        <v>0</v>
      </c>
    </row>
    <row r="19" spans="1:13" s="3" customFormat="1" x14ac:dyDescent="0.25">
      <c r="A19" s="40"/>
      <c r="B19" s="23" t="s">
        <v>9</v>
      </c>
      <c r="C19" s="26">
        <f t="shared" ref="C19:J19" si="1">SUM(C15,C16,-C17,C18)</f>
        <v>0</v>
      </c>
      <c r="D19" s="26">
        <f t="shared" si="1"/>
        <v>0</v>
      </c>
      <c r="E19" s="26">
        <f t="shared" si="1"/>
        <v>0</v>
      </c>
      <c r="F19" s="26">
        <f t="shared" si="1"/>
        <v>0</v>
      </c>
      <c r="G19" s="26">
        <f t="shared" si="1"/>
        <v>0</v>
      </c>
      <c r="H19" s="26">
        <f t="shared" si="1"/>
        <v>0</v>
      </c>
      <c r="I19" s="26">
        <f t="shared" si="1"/>
        <v>0</v>
      </c>
      <c r="J19" s="26">
        <f t="shared" si="1"/>
        <v>0</v>
      </c>
      <c r="K19" s="25">
        <f>SUM(C19:J19)</f>
        <v>0</v>
      </c>
      <c r="M19" s="38" t="s">
        <v>44</v>
      </c>
    </row>
    <row r="20" spans="1:13" x14ac:dyDescent="0.25">
      <c r="A20" s="40"/>
      <c r="B20" s="7" t="s">
        <v>42</v>
      </c>
      <c r="C20" s="27"/>
      <c r="D20" s="27"/>
      <c r="E20" s="27"/>
      <c r="F20" s="27"/>
      <c r="G20" s="27"/>
      <c r="H20" s="27"/>
      <c r="I20" s="27"/>
      <c r="J20" s="27"/>
      <c r="K20" s="31"/>
      <c r="M20" s="39"/>
    </row>
    <row r="21" spans="1:13" x14ac:dyDescent="0.25">
      <c r="A21" s="40"/>
      <c r="B21" s="8" t="s">
        <v>8</v>
      </c>
      <c r="C21" s="28">
        <f t="shared" ref="C21:J21" si="2">SUM(C9,-C15)</f>
        <v>0</v>
      </c>
      <c r="D21" s="28">
        <f t="shared" si="2"/>
        <v>0</v>
      </c>
      <c r="E21" s="28">
        <f t="shared" si="2"/>
        <v>0</v>
      </c>
      <c r="F21" s="28">
        <f t="shared" si="2"/>
        <v>0</v>
      </c>
      <c r="G21" s="28">
        <f t="shared" si="2"/>
        <v>0</v>
      </c>
      <c r="H21" s="28">
        <f t="shared" si="2"/>
        <v>0</v>
      </c>
      <c r="I21" s="28">
        <f t="shared" si="2"/>
        <v>0</v>
      </c>
      <c r="J21" s="28">
        <f t="shared" si="2"/>
        <v>0</v>
      </c>
      <c r="K21" s="25">
        <f>SUM(C21:J21)</f>
        <v>0</v>
      </c>
      <c r="M21" s="32">
        <v>2</v>
      </c>
    </row>
    <row r="22" spans="1:13" x14ac:dyDescent="0.25">
      <c r="A22" s="40"/>
      <c r="B22" s="10" t="s">
        <v>9</v>
      </c>
      <c r="C22" s="26">
        <f t="shared" ref="C22:J22" si="3">SUM(C13,-C19)</f>
        <v>0</v>
      </c>
      <c r="D22" s="26">
        <f t="shared" si="3"/>
        <v>0</v>
      </c>
      <c r="E22" s="26">
        <f t="shared" si="3"/>
        <v>0</v>
      </c>
      <c r="F22" s="26">
        <f t="shared" si="3"/>
        <v>260000</v>
      </c>
      <c r="G22" s="26">
        <f t="shared" si="3"/>
        <v>0</v>
      </c>
      <c r="H22" s="26">
        <f t="shared" si="3"/>
        <v>0</v>
      </c>
      <c r="I22" s="26">
        <f t="shared" si="3"/>
        <v>0</v>
      </c>
      <c r="J22" s="26">
        <f t="shared" si="3"/>
        <v>0</v>
      </c>
      <c r="K22" s="29">
        <f>SUM(C22:J22)</f>
        <v>260000</v>
      </c>
      <c r="M22" s="32">
        <v>0</v>
      </c>
    </row>
    <row r="23" spans="1:13" x14ac:dyDescent="0.25">
      <c r="A23" s="40"/>
      <c r="M23" s="33">
        <v>2</v>
      </c>
    </row>
    <row r="24" spans="1:13" s="3" customFormat="1" ht="22.5" customHeight="1" x14ac:dyDescent="0.25">
      <c r="A24" s="40"/>
      <c r="B24" s="2"/>
      <c r="C24" s="1"/>
      <c r="D24" s="1"/>
      <c r="E24" s="1"/>
      <c r="F24" s="1"/>
      <c r="G24" s="1"/>
      <c r="H24" s="1"/>
      <c r="I24" s="1"/>
      <c r="J24" s="1"/>
      <c r="K24"/>
      <c r="M24" s="32">
        <v>2</v>
      </c>
    </row>
    <row r="25" spans="1:13" s="3" customFormat="1" x14ac:dyDescent="0.25">
      <c r="A25" s="40"/>
      <c r="B25" s="2"/>
      <c r="C25" s="1"/>
      <c r="D25" s="1"/>
      <c r="E25" s="1"/>
      <c r="F25" s="1"/>
      <c r="G25" s="1"/>
      <c r="H25" s="1"/>
      <c r="I25" s="1"/>
      <c r="J25" s="1"/>
      <c r="K25"/>
      <c r="M25" s="33">
        <v>0</v>
      </c>
    </row>
    <row r="26" spans="1:13" x14ac:dyDescent="0.25">
      <c r="A26" s="40"/>
      <c r="M26" s="34">
        <v>9</v>
      </c>
    </row>
    <row r="27" spans="1:13" x14ac:dyDescent="0.25">
      <c r="A27" s="40"/>
      <c r="M27" s="33">
        <v>5</v>
      </c>
    </row>
    <row r="28" spans="1:13" x14ac:dyDescent="0.25">
      <c r="A28" s="40"/>
      <c r="M28" s="32">
        <v>5</v>
      </c>
    </row>
    <row r="29" spans="1:13" x14ac:dyDescent="0.25">
      <c r="A29" s="40"/>
      <c r="M29" s="32">
        <v>3</v>
      </c>
    </row>
    <row r="30" spans="1:13" x14ac:dyDescent="0.25">
      <c r="A30" s="40"/>
      <c r="M30" s="35">
        <v>7</v>
      </c>
    </row>
    <row r="31" spans="1:13" x14ac:dyDescent="0.25">
      <c r="A31" s="19"/>
    </row>
  </sheetData>
  <sheetProtection password="DDBE" sheet="1" objects="1" scenarios="1"/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purl.org/dc/terms/"/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elements/1.1/"/>
    <ds:schemaRef ds:uri="cf981484-ed93-4090-baf6-fe2481f804a7"/>
    <ds:schemaRef ds:uri="http://schemas.openxmlformats.org/package/2006/metadata/core-properties"/>
    <ds:schemaRef ds:uri="http://schemas.microsoft.com/sharepoint/v3/fields"/>
    <ds:schemaRef ds:uri="b00f20d5-ceb3-4adf-8632-db85932f34e5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DHM_2013</vt:lpstr>
      <vt:lpstr>DHM_2012</vt:lpstr>
      <vt:lpstr>DFM_2013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Madzo Robert</cp:lastModifiedBy>
  <cp:lastPrinted>2013-12-16T11:14:26Z</cp:lastPrinted>
  <dcterms:created xsi:type="dcterms:W3CDTF">2011-11-04T12:05:36Z</dcterms:created>
  <dcterms:modified xsi:type="dcterms:W3CDTF">2014-03-24T13:50:26Z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