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555" windowWidth="20115" windowHeight="7065" tabRatio="863" activeTab="2"/>
  </bookViews>
  <sheets>
    <sheet name="FS" sheetId="25" r:id="rId1"/>
    <sheet name="US" sheetId="18" r:id="rId2"/>
    <sheet name="A-R" sheetId="29" r:id="rId3"/>
    <sheet name="MN" sheetId="27" r:id="rId4"/>
  </sheets>
  <definedNames>
    <definedName name="_xlnm.Print_Titles" localSheetId="2">'A-R'!$1:$1</definedName>
  </definedNames>
  <calcPr calcId="145621"/>
</workbook>
</file>

<file path=xl/calcChain.xml><?xml version="1.0" encoding="utf-8"?>
<calcChain xmlns="http://schemas.openxmlformats.org/spreadsheetml/2006/main">
  <c r="AH2290" i="29" l="1"/>
  <c r="I202" i="25" l="1"/>
  <c r="H202" i="25"/>
  <c r="I201" i="25"/>
  <c r="I205" i="25" s="1"/>
  <c r="H201" i="25"/>
  <c r="I195" i="25"/>
  <c r="H195" i="25"/>
  <c r="H193" i="25"/>
  <c r="I176" i="25"/>
  <c r="I193" i="25" s="1"/>
  <c r="H176" i="25"/>
  <c r="I159" i="25"/>
  <c r="H159" i="25"/>
  <c r="I155" i="25"/>
  <c r="H155" i="25"/>
  <c r="I151" i="25"/>
  <c r="H151" i="25"/>
  <c r="H158" i="25" s="1"/>
  <c r="H173" i="25" s="1"/>
  <c r="H194" i="25" s="1"/>
  <c r="I150" i="25"/>
  <c r="H150" i="25"/>
  <c r="D147" i="25"/>
  <c r="A147" i="25"/>
  <c r="A146" i="25"/>
  <c r="A145" i="25"/>
  <c r="A144" i="25"/>
  <c r="I140" i="25"/>
  <c r="H140" i="25"/>
  <c r="I132" i="25"/>
  <c r="H132" i="25"/>
  <c r="I129" i="25"/>
  <c r="H129" i="25"/>
  <c r="I117" i="25"/>
  <c r="H117" i="25"/>
  <c r="I105" i="25"/>
  <c r="H105" i="25"/>
  <c r="I100" i="25"/>
  <c r="H100" i="25"/>
  <c r="H99" i="25" s="1"/>
  <c r="I95" i="25"/>
  <c r="H95" i="25"/>
  <c r="I91" i="25"/>
  <c r="H91" i="25"/>
  <c r="I84" i="25"/>
  <c r="H84" i="25"/>
  <c r="I79" i="25"/>
  <c r="H79" i="25"/>
  <c r="H78" i="25" s="1"/>
  <c r="I78" i="25"/>
  <c r="D76" i="25"/>
  <c r="A76" i="25"/>
  <c r="A75" i="25"/>
  <c r="A74" i="25"/>
  <c r="A73" i="25"/>
  <c r="A72" i="25"/>
  <c r="H70" i="25"/>
  <c r="H69" i="25"/>
  <c r="H68" i="25"/>
  <c r="H67" i="25"/>
  <c r="I66" i="25"/>
  <c r="G66" i="25"/>
  <c r="F66" i="25"/>
  <c r="H65" i="25"/>
  <c r="H64" i="25"/>
  <c r="H63" i="25"/>
  <c r="H62" i="25"/>
  <c r="H61" i="25"/>
  <c r="H60" i="25" s="1"/>
  <c r="I60" i="25"/>
  <c r="G60" i="25"/>
  <c r="F60" i="25"/>
  <c r="H59" i="25"/>
  <c r="H58" i="25"/>
  <c r="H57" i="25"/>
  <c r="H56" i="25"/>
  <c r="H55" i="25"/>
  <c r="H54" i="25"/>
  <c r="H53" i="25"/>
  <c r="H52" i="25"/>
  <c r="H51" i="25" s="1"/>
  <c r="I51" i="25"/>
  <c r="G51" i="25"/>
  <c r="F51" i="25"/>
  <c r="H50" i="25"/>
  <c r="H49" i="25"/>
  <c r="H48" i="25"/>
  <c r="H47" i="25"/>
  <c r="H46" i="25"/>
  <c r="H45" i="25"/>
  <c r="H44" i="25"/>
  <c r="I43" i="25"/>
  <c r="G43" i="25"/>
  <c r="G35" i="25" s="1"/>
  <c r="F43" i="25"/>
  <c r="H42" i="25"/>
  <c r="H41" i="25"/>
  <c r="H40" i="25"/>
  <c r="H39" i="25"/>
  <c r="H38" i="25"/>
  <c r="H37" i="25"/>
  <c r="H36" i="25" s="1"/>
  <c r="I36" i="25"/>
  <c r="I35" i="25" s="1"/>
  <c r="G36" i="25"/>
  <c r="F36" i="25"/>
  <c r="H34" i="25"/>
  <c r="H33" i="25"/>
  <c r="H32" i="25"/>
  <c r="H31" i="25"/>
  <c r="H30" i="25"/>
  <c r="H29" i="25"/>
  <c r="H28" i="25"/>
  <c r="H27" i="25"/>
  <c r="H26" i="25" s="1"/>
  <c r="I26" i="25"/>
  <c r="G26" i="25"/>
  <c r="F26" i="25"/>
  <c r="H25" i="25"/>
  <c r="H24" i="25"/>
  <c r="H23" i="25"/>
  <c r="H22" i="25"/>
  <c r="H21" i="25"/>
  <c r="H20" i="25"/>
  <c r="H19" i="25"/>
  <c r="H18" i="25"/>
  <c r="H17" i="25"/>
  <c r="I16" i="25"/>
  <c r="G16" i="25"/>
  <c r="F16" i="25"/>
  <c r="F7" i="25" s="1"/>
  <c r="H15" i="25"/>
  <c r="H14" i="25"/>
  <c r="H13" i="25"/>
  <c r="H12" i="25"/>
  <c r="H11" i="25"/>
  <c r="H10" i="25"/>
  <c r="H9" i="25"/>
  <c r="H8" i="25" s="1"/>
  <c r="I8" i="25"/>
  <c r="G8" i="25"/>
  <c r="G7" i="25" s="1"/>
  <c r="F8" i="25"/>
  <c r="I7" i="25"/>
  <c r="I6" i="25" s="1"/>
  <c r="I137" i="25" s="1"/>
  <c r="H43" i="25" l="1"/>
  <c r="H35" i="25" s="1"/>
  <c r="H16" i="25"/>
  <c r="H7" i="25" s="1"/>
  <c r="H6" i="25" s="1"/>
  <c r="H137" i="25" s="1"/>
  <c r="F35" i="25"/>
  <c r="I158" i="25"/>
  <c r="I173" i="25" s="1"/>
  <c r="I194" i="25" s="1"/>
  <c r="H205" i="25"/>
  <c r="G6" i="25"/>
  <c r="F6" i="25"/>
  <c r="H66" i="25"/>
  <c r="I99" i="25"/>
  <c r="I139" i="25"/>
  <c r="H206" i="25"/>
  <c r="H198" i="25"/>
  <c r="I77" i="25"/>
  <c r="I138" i="25" s="1"/>
  <c r="I142" i="25"/>
  <c r="I206" i="25"/>
  <c r="I198" i="25"/>
  <c r="I208" i="25" s="1"/>
  <c r="I141" i="25" s="1"/>
  <c r="H77" i="25"/>
  <c r="H138" i="25" s="1"/>
  <c r="H208" i="25" l="1"/>
  <c r="H141" i="25" s="1"/>
  <c r="H142" i="25" s="1"/>
  <c r="H139" i="25"/>
  <c r="U1805" i="29" l="1"/>
  <c r="Z1805" i="29" s="1"/>
  <c r="AJ1805" i="29"/>
  <c r="AO1805" i="29" s="1"/>
  <c r="AB1482" i="29"/>
  <c r="U1482" i="29"/>
  <c r="AB1486" i="29"/>
  <c r="U1486" i="29"/>
  <c r="AB1474" i="29"/>
  <c r="U1474" i="29"/>
  <c r="AB1470" i="29"/>
  <c r="U1470" i="29"/>
  <c r="AJ1802" i="29"/>
  <c r="AO1802" i="29" s="1"/>
  <c r="AJ1801" i="29"/>
  <c r="AJ1800" i="29"/>
  <c r="AO1800" i="29" s="1"/>
  <c r="AJ1798" i="29"/>
  <c r="AO1798" i="29" s="1"/>
  <c r="AJ1797" i="29"/>
  <c r="AO1797" i="29" s="1"/>
  <c r="AJ1796" i="29"/>
  <c r="U1802" i="29"/>
  <c r="Z1802" i="29" s="1"/>
  <c r="U1801" i="29"/>
  <c r="Z1801" i="29" s="1"/>
  <c r="U1800" i="29"/>
  <c r="Z1800" i="29" s="1"/>
  <c r="U1798" i="29"/>
  <c r="U1797" i="29"/>
  <c r="U1796" i="29"/>
  <c r="Z1796" i="29" s="1"/>
  <c r="AJ1795" i="29"/>
  <c r="U1795" i="29"/>
  <c r="AM1422" i="29"/>
  <c r="AM1421" i="29"/>
  <c r="AM1420" i="29"/>
  <c r="AM1416" i="29"/>
  <c r="AM1415" i="29"/>
  <c r="AM1414" i="29"/>
  <c r="AM1409" i="29"/>
  <c r="AM1408" i="29"/>
  <c r="AM1375" i="29"/>
  <c r="AM1374" i="29"/>
  <c r="AM1373" i="29"/>
  <c r="AM1369" i="29"/>
  <c r="AM1368" i="29"/>
  <c r="AM1367" i="29"/>
  <c r="AM1362" i="29"/>
  <c r="AM1361" i="29"/>
  <c r="AI1203" i="29"/>
  <c r="AB1106" i="29"/>
  <c r="AB1104" i="29"/>
  <c r="AB1097" i="29"/>
  <c r="AB1095" i="29"/>
  <c r="AB1053" i="29"/>
  <c r="AB1051" i="29"/>
  <c r="AJ1036" i="29"/>
  <c r="Y832" i="29"/>
  <c r="Q832" i="29"/>
  <c r="AA832" i="29"/>
  <c r="AB934" i="29"/>
  <c r="AB933" i="29"/>
  <c r="AB932" i="29"/>
  <c r="AB931" i="29"/>
  <c r="AB930" i="29"/>
  <c r="AN533" i="29"/>
  <c r="AN532" i="29"/>
  <c r="AN531" i="29"/>
  <c r="AN527" i="29"/>
  <c r="AN521" i="29"/>
  <c r="AN520" i="29"/>
  <c r="AN519" i="29"/>
  <c r="AN515" i="29"/>
  <c r="AJ475" i="29"/>
  <c r="AJ474" i="29"/>
  <c r="AJ473" i="29"/>
  <c r="AJ469" i="29"/>
  <c r="AJ463" i="29"/>
  <c r="AJ462" i="29"/>
  <c r="AJ461" i="29"/>
  <c r="AJ457" i="29"/>
  <c r="AJ451" i="29"/>
  <c r="AJ450" i="29"/>
  <c r="AJ449" i="29"/>
  <c r="AJ422" i="29"/>
  <c r="AJ421" i="29"/>
  <c r="AJ420" i="29"/>
  <c r="AJ398" i="29"/>
  <c r="AJ397" i="29"/>
  <c r="AJ396" i="29"/>
  <c r="AJ410" i="29"/>
  <c r="AJ409" i="29"/>
  <c r="AJ408" i="29"/>
  <c r="AN2290" i="29"/>
  <c r="AN2279" i="29"/>
  <c r="AH2279" i="29"/>
  <c r="AN2277" i="29"/>
  <c r="AH2277" i="29"/>
  <c r="AN2219" i="29"/>
  <c r="AH2219" i="29"/>
  <c r="AN2198" i="29"/>
  <c r="AH2198" i="29"/>
  <c r="AA2157" i="29"/>
  <c r="V2157" i="29"/>
  <c r="Q2157" i="29"/>
  <c r="L2157" i="29"/>
  <c r="AF2155" i="29"/>
  <c r="AF2153" i="29"/>
  <c r="AF2151" i="29"/>
  <c r="AF2149" i="29"/>
  <c r="AF2147" i="29"/>
  <c r="AF2145" i="29"/>
  <c r="AF2144" i="29"/>
  <c r="AF2143" i="29"/>
  <c r="AF2140" i="29"/>
  <c r="AF2138" i="29"/>
  <c r="AF2135" i="29"/>
  <c r="AF2132" i="29"/>
  <c r="AF2131" i="29"/>
  <c r="AF2130" i="29"/>
  <c r="AF2128" i="29"/>
  <c r="AF2127" i="29"/>
  <c r="AF2125" i="29"/>
  <c r="AF2124" i="29"/>
  <c r="AA2103" i="29"/>
  <c r="V2103" i="29"/>
  <c r="Q2103" i="29"/>
  <c r="L2103" i="29"/>
  <c r="AF2086" i="29"/>
  <c r="AF2081" i="29"/>
  <c r="AF2078" i="29"/>
  <c r="AF2101" i="29"/>
  <c r="AF2099" i="29"/>
  <c r="AF2097" i="29"/>
  <c r="AF2095" i="29"/>
  <c r="AF2093" i="29"/>
  <c r="AF2091" i="29"/>
  <c r="AF2084" i="29"/>
  <c r="AF2074" i="29"/>
  <c r="AF2090" i="29"/>
  <c r="AF2089" i="29"/>
  <c r="AF2077" i="29"/>
  <c r="AF2076" i="29"/>
  <c r="AF2073" i="29"/>
  <c r="AF2071" i="29"/>
  <c r="AF2070" i="29"/>
  <c r="AD1803" i="29"/>
  <c r="O1803" i="29"/>
  <c r="AO1801" i="29"/>
  <c r="AO1796" i="29"/>
  <c r="Z1798" i="29"/>
  <c r="AB1779" i="29"/>
  <c r="U1779" i="29"/>
  <c r="AB1772" i="29"/>
  <c r="U1772" i="29"/>
  <c r="AB1769" i="29"/>
  <c r="U1769" i="29"/>
  <c r="AB1762" i="29"/>
  <c r="U1762" i="29"/>
  <c r="AB1752" i="29"/>
  <c r="U1752" i="29"/>
  <c r="AB1746" i="29"/>
  <c r="U1746" i="29"/>
  <c r="AB1724" i="29"/>
  <c r="U1724" i="29"/>
  <c r="AB1701" i="29"/>
  <c r="U1701" i="29"/>
  <c r="AB1691" i="29"/>
  <c r="U1691" i="29"/>
  <c r="AB1688" i="29"/>
  <c r="AB1677" i="29"/>
  <c r="U1677" i="29"/>
  <c r="AB1674" i="29"/>
  <c r="U1674" i="29"/>
  <c r="AI1657" i="29"/>
  <c r="AI1662" i="29" s="1"/>
  <c r="AD1657" i="29"/>
  <c r="AD1662" i="29" s="1"/>
  <c r="Y1657" i="29"/>
  <c r="T1657" i="29"/>
  <c r="O1657" i="29"/>
  <c r="AN2318" i="29" l="1"/>
  <c r="AN2228" i="29"/>
  <c r="AN2237" i="29" s="1"/>
  <c r="AN2242" i="29" s="1"/>
  <c r="AH2318" i="29"/>
  <c r="AJ464" i="29"/>
  <c r="AN522" i="29"/>
  <c r="AJ476" i="29"/>
  <c r="AN534" i="29"/>
  <c r="AH2228" i="29"/>
  <c r="AH2237" i="29" s="1"/>
  <c r="AH2242" i="29" s="1"/>
  <c r="AB1485" i="29"/>
  <c r="AB1481" i="29"/>
  <c r="U1481" i="29"/>
  <c r="U1485" i="29"/>
  <c r="AJ1803" i="29"/>
  <c r="AO1803" i="29" s="1"/>
  <c r="AO1804" i="29" s="1"/>
  <c r="AO1806" i="29" s="1"/>
  <c r="U1803" i="29"/>
  <c r="U1806" i="29" s="1"/>
  <c r="Z1797" i="29"/>
  <c r="AF2103" i="29"/>
  <c r="AF2157" i="29"/>
  <c r="AB1768" i="29"/>
  <c r="AB1745" i="29"/>
  <c r="U1687" i="29"/>
  <c r="U1768" i="29"/>
  <c r="U1745" i="29"/>
  <c r="AB1687" i="29"/>
  <c r="AN2319" i="29" l="1"/>
  <c r="AN2321" i="29" s="1"/>
  <c r="AN2326" i="29" s="1"/>
  <c r="AH2319" i="29"/>
  <c r="AH2321" i="29" s="1"/>
  <c r="AH2326" i="29" s="1"/>
  <c r="AJ1806" i="29"/>
  <c r="Z1803" i="29"/>
  <c r="Z1804" i="29" s="1"/>
  <c r="Z1806" i="29" s="1"/>
  <c r="AK1633" i="29"/>
  <c r="AG1633" i="29"/>
  <c r="AK1632" i="29"/>
  <c r="AG1632" i="29"/>
  <c r="AK1631" i="29"/>
  <c r="AG1631" i="29"/>
  <c r="AK1630" i="29"/>
  <c r="AG1630" i="29"/>
  <c r="AK1629" i="29"/>
  <c r="AG1629" i="29"/>
  <c r="AC1634" i="29"/>
  <c r="Y1634" i="29"/>
  <c r="U1634" i="29"/>
  <c r="Q1634" i="29"/>
  <c r="M1634" i="29"/>
  <c r="I1634" i="29"/>
  <c r="W1607" i="29"/>
  <c r="P1607" i="29"/>
  <c r="W1602" i="29"/>
  <c r="P1602" i="29"/>
  <c r="W1597" i="29"/>
  <c r="P1597" i="29"/>
  <c r="W1592" i="29"/>
  <c r="P1592" i="29"/>
  <c r="AF1581" i="29"/>
  <c r="AA1581" i="29"/>
  <c r="V1581" i="29"/>
  <c r="AF1576" i="29"/>
  <c r="AA1576" i="29"/>
  <c r="V1576" i="29"/>
  <c r="AF1571" i="29"/>
  <c r="AA1571" i="29"/>
  <c r="V1571" i="29"/>
  <c r="AF1537" i="29"/>
  <c r="AA1537" i="29"/>
  <c r="V1537" i="29"/>
  <c r="AF1531" i="29"/>
  <c r="AA1531" i="29"/>
  <c r="V1531" i="29"/>
  <c r="AB1505" i="29"/>
  <c r="AB1507" i="29" s="1"/>
  <c r="U1505" i="29"/>
  <c r="U1507" i="29" s="1"/>
  <c r="AH1461" i="29"/>
  <c r="AC1461" i="29"/>
  <c r="X1461" i="29"/>
  <c r="S1461" i="29"/>
  <c r="N1461" i="29"/>
  <c r="I1461" i="29"/>
  <c r="Z1437" i="29"/>
  <c r="P1437" i="29"/>
  <c r="Z1432" i="29"/>
  <c r="P1432" i="29"/>
  <c r="AM1424" i="29"/>
  <c r="AH1424" i="29"/>
  <c r="AC1424" i="29"/>
  <c r="X1424" i="29"/>
  <c r="S1424" i="29"/>
  <c r="AM1418" i="29"/>
  <c r="AH1418" i="29"/>
  <c r="AC1418" i="29"/>
  <c r="X1418" i="29"/>
  <c r="S1418" i="29"/>
  <c r="AM1411" i="29"/>
  <c r="AM1406" i="29" s="1"/>
  <c r="AH1411" i="29"/>
  <c r="AH1406" i="29" s="1"/>
  <c r="AC1411" i="29"/>
  <c r="AC1406" i="29" s="1"/>
  <c r="X1411" i="29"/>
  <c r="X1406" i="29" s="1"/>
  <c r="S1411" i="29"/>
  <c r="S1406" i="29" s="1"/>
  <c r="AM1377" i="29"/>
  <c r="AH1377" i="29"/>
  <c r="AC1377" i="29"/>
  <c r="X1377" i="29"/>
  <c r="S1377" i="29"/>
  <c r="AM1371" i="29"/>
  <c r="AH1371" i="29"/>
  <c r="AC1371" i="29"/>
  <c r="X1371" i="29"/>
  <c r="S1371" i="29"/>
  <c r="AM1364" i="29"/>
  <c r="AM1359" i="29" s="1"/>
  <c r="AH1364" i="29"/>
  <c r="AH1359" i="29" s="1"/>
  <c r="AC1364" i="29"/>
  <c r="AC1359" i="29" s="1"/>
  <c r="X1364" i="29"/>
  <c r="X1359" i="29" s="1"/>
  <c r="S1364" i="29"/>
  <c r="S1359" i="29" s="1"/>
  <c r="U1331" i="29"/>
  <c r="U1316" i="29"/>
  <c r="P1260" i="29"/>
  <c r="W1260" i="29"/>
  <c r="W1255" i="29"/>
  <c r="P1255" i="29"/>
  <c r="P1248" i="29"/>
  <c r="W1248" i="29"/>
  <c r="W1243" i="29"/>
  <c r="P1243" i="29"/>
  <c r="AD1235" i="29"/>
  <c r="W1235" i="29"/>
  <c r="P1235" i="29"/>
  <c r="AI1202" i="29"/>
  <c r="AI1205" i="29" s="1"/>
  <c r="AD1205" i="29"/>
  <c r="Y1205" i="29"/>
  <c r="T1205" i="29"/>
  <c r="O1205" i="29"/>
  <c r="AI1186" i="29"/>
  <c r="AI1183" i="29"/>
  <c r="AI1185" i="29"/>
  <c r="AI1182" i="29"/>
  <c r="AI1181" i="29"/>
  <c r="AI1180" i="29"/>
  <c r="AD1188" i="29"/>
  <c r="Y1188" i="29"/>
  <c r="T1188" i="29"/>
  <c r="O1188" i="29"/>
  <c r="X1168" i="29"/>
  <c r="O1168" i="29"/>
  <c r="AH1142" i="29"/>
  <c r="AC1142" i="29"/>
  <c r="X1142" i="29"/>
  <c r="S1142" i="29"/>
  <c r="N1142" i="29"/>
  <c r="I1142" i="29"/>
  <c r="U1111" i="29"/>
  <c r="N1111" i="29"/>
  <c r="AB1110" i="29"/>
  <c r="AB1109" i="29"/>
  <c r="AB1108" i="29"/>
  <c r="AB1103" i="29"/>
  <c r="AB1102" i="29"/>
  <c r="U1100" i="29"/>
  <c r="N1100" i="29"/>
  <c r="AB1099" i="29"/>
  <c r="AB1094" i="29"/>
  <c r="AB1093" i="29"/>
  <c r="AB1066" i="29"/>
  <c r="AB1065" i="29"/>
  <c r="AB1064" i="29"/>
  <c r="AB1062" i="29"/>
  <c r="AB1060" i="29"/>
  <c r="AB1059" i="29"/>
  <c r="AB1058" i="29"/>
  <c r="U1067" i="29"/>
  <c r="N1067" i="29"/>
  <c r="AB1055" i="29"/>
  <c r="AB1050" i="29"/>
  <c r="AB1049" i="29"/>
  <c r="U1056" i="29"/>
  <c r="N1056" i="29"/>
  <c r="AE1039" i="29"/>
  <c r="Z1039" i="29"/>
  <c r="U1039" i="29"/>
  <c r="P1039" i="29"/>
  <c r="AJ1038" i="29"/>
  <c r="AJ1035" i="29"/>
  <c r="AJ1034" i="29"/>
  <c r="AJ1033" i="29"/>
  <c r="AB928" i="29"/>
  <c r="AB927" i="29"/>
  <c r="X936" i="29"/>
  <c r="T936" i="29"/>
  <c r="P936" i="29"/>
  <c r="L936" i="29"/>
  <c r="T907" i="29"/>
  <c r="P907" i="29"/>
  <c r="L907" i="29"/>
  <c r="H907" i="29"/>
  <c r="X902" i="29"/>
  <c r="X897" i="29"/>
  <c r="X892" i="29"/>
  <c r="X887" i="29"/>
  <c r="X866" i="29"/>
  <c r="T866" i="29"/>
  <c r="P866" i="29"/>
  <c r="L866" i="29"/>
  <c r="AB861" i="29"/>
  <c r="AB856" i="29"/>
  <c r="AB851" i="29"/>
  <c r="AB846" i="29"/>
  <c r="L832" i="29"/>
  <c r="AB804" i="29"/>
  <c r="AJ755" i="29"/>
  <c r="AF755" i="29"/>
  <c r="AB755" i="29"/>
  <c r="X755" i="29"/>
  <c r="T755" i="29"/>
  <c r="P755" i="29"/>
  <c r="L755" i="29"/>
  <c r="H755" i="29"/>
  <c r="AJ750" i="29"/>
  <c r="AF750" i="29"/>
  <c r="AB750" i="29"/>
  <c r="X750" i="29"/>
  <c r="T750" i="29"/>
  <c r="P750" i="29"/>
  <c r="L750" i="29"/>
  <c r="H750" i="29"/>
  <c r="AN749" i="29"/>
  <c r="AN748" i="29"/>
  <c r="AN747" i="29"/>
  <c r="AN743" i="29"/>
  <c r="AJ738" i="29"/>
  <c r="AJ759" i="29" s="1"/>
  <c r="AF738" i="29"/>
  <c r="AF759" i="29" s="1"/>
  <c r="AB738" i="29"/>
  <c r="AB759" i="29" s="1"/>
  <c r="X738" i="29"/>
  <c r="X759" i="29" s="1"/>
  <c r="T738" i="29"/>
  <c r="T759" i="29" s="1"/>
  <c r="P738" i="29"/>
  <c r="P759" i="29" s="1"/>
  <c r="L738" i="29"/>
  <c r="L759" i="29" s="1"/>
  <c r="H738" i="29"/>
  <c r="H759" i="29" s="1"/>
  <c r="AN737" i="29"/>
  <c r="AN736" i="29"/>
  <c r="AN735" i="29"/>
  <c r="AN731" i="29"/>
  <c r="AJ712" i="29"/>
  <c r="AF712" i="29"/>
  <c r="AB712" i="29"/>
  <c r="X712" i="29"/>
  <c r="T712" i="29"/>
  <c r="P712" i="29"/>
  <c r="L712" i="29"/>
  <c r="H712" i="29"/>
  <c r="AJ707" i="29"/>
  <c r="AF707" i="29"/>
  <c r="AB707" i="29"/>
  <c r="X707" i="29"/>
  <c r="T707" i="29"/>
  <c r="P707" i="29"/>
  <c r="L707" i="29"/>
  <c r="H707" i="29"/>
  <c r="AN706" i="29"/>
  <c r="AN705" i="29"/>
  <c r="AN704" i="29"/>
  <c r="AN700" i="29"/>
  <c r="AJ695" i="29"/>
  <c r="AJ716" i="29" s="1"/>
  <c r="AF695" i="29"/>
  <c r="AF716" i="29" s="1"/>
  <c r="AB695" i="29"/>
  <c r="AB716" i="29" s="1"/>
  <c r="X695" i="29"/>
  <c r="T695" i="29"/>
  <c r="T716" i="29" s="1"/>
  <c r="P695" i="29"/>
  <c r="P716" i="29" s="1"/>
  <c r="L695" i="29"/>
  <c r="L716" i="29" s="1"/>
  <c r="H695" i="29"/>
  <c r="H716" i="29" s="1"/>
  <c r="AN694" i="29"/>
  <c r="AN693" i="29"/>
  <c r="AN692" i="29"/>
  <c r="AN688" i="29"/>
  <c r="T667" i="29"/>
  <c r="M667" i="29"/>
  <c r="AJ595" i="29"/>
  <c r="AF595" i="29"/>
  <c r="AB595" i="29"/>
  <c r="X595" i="29"/>
  <c r="T595" i="29"/>
  <c r="P595" i="29"/>
  <c r="L595" i="29"/>
  <c r="H595" i="29"/>
  <c r="AJ590" i="29"/>
  <c r="AF590" i="29"/>
  <c r="AB590" i="29"/>
  <c r="X590" i="29"/>
  <c r="T590" i="29"/>
  <c r="P590" i="29"/>
  <c r="L590" i="29"/>
  <c r="H590" i="29"/>
  <c r="AN589" i="29"/>
  <c r="AN588" i="29"/>
  <c r="AN587" i="29"/>
  <c r="AN583" i="29"/>
  <c r="AJ578" i="29"/>
  <c r="AF578" i="29"/>
  <c r="AB578" i="29"/>
  <c r="X578" i="29"/>
  <c r="T578" i="29"/>
  <c r="P578" i="29"/>
  <c r="L578" i="29"/>
  <c r="H578" i="29"/>
  <c r="AN577" i="29"/>
  <c r="AN576" i="29"/>
  <c r="AN575" i="29"/>
  <c r="AN571" i="29"/>
  <c r="AJ566" i="29"/>
  <c r="AJ599" i="29" s="1"/>
  <c r="AF566" i="29"/>
  <c r="AF599" i="29" s="1"/>
  <c r="AB566" i="29"/>
  <c r="AB599" i="29" s="1"/>
  <c r="X566" i="29"/>
  <c r="X599" i="29" s="1"/>
  <c r="T566" i="29"/>
  <c r="T599" i="29" s="1"/>
  <c r="P566" i="29"/>
  <c r="P599" i="29" s="1"/>
  <c r="L566" i="29"/>
  <c r="H566" i="29"/>
  <c r="H599" i="29" s="1"/>
  <c r="AN565" i="29"/>
  <c r="AN564" i="29"/>
  <c r="AN563" i="29"/>
  <c r="AN559" i="29"/>
  <c r="AJ539" i="29"/>
  <c r="AF539" i="29"/>
  <c r="AB539" i="29"/>
  <c r="X539" i="29"/>
  <c r="T539" i="29"/>
  <c r="P539" i="29"/>
  <c r="L539" i="29"/>
  <c r="H539" i="29"/>
  <c r="AJ534" i="29"/>
  <c r="AF534" i="29"/>
  <c r="AB534" i="29"/>
  <c r="X534" i="29"/>
  <c r="T534" i="29"/>
  <c r="P534" i="29"/>
  <c r="L534" i="29"/>
  <c r="H534" i="29"/>
  <c r="AJ522" i="29"/>
  <c r="AF522" i="29"/>
  <c r="AB522" i="29"/>
  <c r="X522" i="29"/>
  <c r="T522" i="29"/>
  <c r="P522" i="29"/>
  <c r="L522" i="29"/>
  <c r="H522" i="29"/>
  <c r="AN509" i="29"/>
  <c r="AN508" i="29"/>
  <c r="AN507" i="29"/>
  <c r="AN503" i="29"/>
  <c r="AJ510" i="29"/>
  <c r="AJ543" i="29" s="1"/>
  <c r="AF510" i="29"/>
  <c r="AF543" i="29" s="1"/>
  <c r="AB510" i="29"/>
  <c r="AB543" i="29" s="1"/>
  <c r="X510" i="29"/>
  <c r="X543" i="29" s="1"/>
  <c r="T510" i="29"/>
  <c r="T543" i="29" s="1"/>
  <c r="P510" i="29"/>
  <c r="P543" i="29" s="1"/>
  <c r="L510" i="29"/>
  <c r="H510" i="29"/>
  <c r="H543" i="29" s="1"/>
  <c r="AF481" i="29"/>
  <c r="AB481" i="29"/>
  <c r="X481" i="29"/>
  <c r="T481" i="29"/>
  <c r="P481" i="29"/>
  <c r="L481" i="29"/>
  <c r="H481" i="29"/>
  <c r="AF476" i="29"/>
  <c r="AB476" i="29"/>
  <c r="X476" i="29"/>
  <c r="T476" i="29"/>
  <c r="P476" i="29"/>
  <c r="L476" i="29"/>
  <c r="H476" i="29"/>
  <c r="AF464" i="29"/>
  <c r="AB464" i="29"/>
  <c r="X464" i="29"/>
  <c r="T464" i="29"/>
  <c r="P464" i="29"/>
  <c r="L464" i="29"/>
  <c r="H464" i="29"/>
  <c r="AF452" i="29"/>
  <c r="AB452" i="29"/>
  <c r="X452" i="29"/>
  <c r="T452" i="29"/>
  <c r="P452" i="29"/>
  <c r="L452" i="29"/>
  <c r="H452" i="29"/>
  <c r="AJ445" i="29"/>
  <c r="AJ452" i="29" s="1"/>
  <c r="AF428" i="29"/>
  <c r="AB428" i="29"/>
  <c r="X428" i="29"/>
  <c r="T428" i="29"/>
  <c r="P428" i="29"/>
  <c r="L428" i="29"/>
  <c r="H428" i="29"/>
  <c r="AF423" i="29"/>
  <c r="AB423" i="29"/>
  <c r="X423" i="29"/>
  <c r="T423" i="29"/>
  <c r="P423" i="29"/>
  <c r="L423" i="29"/>
  <c r="H423" i="29"/>
  <c r="AJ416" i="29"/>
  <c r="AJ423" i="29" s="1"/>
  <c r="AF411" i="29"/>
  <c r="AB411" i="29"/>
  <c r="X411" i="29"/>
  <c r="T411" i="29"/>
  <c r="P411" i="29"/>
  <c r="L411" i="29"/>
  <c r="H411" i="29"/>
  <c r="AJ404" i="29"/>
  <c r="AJ411" i="29" s="1"/>
  <c r="AF399" i="29"/>
  <c r="AF432" i="29" s="1"/>
  <c r="AB399" i="29"/>
  <c r="AB432" i="29" s="1"/>
  <c r="X399" i="29"/>
  <c r="T399" i="29"/>
  <c r="T432" i="29" s="1"/>
  <c r="P399" i="29"/>
  <c r="P432" i="29" s="1"/>
  <c r="L399" i="29"/>
  <c r="L432" i="29" s="1"/>
  <c r="H399" i="29"/>
  <c r="AJ392" i="29"/>
  <c r="AJ399" i="29" s="1"/>
  <c r="X93" i="29"/>
  <c r="T93" i="29"/>
  <c r="P93" i="29"/>
  <c r="L93" i="29"/>
  <c r="L80" i="29"/>
  <c r="X80" i="29"/>
  <c r="T80" i="29"/>
  <c r="P80" i="29"/>
  <c r="X716" i="29" l="1"/>
  <c r="L599" i="29"/>
  <c r="AN599" i="29" s="1"/>
  <c r="L543" i="29"/>
  <c r="AN543" i="29" s="1"/>
  <c r="X485" i="29"/>
  <c r="T485" i="29"/>
  <c r="P485" i="29"/>
  <c r="AF485" i="29"/>
  <c r="AC1412" i="29"/>
  <c r="AM1365" i="29"/>
  <c r="AK1634" i="29"/>
  <c r="AG1634" i="29"/>
  <c r="X1365" i="29"/>
  <c r="AH1365" i="29"/>
  <c r="S1365" i="29"/>
  <c r="AC1365" i="29"/>
  <c r="AH1412" i="29"/>
  <c r="S1412" i="29"/>
  <c r="AM1412" i="29"/>
  <c r="X1412" i="29"/>
  <c r="AI1188" i="29"/>
  <c r="AJ1039" i="29"/>
  <c r="AB1111" i="29"/>
  <c r="AB1100" i="29"/>
  <c r="AB1067" i="29"/>
  <c r="AB1056" i="29"/>
  <c r="AB866" i="29"/>
  <c r="AN738" i="29"/>
  <c r="AN750" i="29"/>
  <c r="AB936" i="29"/>
  <c r="X907" i="29"/>
  <c r="AN755" i="29"/>
  <c r="AN539" i="29"/>
  <c r="AN695" i="29"/>
  <c r="AN707" i="29"/>
  <c r="AN712" i="29"/>
  <c r="H432" i="29"/>
  <c r="X432" i="29"/>
  <c r="AJ428" i="29"/>
  <c r="AN566" i="29"/>
  <c r="AN578" i="29"/>
  <c r="AN590" i="29"/>
  <c r="AN595" i="29"/>
  <c r="AN510" i="29"/>
  <c r="L485" i="29"/>
  <c r="AB485" i="29"/>
  <c r="H485" i="29"/>
  <c r="AJ481" i="29"/>
  <c r="AJ432" i="29" l="1"/>
  <c r="AN759" i="29"/>
  <c r="AN716" i="29"/>
  <c r="AJ485" i="29"/>
</calcChain>
</file>

<file path=xl/comments1.xml><?xml version="1.0" encoding="utf-8"?>
<comments xmlns="http://schemas.openxmlformats.org/spreadsheetml/2006/main">
  <authors>
    <author>Mária</author>
  </authors>
  <commentList>
    <comment ref="U1472" authorId="0">
      <text>
        <r>
          <rPr>
            <sz val="9"/>
            <color indexed="81"/>
            <rFont val="Tahoma"/>
            <family val="2"/>
            <charset val="238"/>
          </rPr>
          <t xml:space="preserve">
písať so znamienkom (-)</t>
        </r>
      </text>
    </comment>
    <comment ref="AB1472" authorId="0">
      <text>
        <r>
          <rPr>
            <sz val="9"/>
            <color indexed="81"/>
            <rFont val="Tahoma"/>
            <family val="2"/>
            <charset val="238"/>
          </rPr>
          <t xml:space="preserve">
písať so znamienkom (-)
</t>
        </r>
      </text>
    </comment>
    <comment ref="U1476" authorId="0">
      <text>
        <r>
          <rPr>
            <b/>
            <sz val="9"/>
            <color indexed="81"/>
            <rFont val="Tahoma"/>
            <family val="2"/>
            <charset val="238"/>
          </rPr>
          <t xml:space="preserve">
</t>
        </r>
        <r>
          <rPr>
            <sz val="9"/>
            <color indexed="81"/>
            <rFont val="Tahoma"/>
            <family val="2"/>
            <charset val="238"/>
          </rPr>
          <t>písať so znamienkom (-)</t>
        </r>
      </text>
    </comment>
    <comment ref="AB1476" authorId="0">
      <text>
        <r>
          <rPr>
            <b/>
            <sz val="9"/>
            <color indexed="81"/>
            <rFont val="Tahoma"/>
            <family val="2"/>
            <charset val="238"/>
          </rPr>
          <t xml:space="preserve">
</t>
        </r>
        <r>
          <rPr>
            <sz val="9"/>
            <color indexed="81"/>
            <rFont val="Tahoma"/>
            <family val="2"/>
            <charset val="238"/>
          </rPr>
          <t>písať so znamienkom (-)</t>
        </r>
      </text>
    </comment>
    <comment ref="U1478" authorId="0">
      <text>
        <r>
          <rPr>
            <b/>
            <sz val="9"/>
            <color indexed="81"/>
            <rFont val="Tahoma"/>
            <family val="2"/>
            <charset val="238"/>
          </rPr>
          <t xml:space="preserve">
</t>
        </r>
        <r>
          <rPr>
            <sz val="9"/>
            <color indexed="81"/>
            <rFont val="Tahoma"/>
            <family val="2"/>
            <charset val="238"/>
          </rPr>
          <t>písať so znamienkom (-)</t>
        </r>
      </text>
    </comment>
    <comment ref="AB1478" authorId="0">
      <text>
        <r>
          <rPr>
            <b/>
            <sz val="9"/>
            <color indexed="81"/>
            <rFont val="Tahoma"/>
            <family val="2"/>
            <charset val="238"/>
          </rPr>
          <t xml:space="preserve">
</t>
        </r>
        <r>
          <rPr>
            <sz val="9"/>
            <color indexed="81"/>
            <rFont val="Tahoma"/>
            <family val="2"/>
            <charset val="238"/>
          </rPr>
          <t>písať so znamienkom (-)</t>
        </r>
      </text>
    </comment>
    <comment ref="U1479" authorId="0">
      <text>
        <r>
          <rPr>
            <b/>
            <sz val="9"/>
            <color indexed="81"/>
            <rFont val="Tahoma"/>
            <family val="2"/>
            <charset val="238"/>
          </rPr>
          <t xml:space="preserve">
</t>
        </r>
        <r>
          <rPr>
            <sz val="9"/>
            <color indexed="81"/>
            <rFont val="Tahoma"/>
            <family val="2"/>
            <charset val="238"/>
          </rPr>
          <t>písať so znamienkom (-)</t>
        </r>
      </text>
    </comment>
    <comment ref="AB1479" authorId="0">
      <text>
        <r>
          <rPr>
            <b/>
            <sz val="9"/>
            <color indexed="81"/>
            <rFont val="Tahoma"/>
            <family val="2"/>
            <charset val="238"/>
          </rPr>
          <t xml:space="preserve">
</t>
        </r>
        <r>
          <rPr>
            <sz val="9"/>
            <color indexed="81"/>
            <rFont val="Tahoma"/>
            <family val="2"/>
            <charset val="238"/>
          </rPr>
          <t>písať so znamienkom (-)</t>
        </r>
      </text>
    </comment>
  </commentList>
</comments>
</file>

<file path=xl/sharedStrings.xml><?xml version="1.0" encoding="utf-8"?>
<sst xmlns="http://schemas.openxmlformats.org/spreadsheetml/2006/main" count="2535" uniqueCount="1476">
  <si>
    <t xml:space="preserve">Poznámky Úč POD 3 - 04 </t>
  </si>
  <si>
    <t>POZNÁMKY</t>
  </si>
  <si>
    <t xml:space="preserve">individuálnej účtovnej závierky </t>
  </si>
  <si>
    <t>zostavenej k</t>
  </si>
  <si>
    <t>v</t>
  </si>
  <si>
    <t>X</t>
  </si>
  <si>
    <t>-</t>
  </si>
  <si>
    <t>eurocentoch</t>
  </si>
  <si>
    <t xml:space="preserve">celých eurách </t>
  </si>
  <si>
    <t>mesiac</t>
  </si>
  <si>
    <t>rok</t>
  </si>
  <si>
    <t>do</t>
  </si>
  <si>
    <t>Bezprostredne predchádzajúce obdobie od</t>
  </si>
  <si>
    <t>Dátum vzniku účtovnej jednotky</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</si>
  <si>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</si>
  <si>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</si>
  <si>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</si>
  <si>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</si>
  <si>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</si>
  <si>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</si>
  <si>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</si>
  <si>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</si>
  <si>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</si>
  <si>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</si>
  <si>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</si>
  <si>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</si>
  <si>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</si>
  <si>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</si>
  <si>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</si>
  <si>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</si>
  <si>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</si>
  <si>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</si>
  <si>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</si>
  <si>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</si>
  <si>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</si>
  <si>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</si>
  <si>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</si>
  <si>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</si>
  <si>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</si>
  <si>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</si>
  <si>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</si>
  <si>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</si>
  <si>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</si>
  <si>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</si>
  <si>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</si>
  <si>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</si>
  <si>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</si>
  <si>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</si>
  <si>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</si>
  <si>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</si>
  <si>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</si>
  <si>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</si>
  <si>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</si>
  <si>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</si>
  <si>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</si>
  <si>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</si>
  <si>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</si>
  <si>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</si>
  <si>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</si>
  <si>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</si>
  <si>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</si>
  <si>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</si>
  <si>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</si>
  <si>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</si>
  <si>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</si>
  <si>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</si>
  <si>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</si>
  <si>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</si>
  <si>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</si>
  <si>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</si>
  <si>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</si>
  <si>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</si>
  <si>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</si>
  <si>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Spoločník, akcionár do dňa zmeny  v štruktúre spoločníkov, akcionárov</t>
  </si>
  <si>
    <t>f</t>
  </si>
  <si>
    <t>Dlhodobý nehmotný majetok</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</si>
  <si>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</si>
  <si>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</si>
  <si>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</si>
  <si>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</si>
  <si>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</si>
  <si>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</si>
  <si>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</si>
  <si>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</si>
  <si>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</si>
  <si>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</si>
  <si>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</si>
  <si>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</si>
  <si>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</si>
  <si>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</si>
  <si>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</si>
  <si>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</si>
  <si>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</si>
  <si>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</si>
  <si>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</si>
  <si>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</si>
  <si>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</si>
  <si>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</si>
  <si>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</si>
  <si>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</si>
  <si>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</si>
  <si>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</si>
  <si>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</si>
  <si>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</si>
  <si>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</si>
  <si>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</si>
  <si>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</si>
  <si>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</si>
  <si>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Obchodné meno a sídlo spoločnosti, v ktorej má ÚJ umiestnený DFM</t>
  </si>
  <si>
    <t>Hodnota</t>
  </si>
  <si>
    <t>Dcérske účtovné jednotky</t>
  </si>
  <si>
    <t>Účtovné jednotky s podstatným vplyvom</t>
  </si>
  <si>
    <t xml:space="preserve">Ostatné realizovateľné CP a podiely  </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</si>
  <si>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</si>
  <si>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</si>
  <si>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</si>
  <si>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</si>
  <si>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</si>
  <si>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</si>
  <si>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</si>
  <si>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</si>
  <si>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</si>
  <si>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</si>
  <si>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</si>
  <si>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</si>
  <si>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</si>
  <si>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</si>
  <si>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</si>
  <si>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</si>
  <si>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</si>
  <si>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</si>
  <si>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</si>
  <si>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</si>
  <si>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</si>
  <si>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</si>
  <si>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</si>
  <si>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</si>
  <si>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</si>
  <si>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</si>
  <si>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</si>
  <si>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</si>
  <si>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Vyfakturované nároky za vykonanú prácu na zákazkovej výstavbe nehnuteľnosti určenej na predaj</t>
  </si>
  <si>
    <t>Tvorba</t>
  </si>
  <si>
    <t>Pohľadávky</t>
  </si>
  <si>
    <t>Pohľadávky z obchodného styku</t>
  </si>
  <si>
    <t>Ostatné pohľadávky v rámci kons. celku</t>
  </si>
  <si>
    <t>Iné pohľadávky</t>
  </si>
  <si>
    <t>Pohľadávky spolu</t>
  </si>
  <si>
    <t>Názov položky</t>
  </si>
  <si>
    <t>V lehote splatnosti</t>
  </si>
  <si>
    <t>Dlhodobé pohľadávky</t>
  </si>
  <si>
    <t>Dlhodobé pohľadávky spolu</t>
  </si>
  <si>
    <t>Krátkodobé pohľadávky</t>
  </si>
  <si>
    <t>Sociálne poistenie</t>
  </si>
  <si>
    <t>Krátkodobé pohľadávky spolu</t>
  </si>
  <si>
    <t>Opis predmetu záložného práva</t>
  </si>
  <si>
    <t>Pohľadávky kryté záložným právom alebo inou formou zabezpečenia</t>
  </si>
  <si>
    <t>Pokladnica, ceniny</t>
  </si>
  <si>
    <t>Krátkodobý finančný majetok</t>
  </si>
  <si>
    <t>Emisné kvóty</t>
  </si>
  <si>
    <t>Ostatné realizovateľné CP</t>
  </si>
  <si>
    <t>Obstarávanie krátkodobého finančného majetku</t>
  </si>
  <si>
    <t>Krátkodobý finančný majetok spolu</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</si>
  <si>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</si>
  <si>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</si>
  <si>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</si>
  <si>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</si>
  <si>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</si>
  <si>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</si>
  <si>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</si>
  <si>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</si>
  <si>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</si>
  <si>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</si>
  <si>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</si>
  <si>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</si>
  <si>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</si>
  <si>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</si>
  <si>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</si>
  <si>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</si>
  <si>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</si>
  <si>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</si>
  <si>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sociálneho fondu</t>
  </si>
  <si>
    <t>Prevod do nerozdeleného zisku minulých rokov</t>
  </si>
  <si>
    <t>Iné</t>
  </si>
  <si>
    <t>Účtovná strata</t>
  </si>
  <si>
    <t>Vysporiadanie účtovnej straty</t>
  </si>
  <si>
    <t>Zo zákonného rezervného fondu</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</si>
  <si>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</si>
  <si>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</si>
  <si>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</si>
  <si>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</si>
  <si>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</si>
  <si>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</si>
  <si>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</si>
  <si>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</si>
  <si>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</si>
  <si>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</si>
  <si>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</si>
  <si>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</si>
  <si>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</si>
  <si>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nad päť rokov</t>
  </si>
  <si>
    <t>Dlhodobé záväzky spolu</t>
  </si>
  <si>
    <t>odpočítateľné</t>
  </si>
  <si>
    <t>zdaniteľné</t>
  </si>
  <si>
    <t>Možnosť previesť nevyužité daňové odpočty</t>
  </si>
  <si>
    <t>Odložená daňová pohľadávka</t>
  </si>
  <si>
    <t>Uplatnená daňová pohľadávka</t>
  </si>
  <si>
    <t>Zaúčtovaná do vlastného imania</t>
  </si>
  <si>
    <t>Odložený daňový záväzok</t>
  </si>
  <si>
    <t>Zaúčtovaná ako náklad</t>
  </si>
  <si>
    <t xml:space="preserve">Čerpanie sociálneho fondu </t>
  </si>
  <si>
    <t>Konečný zostatok sociálneho fondu</t>
  </si>
  <si>
    <t>Mena</t>
  </si>
  <si>
    <t>Dátum splatnosti</t>
  </si>
  <si>
    <t>Dlhodobé bankové úvery</t>
  </si>
  <si>
    <t>Krátkodobé bankové úvery</t>
  </si>
  <si>
    <t>Výdavky budúcich období krátkodobé, z toho:</t>
  </si>
  <si>
    <t>Výnosy budúcich období dlhodobé, z toho:</t>
  </si>
  <si>
    <t>Výnosy budúcich období krátkodobé, z toho:</t>
  </si>
  <si>
    <t>Oblasť odbytu</t>
  </si>
  <si>
    <t>Konečný zostatok</t>
  </si>
  <si>
    <t>Začiatočný stav</t>
  </si>
  <si>
    <t>Reprezentačné</t>
  </si>
  <si>
    <t>Dary</t>
  </si>
  <si>
    <t>Dlhodobý hmotný majetok vytvorený vlastnou činnosťou</t>
  </si>
  <si>
    <t>Ostatné významné položky výnosov z hospodárskej činnosti, z toho:</t>
  </si>
  <si>
    <t>Finančné výnosy, z toho:</t>
  </si>
  <si>
    <t>Kurzové zisky, z toho:</t>
  </si>
  <si>
    <t>Ostatné významné položky finančných výnosov, z toho:</t>
  </si>
  <si>
    <t>Mimoriadne výnosy, z toho:</t>
  </si>
  <si>
    <t>Výnosy zo zákazky</t>
  </si>
  <si>
    <t>Čistý obrat celkom</t>
  </si>
  <si>
    <t>Náklady za poskytnuté služby, z toho:</t>
  </si>
  <si>
    <t>Ostatné významné položky nákladov z hospodárskej činnosti, z toho:</t>
  </si>
  <si>
    <t>Manká a škody</t>
  </si>
  <si>
    <t>Finančné náklady, z toho:</t>
  </si>
  <si>
    <t>Mimoriadne náklady, z toho:</t>
  </si>
  <si>
    <t>Základ dane</t>
  </si>
  <si>
    <t>Daň</t>
  </si>
  <si>
    <t>Daňovo neuznané náklady</t>
  </si>
  <si>
    <t>Výnosy nepodliehajúce dani</t>
  </si>
  <si>
    <t>Umorenie daňovej straty</t>
  </si>
  <si>
    <t>Odložená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</si>
  <si>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</si>
  <si>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</si>
  <si>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</si>
  <si>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</si>
  <si>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</si>
  <si>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</si>
  <si>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</si>
  <si>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</si>
  <si>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</si>
  <si>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Zo súdnych rozhodnutí</t>
  </si>
  <si>
    <t>Z poskytnutých záruk</t>
  </si>
  <si>
    <t>Zo všeobecne záväzných právnych predpisov</t>
  </si>
  <si>
    <t>Zo zmluvy o podriadenom záväzku</t>
  </si>
  <si>
    <t>Z ručenia</t>
  </si>
  <si>
    <t>Iné podmienené záväzky</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</si>
  <si>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</si>
  <si>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</si>
  <si>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</si>
  <si>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</si>
  <si>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</si>
  <si>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</si>
  <si>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</si>
  <si>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</si>
  <si>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</si>
  <si>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</si>
  <si>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</si>
  <si>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</si>
  <si>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</si>
  <si>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</si>
  <si>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</si>
  <si>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</si>
  <si>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</si>
  <si>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</si>
  <si>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</si>
  <si>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</si>
  <si>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Základné imanie</t>
  </si>
  <si>
    <t>Emisné ážio</t>
  </si>
  <si>
    <t>Ostatné kapitálové fondy</t>
  </si>
  <si>
    <t>Zákonný rezervný fond</t>
  </si>
  <si>
    <t>Nedeliteľný fond</t>
  </si>
  <si>
    <t>Nerozdelený zisk minulých rokov</t>
  </si>
  <si>
    <t>Ostatné položky vlastného imania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</si>
  <si>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</si>
  <si>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</si>
  <si>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</si>
  <si>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</si>
  <si>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</si>
  <si>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</si>
  <si>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</si>
  <si>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</si>
  <si>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</si>
  <si>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</si>
  <si>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</si>
  <si>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</si>
  <si>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</si>
  <si>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</si>
  <si>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</si>
  <si>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</si>
  <si>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</si>
  <si>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</si>
  <si>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</si>
  <si>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</si>
  <si>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</si>
  <si>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</si>
  <si>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</si>
  <si>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</si>
  <si>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</si>
  <si>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</si>
  <si>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</si>
  <si>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</si>
  <si>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</si>
  <si>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</si>
  <si>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</si>
  <si>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</si>
  <si>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</si>
  <si>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</si>
  <si>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</si>
  <si>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</si>
  <si>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</si>
  <si>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</si>
  <si>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</si>
  <si>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</si>
  <si>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</si>
  <si>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</si>
  <si>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</si>
  <si>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</si>
  <si>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</si>
  <si>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</si>
  <si>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</si>
  <si>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</si>
  <si>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</si>
  <si>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</si>
  <si>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</si>
  <si>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</si>
  <si>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</si>
  <si>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</si>
  <si>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</si>
  <si>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</si>
  <si>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</si>
  <si>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</si>
  <si>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Prijaté peňažné dary (+)</t>
  </si>
  <si>
    <t>Z/S</t>
  </si>
  <si>
    <t>A. 1. 1.</t>
  </si>
  <si>
    <t>A. 1. 2.</t>
  </si>
  <si>
    <t>A. 1. 3.</t>
  </si>
  <si>
    <t>A. 1. 4.</t>
  </si>
  <si>
    <t>A. 1. 5.</t>
  </si>
  <si>
    <t>A. 1. 6.</t>
  </si>
  <si>
    <t>A. 1. 7.</t>
  </si>
  <si>
    <t>A. 1. 8.</t>
  </si>
  <si>
    <t>A. 1. 9.</t>
  </si>
  <si>
    <t>A. 1. 11.</t>
  </si>
  <si>
    <t>A. 1. 12.</t>
  </si>
  <si>
    <t>A. 1. 13.</t>
  </si>
  <si>
    <t>A. 2. 1.</t>
  </si>
  <si>
    <t>A. 2. 2.</t>
  </si>
  <si>
    <t>A. 2. 3.</t>
  </si>
  <si>
    <t>A. 2. 4.</t>
  </si>
  <si>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</si>
  <si>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</si>
  <si>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</si>
  <si>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</si>
  <si>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</si>
  <si>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</si>
  <si>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</si>
  <si>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</si>
  <si>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</si>
  <si>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r>
      <t xml:space="preserve">Do </t>
    </r>
    <r>
      <rPr>
        <sz val="8"/>
        <rFont val="Arial"/>
        <family val="2"/>
        <charset val="238"/>
      </rPr>
      <t>..........................................</t>
    </r>
    <r>
      <rPr>
        <sz val="8"/>
        <color indexed="8"/>
        <rFont val="Arial"/>
        <family val="2"/>
        <charset val="238"/>
      </rPr>
      <t xml:space="preserve"> bola štruktúra spoločníkov Spoločnosti takáto:</t>
    </r>
  </si>
  <si>
    <t>INFORMÁCIE O KONSOLIDOVANOM CELKU</t>
  </si>
  <si>
    <t>INFORMÁCIE O ÚČTOVNÝCH ZÁSADÁCH A ÚČTOVNÝCH METÓDACH</t>
  </si>
  <si>
    <t>Východiská pre zostavenie účtovnej závierky</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</si>
  <si>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</si>
  <si>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</si>
  <si>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</si>
  <si>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</si>
  <si>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</si>
  <si>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</si>
  <si>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</si>
  <si>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</si>
  <si>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</si>
  <si>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Aktivované náklady na vývoj</t>
  </si>
  <si>
    <t>Oceniteľné práva (licencia)</t>
  </si>
  <si>
    <t>Drobný dlhodobý nehmotný majetok</t>
  </si>
  <si>
    <t>Predpokladaná doba používania v rokoch</t>
  </si>
  <si>
    <t>Metóda odpisovania</t>
  </si>
  <si>
    <t>rôzna</t>
  </si>
  <si>
    <t>lineárna</t>
  </si>
  <si>
    <t>jednorázový odpis</t>
  </si>
  <si>
    <t>Stroje, prístroje a zariadenia</t>
  </si>
  <si>
    <t>Dopravné prostriedky</t>
  </si>
  <si>
    <t>Drobný dlhodobý hmotný majetok</t>
  </si>
  <si>
    <t>Cenné papiere a podiely</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</si>
  <si>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</si>
  <si>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</si>
  <si>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Čistá realizačná hodnota je predpokladaná predajná cena znížená o predpokladané náklady na ich dokončenie a o predpokladané náklady súvisiace s ich predajom.</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</si>
  <si>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</si>
  <si>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</si>
  <si>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</si>
  <si>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</si>
  <si>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</si>
  <si>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</si>
  <si>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</si>
  <si>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</si>
  <si>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</si>
  <si>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</si>
  <si>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</si>
  <si>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</si>
  <si>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</si>
  <si>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</si>
  <si>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</si>
  <si>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</si>
  <si>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</si>
  <si>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</si>
  <si>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</si>
  <si>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</si>
  <si>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</si>
  <si>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</si>
  <si>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</si>
  <si>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</si>
  <si>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</si>
  <si>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</si>
  <si>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</si>
  <si>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</si>
  <si>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</si>
  <si>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</si>
  <si>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</si>
  <si>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</si>
  <si>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</si>
  <si>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</si>
  <si>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</si>
  <si>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</si>
  <si>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</si>
  <si>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</si>
  <si>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</si>
  <si>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</si>
  <si>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</si>
  <si>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na účet zriadený v eurách a z účtu zriadeného v eurách sa prepočítavajú na menu euro kurzom, za ktorý boli tieto hodnoty nakúpené alebo predané.</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</si>
  <si>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</si>
  <si>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</si>
  <si>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</si>
  <si>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</si>
  <si>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</si>
  <si>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</si>
  <si>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</si>
  <si>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</si>
  <si>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</si>
  <si>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</si>
  <si>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</si>
  <si>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</si>
  <si>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</si>
  <si>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</si>
  <si>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</si>
  <si>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</si>
  <si>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</si>
  <si>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</si>
  <si>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</si>
  <si>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Súvaha a výkaz ziskov a strát za predchádzajúce účtovné obdobie boli zverejnené v Obchodnom vestníku dňa</t>
  </si>
  <si>
    <t>Schválenie audítora</t>
  </si>
  <si>
    <t>Dlhodobý hmotný majetok, na ktorý je zriadené záložné právo</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</si>
  <si>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</si>
  <si>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</si>
  <si>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</si>
  <si>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</si>
  <si>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</si>
  <si>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</si>
  <si>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</si>
  <si>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</si>
  <si>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</si>
  <si>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</si>
  <si>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</si>
  <si>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</si>
  <si>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</si>
  <si>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</si>
  <si>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5.</t>
  </si>
  <si>
    <t>Finančné účty</t>
  </si>
  <si>
    <t>6.</t>
  </si>
  <si>
    <t>Prehľad jednotlivých položiek finančných účtov:</t>
  </si>
  <si>
    <t>7.</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</si>
  <si>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</si>
  <si>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</si>
  <si>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</si>
  <si>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</si>
  <si>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</si>
  <si>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</si>
  <si>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</si>
  <si>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</si>
  <si>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</si>
  <si>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</si>
  <si>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</si>
  <si>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</si>
  <si>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</si>
  <si>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</si>
  <si>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</si>
  <si>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</si>
  <si>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</si>
  <si>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Rezerva na odchodné do dôchodku bola vytvorená s použitím poistnej matematiky.</t>
  </si>
  <si>
    <t>Rezerva na pokuty a penále vo výške ........................ EUR bola vytvorená na očakávané pokuty a penále z nedodržania dodacích podmienok.</t>
  </si>
  <si>
    <t>Rezervy na nevyfakturované dodávky majetku sa nevykazujú s vplyvom na výsledok hospodárenia.</t>
  </si>
  <si>
    <r>
      <t xml:space="preserve">Spoločnosť má záväzky z finančného prenájmu </t>
    </r>
    <r>
      <rPr>
        <sz val="8"/>
        <color indexed="10"/>
        <rFont val="Arial"/>
        <family val="2"/>
        <charset val="238"/>
      </rPr>
      <t>(uviesť majetok 1)</t>
    </r>
    <r>
      <rPr>
        <sz val="8"/>
        <color indexed="8"/>
        <rFont val="Arial"/>
        <family val="2"/>
        <charset val="238"/>
      </rPr>
      <t xml:space="preserve"> a </t>
    </r>
    <r>
      <rPr>
        <sz val="8"/>
        <color indexed="10"/>
        <rFont val="Arial"/>
        <family val="2"/>
        <charset val="238"/>
      </rPr>
      <t>(uviesť majetok 2)</t>
    </r>
    <r>
      <rPr>
        <sz val="8"/>
        <color indexed="8"/>
        <rFont val="Arial"/>
        <family val="2"/>
        <charset val="238"/>
      </rPr>
      <t>. Výška budúcich platieb rozdelená na istinu a finančný náklad podľa doby splatnosti je uvedená v nasledujúcej tabuľke:</t>
    </r>
  </si>
  <si>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</si>
  <si>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</si>
  <si>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</si>
  <si>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</si>
  <si>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</si>
  <si>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</si>
  <si>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</si>
  <si>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</si>
  <si>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</si>
  <si>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</si>
  <si>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Rozdiel je spôsobený tým, že niektoré položky sa podľa slovenských právnych predpisov neúčtujú prostredníctvom zmeny stavu, ale priamo na príslušné iné účty nákladov a výnosov.</t>
  </si>
  <si>
    <t>Aktivácia nákladov, výnosy z hospodárskej činnosti, finančnej činnosti a mimoriadnej činnosti</t>
  </si>
  <si>
    <t>Výnosy z precenenia derivátov sa týkajú menového forwardu na nákup USD. Bližšie informácie o menovom forwarde sú uvedené v časti G.8.</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</si>
  <si>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</si>
  <si>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</si>
  <si>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</si>
  <si>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</si>
  <si>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</si>
  <si>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</si>
  <si>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</si>
  <si>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</si>
  <si>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</si>
  <si>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</si>
  <si>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Spoločnosť má v nájme (operatívny prenájom) výrobnú linku od spriaznenej osoby. Nájomná zmluva je uzatvorená do roku 2014.</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</si>
  <si>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</si>
  <si>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</si>
  <si>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</si>
  <si>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</si>
  <si>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</si>
  <si>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</si>
  <si>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</si>
  <si>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</si>
  <si>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Prehľad podmieneného majetku za bežné a bezprostredne predchádzajúce účtovné obdobie:</t>
  </si>
  <si>
    <t>Ostatné finančné povinnosti</t>
  </si>
  <si>
    <t>Spoločnosť plánuje v rokoch 201X – 201X zmeniť časť výrobného sortimentu a prispôsobiť tejto zmene aj výrobné zariadenie. Už uzatvorila zmluvy s dodávateľmi, podľa ktorých v roku 201X bude investovať približne XXX EUR a v roku 201X približne XXX EUR.</t>
  </si>
  <si>
    <t>Podmienený majetok</t>
  </si>
  <si>
    <t>M.</t>
  </si>
  <si>
    <t>INFORMÁCIE O PRÍJMOCH A VÝHODÁCH ČLENOV ŠTATUTÁRNYCH ORGÁNOV, DOZORNÝCH ORGÁNOV A INÝCH ORGÁNOV ÚČTOVNEJ JEDNOTKY</t>
  </si>
  <si>
    <t>Prehľad o príjmoch a výhodách členov štatutárnych, dozorných a iných orgánov:</t>
  </si>
  <si>
    <t>N.</t>
  </si>
  <si>
    <t>INFORMÁCIE O EKONOMICKÝCH VZŤAHOCH ÚČTOVNEJ JEDNOTKY A SPRIAZNENÝCH OSOB</t>
  </si>
  <si>
    <t>Pohľadávky z obchodného styku</t>
  </si>
  <si>
    <t>O.</t>
  </si>
  <si>
    <t>INFORMÁCIE O SKUTOČNOSTIACH, KTORÉ NASTALI PO DNI, KU KTORÉMU SA ZOSTAVUJE ÚČTOVNÁ ZÁVIERKA, DO DŇA ZOSTAVENIA ÚČTOVNEJ ZÁVIERKY</t>
  </si>
  <si>
    <t>P.</t>
  </si>
  <si>
    <t>INFORMÁCIE O VLASTNOM IMANÍ</t>
  </si>
  <si>
    <t>V položke oceňovacie rozdiely z precenenia majetku a záväzkov je vykázané precenenie zabezpečovacích derivátov na reálnu hodnotu. Bližšie informácie o derivátoch sú opísané v časti G.8.</t>
  </si>
  <si>
    <t>V položke ostatné kapitálové fondy je vo výške XXX EUR vykázaný nepeňažný vklad spoločníka z roku 19XX, ktorý nezvyšoval základné imanie.</t>
  </si>
  <si>
    <t>Povinný prídel do zákonného rezervného fondu nie je potrebný, pretože zákonný rezervný fond už dosiahol svoju maximálnu hranicu stanovenú v právnych predpisoch a v spoločenskej zmluve.</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</si>
  <si>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</si>
  <si>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</si>
  <si>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</si>
  <si>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</si>
  <si>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</si>
  <si>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</si>
  <si>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</si>
  <si>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</si>
  <si>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</si>
  <si>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</si>
  <si>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</si>
  <si>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</si>
  <si>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</si>
  <si>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</si>
  <si>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</si>
  <si>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</si>
  <si>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</si>
  <si>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</si>
  <si>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</si>
  <si>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</si>
  <si>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Zásoby v zostatkovej hodnote  ......................... EUR boli založené na  zaistenie bankového úveru.</t>
  </si>
  <si>
    <t>Priemerná doba splatnosti pohľadávok  z predaja výrobkov je 180 dní.</t>
  </si>
  <si>
    <t>Pohľadávky s lehotou splatnosti do 180 dní od fakturácie sa neúročia.</t>
  </si>
  <si>
    <t>Vytvorila sa OP na pochybné obchodné pohľadávky vo výške  XY, z ktorých sa XZ týka zákazníkov, ktorí vstúpili do konkurzu. U nich  sa vytvorila  OP v sume očakávaného výsledku výťažku konkurzu.</t>
  </si>
  <si>
    <t>Obchodná spoločnosť tvorila OP vo výške 100 % na pohľadávky po splatnosti 360 dní, pretože na základe minulých skúseností sú väčšinou  tieto pohľadávky nevymožiteľné.</t>
  </si>
  <si>
    <t>Na pohľadávky po lehote splatnosti  180 dní sa vytvorila opravná položka vo výške 50% na základe odhadovanej vymožiteľnosti podľa skúsenosti z minulých období.</t>
  </si>
  <si>
    <t>Pri zisťovaní vymožiteľnosti pohľadávok sa zvažujú všetky zmeny v bonite odberateľov, ktoré nastanú do dňa zostavenia účtovnej závierky.</t>
  </si>
  <si>
    <t xml:space="preserve"> - základné imanie, počet akcií, hodnota akcií, práva spojené s jednotlivými druhmi akcií, splatené základné imanie,</t>
  </si>
  <si>
    <t xml:space="preserve"> - akcie a podiely na základnom imaní vlastnené účtovnou jednotkou, vrátane akcií a podielov na základnom imaní vlastnených jej dcérskymi účtovnými jednotkami a osobami, v ktorých má účtovná jednotka podstatný vplyv,</t>
  </si>
  <si>
    <t xml:space="preserve"> - zisk na akciu alebo podiel na základnom imaní.</t>
  </si>
  <si>
    <t>Oceniteľné práva</t>
  </si>
  <si>
    <r>
      <t xml:space="preserve">Suma odloženého daňového záväzku vo výške </t>
    </r>
    <r>
      <rPr>
        <sz val="8"/>
        <rFont val="Arial"/>
        <family val="2"/>
        <charset val="238"/>
      </rPr>
      <t>..................................... EUR</t>
    </r>
    <r>
      <rPr>
        <sz val="8"/>
        <color indexed="8"/>
        <rFont val="Arial"/>
        <family val="2"/>
        <charset val="238"/>
      </rPr>
      <t xml:space="preserve"> </t>
    </r>
    <r>
      <rPr>
        <sz val="8"/>
        <color indexed="10"/>
        <rFont val="Arial"/>
        <family val="2"/>
        <charset val="238"/>
      </rPr>
      <t xml:space="preserve">(zaúčtovaná do vlastného imania) </t>
    </r>
    <r>
      <rPr>
        <sz val="8"/>
        <color indexed="8"/>
        <rFont val="Arial"/>
        <family val="2"/>
        <charset val="238"/>
      </rPr>
      <t>súvisí s precenením dlhodobého finančného majetku a bola zaúčtovaná do vlastného imania na oceňovacie rozdiely z precenenia majetku a záväzkov.</t>
    </r>
  </si>
  <si>
    <t>Štruktúra bankových úverov je uvedená v nasledujúcej tabuľke:</t>
  </si>
  <si>
    <t>Pôvodný investičný úver na budovu vo výške ................. EUR bol splatený a nahradený úverom vo výške ......................  EUR.</t>
  </si>
  <si>
    <t>Revolvingový úver vo výške  .................. EUR na pohľadávky do lehoty splatnosti je zabezpečený pohľadávkami vo výške ................... EUR, zásobami vo výške ..................... EUR a podielmi v dcérskom podniku XY.</t>
  </si>
  <si>
    <t>Záruku na investičný úver vo výške ................... EUR na budovu poskytla materská spoločnosť XY.</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</si>
  <si>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</si>
  <si>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</si>
  <si>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</si>
  <si>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</si>
  <si>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r>
      <t xml:space="preserve">V položke výnos z rozdielu medzi uznanou hodnotou vkladu a účtovnou hodnotou vkladaného majetku je vykázaný rozdiel medzi uznaným ocenením a účtovným ocenením nepeňažného vkladu do spoločnosti </t>
    </r>
    <r>
      <rPr>
        <sz val="8"/>
        <color indexed="10"/>
        <rFont val="Arial"/>
        <family val="2"/>
        <charset val="238"/>
      </rPr>
      <t>XY.</t>
    </r>
    <r>
      <rPr>
        <sz val="8"/>
        <color indexed="8"/>
        <rFont val="Arial"/>
        <family val="2"/>
        <charset val="238"/>
      </rPr>
      <t xml:space="preserve"> Uznané ocenenie nepeňažného vkladu bolo o .........................</t>
    </r>
    <r>
      <rPr>
        <sz val="8"/>
        <color indexed="10"/>
        <rFont val="Arial"/>
        <family val="2"/>
        <charset val="238"/>
      </rPr>
      <t xml:space="preserve"> </t>
    </r>
    <r>
      <rPr>
        <sz val="8"/>
        <rFont val="Arial"/>
        <family val="2"/>
        <charset val="238"/>
      </rPr>
      <t>EUR</t>
    </r>
    <r>
      <rPr>
        <sz val="8"/>
        <color indexed="8"/>
        <rFont val="Arial"/>
        <family val="2"/>
        <charset val="238"/>
      </rPr>
      <t xml:space="preserve"> vyššie, ako bolo jeho účtovné ocenenie. S tým súvisiaca odložená daň predstavuje  .......................... EUR.</t>
    </r>
  </si>
  <si>
    <t>Prevod od teoretickej dane z príjmov k vykázanej dani z príjmov je uvedený v nasledujúcej tabuľke:</t>
  </si>
  <si>
    <t>Spoločnosť má v nájme (finančný prenájom; zmluva bola uzatvorená do DD.MM. RRRR) výrobný stroj od tretej osoby v obstarávacej cene ..........................  EUR, ktorý nevykazuje ako svoj majetok. Nájom výrobného stroja sa končí v roku 201X.</t>
  </si>
  <si>
    <t>Spoločnosť má časť administratívnych priestorov (................... m²) v nájme od tretej osoby. Nájomná zmluva je uzatvorená do roku 201X s možnosťou výpovede v určených prípadoch. Výpovedná lehota je X mesiacov pred ukončením kalendárneho roka.</t>
  </si>
  <si>
    <t>Spoločnosť ručí za bankový úver, ktorý banka poskytla jej dcérskej spoločnosti XY, vo výške ........................... EUR. Úver je splatný v rokoch 201X – 201X, úroková sadzba ................ % p. a.</t>
  </si>
  <si>
    <t>Spoločnosti hrozí súdny proces, v ktorom ju konkurenčná spoločnosť chce žalovať za porušenie patentu. Predbežne požadovaná kompenzácia je .......................... až ....................... tis. EUR. Spoločnosť je presvedčená, že žiadny patent neporušila a prípadný súdny spor sa skončí v jej prospech. Náklady na prípadný súdny spor sa odhadujú vo výške približne ......................... EUR.</t>
  </si>
  <si>
    <t>Spoločnosti hrozí žaloba od štátnych orgánov životného prostredia a ochrany prírody za znečistenie spodných vôd, v ktorej bude tento štátny orgán požadovať odstránenie znečistenia spodných vôd a peňažnú pokutu. Spoločnosť je presvedčená, že spodné vody neznečistila a prípadný súdny spor sa skončí v jej prospech. Výška nákladov na prípadné odstraňovanie znečistenia spodných vôd nie je známa; peňažná pokuta môže dosiahnuť max. ........................... EUR. Náklady na prípadný súdny spor sa odhadujú vo výške približne .............................. EUR.</t>
  </si>
  <si>
    <t>Spoločnosť chcú žalovať niekoľkí bývalí zamestnanci za porušenie právnych predpisov pri rozviazaní pracovného pomeru a žiadajú odškodné vo výške približne ........................... EUR. Spoločnosť je presvedčená, že právne predpisy neporušila a že súdny spor sa skončí v jej prospech. Náklady na prípadný súdny spor sa odhadujú vo výške približne ...................... EUR.</t>
  </si>
  <si>
    <t>Spoločnosť má v nájme (operatívny prenájom) výrobnú linku od spriaznenej osoby. Nájomná zmluva je uzavretá do roku 201X. Ročné náklady na nájomné sú približne .......................  EUR.</t>
  </si>
  <si>
    <t>Spoločnosť má v nájme (finančný prenájom; zmluva bola uzatvorená do 31. decembra 2003) výrobný stroj od tretej osoby v obstarávacej cene ............................ EUR, ktorý nevykazuje ako svoj majetok. Nájom výrobného stroja sa končí v roku 201X. Ročné nájomné za výrobný stroj predstavuje ................ EUR.</t>
  </si>
  <si>
    <r>
      <t>Spoločnosť má časť administratívnych priestorov (........................ m</t>
    </r>
    <r>
      <rPr>
        <vertAlign val="superscript"/>
        <sz val="8"/>
        <color indexed="10"/>
        <rFont val="Arial"/>
        <family val="2"/>
        <charset val="238"/>
      </rPr>
      <t>2</t>
    </r>
    <r>
      <rPr>
        <sz val="8"/>
        <color indexed="10"/>
        <rFont val="Arial"/>
        <family val="2"/>
        <charset val="238"/>
      </rPr>
      <t>) v nájme od tretej osoby. Ročné nájomné predstavuje .................. EUR.</t>
    </r>
  </si>
  <si>
    <t>Prehľad o pohybe vlastného imania v priebehu účtovného obdobia je uvedený v nasledujúcej tabuľke:</t>
  </si>
  <si>
    <t>Prehľad o pohybe vlastného imania za predchádzajúce účtovné obdobie je uvedený v nasledujúcej tabuľke:</t>
  </si>
  <si>
    <r>
      <rPr>
        <sz val="8"/>
        <color indexed="8"/>
        <rFont val="Calibri"/>
        <family val="2"/>
        <charset val="238"/>
      </rPr>
      <t>•</t>
    </r>
    <r>
      <rPr>
        <sz val="8"/>
        <color indexed="8"/>
        <rFont val="Arial"/>
        <family val="2"/>
        <charset val="238"/>
      </rPr>
      <t xml:space="preserve"> prídel do</t>
    </r>
    <r>
      <rPr>
        <sz val="8"/>
        <color indexed="10"/>
        <rFont val="Arial"/>
        <family val="2"/>
        <charset val="238"/>
      </rPr>
      <t xml:space="preserve"> sociálneho fondu</t>
    </r>
    <r>
      <rPr>
        <sz val="8"/>
        <color indexed="8"/>
        <rFont val="Arial"/>
        <family val="2"/>
        <charset val="238"/>
      </rPr>
      <t>,</t>
    </r>
  </si>
  <si>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</si>
  <si>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</si>
  <si>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</si>
  <si>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</si>
  <si>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</si>
  <si>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rozhodnutie o predaji účtovnej jednotky</t>
  </si>
  <si>
    <t>zmeny v organizácii časti podniku</t>
  </si>
  <si>
    <t>vydané dlhopisy a iné cenné papiere</t>
  </si>
  <si>
    <t>zmena vo vlastníctve licencie alebo iného povolenia na činnosť podniku</t>
  </si>
  <si>
    <t>Druh zmeny</t>
  </si>
  <si>
    <t>ÁNO</t>
  </si>
  <si>
    <t>NIE</t>
  </si>
  <si>
    <t>Stav OP na začiatku účtovného obdobia</t>
  </si>
  <si>
    <t>Dlhodobé bankové úvery spolu</t>
  </si>
  <si>
    <t>Krátkodobé bankové úvery spolu</t>
  </si>
  <si>
    <t>Dlhodobé pôžičky spolu</t>
  </si>
  <si>
    <t>Krátkodobé pôžičky spolu</t>
  </si>
  <si>
    <t>Krátkodobé finančné výpomoci spolu</t>
  </si>
  <si>
    <t>Ostatná aktivácia</t>
  </si>
  <si>
    <t>Dotácie na obstaranie dlhodobého majetku</t>
  </si>
  <si>
    <t>Zmluvné pokuty a penále</t>
  </si>
  <si>
    <t>Výnosy z odpísaných pohľadávok</t>
  </si>
  <si>
    <t>Výnosové úroky</t>
  </si>
  <si>
    <t>Nákladové úroky</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</si>
  <si>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</si>
  <si>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</si>
  <si>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</si>
  <si>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</si>
  <si>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</si>
  <si>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</si>
  <si>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</si>
  <si>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</si>
  <si>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</si>
  <si>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</si>
  <si>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</si>
  <si>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</si>
  <si>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</si>
  <si>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</si>
  <si>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</si>
  <si>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</si>
  <si>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</si>
  <si>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</si>
  <si>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</si>
  <si>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</si>
  <si>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</si>
  <si>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</si>
  <si>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</si>
  <si>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</si>
  <si>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</si>
  <si>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</si>
  <si>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</si>
  <si>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</si>
  <si>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</si>
  <si>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</si>
  <si>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</si>
  <si>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</si>
  <si>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</si>
  <si>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</si>
  <si>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</si>
  <si>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</si>
  <si>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</si>
  <si>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</si>
  <si>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</si>
  <si>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</si>
  <si>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</si>
  <si>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</si>
  <si>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</si>
  <si>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</si>
  <si>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</si>
  <si>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</si>
  <si>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</si>
  <si>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</si>
  <si>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</si>
  <si>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</si>
  <si>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</si>
  <si>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</si>
  <si>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</si>
  <si>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</si>
  <si>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</si>
  <si>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</si>
  <si>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</si>
  <si>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</si>
  <si>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</si>
  <si>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</si>
  <si>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</si>
  <si>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</si>
  <si>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</si>
  <si>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</si>
  <si>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</si>
  <si>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</si>
  <si>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</si>
  <si>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</si>
  <si>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</si>
  <si>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</si>
  <si>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</si>
  <si>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</si>
  <si>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</si>
  <si>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</si>
  <si>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</si>
  <si>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</si>
  <si>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</si>
  <si>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</si>
  <si>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</si>
  <si>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</si>
  <si>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</si>
  <si>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</si>
  <si>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</si>
  <si>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</si>
  <si>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</si>
  <si>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</si>
  <si>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</si>
  <si>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</si>
  <si>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</si>
  <si>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</si>
  <si>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</si>
  <si>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</si>
  <si>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</si>
  <si>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</si>
  <si>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</si>
  <si>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</si>
  <si>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</si>
  <si>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</si>
  <si>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</si>
  <si>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</si>
  <si>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</si>
  <si>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</si>
  <si>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</si>
  <si>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</si>
  <si>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</si>
  <si>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</si>
  <si>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</si>
  <si>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</si>
  <si>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</si>
  <si>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</si>
  <si>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</si>
  <si>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</si>
  <si>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</si>
  <si>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</si>
  <si>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</si>
  <si>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</si>
  <si>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</si>
  <si>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</si>
  <si>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</si>
  <si>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</si>
  <si>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</si>
  <si>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</si>
  <si>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</si>
  <si>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</si>
  <si>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</si>
  <si>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</si>
  <si>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</si>
  <si>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</si>
  <si>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</si>
  <si>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</si>
  <si>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</si>
  <si>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</si>
  <si>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</si>
  <si>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</si>
  <si>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</si>
  <si>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</si>
  <si>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</si>
  <si>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</si>
  <si>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</si>
  <si>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</si>
  <si>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</si>
  <si>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</si>
  <si>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</si>
  <si>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</si>
  <si>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</si>
  <si>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</si>
  <si>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</si>
  <si>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</si>
  <si>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</si>
  <si>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</si>
  <si>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</si>
  <si>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</si>
  <si>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</si>
  <si>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</si>
  <si>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</si>
  <si>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</si>
  <si>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</si>
  <si>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</si>
  <si>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</si>
  <si>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</si>
  <si>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</si>
  <si>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</si>
  <si>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</si>
  <si>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</si>
  <si>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</si>
  <si>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</si>
  <si>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</si>
  <si>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</si>
  <si>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</si>
  <si>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</si>
  <si>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</si>
  <si>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</si>
  <si>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</si>
  <si>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</si>
  <si>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</si>
  <si>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</si>
  <si>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</si>
  <si>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</si>
  <si>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</si>
  <si>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</si>
  <si>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</si>
  <si>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</si>
  <si>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</si>
  <si>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</si>
  <si>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</si>
  <si>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</si>
  <si>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</si>
  <si>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</si>
  <si>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</si>
  <si>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</si>
  <si>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</si>
  <si>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</si>
  <si>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</si>
  <si>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</si>
  <si>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</si>
  <si>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</si>
  <si>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</si>
  <si>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</si>
  <si>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</si>
  <si>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</si>
  <si>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</si>
  <si>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</si>
  <si>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</si>
  <si>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</si>
  <si>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</si>
  <si>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</si>
  <si>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</si>
  <si>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</si>
  <si>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</si>
  <si>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</si>
  <si>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</si>
  <si>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</si>
  <si>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</si>
  <si>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</si>
  <si>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</si>
  <si>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</si>
  <si>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</si>
  <si>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</si>
  <si>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</si>
  <si>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</si>
  <si>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</si>
  <si>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</si>
  <si>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</si>
  <si>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</si>
  <si>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</si>
  <si>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</si>
  <si>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</si>
  <si>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</si>
  <si>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</si>
  <si>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</si>
  <si>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</si>
  <si>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</si>
  <si>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</si>
  <si>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</si>
  <si>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</si>
  <si>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</si>
  <si>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</si>
  <si>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</si>
  <si>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</si>
  <si>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</si>
  <si>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</si>
  <si>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</si>
  <si>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</si>
  <si>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</si>
  <si>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</si>
  <si>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</si>
  <si>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</si>
  <si>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</si>
  <si>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</si>
  <si>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</si>
  <si>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</si>
  <si>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</si>
  <si>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</si>
  <si>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</si>
  <si>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</si>
  <si>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</si>
  <si>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</si>
  <si>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</si>
  <si>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</si>
  <si>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</si>
  <si>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</si>
  <si>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</si>
  <si>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</si>
  <si>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</si>
  <si>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</si>
  <si>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</si>
  <si>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</si>
  <si>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</si>
  <si>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</si>
  <si>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</si>
  <si>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</si>
  <si>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</si>
  <si>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</si>
  <si>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</si>
  <si>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</si>
  <si>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</si>
  <si>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</si>
  <si>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</si>
  <si>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</si>
  <si>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</si>
  <si>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</si>
  <si>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</si>
  <si>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</si>
  <si>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</si>
  <si>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</si>
  <si>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</si>
  <si>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</si>
  <si>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</si>
  <si>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</si>
  <si>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</si>
  <si>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</si>
  <si>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</si>
  <si>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</si>
  <si>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</si>
  <si>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</si>
  <si>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</si>
  <si>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</si>
  <si>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</si>
  <si>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</si>
  <si>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</si>
  <si>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</si>
  <si>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</si>
  <si>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</si>
  <si>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</si>
  <si>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</si>
  <si>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</si>
  <si>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</si>
  <si>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</si>
  <si>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</si>
  <si>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</si>
  <si>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</si>
  <si>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</si>
  <si>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</si>
  <si>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</si>
  <si>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</si>
  <si>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</si>
  <si>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</si>
  <si>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</si>
  <si>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</si>
  <si>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</si>
  <si>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</si>
  <si>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</si>
  <si>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</si>
  <si>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</si>
  <si>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</si>
  <si>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</si>
  <si>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</si>
  <si>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</si>
  <si>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</si>
  <si>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</si>
  <si>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</si>
  <si>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</si>
  <si>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</si>
  <si>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</si>
  <si>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</si>
  <si>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</si>
  <si>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</si>
  <si>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</si>
  <si>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</si>
  <si>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</si>
  <si>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</si>
  <si>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</si>
  <si>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</si>
  <si>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</si>
  <si>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</si>
  <si>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</si>
  <si>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</si>
  <si>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</si>
  <si>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</si>
  <si>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</si>
  <si>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</si>
  <si>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</si>
  <si>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</si>
  <si>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</si>
  <si>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</si>
  <si>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</si>
  <si>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</si>
  <si>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</si>
  <si>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</si>
  <si>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</si>
  <si>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</si>
  <si>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</si>
  <si>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</si>
  <si>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</si>
  <si>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Peňažné toky z prevádzkovej činnosti</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</si>
  <si>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</si>
  <si>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</si>
  <si>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</si>
  <si>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</si>
  <si>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</si>
  <si>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</si>
  <si>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Zmena stavu záväzkov z prevádzkovej činnosti (+/-)</t>
  </si>
  <si>
    <t>Príjmy mimoriadneho charakteru vzťahujúce sa na prevádzkovú činnosť (+)</t>
  </si>
  <si>
    <t>Výdavky mimoriadneho charakteru vzťahujúce sa na prevádzkovú činnosť (-)</t>
  </si>
  <si>
    <t>Peňažné toky z investičnej činnosti</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</si>
  <si>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</si>
  <si>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</si>
  <si>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</si>
  <si>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</si>
  <si>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</si>
  <si>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Výdavky mimoriadneho charakteru vzťahujúce sa na investičnú činnosť (-)</t>
  </si>
  <si>
    <t>Peňažné toky z finančnej činnosti</t>
  </si>
  <si>
    <t>Príjmy z upísaných akcií a obchodných podielov (+)</t>
  </si>
  <si>
    <t>Príjmy z úhrady straty spoločníkmi (+)</t>
  </si>
  <si>
    <t>Výdavky spojené so znížením fondov vytvorených účtovnou jednotkou (-)</t>
  </si>
  <si>
    <t>Príjmy z emisie dlhových cenných papierov (+)</t>
  </si>
  <si>
    <t>Výdavky na úhradu záväzkov z dlhových cenných papierov (-)</t>
  </si>
  <si>
    <t>Príjmy z prijatých pôžičiek (+)</t>
  </si>
  <si>
    <t>Výdavky na splácanie pôžičiek (-)</t>
  </si>
  <si>
    <t>Príjmy mimoriadneho charakteru vzťahujúce sa na finančnú činnosť (+)</t>
  </si>
  <si>
    <t>Výdavky mimoriadneho charakteru vzťahujúce sa na finančnú činnosť (-)</t>
  </si>
  <si>
    <t>Čistá hodnota zákazky</t>
  </si>
  <si>
    <t>10.</t>
  </si>
  <si>
    <t>11.</t>
  </si>
  <si>
    <t>12.</t>
  </si>
  <si>
    <t>13.</t>
  </si>
  <si>
    <t>14.</t>
  </si>
  <si>
    <t>15.</t>
  </si>
  <si>
    <t>16.</t>
  </si>
  <si>
    <t>17.</t>
  </si>
  <si>
    <t>18.</t>
  </si>
  <si>
    <t>19.</t>
  </si>
  <si>
    <t>Obstarávaný DFM na účely vykonania  vplyvu v inej ÚJ</t>
  </si>
  <si>
    <t>124</t>
  </si>
  <si>
    <t>125</t>
  </si>
  <si>
    <t>4 až 12</t>
  </si>
  <si>
    <t>Finančný náklad</t>
  </si>
  <si>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</si>
  <si>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</si>
  <si>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</si>
  <si>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</si>
  <si>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Hodnota vlastného imania ÚJ, v ktorej má ÚJ umiestne - ný DFM</t>
  </si>
  <si>
    <t>Výsledok hospodá - renia ÚJ, v ktorej má ÚJ umiestne-ný DFM</t>
  </si>
  <si>
    <t>Vplyv ocenenia na výsledok hospodáre-nia bežného účtovného obdobia</t>
  </si>
  <si>
    <t>Nedokončená výroba a polotovary vlastnej výroby</t>
  </si>
  <si>
    <t>Vplyv ocenenia na vlastné imanie</t>
  </si>
  <si>
    <t>Tvorba a čerpanie sociálneho fondu v priebehu účtovného obdobia sú znázornené v nasledujúcej tabuľke:</t>
  </si>
  <si>
    <t xml:space="preserve"> - hodnota upísaného základného imania,</t>
  </si>
  <si>
    <t>Za obdobie od</t>
  </si>
  <si>
    <t>Účtovná závierka *)</t>
  </si>
  <si>
    <t xml:space="preserve">  Zostavené dňa:</t>
  </si>
  <si>
    <t xml:space="preserve">  Schválené dňa:</t>
  </si>
  <si>
    <t>Poznámky Úč POD 3 - 04</t>
  </si>
  <si>
    <t>Účtovná závierka Spoločnosti k 31. decembru 2013 je zostavená ako riadna účtovná závierka podľa § 17 ods. 6 zákona NR SR č. 431/2002 Z. z. o účtovníctve za účtovné obdobie od 1. januára 2013 do 31. decembra 2013.</t>
  </si>
  <si>
    <t>Účtovná závierka Spoločnosti k 31. decembru 2012, za predchádzajúce účtovné obdobie, bola schválená valným zhromaždením Spoločnosti, ktoré sa konalo dňa</t>
  </si>
  <si>
    <r>
      <t xml:space="preserve">Účtovná závierka Spoločnosti k 31. decembru 2012 spolu s výročnou správou a správou audítora o overení účtovnej závierky k 31. decembru 2012 bola uložená do zbierky listín obchodného registra </t>
    </r>
    <r>
      <rPr>
        <sz val="8"/>
        <rFont val="Arial"/>
        <family val="2"/>
        <charset val="238"/>
      </rPr>
      <t>dňa</t>
    </r>
  </si>
  <si>
    <r>
      <t>Valné zhromaždenie DD</t>
    </r>
    <r>
      <rPr>
        <sz val="8"/>
        <rFont val="Arial"/>
        <family val="2"/>
        <charset val="238"/>
      </rPr>
      <t>. MM. RRRR</t>
    </r>
    <r>
      <rPr>
        <sz val="8"/>
        <color indexed="8"/>
        <rFont val="Arial"/>
        <family val="2"/>
        <charset val="238"/>
      </rPr>
      <t xml:space="preserve"> schválilo spoločnosť / meno FO</t>
    </r>
    <r>
      <rPr>
        <sz val="8"/>
        <rFont val="Arial"/>
        <family val="2"/>
        <charset val="238"/>
      </rPr>
      <t xml:space="preserve"> XYZ</t>
    </r>
    <r>
      <rPr>
        <sz val="8"/>
        <color indexed="10"/>
        <rFont val="Arial"/>
        <family val="2"/>
        <charset val="238"/>
      </rPr>
      <t xml:space="preserve"> </t>
    </r>
    <r>
      <rPr>
        <sz val="8"/>
        <color indexed="8"/>
        <rFont val="Arial"/>
        <family val="2"/>
        <charset val="238"/>
      </rPr>
      <t>ako audítora na overenie účtovnej závierky za účtovné obdobie od 1. januára 2013 do 31. decembra 2013.</t>
    </r>
  </si>
  <si>
    <t>Zmena spoločníkov, ako aj zvýšenie základného imania sú k 31. decembru 2013 v obchodnom registri už zapísané.</t>
  </si>
  <si>
    <t>Účtovná závierka bola zostavená za predpokladu, že Spoločnosť bude nepretržite pokračovať vo svojej činnosti (going concern).</t>
  </si>
  <si>
    <t>Uvedené zmeny nemajú vplyv na výsledok hospodárenia vykázaný v predchádzajúcich účtovných obdobiach, keďže sa aplikujú prospektívne na účtovné prípady, ktoré vznikli po 1. januári 2013.</t>
  </si>
  <si>
    <t>V účtovnom období 2013 Spoločnosť nevykonala žiadne opravy významných chýb minulých účtovných období.</t>
  </si>
  <si>
    <t>Spôsob oceňovania jednotlivých zložiek majetku a záväzkov</t>
  </si>
  <si>
    <t>4 až 6</t>
  </si>
  <si>
    <t>Cenné papiere a podiely (okrem cenných papierov na obchodovanie) sa oceňujú obstarávacími cenami vrátane nákladov súvisiacich s obstaraním. Od obstarávacej ceny je odpočítané zníženie hodnoty cenných papierov a podielov.</t>
  </si>
  <si>
    <t>Cenné papiere na obchodovanie sa pri ich obstaraní oceňujú reálnou hodnotou.</t>
  </si>
  <si>
    <t>Zníženie hodnoty zásob sa zohľadňuje vytvorením opravnej položky.</t>
  </si>
  <si>
    <t>Zákazková výstavba nehnuteľnosti určenej na predaj – ostatná (nie priebežný transfer) sa vykazuje metódou tzv. nulového zisku, t. j. zisk sa vykáže až pri predaji nehnuteľnosti.</t>
  </si>
  <si>
    <t>Náklady budúcich období a príjmy budúcich období sa vykazujú vo výške, ktorá je potrebná na dodržanie zásady vecnej a časovej súvislosti s účtovným obdobím.</t>
  </si>
  <si>
    <t>Daň z príjmov splatná a odložená</t>
  </si>
  <si>
    <t>Nakúpené emisné kvóty sa oceňujú obstarávacou cenou.</t>
  </si>
  <si>
    <t>O nároku na dotácie zo štátneho rozpočtu sa účtuje, ak je takmer isté, že sa splnia všetky podmienky súvisiace s dotáciou a súčasne, že sa dotácia poskytne.</t>
  </si>
  <si>
    <t>Majetok prenajatý na základe operatívneho prenájmu vykazuje ako svoj majetok jeho vlastník, nie nájomca.</t>
  </si>
  <si>
    <t>Prijatie majetku nájomcom sa v účtovníctve nájomcu účtuje v deň prijatia majetku na ťarchu príslušného účtu majetku so súvzťažným zápisom v prospech účtu 474 – Záväzky z nájmu vo výške dohodnutých platieb znížených o nerealizované finančné náklady.</t>
  </si>
  <si>
    <t>Súčasťou dohodnutých platieb je aj kúpna cena, za ktorú na konci dohodnutej doby finančného prenájmu prechádza vlastnícke právo k prenajatému majetku z prenajímateľa na nájomcu. Dohodnutá doba nájmu je najmenej 60 % doby odpisovania podľa daňových predpisov, minimálne však 3 roky. Platba nájomného je alokovaná medzi splátku istiny a finančné náklady, vypočítané metódou efektívnej úrokovej miery. Finančné náklady sa účtujú na ťarchu účtu 562 – Úroky.</t>
  </si>
  <si>
    <t>Na ocenenie prírastku cudzej meny nakúpenej za euro sa použije kurz, za ktorý bola táto cudzia mena nakúpená.</t>
  </si>
  <si>
    <t>Na úbytok rovnakej cudzej meny v hotovosti alebo z devízového účtu sa na prepočet cudzej meny na eurá použije referenčný výmenný kurz určený a vyhlásený Európskou centrálnou bankou alebo Národnou bankou Slovenska v deň predchádzajúci dňu uskutočnenia účtovného prípadu.</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</si>
  <si>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už neprepočítavajú.</t>
  </si>
  <si>
    <t>Prehľad o pohybe dlhodobého nehmotného majetku od 1. januára 2013 do 31. decembra 2013 a za porovnateľné obdobie od 1. januára 2012 do 31. decembra 2012 je uvedený v nasl. tabuľkách:</t>
  </si>
  <si>
    <t>Prehľad o pohybe dlhodobého hmotného majetku od 1. januára 2013 do 31. decembra 2013 a za porovnateľné obdobie od 1. januára 2012 do 31. decembra 2012 je uvedený v nasl. tabuľkách:</t>
  </si>
  <si>
    <t>Opravná položka k nadobudnutému majetku - účet 097</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</si>
  <si>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</si>
  <si>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2013 podnikov je uvedená v nasledujúcej tabuľke:</t>
  </si>
  <si>
    <t>Dlhdobý finančný majetok</t>
  </si>
  <si>
    <t>Ak účtovná jednotka má obsahovú náplň, uvedie aj túto informáciu. V opačnom prípade ju vymažte vrátane tejto informácie.</t>
  </si>
  <si>
    <t>Hodnota dlhodobého finančného majetku, s ktorým má Spoločnosť obmedzené právo nakladať v bežnom účtovnom období je xxx EUR a ide o nasledovný finančný majetok:</t>
  </si>
  <si>
    <t>DFM spolu</t>
  </si>
  <si>
    <t>Informácie o dlhových cenných papieroch držaných do splatnosti sú uvedené v nasledujúcej tabuľke:</t>
  </si>
  <si>
    <t>Dlhové CP držané do splatnosti</t>
  </si>
  <si>
    <t>Druh CP</t>
  </si>
  <si>
    <t>Stav na začiatku účtovného obdobia</t>
  </si>
  <si>
    <t>Zvýšenie hodnoty</t>
  </si>
  <si>
    <t>Zníženie hodnoty</t>
  </si>
  <si>
    <t>Vyradenie dlhového CP z účtovníctva v účtovnom období</t>
  </si>
  <si>
    <t>Stav na konci účtovného obdobia</t>
  </si>
  <si>
    <t>Do splatnosti viac ako päť rokov</t>
  </si>
  <si>
    <t>Do splatnosti do jedného roka vrátane</t>
  </si>
  <si>
    <t>Dlhové CP držané do splatnosti spolu</t>
  </si>
  <si>
    <t>Informácie o poskytnutých dlhodobých pôžičkách sú uvedené v nasledujúcej tabuľke:</t>
  </si>
  <si>
    <t>Vyradenie pôžičky z účtovníctva v účtovnom období</t>
  </si>
  <si>
    <t>Do splatnosti viac ako jeden rok a najviac tri roky vrátane</t>
  </si>
  <si>
    <t>Hodnota zásob, pri ktorých má účtovná jednotka obmedzené právo s nimi nakladať je xxx EUR a ide o tieto zásoby:</t>
  </si>
  <si>
    <t>Vývoj opravnej položky v priebehu účtovného obdobia je zobrazený v nasledujúom prehľade:</t>
  </si>
  <si>
    <t>Pohľadávky voči spoločníkom, členom a združeniu</t>
  </si>
  <si>
    <t>Veková štruktúra pohľadávok za bežné účtovné obdobie je uvedená v nasledujúcom prehľade:</t>
  </si>
  <si>
    <t>Veková štruktúra pohľadávok za predchádzajúce účtovné obdobie je uvedená v nasledujúcom prehľade:</t>
  </si>
  <si>
    <t>Informácie o pohľadávkach zabezpečených záložným právom alebo inou formou zabezpečenia sú uvedené v nasledujúcom prehľade:</t>
  </si>
  <si>
    <t>Hodnota pohľadávok, pri ktorých má účtovná jednotka obmedzené právo s nimi nakladať je xxx EUR a ide o tieto pohľadávky:</t>
  </si>
  <si>
    <t>Bežné účty v banke alebo v pobočke zahraničnej banky</t>
  </si>
  <si>
    <t>Vkladové účty v banke alebo v pobočke zahraničnej banky termínované</t>
  </si>
  <si>
    <t>Ako krátkodobý finančný majetok sú vykázané akcie v rôznych spoločnostiach a emisné kvóty.</t>
  </si>
  <si>
    <t>Hodnota krátkodobého finančného majetku, pri ktorom má účtovná jednotka obmedzené právo s ním nakladať je xxx EUR a ide o tento krátkodobý finančný majetok:</t>
  </si>
  <si>
    <t xml:space="preserve"> - prehľad o zisku alebo strate, ktorá nebola účtovaná ako náklad alebo výnos, ale priamo na účty vlastného imania, najmä zmeny reálnej hodnoty majetku, zmeny hodnoty majetku pri použití metódy vlastného imania (uviesť aj súčet ziskov a strát),</t>
  </si>
  <si>
    <t>Nevyfakturované dodávky majetku</t>
  </si>
  <si>
    <t>Rezerva na odstupné bola vytvorená v súvislosti s plánovaným znížením počtu zamestnancov v roku 2014.</t>
  </si>
  <si>
    <t>Rezerva na emisie vypustené do ovzdušia vo výške ...................... EUR bola vytvorená vo výške násobku množstva vypustených emisií do ovzdušia počas účtovného obdobia a hodnoty emisných kvót, ktoré si Spoločnosť určila na odovzdanie podľa zákona o obchodovaní s emisnými kvótami.</t>
  </si>
  <si>
    <t>Štruktúra záväzkov (okrem bankových úverov) podľa zostatkovej doby splatnosti je uvedená v nasledujúcom prehľade:</t>
  </si>
  <si>
    <r>
      <t xml:space="preserve">Záväzky vo výške </t>
    </r>
    <r>
      <rPr>
        <sz val="8"/>
        <rFont val="Arial"/>
        <family val="2"/>
        <charset val="238"/>
      </rPr>
      <t>.................  EUR</t>
    </r>
    <r>
      <rPr>
        <sz val="8"/>
        <color indexed="8"/>
        <rFont val="Arial"/>
        <family val="2"/>
        <charset val="238"/>
      </rPr>
      <t xml:space="preserve"> sú kryté záložným právom; založený je </t>
    </r>
    <r>
      <rPr>
        <sz val="8"/>
        <color indexed="10"/>
        <rFont val="Arial"/>
        <family val="2"/>
        <charset val="238"/>
      </rPr>
      <t>(uviesť majetok)</t>
    </r>
    <r>
      <rPr>
        <sz val="8"/>
        <color indexed="8"/>
        <rFont val="Arial"/>
        <family val="2"/>
        <charset val="238"/>
      </rPr>
      <t xml:space="preserve"> v zostatkovej cene k 31. decembru 2013 vo výške .................. EUR.</t>
    </r>
  </si>
  <si>
    <t>DERIVÁTY</t>
  </si>
  <si>
    <t>Zmena sadzby dane</t>
  </si>
  <si>
    <t xml:space="preserve">3. </t>
  </si>
  <si>
    <t xml:space="preserve"> - Spoločnosť plánuje v rokoch 2014 – 2015 zmeniť časť výrobného sortimentu a prispôsobiť tejto zmene aj výrobné zariadenie. Už uzatvorila zmluvy s dodávateľmi, podľa ktorých v roku 2014 bude investovať približne 330 000 EUR a v roku 2015 približne 470 000 EUR. Záväzky Spoločnosti z uvedených zmlúv evidované na podsúvahových účtoch sú vo výške 800 000 EUR (rok 2012: 0 EUR). Tieto záväzky sú v už uvedenej tabuľke zahrnuté do riadku Iné položky.</t>
  </si>
  <si>
    <t xml:space="preserve"> Odmeny členov štatutárnych orgánov Spoločnosti z dôvodu výkonu ich funkcie pre Spoločnosť v sledovanom účtovnom období boli vo výške ......... EUR (v roku 2012: ............. EUR), odmeny dozorných orgánov Spoločnosti vo výške ............... EUR (v roku 2012: ............ EUR).</t>
  </si>
  <si>
    <t>Členom štatutárnemu orgánu, ani členom dozorných orgánov neboli v roku 2013 poskytnuté žiadne pôžičky, záruky alebo iné formy zabezpečenia, ani finančné prostriedky alebo iné plnenia na súkromné účely členov, ktoré sa vyúčtovávajú (v roku 2012: žiadne).</t>
  </si>
  <si>
    <t>Spoločnosť neuskutočnila také transakcie so spriaznenými osobami, ktoré sa neuzavreli na základe obvyklých obchodných podmienok.</t>
  </si>
  <si>
    <t>(Nepovinné údaje, túto informáciu vymažte.)</t>
  </si>
  <si>
    <t>(Obsahová náplň, počet riadkov a stĺpcov v tabuľke sa nesmú meniť. Túto informáciu vymažte.)</t>
  </si>
  <si>
    <t>zmena spoločníkov účtovnej jednotky</t>
  </si>
  <si>
    <t>zmeny významných položiek dlhodobého finančného majetku</t>
  </si>
  <si>
    <t>zlúčenie, splynutie, rozdelenie, zmena právnej formy podniku</t>
  </si>
  <si>
    <t>získanie alebo odobratie licencií alebo iných povolení významných pre činnosť účtovnej jednotky</t>
  </si>
  <si>
    <t>Informácie, ktoré sa vyžadujú uviesť v prípade, že ide o účtovnú závierku akciovej spoločnosti:</t>
  </si>
  <si>
    <t>(Forma a spôsob uvedenia informácií nie sú predpísané. Túto informáciu vymažte.)</t>
  </si>
  <si>
    <t>Všetky akcie boli riadne splatené.</t>
  </si>
  <si>
    <t>S prioritnými akciami sú spojené prednostné práva týkajúce sa dividendy. Majitelia prioritných akcií nemajú hlasovacie 
práva.</t>
  </si>
  <si>
    <t>Držitelia akcií majú nárok na dividendy podľa rozhodnutia valného zhromaždenia a majú právo hlasovať, pričom každých xxx EUR predstavuje jeden hlas (okrem držiteľov prioritných akcií, pozri už uvedený text).</t>
  </si>
  <si>
    <t>T.j. uvedie sa:</t>
  </si>
  <si>
    <t>Spoločnosť vlastní xxxx kusov vlastných akcií s nominálnou hodnotou xxx EUR, v celkovej hodnote xxx EUR (k 31. decembru 2012: xxxx kusov vlastných akcií s nominálnou hodnotou xxx EUR, v celkovej hodnote xxx EUR).</t>
  </si>
  <si>
    <t>K 31. decembru 2013 bol základný zisk vo výške xx EUR na jednu kmeňovú akciu (k 31. decembru 2012: xxx EUR na jednu kmeňovú akciu).</t>
  </si>
  <si>
    <t>Účtovný zisk za rok 2012 bol rozdelený takto:</t>
  </si>
  <si>
    <t>Účtovná strata za rok 2012 bola vysporiadaná takto:</t>
  </si>
  <si>
    <t>(Obsahová náplň, počet riadkov a stĺpcov v prehľadoch sa nesmú meniť. Túto informáciu vymažte.)</t>
  </si>
  <si>
    <t>Pokiaľ má Spoločnosť obmedzené právo nakladať s nehmotným majetkom, uvedie sa táto informácia spolu s popisom majetku.</t>
  </si>
  <si>
    <t>(Povinný údaj. Forma a spôsob uvedenia informácií nie sú predpísané. Túto informáciu vymažte.)</t>
  </si>
  <si>
    <t>(Obsahová náplň, počet riadkov a stĺpcov v tabuľkách sa nesmú meniť. Túto informáciu vymažte).</t>
  </si>
  <si>
    <t>(Obsahová náplň a počet riadkov v tabuľke sa uvádzajú podľa potrieb účtovnej jednotky. Stĺpce sa nesmú meniť. Túto 
informáciu vymažte.)</t>
  </si>
  <si>
    <t>Informácie o zásobách, na ktoré je zriadené záložné právo.</t>
  </si>
  <si>
    <t>V našej vzorovej účtovnej závierke nemáme obsahovú náplň pre nasledujúcu tabuľku, uvádzame ju pre prípad, ak účtovná jednotka má pre ňu obsahovú náplň. Ak účtovná jednotka má pre ňu obsahovú náplň, uvedie v nej požadované informácie. V opačnom prípade ju vymažte vrátane tejto informácie.</t>
  </si>
  <si>
    <t>Informácie o obstarávaní nehnuteľnosti na predaj sú uvedené v nasledujúcom prehľade:</t>
  </si>
  <si>
    <t>Informácie o zákazkovej výstavbe nehnuteľnosti určenej na predaj sú uvedené v nasledujúcich tabuľkách:</t>
  </si>
  <si>
    <t>Informácie o zákazkovej výrobe sú uvedené v nasledujúcich tabuľkách:</t>
  </si>
  <si>
    <r>
      <t xml:space="preserve">Spoločnosť má pohľadávky z finančného prenájmu </t>
    </r>
    <r>
      <rPr>
        <i/>
        <sz val="8"/>
        <rFont val="Arial"/>
        <family val="2"/>
        <charset val="238"/>
      </rPr>
      <t>(špecifikovať predmet prenájmu)</t>
    </r>
    <r>
      <rPr>
        <sz val="8"/>
        <rFont val="Arial"/>
        <family val="2"/>
        <charset val="238"/>
      </rPr>
      <t>. Výška budúcich platieb rozdelená na istinu a finančný výnos podľa doby splatnosti je uvedená v nasledujúcom prehľade:</t>
    </r>
  </si>
  <si>
    <t>Vývoj opravnej položky ku krátkodobému finančnému majetku v priebehu účtovného obdobia je zobrazený v nasledujúcom prehľade:</t>
  </si>
  <si>
    <t>Informácie o krátkodobom finančnom majetku, na ktorý bolo zriadené záložné právo.</t>
  </si>
  <si>
    <t>Rezerva na záručné opravy vo výške ...................... EUR bola vytvorená na predpokladané náklady na záručné opravy výrobkov, ktoré boli predané pred 31. decembrom 2013. Bola vypočítaná ako súčet nákladov na záručné opravy výrobkov, ktoré boli ku dňu zostavenia účtovnej závierky už reklamované (táto časť rezervy sa tvorila individuálnym spôsobom), a nákladov na záručné opravy výrobkov, ktoré ku dňu zostavenia účtovnej závierky ešte neboli reklamované (táto časť rezervy sa tvorila paušálnym spôsobom, ako percentuálny podiel z obratu). Rezerva bude použitá v priebehu účtovných období 2015 a 2016.</t>
  </si>
  <si>
    <t>(K zverejňovaniu týchto údajov pozri zošit "MN").</t>
  </si>
  <si>
    <t>(Povinný údaj pre spoločnosti-pozri zošit "MN". Forma a spôsob uvedenia informácií nie sú predpísané. Túto informáciu vymažte.)</t>
  </si>
  <si>
    <r>
      <t>(Uvádza sa iba zoznam obchodov medzi účtovnou jednotkou a spriaznenými osobami, ktoré sa</t>
    </r>
    <r>
      <rPr>
        <i/>
        <u/>
        <sz val="8"/>
        <color rgb="FF002060"/>
        <rFont val="Arial"/>
        <family val="2"/>
        <charset val="238"/>
      </rPr>
      <t xml:space="preserve"> neuzavreli</t>
    </r>
    <r>
      <rPr>
        <i/>
        <sz val="8"/>
        <color rgb="FF002060"/>
        <rFont val="Arial"/>
        <family val="2"/>
        <charset val="238"/>
      </rPr>
      <t xml:space="preserve"> na základe obvyklých obchodných podmienok. K zverejňovaniu týchto údajov pozri zošit "MN". Túto informáciu vymažte.)</t>
    </r>
  </si>
  <si>
    <t>Účtovná hodnota</t>
  </si>
  <si>
    <t xml:space="preserve">  počet vedúcich zamestnancov</t>
  </si>
  <si>
    <r>
      <t xml:space="preserve">Spoločnosť aplikovala výnimku z povinnosti zostaviť konsolidovanú účtovnú závierku a konsolidovanú výročnú správu v súlade s § 22 ods. 8 zákona o účtovníctve: Jej materská spoločnosť </t>
    </r>
    <r>
      <rPr>
        <i/>
        <sz val="8"/>
        <color rgb="FFFF0000"/>
        <rFont val="Arial"/>
        <family val="2"/>
        <charset val="238"/>
      </rPr>
      <t>(názov)</t>
    </r>
    <r>
      <rPr>
        <i/>
        <sz val="8"/>
        <color theme="1"/>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</si>
  <si>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</si>
  <si>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ochranné pracovné pomôcky (ochranný odev, obuv a iné pomôcky),</t>
  </si>
  <si>
    <t>ochranné prospekty, plagáty, samolepky, obalové štítky a podobne.</t>
  </si>
  <si>
    <t>Do noriem prirodzených úbytkov pri účtovaní zásob z činnosti pri veľkoobchodnej činnosti  s ovocím a zeleninou uhnitie, plesnenie, zmrznutie, zaparenie.</t>
  </si>
  <si>
    <t>Finančný prenájom (s kúpnou opciou; bez kúpnej opcie je považovaný za operatívny prenájom) je obstaranie dlhodobého hmotného majetku na základe nájomnej zmluvy s dojednaným právom kúpy prenajatej veci za dohodnuté platby počas dohodnutej doby nájmu. Majetok prenajatý formou finančného prenájmu vykazuje ako svoj majetok a odpisuje ho jeho nájomca, nie vlastník.</t>
  </si>
  <si>
    <r>
      <t>Vlastnícke právo k </t>
    </r>
    <r>
      <rPr>
        <sz val="8"/>
        <color rgb="FFFF0000"/>
        <rFont val="Arial"/>
        <family val="2"/>
        <charset val="238"/>
      </rPr>
      <t>(uviesť názov majetku)</t>
    </r>
    <r>
      <rPr>
        <sz val="8"/>
        <color theme="1"/>
        <rFont val="Arial"/>
        <family val="2"/>
        <charset val="238"/>
      </rPr>
      <t xml:space="preserve">, ktorého zostatková cena k 31. decembru 2013 je ............................... EUR, nadobudla banka zmluvou o zabezpečovacom prevode práva a Spoločnosť </t>
    </r>
    <r>
      <rPr>
        <sz val="8"/>
        <color rgb="FFFF0000"/>
        <rFont val="Arial"/>
        <family val="2"/>
        <charset val="238"/>
      </rPr>
      <t>(uviesť názov majetku)</t>
    </r>
    <r>
      <rPr>
        <sz val="8"/>
        <color theme="1"/>
        <rFont val="Arial"/>
        <family val="2"/>
        <charset val="238"/>
      </rPr>
      <t>, na základe zmluvy o výpožičke bezplatne užíva a vykazuje ju ako svoj majetok.</t>
    </r>
  </si>
  <si>
    <r>
      <t xml:space="preserve">Spoločnosť má v nájme </t>
    </r>
    <r>
      <rPr>
        <sz val="8"/>
        <color rgb="FFFF0000"/>
        <rFont val="Arial"/>
        <family val="2"/>
        <charset val="238"/>
      </rPr>
      <t>(uviesť názov majetku 1)</t>
    </r>
    <r>
      <rPr>
        <sz val="8"/>
        <color theme="1"/>
        <rFont val="Arial"/>
        <family val="2"/>
        <charset val="238"/>
      </rPr>
      <t xml:space="preserve"> v obstarávacej cene ............................ EUR (zostatková cena k 31. Decembru 2012: ................................. EUR, k 31. decembru 2013: ......................... EUR) a </t>
    </r>
    <r>
      <rPr>
        <sz val="8"/>
        <color rgb="FFFF0000"/>
        <rFont val="Arial"/>
        <family val="2"/>
        <charset val="238"/>
      </rPr>
      <t>(uviesť názov majetku 2 )</t>
    </r>
    <r>
      <rPr>
        <sz val="8"/>
        <color theme="1"/>
        <rFont val="Arial"/>
        <family val="2"/>
        <charset val="238"/>
      </rPr>
      <t xml:space="preserve"> v obstarávacej cene ..................................... EUR (zostatková cena k            31. decembru 2012: ........................... EUR, k 31. decembru 2013: .....................  EUR), ktoré vykazuje ako svoj majetok.</t>
    </r>
  </si>
  <si>
    <r>
      <t xml:space="preserve">Spoločnosť v roku 2013 obstarala nehnuteľnosť </t>
    </r>
    <r>
      <rPr>
        <sz val="8"/>
        <color rgb="FFFF0000"/>
        <rFont val="Arial"/>
        <family val="2"/>
        <charset val="238"/>
      </rPr>
      <t xml:space="preserve">(uviesť názov majetku) </t>
    </r>
    <r>
      <rPr>
        <sz val="8"/>
        <color theme="1"/>
        <rFont val="Arial"/>
        <family val="2"/>
        <charset val="238"/>
      </rPr>
      <t>vo výške ..................................... EUR, ktorú k 31. decembru 2013 vykazuje ako svoj majetok. Vlastnícke právo k nej bolo na Spoločnosť prevedené v </t>
    </r>
    <r>
      <rPr>
        <sz val="8"/>
        <color rgb="FFFF0000"/>
        <rFont val="Arial"/>
        <family val="2"/>
        <charset val="238"/>
      </rPr>
      <t>MM.RRRR</t>
    </r>
    <r>
      <rPr>
        <sz val="8"/>
        <rFont val="Arial"/>
        <family val="2"/>
        <charset val="238"/>
      </rPr>
      <t>.</t>
    </r>
  </si>
  <si>
    <t>S uvedeným majetkom má Spoločnosť obmedzené právo nakladať, jeho celková hodnota v bežnom účtovnom období je ................ EUR.</t>
  </si>
  <si>
    <t>Dlhodobý hmotný majetok je poistený pre prípad škôd spôsobených krádežou a živelnou pohromou až do výšky.............................</t>
  </si>
  <si>
    <t>Položka</t>
  </si>
  <si>
    <t xml:space="preserve">   DIČ</t>
  </si>
  <si>
    <r>
      <t xml:space="preserve">Z prírastkov dlhodobého finančného majetku v priebehu účtovného obdobia pripadá ......................... EUR na dcérsky podnik XY </t>
    </r>
    <r>
      <rPr>
        <sz val="8"/>
        <color rgb="FFFF0000"/>
        <rFont val="Arial"/>
        <family val="2"/>
        <charset val="238"/>
      </rPr>
      <t>(názov a adresa)</t>
    </r>
    <r>
      <rPr>
        <sz val="8"/>
        <color theme="1"/>
        <rFont val="Arial"/>
        <family val="2"/>
        <charset val="238"/>
      </rPr>
      <t xml:space="preserve">. Spoločnosť je majoritným spoločníkom tohto dcérskeho podniku, založila ho peňažným / nepeňažným vkladom </t>
    </r>
    <r>
      <rPr>
        <sz val="8"/>
        <color rgb="FFFF0000"/>
        <rFont val="Arial"/>
        <family val="2"/>
        <charset val="238"/>
      </rPr>
      <t>(stroje a zariadenia)</t>
    </r>
    <r>
      <rPr>
        <sz val="8"/>
        <color theme="1"/>
        <rFont val="Arial"/>
        <family val="2"/>
        <charset val="238"/>
      </rPr>
      <t>.</t>
    </r>
  </si>
  <si>
    <t>Na podiely v dcérskom podniku (názov a adresa), bolo v prospech banky zriadené záložné právo:</t>
  </si>
  <si>
    <t>Dlhodobý finančný majetok, na ktorý je zriadené záložné právo</t>
  </si>
  <si>
    <r>
      <t xml:space="preserve">Zníženie úžitkovej hodnoty zásob bolo zohľadnené vytvorením opravnej položky. Úžitková hodnota zásob sa znížila predovšetkým v dôsledku zmeny </t>
    </r>
    <r>
      <rPr>
        <sz val="8"/>
        <color rgb="FFFF0000"/>
        <rFont val="Arial"/>
        <family val="2"/>
        <charset val="238"/>
      </rPr>
      <t>výrobného sortimentu, nadmernosti zásob, zníženia obstarávacích cien materiálu</t>
    </r>
    <r>
      <rPr>
        <sz val="8"/>
        <color theme="1"/>
        <rFont val="Arial"/>
        <family val="2"/>
        <charset val="238"/>
      </rPr>
      <t xml:space="preserve"> v porovnaní s jeho doterajšou účtovnou hodnotou a zníženia predajných cien.</t>
    </r>
  </si>
  <si>
    <t>Pohľadávky voči DÚJ a MÚJ</t>
  </si>
  <si>
    <t>Po lehote splatnosti</t>
  </si>
  <si>
    <t xml:space="preserve">Pohľadávky voči DÚJ a MÚJ </t>
  </si>
  <si>
    <t>Ostatné pohľadávky v rámci konsolidovaného celku</t>
  </si>
  <si>
    <t>Daňové pohľadávky a dotácie</t>
  </si>
  <si>
    <t>Hodnota predmetu záložného práva</t>
  </si>
  <si>
    <t xml:space="preserve">Hodnota
 pohľadávky
</t>
  </si>
  <si>
    <t>Hodnota pohľadávok, na ktoré sa zriadilo záložné právo</t>
  </si>
  <si>
    <t>Peniaze na ceste</t>
  </si>
  <si>
    <t>Majetkové CP na obchodovanie</t>
  </si>
  <si>
    <t>Dlhové CP na obchodovanie</t>
  </si>
  <si>
    <t xml:space="preserve">Dlhové CP so splatnosťou do  jedného roka držané do splatnosti
</t>
  </si>
  <si>
    <t xml:space="preserve">Stav
 na začiatku účtovného obdobia
</t>
  </si>
  <si>
    <t xml:space="preserve">Stav OP
na začiatku účtovného obdobia
</t>
  </si>
  <si>
    <t xml:space="preserve">Tvorba 
OP
</t>
  </si>
  <si>
    <t>Zúčtovanie OP z dôvodu zániku opodstatne-nosti</t>
  </si>
  <si>
    <t>Zúčtovanie OP z dôvodu vyradenia majetku z účtovníctva</t>
  </si>
  <si>
    <t>Stav  OP na konci účtovného obdobia</t>
  </si>
  <si>
    <t>Krátkodobý  finančný majetok, na ktorý bolo zriadené záložné právo</t>
  </si>
  <si>
    <t xml:space="preserve">Vplyv ocenenia na výsledok hospodárenia bežného účtovného obdobia
</t>
  </si>
  <si>
    <t>telefónne poplatky</t>
  </si>
  <si>
    <t xml:space="preserve"> - x kusov kmeňových akcií s menovitou hodnotou xxx EUR, akcia znie na meno a má podobu zaknihovaného cenného papiera (k 31. decembru 2012: x kusov kmeňových akcií s menovitou hodnotou xxx EUR)</t>
  </si>
  <si>
    <t>- x kusov kmeňových akcií s menovitou hodnotu xxx EUR, akcia znie na meno a má podobu zaknihovaného cenného papiera (k 31. decembru 2012: x kusov kmeňových akcií s menovitou hodnotou xxx EUR)</t>
  </si>
  <si>
    <t>Prídel do štatutárnych a ostatných fondov</t>
  </si>
  <si>
    <t>Prídel na zvýšenie základného imania</t>
  </si>
  <si>
    <t>Úhrada straty minulých období</t>
  </si>
  <si>
    <t>Rozdelenie podielu na zisku spoločníkom, členom</t>
  </si>
  <si>
    <t>Zo štatutárnych a ostatných fondov</t>
  </si>
  <si>
    <t>Z nerozdeleného zisku minulých rokov</t>
  </si>
  <si>
    <t>Úhrada straty spoločníkmi, členmi</t>
  </si>
  <si>
    <t>Prevod na účet neuhradenej straty minulých rokov</t>
  </si>
  <si>
    <t xml:space="preserve">Stav
na konci účtovného obdobia
</t>
  </si>
  <si>
    <t>Zákonné rezervy krátkodobé</t>
  </si>
  <si>
    <t>Ostatné rezervy krátkodobé</t>
  </si>
  <si>
    <t>Záväzky so zostatkovou dobou splatnosti jeden rok až päť rokov</t>
  </si>
  <si>
    <t>Dočasné rozdiely medzi účtovnou hodnotou záväzkov a daňovou základňou, z toho:</t>
  </si>
  <si>
    <t>Možnosť umorovať daňovú stratu v budúcnosti</t>
  </si>
  <si>
    <t>Dočasné rozdiely medzi účtovnou hodnotou majetku   a daňovou základňou, z toho:</t>
  </si>
  <si>
    <t>Sadzba dane z príjmov ( v %)</t>
  </si>
  <si>
    <t>Zmena odloženého daňového záväzku</t>
  </si>
  <si>
    <t xml:space="preserve">Zaúčtovaná ako náklad </t>
  </si>
  <si>
    <t>Začiatočný stav sociálneho fondu</t>
  </si>
  <si>
    <t>Tvorba sociálneho fondu na ťarchu nákladov</t>
  </si>
  <si>
    <t>Tvorba sociálneho fondu zo zisku</t>
  </si>
  <si>
    <t>Ostatná tvorba sociálneho fondu</t>
  </si>
  <si>
    <t>Tvorba sociálneho fondu spolu</t>
  </si>
  <si>
    <t>Dlhopisy</t>
  </si>
  <si>
    <t>Úrok p.a.         v %</t>
  </si>
  <si>
    <t xml:space="preserve">Suma istiny v príslušnej mene
 za bežné účtovné obdobie
</t>
  </si>
  <si>
    <t xml:space="preserve">Suma istiny v eurách
 za bežné účtovné obdobie
</t>
  </si>
  <si>
    <t>Suma istiny v príslušnej mene za bezprostred-ne predchá-dzajúce účtovné obdobie</t>
  </si>
  <si>
    <t xml:space="preserve">Suma istiny v príslušnej mene
 za bežné účtovné obdobie
</t>
  </si>
  <si>
    <t xml:space="preserve">Výdavky budúcich období dlhodobé,  z toho: </t>
  </si>
  <si>
    <t>Česká republika</t>
  </si>
  <si>
    <t>Slovenská republika</t>
  </si>
  <si>
    <t>Rusko</t>
  </si>
  <si>
    <t xml:space="preserve">Zmena stavu vnútroorganizačných 
zásob 
</t>
  </si>
  <si>
    <t xml:space="preserve">Nedokončená výroba 
a polotovary vlastnej výroby
</t>
  </si>
  <si>
    <t>Zmena stavu vnútroorganizačných zásob vo výkaze ziskov  a strát</t>
  </si>
  <si>
    <t>Významné položky pri aktivácii nákladov, z toho: </t>
  </si>
  <si>
    <t xml:space="preserve">    kurzové zisky ku dňu, ku ktorému sa zostavuje účtovná závierka</t>
  </si>
  <si>
    <t xml:space="preserve">   výnos z rozdielu medzi uznanou hodnotou vkladu a účtovnou hodnotou vkladaného majetku</t>
  </si>
  <si>
    <t xml:space="preserve">   výnosy z cenných papierov a podielov v dcérskej účtovnej jednotke</t>
  </si>
  <si>
    <t xml:space="preserve">   výnosové úroky</t>
  </si>
  <si>
    <t xml:space="preserve">   ostatné finančné výnosy</t>
  </si>
  <si>
    <t xml:space="preserve">   náhrada škody zo živelných pohrôm od poisťovne</t>
  </si>
  <si>
    <t>Tržby za vlastné výrobky</t>
  </si>
  <si>
    <t>Tržby z predaja služieb</t>
  </si>
  <si>
    <t>Tržby za tovar</t>
  </si>
  <si>
    <t>Výnosy z nehnuteľnosti na predaj</t>
  </si>
  <si>
    <t>Iné výnosy súvisiace s bežnou činnosťou</t>
  </si>
  <si>
    <t xml:space="preserve">   Náklady voči audítorovi, audítorskej spoločnosti, z toho:</t>
  </si>
  <si>
    <t xml:space="preserve">      náklady za overenie individuálnej účtovnej závierky</t>
  </si>
  <si>
    <t xml:space="preserve">      iné uisťovacie audítorské služby</t>
  </si>
  <si>
    <t xml:space="preserve">      súvisiace audítorské služby</t>
  </si>
  <si>
    <t xml:space="preserve">      daňové poradenstvo</t>
  </si>
  <si>
    <t xml:space="preserve">      ostatné neaudítorské služby</t>
  </si>
  <si>
    <t xml:space="preserve">   Ostatné významné položky nákladov za poskytnuté služby, z toho:</t>
  </si>
  <si>
    <t xml:space="preserve">      právne a ekonomické poradenstvo</t>
  </si>
  <si>
    <t xml:space="preserve">      ostatné</t>
  </si>
  <si>
    <t xml:space="preserve">   Kurzové straty, z toho:</t>
  </si>
  <si>
    <t xml:space="preserve">   Ostatné významné položky finančných nákladov, z toho:</t>
  </si>
  <si>
    <t xml:space="preserve">      kurzové straty ku dňu, ku ktorému sa zostavuje účtovná závierka</t>
  </si>
  <si>
    <t xml:space="preserve">     Nákladové úroky</t>
  </si>
  <si>
    <t xml:space="preserve">     Tvorba a zúčtovanie opravných položiek k finančnému majetku</t>
  </si>
  <si>
    <t xml:space="preserve">     Bankové poplatky</t>
  </si>
  <si>
    <t xml:space="preserve">     Iné</t>
  </si>
  <si>
    <t xml:space="preserve">   Škody zo živelných pohrôm na majetku</t>
  </si>
  <si>
    <t>Daň v %</t>
  </si>
  <si>
    <t>Výsledok hospodárenia pred zdanením, z toho:</t>
  </si>
  <si>
    <t xml:space="preserve">teoretická daň </t>
  </si>
  <si>
    <t>Vplyv nevykázanej odloženej daňovej pohľadávky</t>
  </si>
  <si>
    <t>Splatná daň z príjmov</t>
  </si>
  <si>
    <t xml:space="preserve">Celková daň z príjmov </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</si>
  <si>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</si>
  <si>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</si>
  <si>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</si>
  <si>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</si>
  <si>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V roku 2013 bola zmena sadzby dane z príjmov oproti roku 2012 Pre rok 2013 platí 23%-ná sadzba dane z príjmov, v roku 2012  19%-ná sadzba dane z príjmov. Pre rok 2014 je schválená 22 %-ná sadzba dane z príjmov</t>
  </si>
  <si>
    <t xml:space="preserve">Bežné účtovné obdobie     </t>
  </si>
  <si>
    <t xml:space="preserve">Bezprostredne predchádzajúce účtovné obdobie     </t>
  </si>
  <si>
    <t xml:space="preserve">Hodnota príjmu, výhody bývalých členov orgánov        </t>
  </si>
  <si>
    <t>štatutárnych</t>
  </si>
  <si>
    <t>dozorných</t>
  </si>
  <si>
    <t>mimoriadne udalosti (uviesť aké: napr. živelná pohroma,...)</t>
  </si>
  <si>
    <t>k 1. januáru 2014 Spoločnosť predala všetky svoje podiely v spoločnom podniku XY</t>
  </si>
  <si>
    <t>k 1. februáru 2014 Spoločnosť odkúpila 50 % podielov od druhého spoločníka spoločného podniku ABC, a následne zvýšila jeho základné imanie vložením časti podniku</t>
  </si>
  <si>
    <t>Položka vlastného   imania</t>
  </si>
  <si>
    <t xml:space="preserve">Stav na začiatku účtovného obdobia  </t>
  </si>
  <si>
    <t xml:space="preserve">Prírastky </t>
  </si>
  <si>
    <t xml:space="preserve">Úbytky </t>
  </si>
  <si>
    <t>Vlastné akcie a vlastné obchodné podiely</t>
  </si>
  <si>
    <t>Pohľadávky za upísané vlastné imanie</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</si>
  <si>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</si>
  <si>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</si>
  <si>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</si>
  <si>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</si>
  <si>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Štatutárne fondy a ostatné fondy</t>
  </si>
  <si>
    <t>Neuhradená strata minulých rokov</t>
  </si>
  <si>
    <t>Výsledok hospodárenia bežného účtovného obdobia</t>
  </si>
  <si>
    <t>Účet 491 - Vlastné imanie fyzickej osoby- podnikateľa</t>
  </si>
  <si>
    <t>V stave obchodných pohľadávok k 31.12.2013 sú odberatelia po lehote splatnosti, u ktorých sa netvorila OP, pretože bonita klienta sa významne nezmenila a preto sa považujú za vymožiteľné.</t>
  </si>
  <si>
    <t>Spoločnosť má s materskou spoločnosťou uzatvorenú licenčnú zmluvu na roky 201X – 201X na výrobu výrobku A, podľa ktorej odvádza ročne fixný licenčný poplatok ........................ EUR a za každý vyrobený a predaný výrobok A odvádza variabilný licenčný poplatok vo výške ........................ EUR. V roku 2013 vyrobila a predala ...................... ks týchto výrobkov A, v roku 2012 plánuje vyrobiť a predať ................. ks a v nasledujúcich rokoch približne po ................... ks ročne.</t>
  </si>
  <si>
    <t>Spoločnosť podala v roku 2013 žalobu na spoločnosť XY z dôvodu neoprávneného používania ochrannej značky číslo ............................... Predmetom súdneho sporu je zakázanie používania ochrannej značky. Zároveň žiada o náhradu ušlých výnosov vo výške ....................... EUR.</t>
  </si>
  <si>
    <t>Základné imanie sa v priebehu účtovného obdobia roka 2013 zvýšilo o ........................ EUR, čiastočne peňažným vkladom (......................... EUR) a čiastočne nepeňažným vkladom (kapitalizáciou záväzku vo výške ................... EUR). Toto zvýšenie je k 31. decembru 2013 už zapísané v obchodnom registri.</t>
  </si>
  <si>
    <t xml:space="preserve"> - Spoločnosť má s materskou spoločnosťou uzatvorenú licenčnú zmluvu na roky 201X – 20XX na výrobu elektromotorov typu ELMO-2B, podľa ktorej odvádza ročne fixný licenčný poplatok 35 000 EUR a za každý vyrobený a predaný elektromotor odvádza variabilný licenčný poplatok vo výške 5 EUR. V roku 2013 vyrobila a predala 5 300 ks týchto elektromotorov, v roku 2014 plánuje vyrobiť a predať 7 000 ks a v nasledujúcich rokoch približne po 10 000 ks ročne. Záväzky Spoločnosti z uvedenej licenčnej zmluvy evidované na podsúvahových účtoch sú vo výške 260 000 EUR (rok 2012: 321 500 EUR). Tieto záväzky sú v už uvedenej tabuľke zahrnuté do riadku Iné položky.</t>
  </si>
  <si>
    <t>PREHĽAD PEŇAŽNÝCH TOKOV K 31. DECEMBRU 2013</t>
  </si>
  <si>
    <t>Nepeňažné operácie ovplyvňujúce výsledok hospodárenia z bežnej činnosti pred zdanením daňou z príjmov (súčet A. 1. 1. až A. 1. 13.) (+/-)</t>
  </si>
  <si>
    <t>Výsledok hospodárenia z bežnej činnosti pred zdanením daňou z príjmov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</si>
  <si>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</si>
  <si>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</si>
  <si>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Zmena stavu dlhodobých rezerv (+/-)</t>
  </si>
  <si>
    <t>Kurzový zisk vyčíslený k peňažným prostriedkom a peňažným ekvivalentom ku dňu, ku ktorému sa zostavuje účtovná závierka (-)</t>
  </si>
  <si>
    <t>Ostatné položky nepeňažného charakteru, ktoré ovplyvňujú výsledok hospodárenia z bežnej činnosti, s výnimkou tých, ktoré sa uvádzajú osobitne v iných častiach prehľadu peňažných tokov (+/-)</t>
  </si>
  <si>
    <t>Kurzová strata vyčíslená k peňažným prostriedkom a peňažným ekvivalentom ku dňu, ku ktorému sa zostavuje účtovná závierka (+)</t>
  </si>
  <si>
    <t>Výsledok z predaja dlhodobého majetku, s výnimkou majetku, ktorý sa považuje za peňažný ekvivalent (+/-)</t>
  </si>
  <si>
    <t>Vplyv zmien stavu pracovného kapitálu,16 ktorým sa účely tohto opatrenia rozumie rozdiel medzi obežným majetkom a krátkodobými záväzkami s výnimkou položiekobežného majetku, ktoré sú súčasťou peňažných prostriedkov a peňažnýchekvivalentov, na výsledok hospodárenia z bežnej činnosti (súčet A. 2. 1. až A. 2. 4.)</t>
  </si>
  <si>
    <t>Zmena stavu pohľadávok z prevádzkovej činnosti (-/+)</t>
  </si>
  <si>
    <t>Zmena stavu zásob (-/+)</t>
  </si>
  <si>
    <t>Zmena stavu krátkodobého finančného majetku, s výnimkou majetku, ktorý je súčasťou peňažných prostriedkov a peňažných ekvivalentov (-/+)</t>
  </si>
  <si>
    <t>A. 1.10.</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</si>
  <si>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</si>
  <si>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</si>
  <si>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</si>
  <si>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</si>
  <si>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Peňažné toky z prevádzkovej činnosti (+/-), (súčet Z/S + A1. až A. 6.)</t>
  </si>
  <si>
    <t>Výdavky na daň z príjmov účtovnej jednotky, s výnimkou tých, ktoré sa začleňujú do investičných činností alebo finančných činností (-/+)</t>
  </si>
  <si>
    <t>Čisté peňažné toky z prevádzkovej činnosti (+/-), (súčet Z/S + A.1. až A. 9.)</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</si>
  <si>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</si>
  <si>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</si>
  <si>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obstaranie dlhodobých cenných papierov a podielov v iných účtovných jednotkách, s výnimkou cenných papierov, ktoré sa považujú za peňažné ekvivalenty a cenných papierov určených na predaj alebo na obchodovanie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</si>
  <si>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</si>
  <si>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</si>
  <si>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</si>
  <si>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</si>
  <si>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</si>
  <si>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</si>
  <si>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Čisté peňažné toky z investičnej činnosti (súčet B. 1. až B. 19.)</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</si>
  <si>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</si>
  <si>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</si>
  <si>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Ostatné príjmy vzťahujúce sa na investičnú činnosť (+)</t>
  </si>
  <si>
    <t>Ostatné výdavky vzťahujúce sa na investičnú činnosť (-)</t>
  </si>
  <si>
    <t>Peňažné toky vo vlastnom imaní (súčet C. 1. 1. až C. 1. 8.)</t>
  </si>
  <si>
    <t>Príjmy z ďalších vkladov do vlastného imania spoločníkmi alebo fyzickou osobou, ktorá je účtovnou jednotkou (+)</t>
  </si>
  <si>
    <t>Výdavky na obstaranie alebo spätné odkúpenie vlastných akcií a vlastných obchodných podielov (-)</t>
  </si>
  <si>
    <t>Výdavky na vyplatenie podielu na vlastnom imaní spoločníkmi účtovnej jednotky a fyzickou osobou, ktorá je účtovnou jednotkou (-)</t>
  </si>
  <si>
    <t>C. 1. 8.</t>
  </si>
  <si>
    <t>Výdavky z iných dôvodov, ktoré súvisia so znížením vlastného imania (-)</t>
  </si>
  <si>
    <t>Peňažné toky vznikajúce z dlhodobých záväzkov a krátkodobých záväzkov z finančnej činnosti (súčet C. 2. 1. až C. 2. 9.)</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</si>
  <si>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</si>
  <si>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</si>
  <si>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</si>
  <si>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</si>
  <si>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</si>
  <si>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</si>
  <si>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</si>
  <si>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</si>
  <si>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</si>
  <si>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</si>
  <si>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Čisté zvýšenie alebo čisté zníženie peňažných prostriedkov (+/-) (súčet A + B +C)</t>
  </si>
  <si>
    <t>Stav peňažných prostriedkov a peňažných ekvivalentov na začiatku účtovného obdobia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</si>
  <si>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</si>
  <si>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</si>
  <si>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</si>
  <si>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Aktivované náklady na vývoj</t>
  </si>
  <si>
    <t>Poskytnuté preddavky na DNM</t>
  </si>
  <si>
    <t>Poskytnuté preddavky na DHM</t>
  </si>
  <si>
    <t>Podielové CP a podiely v spoločnosti s podstat. Vplyvom</t>
  </si>
  <si>
    <t>Poskytnuté preddavky na DFM</t>
  </si>
  <si>
    <t>Podiel ÚJ na ZI               v  %</t>
  </si>
  <si>
    <t>Podiel ÚJ na hlaso - vacích právach       v %</t>
  </si>
  <si>
    <t>Do splatnosti viac ako tri roky a najviac päť rokov vrátane</t>
  </si>
  <si>
    <t>Zúčtovanie OP z dôvodu zániku opodstat - nenosti</t>
  </si>
  <si>
    <t>Zúčtovanie OP z dôvodu vyradenia majetku z účtovníctva</t>
  </si>
  <si>
    <t>Stav  OP na začiatku účtovného obdobia</t>
  </si>
  <si>
    <t>Zásoby, na ktoré je zriadené záložné právo</t>
  </si>
  <si>
    <t>Sumár od začiatku  zákazkovej výroby až do konca bežného účtovného  obdobia</t>
  </si>
  <si>
    <t xml:space="preserve">Hodnota zákazkovej výstavby nehnuteľnosti </t>
  </si>
  <si>
    <t xml:space="preserve">Zvýšenie/ zníženie hodnoty                          (+/-)
</t>
  </si>
  <si>
    <t>Suma odloženej daňovej pohľadávky účtovanej ako náklad alebo výnos vyplývajúca zo zmeny sadzby dane z príjmov</t>
  </si>
  <si>
    <t xml:space="preserve">Suma odloženého daňového záväzku, ktorý vznikol z dôvodu neúčtovania tej časti odloženej daňovej pohľadávky v bežnom účtovnom období, o ktorej sa účtovalo v predchádzajúcich účtovných obdobiach
</t>
  </si>
  <si>
    <t>Položka vlastného imania</t>
  </si>
  <si>
    <t>Peňažné toky z prevádzkovej činnosti s výnimkou príjmov a výdavkov, ktoré sa uvádzajú osobitne v iných častiach prehľadu peňažných tokov (+/-), (súčet Z/S + A1 + A 2)</t>
  </si>
  <si>
    <t>Príjmy z úverov, ktoré účtovnej jednotke poskytla banka alebo pobočka zahraničnej banky, s výnimkou úverov, ktoré boli poskytnuté na zabezpečenie hlavného predmetu činnosti (+)</t>
  </si>
  <si>
    <r>
      <t xml:space="preserve">Zmena stavu zásob vlastnej výroby vykázaná vo výkaze ziskov a strát je </t>
    </r>
    <r>
      <rPr>
        <sz val="8"/>
        <color indexed="10"/>
        <rFont val="Arial"/>
        <family val="2"/>
        <charset val="238"/>
      </rPr>
      <t>zníženie / zvýšenie</t>
    </r>
    <r>
      <rPr>
        <sz val="8"/>
        <color indexed="8"/>
        <rFont val="Arial"/>
        <family val="2"/>
        <charset val="238"/>
      </rPr>
      <t xml:space="preserve">....................... EUR (v roku 2012 </t>
    </r>
    <r>
      <rPr>
        <sz val="8"/>
        <color indexed="10"/>
        <rFont val="Arial"/>
        <family val="2"/>
        <charset val="238"/>
      </rPr>
      <t>zníženie / zvýšenie</t>
    </r>
    <r>
      <rPr>
        <sz val="8"/>
        <color indexed="8"/>
        <rFont val="Arial"/>
        <family val="2"/>
        <charset val="238"/>
      </rPr>
      <t xml:space="preserve"> </t>
    </r>
    <r>
      <rPr>
        <sz val="8"/>
        <color indexed="10"/>
        <rFont val="Arial"/>
        <family val="2"/>
        <charset val="238"/>
      </rPr>
      <t>....................... EUR</t>
    </r>
    <r>
      <rPr>
        <sz val="8"/>
        <color indexed="8"/>
        <rFont val="Arial"/>
        <family val="2"/>
        <charset val="238"/>
      </rPr>
      <t xml:space="preserve">). Vychádzajúc zo súvahových položiek predstavuje </t>
    </r>
    <r>
      <rPr>
        <sz val="8"/>
        <color indexed="10"/>
        <rFont val="Arial"/>
        <family val="2"/>
        <charset val="238"/>
      </rPr>
      <t>zníženie / zýšenie ................................. EUR</t>
    </r>
    <r>
      <rPr>
        <sz val="8"/>
        <color indexed="8"/>
        <rFont val="Arial"/>
        <family val="2"/>
        <charset val="238"/>
      </rPr>
      <t xml:space="preserve"> (v roku 2012 </t>
    </r>
    <r>
      <rPr>
        <sz val="8"/>
        <color indexed="10"/>
        <rFont val="Arial"/>
        <family val="2"/>
        <charset val="238"/>
      </rPr>
      <t>zníženie / zvýšenie</t>
    </r>
    <r>
      <rPr>
        <sz val="8"/>
        <color indexed="8"/>
        <rFont val="Arial"/>
        <family val="2"/>
        <charset val="238"/>
      </rPr>
      <t xml:space="preserve"> </t>
    </r>
    <r>
      <rPr>
        <sz val="8"/>
        <color indexed="10"/>
        <rFont val="Arial"/>
        <family val="2"/>
        <charset val="238"/>
      </rPr>
      <t>................................ EUR</t>
    </r>
    <r>
      <rPr>
        <sz val="8"/>
        <color indexed="8"/>
        <rFont val="Arial"/>
        <family val="2"/>
        <charset val="238"/>
      </rPr>
      <t>), ako je to znázornené v nasledujúcej tabuľke:</t>
    </r>
  </si>
  <si>
    <t>Dátum zmeny</t>
  </si>
  <si>
    <t>Čistý obrat</t>
  </si>
  <si>
    <t>Samostatné hnuteľné veci a súbory hnuteľných vecí</t>
  </si>
  <si>
    <t>Čistý obrat Spoločnosti na účely zistenia povinnosti overenia individuálnej účtovnej závierky audítorom [§ 19 ods. 1 písm. a) zákona o účtovníctve] je uvedený v nasledujúcom prehľade:</t>
  </si>
  <si>
    <t>Súvaha k 31.12.2013</t>
  </si>
  <si>
    <t>Pbstarávaný KFM</t>
  </si>
  <si>
    <t>Výkaz ziskov a strát k 31.12.2012</t>
  </si>
  <si>
    <t>neboli zverejnené</t>
  </si>
  <si>
    <t>Účtovné metódy a všeobecné účtovné zásady boli účtovnou jednotkou konzistentne aplikované.</t>
  </si>
  <si>
    <t xml:space="preserve">Ročná odpisová sadzba     </t>
  </si>
  <si>
    <t>mesiace</t>
  </si>
  <si>
    <t>Odpisy dlhodobého nehmotného majetku sú stanovené vychádzajúc z predpokladanej doby jeho používania a predpokladaného priebehu jeho opotrebenia. Majetok obstaraný do 31.12.2011 sa začína odpisovať prvým dňom mesiaca nasledujúceho po uvedení dlhodobého majetku do používania. Majetok obstaraný od 01.01.2012 sa začína odpisovať počnúc mesiacom zaradenia majetku do užívania. Drobný dlhodobý nehmotný majetok, ktorého obstarávacia cena (resp. vlastné náklady) je 2 400 EUR a nižšia, sa odpisuje jednorázovo pri uvedení do používania. Predpokladaná doba používania, metóda odpisovania a odpisová sadzba sú uvedené v nasledujúcej tabuľke:</t>
  </si>
  <si>
    <t>Odpisy dlhodobého hmotného majetku sú stanovené vychádzajúc z predpokladanej doby jeho používania a predpokladaného priebehu jeho opotrebenia. Majetok obstaraný do 31.12.2011 sa začína odpisovať prvým dňom mesiaca nasledujúceho po uvedení dlhodobého majetku do používania. Majetok obstaraný od 01.01.2012 sa začína odpisovať počnúc mesiacom zaradenia dlhodobého majetku do užívania. Drobný dlhodobý hmotný majetok, ktorého obstarávacia cena (resp. vlastné náklady) je 1 700 EUR a nižšia, sa odpisuje jednorázovo pri uvedení do používania. Pozemky sa neodpisujú. Predpokladaná doba používania, metóda odpisovania a odpisová sadzba sú uvedené v nasledujúcej tabuľke:</t>
  </si>
  <si>
    <t>8,3 až 25</t>
  </si>
  <si>
    <t>48 až 144</t>
  </si>
  <si>
    <t>Úroky z cudzích zdrojov nie sú súčasťou obstarávacej ceny. Nakupované zásoby sa oceňujú metódou FIFO.</t>
  </si>
  <si>
    <t>Spoločnosť neúčtuje o zákazkovej výrobe.</t>
  </si>
  <si>
    <t>Spoločnosť neúčtuje o zákazkovej výstavbe nehnuteľností.</t>
  </si>
  <si>
    <t>Spoločnosť neúčtuje o emisných kvótach.</t>
  </si>
  <si>
    <t>Spoločnosť neúčtuje o derivátoch.</t>
  </si>
  <si>
    <t>Spoločnosť neúčtuje o majetku a záväzkoch zabezpečených derivátmi.</t>
  </si>
  <si>
    <t>Spoločnosť nevlastní dlhodobý nehmotný majetok.</t>
  </si>
  <si>
    <r>
      <t xml:space="preserve">Na </t>
    </r>
    <r>
      <rPr>
        <sz val="8"/>
        <rFont val="Arial"/>
        <family val="2"/>
        <charset val="238"/>
      </rPr>
      <t>nehnuteľný majetok, pozemky</t>
    </r>
    <r>
      <rPr>
        <sz val="8"/>
        <color theme="1"/>
        <rFont val="Arial"/>
        <family val="2"/>
        <charset val="238"/>
      </rPr>
      <t xml:space="preserve"> v zostatkovej cene  3 906 361 EUR bolo zriadené záložné právo v prospech veriteľa, banky, a to  na zabezpečenie investičného úveru vo výške 2 885 362 EUR. Zostatková cena tohto majetku, pozemkov k 31. decembru 2013 predstavuje 3 906 361 EUR.</t>
    </r>
  </si>
  <si>
    <t>K obstarávanému dlhodobému majetku bola v minulých rokoch tvorená opravná položka v celkovej výške 790 366 EUR, čím sa jeho zostatková hodnota znížila k 31.12.2013 na cenu vo výške 114 106 EUR.</t>
  </si>
  <si>
    <t>Obchodná spoločnosť neuzavrela žiadnu poistnú zmluvu na krytie rizík v súvislosti so svojím dlhodobým majetkom.</t>
  </si>
  <si>
    <t>Dlhodobý hmotný majetok, na ktorý je zriadené záložné právo-pozemky</t>
  </si>
  <si>
    <t>Spoločnosť nevlastní dlhodobý finančný majetok.</t>
  </si>
  <si>
    <t>Spoločnosť nemá zásoby.</t>
  </si>
  <si>
    <t>Spoločnosť neúčtovala o zákazkovej výrobe.</t>
  </si>
  <si>
    <t>Spoločnosť tvorila opravné položky k pohľadávkam, ktoré sú viac ako 365 dní po lehote splatnosti. Opravné položky k pohľadávkam boli zúčtované z titulu úhrady pohľadávok.</t>
  </si>
  <si>
    <t>Spoločnosť nemá krátkodobý finančný majetok.</t>
  </si>
  <si>
    <t xml:space="preserve"> - základné imanie spoločnosti je 6 639 EUR, čo predstavuje vklad jediného spoločníka</t>
  </si>
  <si>
    <t xml:space="preserve"> - hodnota upísaného základného imania je 6 639 EUR, celé základné imanie bolo v plnom rozsahu splatené</t>
  </si>
  <si>
    <t>Spoločnosť neúčtovala o rezervách.</t>
  </si>
  <si>
    <t>Súčasťou vekovej štruktúry záväzkov nie je odložený daňový záväzok (účet 481) a čistá hodnota zákazky (účet 316). Informácie o odloženej dani sú uvedené v časti G.4. a informácie o čistej hodnote zákazky v časti F.4. a F.5.</t>
  </si>
  <si>
    <t>Spoločnosť neúčtovala o odloženom daňovom záväzku.</t>
  </si>
  <si>
    <t>Spoločnosť netvorila sociálny fond, nakoľko nemá zamestnancov.</t>
  </si>
  <si>
    <t>UniCredit Bank a.s.</t>
  </si>
  <si>
    <t>EUR</t>
  </si>
  <si>
    <t>1M EURIBOR</t>
  </si>
  <si>
    <t xml:space="preserve"> +3,9%</t>
  </si>
  <si>
    <t xml:space="preserve">Na zabezpečenie investičného úveru vo výške 2 960 361 EUR bolo v prospech banky zriadené záložné právo na bežný účet spoločnosti vedený v UniCredit Bank a.s. a na pozemky; zostatková cena nehnuteľností  k 31. decembru 2013 je 3 906 361 EUR. </t>
  </si>
  <si>
    <t>CTY Group a.s.</t>
  </si>
  <si>
    <t>bez</t>
  </si>
  <si>
    <t>Hutné stavby Development a.s.</t>
  </si>
  <si>
    <t>Tatranská teplárenská a.s.</t>
  </si>
  <si>
    <t>CIFI S.A.</t>
  </si>
  <si>
    <t>Imuna Pharm a.s.</t>
  </si>
  <si>
    <t>Ing.Krajňák Ladislav</t>
  </si>
  <si>
    <t xml:space="preserve"> - úroky z úveru</t>
  </si>
  <si>
    <t>Tržby z predaja výrobkov</t>
  </si>
  <si>
    <t>Spoločnosť neúčtovala o zmene stavu vlastnej výroby.</t>
  </si>
  <si>
    <t>Výnosy z postúpených pohľadávok</t>
  </si>
  <si>
    <t xml:space="preserve">      náklady na prezentáciu</t>
  </si>
  <si>
    <t xml:space="preserve">      náklady na reklamu</t>
  </si>
  <si>
    <t xml:space="preserve">      poštovné</t>
  </si>
  <si>
    <t xml:space="preserve">      náklady na údržbu prípojiek</t>
  </si>
  <si>
    <t xml:space="preserve">   Ostatné pokuty a penále</t>
  </si>
  <si>
    <t xml:space="preserve">   Postúpené pohľadávky</t>
  </si>
  <si>
    <t xml:space="preserve">   Tvorba a zúčtovanie OP k pohľadávkam</t>
  </si>
  <si>
    <t>Spoločnosť nemá v nájme žiaden majetok.</t>
  </si>
  <si>
    <r>
      <t>Spoločnosť prenajíma časť pozemkov ( 29 575 m</t>
    </r>
    <r>
      <rPr>
        <vertAlign val="superscript"/>
        <sz val="8"/>
        <rFont val="Arial"/>
        <family val="2"/>
        <charset val="238"/>
      </rPr>
      <t>2</t>
    </r>
    <r>
      <rPr>
        <sz val="8"/>
        <rFont val="Arial"/>
        <family val="2"/>
        <charset val="238"/>
      </rPr>
      <t>) tretej osobe. Ročné výnosy z nájomného sú 332 EUR. Nájomná zmluva je uzatvorená do roku 2020. Prenajatý pozemok vykazuje v súvahe ako dlhodobý hmotný majetok.</t>
    </r>
  </si>
  <si>
    <t>Ostatné finančné povinnosti, ktoré sa nesledujú v bežnom účtovníctve a neuvádzajú v súvahe, sú tieto: - žiadne</t>
  </si>
  <si>
    <t>Spoločnosť nevlastní podmienený majetok.</t>
  </si>
  <si>
    <t>Spoločnosť nezamestnáva zamestnancov a nevypláca odmeny členom štatutárnych orgánov.</t>
  </si>
  <si>
    <t>• prevod na účet neuhradenej straty minulých rokov</t>
  </si>
  <si>
    <t>E</t>
  </si>
  <si>
    <t>O</t>
  </si>
  <si>
    <t>P</t>
  </si>
  <si>
    <t>V</t>
  </si>
  <si>
    <t>s</t>
  </si>
  <si>
    <t>r</t>
  </si>
  <si>
    <t>B</t>
  </si>
  <si>
    <t>l</t>
  </si>
  <si>
    <t>I</t>
  </si>
  <si>
    <t>T</t>
  </si>
  <si>
    <t>n</t>
  </si>
  <si>
    <t>k</t>
  </si>
  <si>
    <t>á</t>
  </si>
  <si>
    <t>t</t>
  </si>
  <si>
    <t xml:space="preserve">Spoločnosť SK INVEST SLOVAKIA a.s. (ďalej len Spoločnosť), bola založená  27.6.1996 a do Obchodného registra Okresného súdu v  Bratislave I bola zapísaná v oddieli Sa vložka číslo 1124/B dňa  22.07.1996. </t>
  </si>
  <si>
    <t>ostatné peňažné sprostredkovanie</t>
  </si>
  <si>
    <t>Účtovná jednotka je dcérskou spoločnosťou spoločnosti SK INVEST a.s.. Ktorá nemá povinnosť zostavovať konsolidovanú účtovnú závierku.</t>
  </si>
  <si>
    <t>Spoločnosť nevlastní dlhodobý hmotný majetok.</t>
  </si>
  <si>
    <t>Ako finančné účty sú vykázané peniaze v pokladnici, účty v bankách a cenné papiere. Účtami v bankách môže Spoločnosť voľne disponovať.</t>
  </si>
  <si>
    <t>Základné imanie Spoločnosti vo výške 33 200  EUR (31. decembra 2012: 33 200 EUR) tvorí:</t>
  </si>
  <si>
    <t xml:space="preserve"> - 1 000 kusov kmeňových akcií na doručiteľa s menovitou hodnotou 33,20 EUR (k 31. decembru 2012:  1 000 kusov kmeňových akcií na doručiteľa s menovitou hodnotou 33,20  EUR)</t>
  </si>
  <si>
    <t>Spoločnosť nečerpala bankové úvery a krátkodobé finančné výpomoci.</t>
  </si>
  <si>
    <t>Spoločnosť neúčtovala o tržbách z predaja tovaru, vlastných výrobkov a služieb.</t>
  </si>
  <si>
    <t>Úroky z omeškania</t>
  </si>
  <si>
    <t xml:space="preserve">   Odpis pohľadávok</t>
  </si>
  <si>
    <t>Spoločnosť neprenajíma  žiaden majetok.</t>
  </si>
  <si>
    <t>Spoločnosť neúčtovala na podsúvahových účtoch.</t>
  </si>
  <si>
    <t>Spoločnosť nemá podmienené záväzky.</t>
  </si>
  <si>
    <t>O rozdelení výsledku hospodárenia za účtovné obdobie 2013 vo výške -3 179  EUR rozhodne valné zhromaždenie. Návrh štatutárneho orgánu valnému zhromaždeniu je takýto:</t>
  </si>
  <si>
    <t>3 179,00 EUR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</si>
</sst>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 ;\-#,##0\ "/>
  </numFmts>
  <fonts count="46">
    <font>
      <sz val="11"/>
      <color theme="1"/>
      <name val="Calibri"/>
      <family val="2"/>
      <charset val="238"/>
      <scheme val="minor"/>
    </font>
    <font>
      <sz val="8"/>
      <color indexed="8"/>
      <name val="Arial"/>
      <family val="2"/>
      <charset val="238"/>
    </font>
    <font>
      <sz val="8"/>
      <color indexed="10"/>
      <name val="Arial"/>
      <family val="2"/>
      <charset val="238"/>
    </font>
    <font>
      <sz val="8"/>
      <name val="Arial"/>
      <family val="2"/>
      <charset val="238"/>
    </font>
    <font>
      <b/>
      <sz val="10"/>
      <color indexed="8"/>
      <name val="Arial"/>
      <family val="2"/>
      <charset val="238"/>
    </font>
    <font>
      <b/>
      <sz val="12"/>
      <color indexed="8"/>
      <name val="Arial"/>
      <family val="2"/>
      <charset val="238"/>
    </font>
    <font>
      <vertAlign val="superscript"/>
      <sz val="8"/>
      <color indexed="10"/>
      <name val="Arial"/>
      <family val="2"/>
      <charset val="238"/>
    </font>
    <font>
      <sz val="8"/>
      <color indexed="8"/>
      <name val="Calibri"/>
      <family val="2"/>
      <charset val="238"/>
    </font>
    <font>
      <b/>
      <sz val="8"/>
      <color indexed="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b/>
      <sz val="10"/>
      <color theme="1"/>
      <name val="Arial"/>
      <family val="2"/>
      <charset val="238"/>
    </font>
    <font>
      <b/>
      <sz val="12"/>
      <color theme="1"/>
      <name val="Arial"/>
      <family val="2"/>
      <charset val="238"/>
    </font>
    <font>
      <i/>
      <sz val="8"/>
      <color theme="1"/>
      <name val="Arial"/>
      <family val="2"/>
      <charset val="238"/>
    </font>
    <font>
      <sz val="8"/>
      <color rgb="FFFF0000"/>
      <name val="Arial"/>
      <family val="2"/>
      <charset val="238"/>
    </font>
    <font>
      <b/>
      <i/>
      <sz val="8"/>
      <color theme="1"/>
      <name val="Arial"/>
      <family val="2"/>
      <charset val="238"/>
    </font>
    <font>
      <b/>
      <sz val="14"/>
      <color theme="1"/>
      <name val="Arial"/>
      <family val="2"/>
      <charset val="238"/>
    </font>
    <font>
      <b/>
      <sz val="8"/>
      <color rgb="FFFF0000"/>
      <name val="Arial"/>
      <family val="2"/>
      <charset val="238"/>
    </font>
    <font>
      <sz val="8"/>
      <name val="Arial CE"/>
      <family val="2"/>
      <charset val="238"/>
    </font>
    <font>
      <b/>
      <sz val="10"/>
      <name val="Arial CE"/>
      <family val="2"/>
      <charset val="238"/>
    </font>
    <font>
      <b/>
      <sz val="8"/>
      <name val="Arial CE"/>
      <family val="2"/>
      <charset val="238"/>
    </font>
    <font>
      <b/>
      <sz val="11"/>
      <color theme="1"/>
      <name val="Arial"/>
      <family val="2"/>
      <charset val="238"/>
    </font>
    <font>
      <b/>
      <sz val="10"/>
      <color rgb="FFFF0000"/>
      <name val="Arial"/>
      <family val="2"/>
      <charset val="238"/>
    </font>
    <font>
      <i/>
      <sz val="8"/>
      <color rgb="FFFF0000"/>
      <name val="Arial"/>
      <family val="2"/>
      <charset val="238"/>
    </font>
    <font>
      <i/>
      <u/>
      <sz val="8"/>
      <color rgb="FF002060"/>
      <name val="Arial"/>
      <family val="2"/>
      <charset val="238"/>
    </font>
    <font>
      <i/>
      <sz val="8"/>
      <color rgb="FF002060"/>
      <name val="Arial"/>
      <family val="2"/>
      <charset val="238"/>
    </font>
    <font>
      <u/>
      <sz val="8"/>
      <color theme="1"/>
      <name val="Arial"/>
      <family val="2"/>
      <charset val="238"/>
    </font>
    <font>
      <i/>
      <u/>
      <sz val="10"/>
      <color rgb="FF002060"/>
      <name val="Times New Roman"/>
      <family val="1"/>
      <charset val="238"/>
    </font>
    <font>
      <b/>
      <sz val="9"/>
      <color theme="1"/>
      <name val="Arial"/>
      <family val="2"/>
      <charset val="238"/>
    </font>
    <font>
      <sz val="11"/>
      <color theme="1"/>
      <name val="Arial"/>
      <family val="2"/>
      <charset val="238"/>
    </font>
    <font>
      <sz val="9"/>
      <color theme="1"/>
      <name val="Arial"/>
      <family val="2"/>
      <charset val="238"/>
    </font>
    <font>
      <b/>
      <sz val="11"/>
      <color indexed="8"/>
      <name val="Arial"/>
      <family val="2"/>
      <charset val="238"/>
    </font>
    <font>
      <b/>
      <sz val="9"/>
      <color indexed="8"/>
      <name val="Arial"/>
      <family val="2"/>
      <charset val="238"/>
    </font>
    <font>
      <sz val="9"/>
      <color theme="1"/>
      <name val="Calibri"/>
      <family val="2"/>
      <charset val="238"/>
      <scheme val="minor"/>
    </font>
    <font>
      <b/>
      <sz val="9"/>
      <color theme="1"/>
      <name val="Aroal"/>
      <charset val="238"/>
    </font>
    <font>
      <sz val="8"/>
      <color theme="0" tint="-0.499984740745262"/>
      <name val="Arial"/>
      <family val="2"/>
      <charset val="238"/>
    </font>
    <font>
      <b/>
      <sz val="8"/>
      <color theme="1" tint="0.34998626667073579"/>
      <name val="Arial"/>
      <family val="2"/>
      <charset val="238"/>
    </font>
    <font>
      <sz val="8"/>
      <color theme="1" tint="0.34998626667073579"/>
      <name val="Arial"/>
      <family val="2"/>
      <charset val="238"/>
    </font>
    <font>
      <sz val="9"/>
      <color indexed="81"/>
      <name val="Tahoma"/>
      <family val="2"/>
      <charset val="238"/>
    </font>
    <font>
      <b/>
      <sz val="9"/>
      <color indexed="81"/>
      <name val="Tahoma"/>
      <family val="2"/>
      <charset val="238"/>
    </font>
    <font>
      <sz val="7"/>
      <color theme="1"/>
      <name val="Arial"/>
      <family val="2"/>
      <charset val="238"/>
    </font>
    <font>
      <i/>
      <sz val="7"/>
      <color theme="1"/>
      <name val="Arial"/>
      <family val="2"/>
      <charset val="238"/>
    </font>
    <font>
      <vertAlign val="superscript"/>
      <sz val="8"/>
      <name val="Arial"/>
      <family val="2"/>
      <charset val="238"/>
    </font>
    <font>
      <i/>
      <u/>
      <sz val="8"/>
      <name val="Arial"/>
      <family val="2"/>
      <charset val="238"/>
    </font>
  </fonts>
  <fills count="3">
    <fill>
      <patternFill patternType="none"/>
    </fill>
    <fill>
      <patternFill patternType="gray125"/>
    </fill>
    <fill>
      <patternFill patternType="solid">
        <fgColor indexed="41"/>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thin">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top style="hair">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s>
  <cellStyleXfs count="1">
    <xf numFmtId="0" fontId="0" fillId="0" borderId="0"/>
  </cellStyleXfs>
  <cellXfs count="669">
    <xf numFmtId="0" fontId="0" fillId="0" borderId="0" xfId="0"/>
    <xf numFmtId="0" fontId="10" fillId="0" borderId="0" xfId="0" applyFont="1"/>
    <xf numFmtId="0" fontId="11" fillId="0" borderId="0" xfId="0" applyFont="1"/>
    <xf numFmtId="0" fontId="10" fillId="0" borderId="0" xfId="0" applyFont="1" applyAlignment="1">
      <alignment horizontal="center"/>
    </xf>
    <xf numFmtId="0" fontId="10" fillId="0" borderId="0" xfId="0" applyFont="1" applyAlignment="1">
      <alignment horizontal="right"/>
    </xf>
    <xf numFmtId="0" fontId="12" fillId="0" borderId="0" xfId="0" applyFont="1"/>
    <xf numFmtId="0" fontId="10" fillId="0" borderId="0" xfId="0" applyFont="1" applyBorder="1"/>
    <xf numFmtId="0" fontId="10" fillId="0" borderId="0" xfId="0" applyFont="1" applyBorder="1" applyAlignment="1">
      <alignment horizontal="center"/>
    </xf>
    <xf numFmtId="0" fontId="10" fillId="0" borderId="0" xfId="0" applyFont="1" applyAlignment="1"/>
    <xf numFmtId="0" fontId="10" fillId="0" borderId="1" xfId="0" applyFont="1" applyBorder="1" applyAlignment="1">
      <alignment horizontal="center" vertical="center"/>
    </xf>
    <xf numFmtId="0" fontId="10" fillId="0" borderId="0" xfId="0" applyFont="1" applyAlignment="1">
      <alignment horizontal="center" vertical="center"/>
    </xf>
    <xf numFmtId="0" fontId="10" fillId="0" borderId="2"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Alignment="1">
      <alignment vertical="center"/>
    </xf>
    <xf numFmtId="0" fontId="10" fillId="0" borderId="0" xfId="0" applyFont="1" applyAlignment="1">
      <alignment horizontal="right" vertical="center"/>
    </xf>
    <xf numFmtId="0" fontId="12" fillId="0" borderId="0" xfId="0" applyFont="1" applyAlignment="1">
      <alignment vertical="center"/>
    </xf>
    <xf numFmtId="0" fontId="10" fillId="0" borderId="0" xfId="0" applyFont="1" applyBorder="1" applyAlignment="1">
      <alignment vertical="top" wrapText="1"/>
    </xf>
    <xf numFmtId="0" fontId="13" fillId="0" borderId="0" xfId="0" applyFont="1"/>
    <xf numFmtId="0" fontId="10" fillId="0" borderId="0" xfId="0" applyFont="1" applyAlignment="1">
      <alignment wrapText="1"/>
    </xf>
    <xf numFmtId="0" fontId="10" fillId="0" borderId="0" xfId="0" applyFont="1" applyAlignment="1">
      <alignment vertical="center" wrapText="1"/>
    </xf>
    <xf numFmtId="0" fontId="12" fillId="0" borderId="0" xfId="0" applyFont="1" applyBorder="1" applyAlignment="1">
      <alignment vertical="center" wrapText="1"/>
    </xf>
    <xf numFmtId="0" fontId="12" fillId="0" borderId="0" xfId="0" applyFont="1" applyBorder="1" applyAlignment="1">
      <alignment vertical="center"/>
    </xf>
    <xf numFmtId="0" fontId="4" fillId="0" borderId="0" xfId="0" applyFont="1"/>
    <xf numFmtId="0" fontId="12" fillId="0" borderId="0" xfId="0" applyFont="1" applyBorder="1" applyAlignment="1">
      <alignment horizontal="left" vertical="center"/>
    </xf>
    <xf numFmtId="0" fontId="16" fillId="0" borderId="0" xfId="0" applyFont="1" applyAlignment="1">
      <alignment vertical="center" wrapText="1"/>
    </xf>
    <xf numFmtId="0" fontId="16" fillId="0" borderId="0" xfId="0" applyFont="1" applyAlignment="1">
      <alignment wrapText="1"/>
    </xf>
    <xf numFmtId="0" fontId="16" fillId="0" borderId="0" xfId="0" applyFont="1"/>
    <xf numFmtId="0" fontId="10" fillId="0" borderId="0" xfId="0" applyFont="1" applyAlignment="1">
      <alignment vertical="center"/>
    </xf>
    <xf numFmtId="0" fontId="20" fillId="0" borderId="0" xfId="0" applyFont="1"/>
    <xf numFmtId="0" fontId="21" fillId="2" borderId="23" xfId="0" applyFont="1" applyFill="1" applyBorder="1"/>
    <xf numFmtId="0" fontId="22" fillId="2" borderId="23" xfId="0" applyFont="1" applyFill="1" applyBorder="1"/>
    <xf numFmtId="49" fontId="21" fillId="2" borderId="23" xfId="0" applyNumberFormat="1" applyFont="1" applyFill="1" applyBorder="1"/>
    <xf numFmtId="3" fontId="21" fillId="2" borderId="23" xfId="0" applyNumberFormat="1" applyFont="1" applyFill="1" applyBorder="1"/>
    <xf numFmtId="0" fontId="0" fillId="2" borderId="23" xfId="0" applyFill="1" applyBorder="1"/>
    <xf numFmtId="0" fontId="20" fillId="2" borderId="23" xfId="0" applyFont="1" applyFill="1" applyBorder="1"/>
    <xf numFmtId="49" fontId="0" fillId="2" borderId="23" xfId="0" applyNumberFormat="1" applyFill="1" applyBorder="1"/>
    <xf numFmtId="3" fontId="0" fillId="2" borderId="23" xfId="0" applyNumberFormat="1" applyFill="1" applyBorder="1"/>
    <xf numFmtId="0" fontId="0" fillId="0" borderId="23" xfId="0" applyBorder="1"/>
    <xf numFmtId="0" fontId="20"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21" fillId="0" borderId="0" xfId="0" applyNumberFormat="1" applyFont="1"/>
    <xf numFmtId="0" fontId="8" fillId="0" borderId="0" xfId="0" applyFont="1" applyFill="1"/>
    <xf numFmtId="0" fontId="8" fillId="0" borderId="0" xfId="0" applyFont="1"/>
    <xf numFmtId="0" fontId="10" fillId="0" borderId="0" xfId="0" applyFont="1" applyBorder="1" applyAlignment="1"/>
    <xf numFmtId="0" fontId="14" fillId="0" borderId="0" xfId="0" applyFont="1" applyAlignment="1">
      <alignment vertical="center" wrapText="1"/>
    </xf>
    <xf numFmtId="0" fontId="10" fillId="0" borderId="0" xfId="0" applyFont="1" applyBorder="1" applyAlignment="1">
      <alignment vertical="center"/>
    </xf>
    <xf numFmtId="0" fontId="10" fillId="0" borderId="2" xfId="0" applyFont="1" applyBorder="1" applyAlignment="1">
      <alignment horizontal="center" vertical="center"/>
    </xf>
    <xf numFmtId="0" fontId="10" fillId="0" borderId="20" xfId="0" applyFont="1" applyBorder="1" applyAlignment="1">
      <alignment horizontal="center" vertical="center"/>
    </xf>
    <xf numFmtId="0" fontId="10" fillId="0" borderId="20" xfId="0" applyFont="1" applyBorder="1" applyAlignment="1">
      <alignment horizontal="center" vertical="center"/>
    </xf>
    <xf numFmtId="0" fontId="11" fillId="0" borderId="0" xfId="0" applyFont="1" applyAlignment="1"/>
    <xf numFmtId="0" fontId="18" fillId="0" borderId="0" xfId="0" applyFont="1" applyAlignment="1"/>
    <xf numFmtId="0" fontId="3" fillId="0" borderId="0" xfId="0" applyFont="1"/>
    <xf numFmtId="3" fontId="10" fillId="0" borderId="18" xfId="0" applyNumberFormat="1" applyFont="1" applyBorder="1" applyAlignment="1"/>
    <xf numFmtId="0" fontId="10" fillId="0" borderId="18" xfId="0" applyFont="1" applyBorder="1" applyAlignment="1"/>
    <xf numFmtId="0" fontId="10" fillId="0" borderId="0" xfId="0" applyFont="1" applyAlignment="1">
      <alignment horizontal="center"/>
    </xf>
    <xf numFmtId="0" fontId="24" fillId="0" borderId="0" xfId="0" applyFont="1"/>
    <xf numFmtId="0" fontId="26" fillId="0" borderId="0" xfId="0" applyFont="1" applyAlignment="1">
      <alignment vertical="center"/>
    </xf>
    <xf numFmtId="0" fontId="26" fillId="0" borderId="0" xfId="0" applyFont="1"/>
    <xf numFmtId="3" fontId="10" fillId="0" borderId="0" xfId="0" applyNumberFormat="1" applyFont="1" applyBorder="1" applyAlignment="1"/>
    <xf numFmtId="0" fontId="26" fillId="0" borderId="0" xfId="0" applyFont="1" applyBorder="1"/>
    <xf numFmtId="0" fontId="26" fillId="0" borderId="0" xfId="0" applyFont="1" applyBorder="1" applyAlignment="1">
      <alignment horizontal="left" vertical="center"/>
    </xf>
    <xf numFmtId="0" fontId="26" fillId="0" borderId="0" xfId="0" applyFont="1" applyAlignment="1">
      <alignment horizontal="left" vertical="center"/>
    </xf>
    <xf numFmtId="0" fontId="27" fillId="0" borderId="18" xfId="0" applyFont="1" applyBorder="1" applyAlignment="1">
      <alignment vertical="center"/>
    </xf>
    <xf numFmtId="0" fontId="29" fillId="0" borderId="0" xfId="0" applyFont="1"/>
    <xf numFmtId="0" fontId="10" fillId="0" borderId="0" xfId="0" applyFont="1" applyAlignment="1">
      <alignment horizontal="left" vertical="center" wrapText="1"/>
    </xf>
    <xf numFmtId="0" fontId="26" fillId="0" borderId="0" xfId="0" applyFont="1" applyBorder="1" applyAlignment="1">
      <alignment horizontal="left"/>
    </xf>
    <xf numFmtId="0" fontId="10" fillId="0" borderId="0" xfId="0" applyFont="1" applyAlignment="1">
      <alignment horizontal="left" vertical="center"/>
    </xf>
    <xf numFmtId="0" fontId="26" fillId="0" borderId="0" xfId="0" applyFont="1" applyBorder="1" applyAlignment="1"/>
    <xf numFmtId="0" fontId="23" fillId="0" borderId="0" xfId="0" applyFont="1"/>
    <xf numFmtId="0" fontId="31" fillId="0" borderId="0" xfId="0" applyFont="1"/>
    <xf numFmtId="0" fontId="30" fillId="0" borderId="0" xfId="0" applyFont="1"/>
    <xf numFmtId="0" fontId="32" fillId="0" borderId="0" xfId="0" applyFont="1"/>
    <xf numFmtId="0" fontId="33" fillId="0" borderId="0" xfId="0" applyFont="1"/>
    <xf numFmtId="0" fontId="34" fillId="0" borderId="0" xfId="0" applyFont="1"/>
    <xf numFmtId="0" fontId="10" fillId="0" borderId="5" xfId="0" applyFont="1" applyBorder="1"/>
    <xf numFmtId="0" fontId="35" fillId="0" borderId="0" xfId="0" applyFont="1"/>
    <xf numFmtId="0" fontId="33" fillId="0" borderId="0" xfId="0" applyFont="1" applyBorder="1"/>
    <xf numFmtId="0" fontId="31" fillId="0" borderId="0" xfId="0" applyFont="1" applyBorder="1"/>
    <xf numFmtId="0" fontId="23" fillId="0" borderId="0" xfId="0" applyFont="1" applyBorder="1"/>
    <xf numFmtId="0" fontId="34" fillId="0" borderId="0" xfId="0" applyFont="1" applyBorder="1"/>
    <xf numFmtId="0" fontId="32" fillId="0" borderId="0" xfId="0" applyFont="1" applyBorder="1"/>
    <xf numFmtId="0" fontId="30" fillId="0" borderId="0" xfId="0" applyFont="1" applyAlignment="1">
      <alignment horizontal="left"/>
    </xf>
    <xf numFmtId="0" fontId="28" fillId="0" borderId="0" xfId="0" applyFont="1"/>
    <xf numFmtId="0" fontId="16" fillId="0" borderId="0" xfId="0" applyFont="1" applyAlignment="1">
      <alignment horizontal="left" vertical="center" wrapText="1"/>
    </xf>
    <xf numFmtId="0" fontId="10" fillId="0" borderId="0" xfId="0" applyFont="1" applyAlignment="1">
      <alignment horizontal="left"/>
    </xf>
    <xf numFmtId="0" fontId="26" fillId="0" borderId="0" xfId="0" applyFont="1" applyAlignment="1">
      <alignment horizontal="left"/>
    </xf>
    <xf numFmtId="0" fontId="12" fillId="0" borderId="0" xfId="0" applyFont="1" applyAlignment="1"/>
    <xf numFmtId="0" fontId="12" fillId="0" borderId="0" xfId="0" applyFont="1" applyAlignment="1">
      <alignment vertical="center" wrapText="1"/>
    </xf>
    <xf numFmtId="3" fontId="12" fillId="0" borderId="0" xfId="0" applyNumberFormat="1" applyFont="1" applyBorder="1" applyAlignment="1"/>
    <xf numFmtId="0" fontId="12" fillId="0" borderId="0" xfId="0" applyFont="1" applyBorder="1" applyAlignment="1"/>
    <xf numFmtId="0" fontId="16" fillId="0" borderId="0" xfId="0" applyFont="1" applyAlignment="1">
      <alignment horizontal="left" vertical="center" wrapText="1"/>
    </xf>
    <xf numFmtId="0" fontId="10" fillId="0" borderId="0" xfId="0" applyFont="1" applyAlignment="1">
      <alignment horizontal="left"/>
    </xf>
    <xf numFmtId="0" fontId="16" fillId="0" borderId="0" xfId="0" applyFont="1" applyAlignment="1">
      <alignment horizontal="justify" vertical="center" wrapText="1"/>
    </xf>
    <xf numFmtId="0" fontId="10" fillId="0" borderId="0" xfId="0" applyFont="1" applyBorder="1" applyAlignment="1">
      <alignment vertical="center"/>
    </xf>
    <xf numFmtId="0" fontId="16" fillId="0" borderId="0" xfId="0" applyFont="1" applyAlignment="1">
      <alignment horizontal="justify"/>
    </xf>
    <xf numFmtId="0" fontId="10" fillId="0" borderId="0" xfId="0" applyFont="1" applyAlignment="1">
      <alignment horizontal="justify"/>
    </xf>
    <xf numFmtId="0" fontId="10" fillId="0" borderId="0" xfId="0" applyFont="1" applyAlignment="1">
      <alignment horizontal="center"/>
    </xf>
    <xf numFmtId="0" fontId="26" fillId="0" borderId="0" xfId="0" applyFont="1" applyAlignment="1">
      <alignment horizontal="left"/>
    </xf>
    <xf numFmtId="0" fontId="19" fillId="0" borderId="0" xfId="0" applyFont="1" applyAlignment="1">
      <alignment vertical="center"/>
    </xf>
    <xf numFmtId="0" fontId="16" fillId="0" borderId="0" xfId="0" applyFont="1" applyAlignment="1">
      <alignment horizontal="left" vertical="center" wrapText="1"/>
    </xf>
    <xf numFmtId="0" fontId="10" fillId="0" borderId="0" xfId="0" applyFont="1" applyAlignment="1">
      <alignment horizontal="left" vertical="top" wrapText="1"/>
    </xf>
    <xf numFmtId="0" fontId="10" fillId="0" borderId="0" xfId="0" applyFont="1" applyAlignment="1">
      <alignment horizontal="left"/>
    </xf>
    <xf numFmtId="0" fontId="10" fillId="0" borderId="0" xfId="0" applyFont="1" applyBorder="1" applyAlignment="1">
      <alignment horizontal="left"/>
    </xf>
    <xf numFmtId="0" fontId="16" fillId="0" borderId="0" xfId="0" applyFont="1" applyAlignment="1">
      <alignment horizontal="left" vertical="center"/>
    </xf>
    <xf numFmtId="0" fontId="26" fillId="0" borderId="0" xfId="0" applyFont="1" applyAlignment="1">
      <alignment horizontal="left"/>
    </xf>
    <xf numFmtId="0" fontId="12" fillId="0" borderId="0" xfId="0" applyFont="1" applyAlignment="1">
      <alignment wrapText="1"/>
    </xf>
    <xf numFmtId="0" fontId="12" fillId="0" borderId="0" xfId="0" applyFont="1" applyAlignment="1">
      <alignment horizontal="left" vertical="center" wrapText="1"/>
    </xf>
    <xf numFmtId="0" fontId="37" fillId="0" borderId="0" xfId="0" applyFont="1"/>
    <xf numFmtId="0" fontId="37" fillId="0" borderId="89" xfId="0" applyFont="1" applyBorder="1"/>
    <xf numFmtId="0" fontId="39" fillId="0" borderId="0" xfId="0" applyFont="1"/>
    <xf numFmtId="0" fontId="10" fillId="0" borderId="0" xfId="0" applyFont="1" applyAlignment="1">
      <alignment horizontal="left" vertical="center" wrapText="1"/>
    </xf>
    <xf numFmtId="0" fontId="10" fillId="0" borderId="0" xfId="0" applyFont="1" applyAlignment="1">
      <alignment horizontal="left" vertical="center" wrapText="1"/>
    </xf>
    <xf numFmtId="0" fontId="30" fillId="0" borderId="0" xfId="0" applyFont="1" applyAlignment="1">
      <alignment horizontal="left"/>
    </xf>
    <xf numFmtId="0" fontId="30" fillId="0" borderId="0" xfId="0" applyFont="1" applyBorder="1" applyAlignment="1">
      <alignment horizontal="left"/>
    </xf>
    <xf numFmtId="0" fontId="3" fillId="0" borderId="0" xfId="0" applyFont="1" applyAlignment="1">
      <alignment horizontal="justify"/>
    </xf>
    <xf numFmtId="0" fontId="3" fillId="0" borderId="0" xfId="0" applyFont="1" applyAlignment="1">
      <alignment horizontal="justify" vertical="center"/>
    </xf>
    <xf numFmtId="0" fontId="12" fillId="0" borderId="0" xfId="0" applyFont="1" applyBorder="1" applyAlignment="1">
      <alignment horizontal="left" vertical="center" wrapText="1"/>
    </xf>
    <xf numFmtId="0" fontId="30" fillId="0" borderId="0" xfId="0" applyFont="1" applyAlignment="1">
      <alignment horizontal="left"/>
    </xf>
    <xf numFmtId="0" fontId="30" fillId="0" borderId="0" xfId="0" applyFont="1" applyBorder="1" applyAlignment="1">
      <alignment horizontal="left"/>
    </xf>
    <xf numFmtId="0" fontId="5" fillId="0" borderId="0" xfId="0" applyFont="1" applyAlignment="1">
      <alignment horizontal="center" vertical="center"/>
    </xf>
    <xf numFmtId="0" fontId="12" fillId="0" borderId="0" xfId="0" applyFont="1" applyBorder="1" applyAlignment="1">
      <alignment horizontal="left"/>
    </xf>
    <xf numFmtId="3" fontId="12" fillId="0" borderId="0" xfId="0" applyNumberFormat="1" applyFont="1" applyBorder="1" applyAlignment="1">
      <alignment horizontal="right"/>
    </xf>
    <xf numFmtId="0" fontId="10" fillId="0" borderId="0" xfId="0" applyFont="1" applyAlignment="1">
      <alignment horizontal="left"/>
    </xf>
    <xf numFmtId="0" fontId="9" fillId="0" borderId="0" xfId="0" applyFont="1"/>
    <xf numFmtId="0" fontId="45" fillId="0" borderId="0" xfId="0" applyFont="1"/>
    <xf numFmtId="0" fontId="10" fillId="0" borderId="0" xfId="0" applyFont="1" applyAlignment="1">
      <alignment horizontal="left" vertical="center" wrapText="1"/>
    </xf>
    <xf numFmtId="0" fontId="36" fillId="0" borderId="0" xfId="0" applyFont="1" applyAlignment="1">
      <alignment horizontal="left"/>
    </xf>
    <xf numFmtId="0" fontId="10" fillId="0" borderId="17" xfId="0" applyFont="1" applyBorder="1" applyAlignment="1">
      <alignment horizontal="left" vertical="top" wrapText="1"/>
    </xf>
    <xf numFmtId="0" fontId="10" fillId="0" borderId="18" xfId="0" applyFont="1" applyBorder="1" applyAlignment="1">
      <alignment horizontal="left" vertical="top" wrapText="1"/>
    </xf>
    <xf numFmtId="0" fontId="10" fillId="0" borderId="19" xfId="0" applyFont="1" applyBorder="1" applyAlignment="1">
      <alignment horizontal="left" vertical="top" wrapText="1"/>
    </xf>
    <xf numFmtId="14" fontId="10" fillId="0" borderId="2" xfId="0" applyNumberFormat="1" applyFont="1" applyBorder="1" applyAlignment="1">
      <alignment horizontal="center" vertical="center" wrapText="1"/>
    </xf>
    <xf numFmtId="0" fontId="10" fillId="0" borderId="0"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 xfId="0" applyFont="1" applyBorder="1" applyAlignment="1">
      <alignment horizontal="center" vertical="top" wrapText="1"/>
    </xf>
    <xf numFmtId="0" fontId="10" fillId="0" borderId="0" xfId="0" applyFont="1" applyBorder="1" applyAlignment="1">
      <alignment horizontal="center" vertical="top" wrapText="1"/>
    </xf>
    <xf numFmtId="0" fontId="10" fillId="0" borderId="3" xfId="0" applyFont="1" applyBorder="1" applyAlignment="1">
      <alignment horizontal="center" vertical="top" wrapText="1"/>
    </xf>
    <xf numFmtId="0" fontId="10" fillId="0" borderId="4" xfId="0" applyFont="1" applyBorder="1" applyAlignment="1">
      <alignment horizontal="center" vertical="top" wrapText="1"/>
    </xf>
    <xf numFmtId="0" fontId="10" fillId="0" borderId="5" xfId="0" applyFont="1" applyBorder="1" applyAlignment="1">
      <alignment horizontal="center" vertical="top" wrapText="1"/>
    </xf>
    <xf numFmtId="0" fontId="10" fillId="0" borderId="6" xfId="0" applyFont="1" applyBorder="1" applyAlignment="1">
      <alignment horizontal="center" vertical="top" wrapText="1"/>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22" xfId="0" applyFont="1" applyBorder="1" applyAlignment="1">
      <alignment horizontal="center" vertical="center"/>
    </xf>
    <xf numFmtId="0" fontId="11" fillId="0" borderId="0" xfId="0" applyFont="1" applyAlignment="1">
      <alignment horizontal="center"/>
    </xf>
    <xf numFmtId="0" fontId="18" fillId="0" borderId="0" xfId="0" applyFont="1" applyAlignment="1">
      <alignment horizontal="center"/>
    </xf>
    <xf numFmtId="0" fontId="11" fillId="0" borderId="0" xfId="0" applyFont="1" applyAlignment="1">
      <alignment horizontal="right"/>
    </xf>
    <xf numFmtId="14" fontId="13" fillId="0" borderId="0" xfId="0" applyNumberFormat="1" applyFont="1" applyAlignment="1">
      <alignment horizontal="left"/>
    </xf>
    <xf numFmtId="0" fontId="13" fillId="0" borderId="0" xfId="0" applyFont="1" applyAlignment="1">
      <alignment horizontal="left"/>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left" vertical="top" wrapText="1"/>
    </xf>
    <xf numFmtId="0" fontId="10" fillId="0" borderId="0" xfId="0" applyFont="1" applyBorder="1" applyAlignment="1">
      <alignment horizontal="left" vertical="top" wrapText="1"/>
    </xf>
    <xf numFmtId="0" fontId="10" fillId="0" borderId="3" xfId="0" applyFont="1" applyBorder="1" applyAlignment="1">
      <alignment horizontal="left" vertical="top" wrapText="1"/>
    </xf>
    <xf numFmtId="0" fontId="10" fillId="0" borderId="0" xfId="0" applyFont="1" applyAlignment="1">
      <alignment horizontal="left"/>
    </xf>
    <xf numFmtId="0" fontId="3" fillId="0" borderId="0" xfId="0" applyFont="1" applyAlignment="1">
      <alignment horizontal="left"/>
    </xf>
    <xf numFmtId="0" fontId="10"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0" fillId="0" borderId="8" xfId="0" applyFont="1" applyBorder="1" applyAlignment="1">
      <alignment horizontal="left" vertical="center" wrapText="1"/>
    </xf>
    <xf numFmtId="0" fontId="10" fillId="0" borderId="8" xfId="0" applyFont="1" applyBorder="1" applyAlignment="1">
      <alignment horizontal="left" vertical="center"/>
    </xf>
    <xf numFmtId="0" fontId="10" fillId="0" borderId="8" xfId="0" applyFont="1" applyBorder="1" applyAlignment="1">
      <alignment horizontal="left"/>
    </xf>
    <xf numFmtId="0" fontId="10" fillId="0" borderId="9" xfId="0" applyFont="1" applyBorder="1" applyAlignment="1">
      <alignment horizontal="left" vertical="center"/>
    </xf>
    <xf numFmtId="0" fontId="10" fillId="0" borderId="9" xfId="0" applyFont="1" applyBorder="1" applyAlignment="1">
      <alignment horizontal="left" vertical="center" wrapText="1"/>
    </xf>
    <xf numFmtId="3" fontId="12" fillId="0" borderId="8" xfId="0" applyNumberFormat="1" applyFont="1" applyBorder="1" applyAlignment="1">
      <alignment horizontal="right"/>
    </xf>
    <xf numFmtId="3" fontId="15" fillId="0" borderId="7" xfId="0" applyNumberFormat="1" applyFont="1" applyBorder="1" applyAlignment="1">
      <alignment horizontal="right"/>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3" fontId="12" fillId="0" borderId="10" xfId="0" applyNumberFormat="1" applyFont="1" applyBorder="1" applyAlignment="1">
      <alignment horizontal="right"/>
    </xf>
    <xf numFmtId="3" fontId="10" fillId="0" borderId="35" xfId="0" applyNumberFormat="1" applyFont="1" applyBorder="1" applyAlignment="1">
      <alignment horizontal="right"/>
    </xf>
    <xf numFmtId="3" fontId="10" fillId="0" borderId="8" xfId="0" applyNumberFormat="1" applyFont="1" applyBorder="1" applyAlignment="1">
      <alignment horizontal="right"/>
    </xf>
    <xf numFmtId="3" fontId="10" fillId="0" borderId="36" xfId="0" applyNumberFormat="1" applyFont="1" applyBorder="1" applyAlignment="1">
      <alignment horizontal="right"/>
    </xf>
    <xf numFmtId="3" fontId="10" fillId="0" borderId="11" xfId="0" applyNumberFormat="1" applyFont="1" applyBorder="1" applyAlignment="1">
      <alignment horizontal="right"/>
    </xf>
    <xf numFmtId="3" fontId="10" fillId="0" borderId="7" xfId="0" applyNumberFormat="1" applyFont="1" applyBorder="1" applyAlignment="1">
      <alignment horizontal="right"/>
    </xf>
    <xf numFmtId="0" fontId="12" fillId="0" borderId="0" xfId="0" applyFont="1" applyAlignment="1">
      <alignment horizontal="left"/>
    </xf>
    <xf numFmtId="0" fontId="10" fillId="0" borderId="0" xfId="0" applyFont="1" applyAlignment="1">
      <alignment horizontal="left" wrapText="1"/>
    </xf>
    <xf numFmtId="0" fontId="10" fillId="0" borderId="0" xfId="0" applyFont="1" applyAlignment="1">
      <alignment horizontal="left" vertical="center" wrapText="1"/>
    </xf>
    <xf numFmtId="3" fontId="15" fillId="0" borderId="35" xfId="0" applyNumberFormat="1" applyFont="1" applyBorder="1" applyAlignment="1">
      <alignment horizontal="right"/>
    </xf>
    <xf numFmtId="3" fontId="15" fillId="0" borderId="36" xfId="0" applyNumberFormat="1" applyFont="1" applyBorder="1" applyAlignment="1">
      <alignment horizontal="right"/>
    </xf>
    <xf numFmtId="3" fontId="17" fillId="0" borderId="1" xfId="0" applyNumberFormat="1" applyFont="1" applyBorder="1" applyAlignment="1">
      <alignment horizontal="right"/>
    </xf>
    <xf numFmtId="3" fontId="12" fillId="0" borderId="1" xfId="0" applyNumberFormat="1" applyFont="1" applyBorder="1" applyAlignment="1">
      <alignment horizontal="right"/>
    </xf>
    <xf numFmtId="3" fontId="12" fillId="0" borderId="36" xfId="0" applyNumberFormat="1" applyFont="1" applyBorder="1" applyAlignment="1">
      <alignment horizontal="right"/>
    </xf>
    <xf numFmtId="3" fontId="17" fillId="0" borderId="12" xfId="0" applyNumberFormat="1" applyFont="1" applyBorder="1" applyAlignment="1">
      <alignment horizontal="right"/>
    </xf>
    <xf numFmtId="3" fontId="15" fillId="0" borderId="11" xfId="0" applyNumberFormat="1" applyFont="1" applyBorder="1" applyAlignment="1">
      <alignment horizontal="right"/>
    </xf>
    <xf numFmtId="3" fontId="10" fillId="0" borderId="10" xfId="0" applyNumberFormat="1" applyFont="1" applyBorder="1" applyAlignment="1">
      <alignment horizontal="right"/>
    </xf>
    <xf numFmtId="3" fontId="15" fillId="0" borderId="15" xfId="0" applyNumberFormat="1" applyFont="1" applyBorder="1" applyAlignment="1">
      <alignment horizontal="right"/>
    </xf>
    <xf numFmtId="3" fontId="10" fillId="0" borderId="9" xfId="0" applyNumberFormat="1" applyFont="1" applyBorder="1" applyAlignment="1">
      <alignment horizontal="right"/>
    </xf>
    <xf numFmtId="0" fontId="17" fillId="0" borderId="12" xfId="0" applyFont="1" applyBorder="1" applyAlignment="1">
      <alignment horizontal="left" vertical="center"/>
    </xf>
    <xf numFmtId="0" fontId="17" fillId="0" borderId="12" xfId="0" applyFont="1" applyBorder="1" applyAlignment="1">
      <alignment horizontal="left" vertical="center" wrapText="1"/>
    </xf>
    <xf numFmtId="0" fontId="12" fillId="0" borderId="1" xfId="0" applyFont="1" applyBorder="1" applyAlignment="1">
      <alignment horizontal="left" vertical="center"/>
    </xf>
    <xf numFmtId="0" fontId="12" fillId="0" borderId="1" xfId="0" applyFont="1" applyBorder="1" applyAlignment="1">
      <alignment horizontal="left" vertical="center" wrapText="1"/>
    </xf>
    <xf numFmtId="0" fontId="10" fillId="0" borderId="36" xfId="0" applyFont="1" applyBorder="1" applyAlignment="1">
      <alignment horizontal="left" vertical="center"/>
    </xf>
    <xf numFmtId="0" fontId="10" fillId="0" borderId="36" xfId="0" applyFont="1" applyBorder="1" applyAlignment="1">
      <alignment horizontal="left" vertical="center" wrapText="1"/>
    </xf>
    <xf numFmtId="0" fontId="10" fillId="0" borderId="11" xfId="0" applyFont="1" applyBorder="1" applyAlignment="1">
      <alignment horizontal="left" vertical="center"/>
    </xf>
    <xf numFmtId="0" fontId="10" fillId="0" borderId="11" xfId="0" applyFont="1" applyBorder="1" applyAlignment="1">
      <alignment horizontal="left" vertical="center" wrapText="1"/>
    </xf>
    <xf numFmtId="0" fontId="10" fillId="0" borderId="10" xfId="0" applyFont="1" applyBorder="1" applyAlignment="1">
      <alignment horizontal="left" vertical="center"/>
    </xf>
    <xf numFmtId="0" fontId="10" fillId="0" borderId="10" xfId="0" applyFont="1" applyBorder="1" applyAlignment="1">
      <alignment horizontal="left"/>
    </xf>
    <xf numFmtId="0" fontId="15" fillId="0" borderId="35" xfId="0" applyFont="1" applyBorder="1" applyAlignment="1">
      <alignment horizontal="left" vertical="center"/>
    </xf>
    <xf numFmtId="0" fontId="15" fillId="0" borderId="36" xfId="0" applyFont="1" applyBorder="1" applyAlignment="1">
      <alignment horizontal="left" vertical="center"/>
    </xf>
    <xf numFmtId="0" fontId="15" fillId="0" borderId="35" xfId="0" applyFont="1" applyBorder="1" applyAlignment="1">
      <alignment horizontal="left" vertical="center" wrapText="1"/>
    </xf>
    <xf numFmtId="0" fontId="15" fillId="0" borderId="36" xfId="0" applyFont="1" applyBorder="1" applyAlignment="1">
      <alignment horizontal="left" vertical="center" wrapText="1"/>
    </xf>
    <xf numFmtId="0" fontId="10" fillId="0" borderId="11" xfId="0" applyFont="1" applyBorder="1" applyAlignment="1">
      <alignment horizontal="left"/>
    </xf>
    <xf numFmtId="0" fontId="10" fillId="0" borderId="9" xfId="0" applyFont="1" applyBorder="1" applyAlignment="1">
      <alignment horizontal="left"/>
    </xf>
    <xf numFmtId="0" fontId="17" fillId="0" borderId="1" xfId="0" applyFont="1" applyBorder="1" applyAlignment="1">
      <alignment horizontal="left"/>
    </xf>
    <xf numFmtId="0" fontId="12" fillId="0" borderId="1" xfId="0" applyFont="1" applyBorder="1" applyAlignment="1">
      <alignment horizontal="left"/>
    </xf>
    <xf numFmtId="0" fontId="15" fillId="0" borderId="15" xfId="0" applyFont="1" applyBorder="1" applyAlignment="1">
      <alignment horizontal="left" vertical="center"/>
    </xf>
    <xf numFmtId="0" fontId="15" fillId="0" borderId="15" xfId="0" applyFont="1" applyBorder="1" applyAlignment="1">
      <alignment horizontal="left"/>
    </xf>
    <xf numFmtId="0" fontId="17" fillId="0" borderId="1" xfId="0" applyFont="1" applyBorder="1" applyAlignment="1">
      <alignment horizontal="left" vertical="center" wrapText="1"/>
    </xf>
    <xf numFmtId="0" fontId="10" fillId="0" borderId="1" xfId="0" applyFont="1" applyBorder="1" applyAlignment="1">
      <alignment horizontal="left" vertical="center"/>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17" fillId="0" borderId="1" xfId="0" applyFont="1" applyBorder="1" applyAlignment="1">
      <alignment horizontal="left" vertical="center"/>
    </xf>
    <xf numFmtId="0" fontId="10" fillId="0" borderId="7" xfId="0" applyFont="1" applyBorder="1" applyAlignment="1">
      <alignment horizontal="left"/>
    </xf>
    <xf numFmtId="0" fontId="15" fillId="0" borderId="8" xfId="0" applyFont="1" applyBorder="1" applyAlignment="1">
      <alignment horizontal="lef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15" fillId="0" borderId="8"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9" xfId="0" applyFont="1" applyBorder="1" applyAlignment="1">
      <alignment horizontal="left" vertical="center"/>
    </xf>
    <xf numFmtId="0" fontId="15" fillId="0" borderId="7" xfId="0" applyFont="1" applyBorder="1" applyAlignment="1">
      <alignment horizontal="left" vertical="center" wrapText="1"/>
    </xf>
    <xf numFmtId="0" fontId="15" fillId="0" borderId="1" xfId="0" applyFont="1" applyBorder="1" applyAlignment="1">
      <alignment horizontal="left"/>
    </xf>
    <xf numFmtId="0" fontId="10" fillId="0" borderId="8" xfId="0" applyFont="1" applyBorder="1" applyAlignment="1">
      <alignment horizontal="left" wrapText="1"/>
    </xf>
    <xf numFmtId="0" fontId="10" fillId="0" borderId="10" xfId="0" applyFont="1" applyBorder="1" applyAlignment="1">
      <alignment horizontal="left" vertical="center" wrapText="1"/>
    </xf>
    <xf numFmtId="0" fontId="15" fillId="0" borderId="1" xfId="0" applyFont="1" applyBorder="1" applyAlignment="1">
      <alignment horizontal="left" vertical="center"/>
    </xf>
    <xf numFmtId="0" fontId="15" fillId="0" borderId="7" xfId="0" applyFont="1" applyBorder="1" applyAlignment="1">
      <alignment horizontal="left" vertical="center"/>
    </xf>
    <xf numFmtId="3" fontId="15" fillId="0" borderId="1" xfId="0" applyNumberFormat="1" applyFont="1" applyBorder="1" applyAlignment="1">
      <alignment horizontal="right"/>
    </xf>
    <xf numFmtId="0" fontId="3" fillId="0" borderId="0" xfId="0" applyFont="1" applyAlignment="1">
      <alignment horizontal="left" wrapText="1"/>
    </xf>
    <xf numFmtId="49" fontId="3" fillId="0" borderId="0" xfId="0" applyNumberFormat="1" applyFont="1" applyAlignment="1">
      <alignment horizontal="left" wrapText="1"/>
    </xf>
    <xf numFmtId="0" fontId="12" fillId="0" borderId="7" xfId="0" applyFont="1" applyBorder="1" applyAlignment="1">
      <alignment horizontal="left" wrapText="1"/>
    </xf>
    <xf numFmtId="0" fontId="12" fillId="0" borderId="9" xfId="0" applyFont="1" applyBorder="1" applyAlignment="1">
      <alignment horizontal="left" wrapText="1"/>
    </xf>
    <xf numFmtId="3" fontId="12" fillId="0" borderId="7" xfId="0" applyNumberFormat="1" applyFont="1" applyBorder="1" applyAlignment="1">
      <alignment horizontal="right"/>
    </xf>
    <xf numFmtId="3" fontId="12" fillId="0" borderId="9" xfId="0" applyNumberFormat="1" applyFont="1" applyBorder="1" applyAlignment="1">
      <alignment horizontal="right"/>
    </xf>
    <xf numFmtId="0" fontId="10" fillId="0" borderId="2" xfId="0" applyFont="1" applyBorder="1" applyAlignment="1">
      <alignment horizontal="center"/>
    </xf>
    <xf numFmtId="0" fontId="10" fillId="0" borderId="0" xfId="0" applyFont="1" applyBorder="1" applyAlignment="1">
      <alignment horizontal="center"/>
    </xf>
    <xf numFmtId="0" fontId="10" fillId="0" borderId="3" xfId="0" applyFont="1" applyBorder="1" applyAlignment="1">
      <alignment horizontal="center"/>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4" xfId="0" applyFont="1" applyBorder="1" applyAlignment="1">
      <alignment horizontal="center" vertical="center" wrapText="1"/>
    </xf>
    <xf numFmtId="0" fontId="10" fillId="0" borderId="1" xfId="0" applyFont="1" applyBorder="1" applyAlignment="1">
      <alignment horizontal="left"/>
    </xf>
    <xf numFmtId="3" fontId="10" fillId="0" borderId="1" xfId="0" applyNumberFormat="1" applyFont="1" applyBorder="1" applyAlignment="1">
      <alignment horizontal="right"/>
    </xf>
    <xf numFmtId="0" fontId="16" fillId="0" borderId="0" xfId="0" applyFont="1" applyBorder="1" applyAlignment="1">
      <alignment horizontal="left" vertical="center" wrapText="1"/>
    </xf>
    <xf numFmtId="0" fontId="27" fillId="0" borderId="0" xfId="0" applyFont="1" applyBorder="1" applyAlignment="1">
      <alignment horizontal="left" vertical="center" wrapText="1"/>
    </xf>
    <xf numFmtId="0" fontId="10" fillId="0" borderId="0" xfId="0" applyFont="1" applyAlignment="1">
      <alignment horizontal="left"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0" borderId="2" xfId="0" applyFont="1" applyBorder="1" applyAlignment="1">
      <alignment horizontal="center" vertical="center"/>
    </xf>
    <xf numFmtId="0" fontId="12" fillId="0" borderId="0" xfId="0" applyFont="1" applyBorder="1" applyAlignment="1">
      <alignment horizontal="center" vertical="center"/>
    </xf>
    <xf numFmtId="0" fontId="12" fillId="0" borderId="3" xfId="0" applyFont="1" applyBorder="1" applyAlignment="1">
      <alignment horizontal="center" vertical="center"/>
    </xf>
    <xf numFmtId="0" fontId="12" fillId="0" borderId="13" xfId="0" applyFont="1" applyBorder="1" applyAlignment="1">
      <alignment horizontal="center" vertical="center" wrapText="1"/>
    </xf>
    <xf numFmtId="0" fontId="12" fillId="0" borderId="13" xfId="0" applyFont="1" applyBorder="1" applyAlignment="1">
      <alignment horizontal="center" vertical="center"/>
    </xf>
    <xf numFmtId="0" fontId="10" fillId="0" borderId="13" xfId="0" applyFont="1" applyBorder="1" applyAlignment="1">
      <alignment horizontal="center"/>
    </xf>
    <xf numFmtId="0" fontId="10" fillId="0" borderId="0" xfId="0" applyFont="1" applyBorder="1" applyAlignment="1">
      <alignment horizontal="left"/>
    </xf>
    <xf numFmtId="0" fontId="12" fillId="0" borderId="14" xfId="0" applyFont="1" applyBorder="1" applyAlignment="1">
      <alignment horizontal="center" vertical="center"/>
    </xf>
    <xf numFmtId="0" fontId="10" fillId="0" borderId="4"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3" fontId="12" fillId="0" borderId="20" xfId="0" applyNumberFormat="1" applyFont="1" applyBorder="1" applyAlignment="1">
      <alignment horizontal="right"/>
    </xf>
    <xf numFmtId="3" fontId="12" fillId="0" borderId="21" xfId="0" applyNumberFormat="1" applyFont="1" applyBorder="1" applyAlignment="1">
      <alignment horizontal="right"/>
    </xf>
    <xf numFmtId="3" fontId="12" fillId="0" borderId="22" xfId="0" applyNumberFormat="1" applyFont="1" applyBorder="1" applyAlignment="1">
      <alignment horizontal="right"/>
    </xf>
    <xf numFmtId="3" fontId="10" fillId="0" borderId="8" xfId="0" applyNumberFormat="1" applyFont="1" applyBorder="1" applyAlignment="1">
      <alignment horizontal="center"/>
    </xf>
    <xf numFmtId="0" fontId="3" fillId="0" borderId="0" xfId="0" applyFont="1" applyAlignment="1">
      <alignment horizontal="left"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3" fontId="10" fillId="0" borderId="7" xfId="0" applyNumberFormat="1" applyFont="1" applyBorder="1" applyAlignment="1">
      <alignment horizontal="center"/>
    </xf>
    <xf numFmtId="3" fontId="10" fillId="0" borderId="9" xfId="0" applyNumberFormat="1" applyFont="1" applyBorder="1" applyAlignment="1">
      <alignment horizontal="center"/>
    </xf>
    <xf numFmtId="3" fontId="12" fillId="0" borderId="1" xfId="0" applyNumberFormat="1" applyFont="1" applyBorder="1" applyAlignment="1">
      <alignment horizontal="center"/>
    </xf>
    <xf numFmtId="0" fontId="12" fillId="0" borderId="20" xfId="0" applyFont="1" applyBorder="1" applyAlignment="1">
      <alignment horizontal="center"/>
    </xf>
    <xf numFmtId="0" fontId="12" fillId="0" borderId="21" xfId="0" applyFont="1" applyBorder="1" applyAlignment="1">
      <alignment horizontal="center"/>
    </xf>
    <xf numFmtId="0" fontId="12" fillId="0" borderId="22" xfId="0" applyFont="1" applyBorder="1" applyAlignment="1">
      <alignment horizontal="center"/>
    </xf>
    <xf numFmtId="0" fontId="16" fillId="0" borderId="0" xfId="0" applyFont="1" applyAlignment="1">
      <alignment horizontal="left"/>
    </xf>
    <xf numFmtId="0" fontId="3" fillId="0" borderId="0" xfId="0" applyFont="1" applyBorder="1" applyAlignment="1">
      <alignment horizontal="left" vertical="center" wrapText="1"/>
    </xf>
    <xf numFmtId="0" fontId="12" fillId="0" borderId="1" xfId="0" applyFont="1" applyBorder="1" applyAlignment="1">
      <alignment horizontal="center"/>
    </xf>
    <xf numFmtId="0" fontId="12" fillId="0" borderId="9" xfId="0" applyFont="1" applyBorder="1" applyAlignment="1">
      <alignment horizontal="left"/>
    </xf>
    <xf numFmtId="0" fontId="12" fillId="0" borderId="1" xfId="0" applyFont="1" applyBorder="1" applyAlignment="1">
      <alignment horizontal="center" vertical="center"/>
    </xf>
    <xf numFmtId="0" fontId="10" fillId="0" borderId="7" xfId="0" applyFont="1" applyBorder="1" applyAlignment="1">
      <alignment horizontal="left" wrapText="1"/>
    </xf>
    <xf numFmtId="0" fontId="10" fillId="0" borderId="9" xfId="0" applyFont="1" applyBorder="1" applyAlignment="1">
      <alignment horizontal="left" wrapText="1"/>
    </xf>
    <xf numFmtId="3" fontId="10" fillId="0" borderId="37" xfId="0" applyNumberFormat="1" applyFont="1" applyBorder="1" applyAlignment="1">
      <alignment horizontal="center"/>
    </xf>
    <xf numFmtId="3" fontId="10" fillId="0" borderId="38" xfId="0" applyNumberFormat="1" applyFont="1" applyBorder="1" applyAlignment="1">
      <alignment horizontal="center"/>
    </xf>
    <xf numFmtId="3" fontId="10" fillId="0" borderId="39" xfId="0" applyNumberFormat="1" applyFont="1" applyBorder="1" applyAlignment="1">
      <alignment horizontal="center"/>
    </xf>
    <xf numFmtId="3" fontId="10" fillId="0" borderId="4" xfId="0" applyNumberFormat="1" applyFont="1" applyBorder="1" applyAlignment="1">
      <alignment horizontal="center"/>
    </xf>
    <xf numFmtId="3" fontId="10" fillId="0" borderId="5" xfId="0" applyNumberFormat="1" applyFont="1" applyBorder="1" applyAlignment="1">
      <alignment horizontal="center"/>
    </xf>
    <xf numFmtId="3" fontId="10" fillId="0" borderId="6" xfId="0" applyNumberFormat="1" applyFont="1" applyBorder="1" applyAlignment="1">
      <alignment horizontal="center"/>
    </xf>
    <xf numFmtId="3" fontId="10" fillId="0" borderId="8" xfId="0" applyNumberFormat="1" applyFont="1" applyBorder="1" applyAlignment="1">
      <alignment horizontal="right" vertical="center" wrapText="1"/>
    </xf>
    <xf numFmtId="3" fontId="10" fillId="0" borderId="37" xfId="0" applyNumberFormat="1" applyFont="1" applyBorder="1" applyAlignment="1">
      <alignment horizontal="right" wrapText="1"/>
    </xf>
    <xf numFmtId="3" fontId="10" fillId="0" borderId="38" xfId="0" applyNumberFormat="1" applyFont="1" applyBorder="1" applyAlignment="1">
      <alignment horizontal="right" wrapText="1"/>
    </xf>
    <xf numFmtId="3" fontId="10" fillId="0" borderId="39" xfId="0" applyNumberFormat="1" applyFont="1" applyBorder="1" applyAlignment="1">
      <alignment horizontal="right" wrapText="1"/>
    </xf>
    <xf numFmtId="3" fontId="10" fillId="0" borderId="31" xfId="0" applyNumberFormat="1" applyFont="1" applyBorder="1" applyAlignment="1">
      <alignment horizontal="right" wrapText="1"/>
    </xf>
    <xf numFmtId="3" fontId="10" fillId="0" borderId="34" xfId="0" applyNumberFormat="1" applyFont="1" applyBorder="1" applyAlignment="1">
      <alignment horizontal="right" wrapText="1"/>
    </xf>
    <xf numFmtId="3" fontId="10" fillId="0" borderId="32" xfId="0" applyNumberFormat="1" applyFont="1" applyBorder="1" applyAlignment="1">
      <alignment horizontal="right" wrapText="1"/>
    </xf>
    <xf numFmtId="0" fontId="12" fillId="0" borderId="20" xfId="0" applyFont="1" applyBorder="1" applyAlignment="1">
      <alignment horizontal="left"/>
    </xf>
    <xf numFmtId="0" fontId="12" fillId="0" borderId="21" xfId="0" applyFont="1" applyBorder="1" applyAlignment="1">
      <alignment horizontal="left"/>
    </xf>
    <xf numFmtId="0" fontId="12" fillId="0" borderId="22" xfId="0" applyFont="1" applyBorder="1" applyAlignment="1">
      <alignment horizontal="left"/>
    </xf>
    <xf numFmtId="3" fontId="10" fillId="0" borderId="8" xfId="0" applyNumberFormat="1" applyFont="1" applyBorder="1" applyAlignment="1">
      <alignment horizontal="right" wrapText="1"/>
    </xf>
    <xf numFmtId="0" fontId="16" fillId="0" borderId="0" xfId="0" applyFont="1" applyAlignment="1">
      <alignment horizontal="left" vertical="center" wrapText="1"/>
    </xf>
    <xf numFmtId="0" fontId="10" fillId="0" borderId="0" xfId="0" applyFont="1" applyBorder="1" applyAlignment="1">
      <alignment horizontal="left" vertical="center"/>
    </xf>
    <xf numFmtId="0" fontId="10" fillId="0" borderId="12" xfId="0" applyFont="1" applyBorder="1" applyAlignment="1">
      <alignment horizontal="center"/>
    </xf>
    <xf numFmtId="3" fontId="10" fillId="0" borderId="37" xfId="0" applyNumberFormat="1" applyFont="1" applyBorder="1" applyAlignment="1">
      <alignment horizontal="right" vertical="center" wrapText="1"/>
    </xf>
    <xf numFmtId="3" fontId="10" fillId="0" borderId="38" xfId="0" applyNumberFormat="1" applyFont="1" applyBorder="1" applyAlignment="1">
      <alignment horizontal="right" vertical="center" wrapText="1"/>
    </xf>
    <xf numFmtId="3" fontId="10" fillId="0" borderId="39" xfId="0" applyNumberFormat="1" applyFont="1" applyBorder="1" applyAlignment="1">
      <alignment horizontal="right" vertical="center" wrapText="1"/>
    </xf>
    <xf numFmtId="3" fontId="10" fillId="0" borderId="31" xfId="0" applyNumberFormat="1" applyFont="1" applyBorder="1" applyAlignment="1">
      <alignment horizontal="right" vertical="center" wrapText="1"/>
    </xf>
    <xf numFmtId="3" fontId="10" fillId="0" borderId="34" xfId="0" applyNumberFormat="1" applyFont="1" applyBorder="1" applyAlignment="1">
      <alignment horizontal="right" vertical="center" wrapText="1"/>
    </xf>
    <xf numFmtId="3" fontId="10" fillId="0" borderId="32" xfId="0" applyNumberFormat="1" applyFont="1" applyBorder="1" applyAlignment="1">
      <alignment horizontal="right" vertical="center" wrapText="1"/>
    </xf>
    <xf numFmtId="0" fontId="3" fillId="0" borderId="0" xfId="0" applyFont="1" applyBorder="1" applyAlignment="1">
      <alignment horizontal="left" wrapText="1"/>
    </xf>
    <xf numFmtId="0" fontId="10" fillId="0" borderId="26" xfId="0" applyFont="1" applyBorder="1" applyAlignment="1">
      <alignment horizontal="left" vertical="center" wrapText="1"/>
    </xf>
    <xf numFmtId="0" fontId="10" fillId="0" borderId="16" xfId="0" applyFont="1" applyBorder="1" applyAlignment="1">
      <alignment horizontal="left" vertical="center" wrapText="1"/>
    </xf>
    <xf numFmtId="0" fontId="10" fillId="0" borderId="27" xfId="0" applyFont="1" applyBorder="1" applyAlignment="1">
      <alignment horizontal="left" vertical="center" wrapText="1"/>
    </xf>
    <xf numFmtId="0" fontId="10" fillId="0" borderId="12" xfId="0" applyFont="1" applyBorder="1" applyAlignment="1">
      <alignment horizontal="center" vertical="center" wrapText="1"/>
    </xf>
    <xf numFmtId="0" fontId="27" fillId="0" borderId="0" xfId="0" applyFont="1" applyAlignment="1">
      <alignment horizontal="left" vertical="center" wrapText="1"/>
    </xf>
    <xf numFmtId="0" fontId="3" fillId="0" borderId="0" xfId="0" applyFont="1" applyBorder="1" applyAlignment="1">
      <alignment horizontal="left"/>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38" fillId="0" borderId="90" xfId="0" applyFont="1" applyBorder="1" applyAlignment="1">
      <alignment horizontal="left"/>
    </xf>
    <xf numFmtId="0" fontId="38" fillId="0" borderId="91" xfId="0" applyFont="1" applyBorder="1" applyAlignment="1">
      <alignment horizontal="left"/>
    </xf>
    <xf numFmtId="0" fontId="38" fillId="0" borderId="92" xfId="0" applyFont="1" applyBorder="1" applyAlignment="1">
      <alignment horizontal="left"/>
    </xf>
    <xf numFmtId="0" fontId="10" fillId="0" borderId="9" xfId="0" applyFont="1" applyBorder="1" applyAlignment="1">
      <alignment horizontal="center"/>
    </xf>
    <xf numFmtId="0" fontId="10" fillId="0" borderId="1"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17" fillId="0" borderId="7" xfId="0" applyFont="1" applyBorder="1" applyAlignment="1">
      <alignment horizontal="center" vertical="center"/>
    </xf>
    <xf numFmtId="0" fontId="17" fillId="0" borderId="9" xfId="0" applyFont="1" applyBorder="1" applyAlignment="1">
      <alignment horizontal="center" vertical="center"/>
    </xf>
    <xf numFmtId="0" fontId="15" fillId="0" borderId="7" xfId="0" applyFont="1" applyBorder="1" applyAlignment="1">
      <alignment horizontal="left" wrapText="1"/>
    </xf>
    <xf numFmtId="0" fontId="15" fillId="0" borderId="8" xfId="0" applyFont="1" applyBorder="1" applyAlignment="1">
      <alignment horizontal="left" wrapText="1"/>
    </xf>
    <xf numFmtId="0" fontId="17" fillId="0" borderId="7" xfId="0" applyFont="1" applyBorder="1" applyAlignment="1">
      <alignment horizontal="center" vertical="center" wrapText="1"/>
    </xf>
    <xf numFmtId="0" fontId="17" fillId="0" borderId="9" xfId="0" applyFont="1" applyBorder="1" applyAlignment="1">
      <alignment horizontal="center" vertical="center" wrapText="1"/>
    </xf>
    <xf numFmtId="0" fontId="15" fillId="0" borderId="9" xfId="0" applyFont="1" applyBorder="1" applyAlignment="1">
      <alignment horizontal="left"/>
    </xf>
    <xf numFmtId="14" fontId="10" fillId="0" borderId="40" xfId="0" applyNumberFormat="1" applyFont="1" applyBorder="1" applyAlignment="1">
      <alignment horizontal="center"/>
    </xf>
    <xf numFmtId="0" fontId="10" fillId="0" borderId="41" xfId="0" applyFont="1" applyBorder="1" applyAlignment="1">
      <alignment horizontal="center"/>
    </xf>
    <xf numFmtId="0" fontId="10" fillId="0" borderId="42" xfId="0" applyFont="1" applyBorder="1" applyAlignment="1">
      <alignment horizontal="center"/>
    </xf>
    <xf numFmtId="0" fontId="10" fillId="0" borderId="40" xfId="0" applyFont="1" applyBorder="1" applyAlignment="1">
      <alignment horizontal="center"/>
    </xf>
    <xf numFmtId="0" fontId="10" fillId="0" borderId="0" xfId="0" applyFont="1" applyAlignment="1">
      <alignment horizontal="center"/>
    </xf>
    <xf numFmtId="0" fontId="23" fillId="0" borderId="0" xfId="0" applyFont="1" applyAlignment="1">
      <alignment horizontal="left"/>
    </xf>
    <xf numFmtId="0" fontId="30" fillId="0" borderId="0" xfId="0" applyFont="1" applyAlignment="1">
      <alignment horizontal="left"/>
    </xf>
    <xf numFmtId="0" fontId="10" fillId="0" borderId="7"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1" xfId="0" applyFont="1" applyBorder="1" applyAlignment="1">
      <alignment horizontal="center" vertical="center" wrapText="1"/>
    </xf>
    <xf numFmtId="10" fontId="10" fillId="0" borderId="7" xfId="0" applyNumberFormat="1" applyFont="1" applyBorder="1" applyAlignment="1">
      <alignment horizontal="right"/>
    </xf>
    <xf numFmtId="10" fontId="10" fillId="0" borderId="8" xfId="0" applyNumberFormat="1" applyFont="1" applyBorder="1" applyAlignment="1">
      <alignment horizontal="right"/>
    </xf>
    <xf numFmtId="10" fontId="10" fillId="0" borderId="9" xfId="0" applyNumberFormat="1" applyFont="1" applyBorder="1" applyAlignment="1">
      <alignment horizontal="right"/>
    </xf>
    <xf numFmtId="9" fontId="12" fillId="0" borderId="1" xfId="0" applyNumberFormat="1" applyFont="1" applyBorder="1" applyAlignment="1">
      <alignment horizontal="right"/>
    </xf>
    <xf numFmtId="0" fontId="10" fillId="0" borderId="24" xfId="0" applyFont="1" applyBorder="1" applyAlignment="1">
      <alignment horizontal="center"/>
    </xf>
    <xf numFmtId="0" fontId="10" fillId="0" borderId="30" xfId="0" applyFont="1" applyBorder="1" applyAlignment="1">
      <alignment horizontal="center"/>
    </xf>
    <xf numFmtId="0" fontId="10" fillId="0" borderId="25" xfId="0" applyFont="1" applyBorder="1" applyAlignment="1">
      <alignment horizontal="center"/>
    </xf>
    <xf numFmtId="0" fontId="10" fillId="0" borderId="26" xfId="0" applyFont="1" applyBorder="1" applyAlignment="1">
      <alignment horizontal="center"/>
    </xf>
    <xf numFmtId="0" fontId="10" fillId="0" borderId="16" xfId="0" applyFont="1" applyBorder="1" applyAlignment="1">
      <alignment horizontal="center"/>
    </xf>
    <xf numFmtId="0" fontId="10" fillId="0" borderId="27" xfId="0" applyFont="1" applyBorder="1" applyAlignment="1">
      <alignment horizontal="center"/>
    </xf>
    <xf numFmtId="0" fontId="10" fillId="0" borderId="28" xfId="0" applyFont="1" applyBorder="1" applyAlignment="1">
      <alignment horizontal="center"/>
    </xf>
    <xf numFmtId="0" fontId="10" fillId="0" borderId="33" xfId="0" applyFont="1" applyBorder="1" applyAlignment="1">
      <alignment horizontal="center"/>
    </xf>
    <xf numFmtId="0" fontId="10" fillId="0" borderId="29" xfId="0" applyFont="1" applyBorder="1" applyAlignment="1">
      <alignment horizontal="center"/>
    </xf>
    <xf numFmtId="0" fontId="15" fillId="0" borderId="0" xfId="0" applyNumberFormat="1" applyFont="1" applyAlignment="1">
      <alignment horizontal="left" vertical="center" wrapText="1"/>
    </xf>
    <xf numFmtId="0" fontId="10" fillId="0" borderId="0" xfId="0" applyFont="1" applyBorder="1" applyAlignment="1">
      <alignment horizontal="center" vertical="center"/>
    </xf>
    <xf numFmtId="0" fontId="10" fillId="0" borderId="5" xfId="0" applyFont="1" applyBorder="1" applyAlignment="1">
      <alignment horizontal="center" vertical="center"/>
    </xf>
    <xf numFmtId="0" fontId="10" fillId="0" borderId="18" xfId="0" applyFont="1" applyBorder="1" applyAlignment="1">
      <alignment horizontal="center"/>
    </xf>
    <xf numFmtId="0" fontId="15" fillId="0" borderId="0" xfId="0" applyFont="1" applyAlignment="1">
      <alignment horizontal="left"/>
    </xf>
    <xf numFmtId="0" fontId="30" fillId="0" borderId="0" xfId="0" applyFont="1" applyAlignment="1">
      <alignment horizontal="left" vertical="center"/>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7" xfId="0" applyFont="1" applyBorder="1" applyAlignment="1">
      <alignment horizontal="left" vertical="center" wrapText="1"/>
    </xf>
    <xf numFmtId="0" fontId="10" fillId="0" borderId="1" xfId="0" applyFont="1" applyBorder="1" applyAlignment="1">
      <alignment horizontal="left" vertical="center" wrapText="1"/>
    </xf>
    <xf numFmtId="3" fontId="12" fillId="0" borderId="7" xfId="0" applyNumberFormat="1" applyFont="1" applyBorder="1" applyAlignment="1"/>
    <xf numFmtId="3" fontId="12" fillId="0" borderId="8" xfId="0" applyNumberFormat="1" applyFont="1" applyBorder="1" applyAlignment="1"/>
    <xf numFmtId="3" fontId="12" fillId="0" borderId="9" xfId="0" applyNumberFormat="1" applyFont="1" applyBorder="1" applyAlignment="1"/>
    <xf numFmtId="0" fontId="10" fillId="0" borderId="1" xfId="0" applyFont="1" applyBorder="1" applyAlignment="1">
      <alignment horizontal="left" wrapText="1"/>
    </xf>
    <xf numFmtId="0" fontId="26" fillId="0" borderId="0" xfId="0" applyFont="1" applyAlignment="1">
      <alignment horizontal="left"/>
    </xf>
    <xf numFmtId="0" fontId="3" fillId="0" borderId="0" xfId="0" applyFont="1" applyFill="1" applyAlignment="1">
      <alignment horizontal="left"/>
    </xf>
    <xf numFmtId="0" fontId="10" fillId="0" borderId="7" xfId="0" applyFont="1" applyBorder="1" applyAlignment="1">
      <alignment horizontal="center" vertical="center"/>
    </xf>
    <xf numFmtId="0" fontId="16" fillId="0" borderId="7" xfId="0" applyFont="1" applyBorder="1" applyAlignment="1">
      <alignment horizontal="left"/>
    </xf>
    <xf numFmtId="0" fontId="19" fillId="0" borderId="1" xfId="0" applyFont="1" applyBorder="1" applyAlignment="1">
      <alignment horizontal="left"/>
    </xf>
    <xf numFmtId="0" fontId="16" fillId="0" borderId="9" xfId="0" applyFont="1" applyBorder="1" applyAlignment="1">
      <alignment horizontal="left"/>
    </xf>
    <xf numFmtId="0" fontId="16" fillId="0" borderId="8" xfId="0" applyFont="1" applyBorder="1" applyAlignment="1">
      <alignment horizontal="left"/>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3" fontId="19" fillId="0" borderId="1" xfId="0" applyNumberFormat="1" applyFont="1" applyBorder="1" applyAlignment="1">
      <alignment horizontal="right"/>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 xfId="0" applyFont="1" applyBorder="1" applyAlignment="1">
      <alignment horizontal="center" vertical="center"/>
    </xf>
    <xf numFmtId="0" fontId="16" fillId="0" borderId="0"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30" fillId="0" borderId="0" xfId="0" applyFont="1" applyBorder="1" applyAlignment="1">
      <alignment horizontal="left"/>
    </xf>
    <xf numFmtId="3" fontId="10" fillId="0" borderId="20" xfId="0" applyNumberFormat="1" applyFont="1" applyBorder="1" applyAlignment="1">
      <alignment horizontal="right"/>
    </xf>
    <xf numFmtId="3" fontId="10" fillId="0" borderId="21" xfId="0" applyNumberFormat="1" applyFont="1" applyBorder="1" applyAlignment="1">
      <alignment horizontal="right"/>
    </xf>
    <xf numFmtId="3" fontId="10" fillId="0" borderId="22" xfId="0" applyNumberFormat="1" applyFont="1" applyBorder="1" applyAlignment="1">
      <alignment horizontal="right"/>
    </xf>
    <xf numFmtId="0" fontId="12" fillId="0" borderId="1" xfId="0" applyFont="1" applyBorder="1" applyAlignment="1">
      <alignment horizontal="left" wrapText="1"/>
    </xf>
    <xf numFmtId="0" fontId="27" fillId="0" borderId="0" xfId="0" applyFont="1" applyAlignment="1">
      <alignment horizontal="left" wrapText="1"/>
    </xf>
    <xf numFmtId="0" fontId="12" fillId="0" borderId="1" xfId="0" applyFont="1" applyBorder="1" applyAlignment="1">
      <alignment horizontal="right"/>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0" fontId="12" fillId="0" borderId="8" xfId="0" applyFont="1" applyBorder="1" applyAlignment="1">
      <alignment horizontal="right" wrapText="1"/>
    </xf>
    <xf numFmtId="0" fontId="12" fillId="0" borderId="9" xfId="0" applyFont="1" applyBorder="1" applyAlignment="1">
      <alignment horizontal="right" wrapText="1"/>
    </xf>
    <xf numFmtId="0" fontId="12" fillId="0" borderId="17" xfId="0" applyFont="1" applyBorder="1" applyAlignment="1">
      <alignment horizontal="center" wrapText="1"/>
    </xf>
    <xf numFmtId="0" fontId="12" fillId="0" borderId="18" xfId="0" applyFont="1" applyBorder="1" applyAlignment="1">
      <alignment horizontal="center" wrapText="1"/>
    </xf>
    <xf numFmtId="0" fontId="12" fillId="0" borderId="19" xfId="0" applyFont="1" applyBorder="1" applyAlignment="1">
      <alignment horizontal="center" wrapText="1"/>
    </xf>
    <xf numFmtId="0" fontId="12" fillId="0" borderId="2" xfId="0" applyFont="1" applyBorder="1" applyAlignment="1">
      <alignment horizontal="center" wrapText="1"/>
    </xf>
    <xf numFmtId="0" fontId="12" fillId="0" borderId="0" xfId="0" applyFont="1" applyBorder="1" applyAlignment="1">
      <alignment horizontal="center" wrapText="1"/>
    </xf>
    <xf numFmtId="0" fontId="12" fillId="0" borderId="3" xfId="0" applyFont="1" applyBorder="1" applyAlignment="1">
      <alignment horizontal="center" wrapText="1"/>
    </xf>
    <xf numFmtId="0" fontId="12" fillId="0" borderId="4" xfId="0" applyFont="1" applyBorder="1" applyAlignment="1">
      <alignment horizontal="center" wrapText="1"/>
    </xf>
    <xf numFmtId="0" fontId="12" fillId="0" borderId="5" xfId="0" applyFont="1" applyBorder="1" applyAlignment="1">
      <alignment horizontal="center" wrapText="1"/>
    </xf>
    <xf numFmtId="0" fontId="12" fillId="0" borderId="6" xfId="0" applyFont="1" applyBorder="1" applyAlignment="1">
      <alignment horizontal="center" wrapText="1"/>
    </xf>
    <xf numFmtId="3" fontId="12" fillId="0" borderId="7" xfId="0" applyNumberFormat="1" applyFont="1" applyBorder="1" applyAlignment="1">
      <alignment horizontal="right" wrapText="1"/>
    </xf>
    <xf numFmtId="3" fontId="12" fillId="0" borderId="8" xfId="0" applyNumberFormat="1" applyFont="1" applyBorder="1" applyAlignment="1">
      <alignment horizontal="right" wrapText="1"/>
    </xf>
    <xf numFmtId="3" fontId="10" fillId="0" borderId="7" xfId="0" applyNumberFormat="1" applyFont="1" applyBorder="1" applyAlignment="1">
      <alignment horizontal="right" wrapText="1"/>
    </xf>
    <xf numFmtId="3" fontId="10" fillId="0" borderId="9" xfId="0" applyNumberFormat="1" applyFont="1" applyBorder="1" applyAlignment="1">
      <alignment horizontal="right" wrapText="1"/>
    </xf>
    <xf numFmtId="3" fontId="12" fillId="0" borderId="9" xfId="0" applyNumberFormat="1" applyFont="1" applyBorder="1" applyAlignment="1">
      <alignment horizontal="right" wrapText="1"/>
    </xf>
    <xf numFmtId="0" fontId="12" fillId="0" borderId="7" xfId="0" applyFont="1" applyBorder="1" applyAlignment="1">
      <alignment horizontal="right" wrapText="1"/>
    </xf>
    <xf numFmtId="0" fontId="16" fillId="0" borderId="0" xfId="0" applyFont="1" applyAlignment="1">
      <alignment horizontal="left"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2" xfId="0" applyFont="1" applyBorder="1" applyAlignment="1">
      <alignment horizontal="center" vertical="center" wrapText="1"/>
    </xf>
    <xf numFmtId="3" fontId="12" fillId="0" borderId="20" xfId="0" applyNumberFormat="1" applyFont="1" applyBorder="1" applyAlignment="1">
      <alignment horizontal="center"/>
    </xf>
    <xf numFmtId="3" fontId="12" fillId="0" borderId="21" xfId="0" applyNumberFormat="1" applyFont="1" applyBorder="1" applyAlignment="1">
      <alignment horizontal="center"/>
    </xf>
    <xf numFmtId="3" fontId="12" fillId="0" borderId="22" xfId="0" applyNumberFormat="1" applyFont="1" applyBorder="1" applyAlignment="1">
      <alignment horizontal="center"/>
    </xf>
    <xf numFmtId="0" fontId="15" fillId="0" borderId="7" xfId="0" applyFont="1" applyBorder="1" applyAlignment="1">
      <alignment horizontal="left"/>
    </xf>
    <xf numFmtId="0" fontId="15" fillId="0" borderId="8" xfId="0" applyFont="1" applyBorder="1" applyAlignment="1">
      <alignment horizontal="left"/>
    </xf>
    <xf numFmtId="0" fontId="19" fillId="0" borderId="0" xfId="0" applyFont="1" applyAlignment="1">
      <alignment horizontal="left"/>
    </xf>
    <xf numFmtId="0" fontId="16" fillId="0" borderId="0" xfId="0" applyFont="1" applyAlignment="1">
      <alignment horizontal="left" vertical="center"/>
    </xf>
    <xf numFmtId="0" fontId="10" fillId="0" borderId="0" xfId="0" applyFont="1" applyBorder="1" applyAlignment="1">
      <alignment vertical="center"/>
    </xf>
    <xf numFmtId="0" fontId="3" fillId="0" borderId="0" xfId="0" applyFont="1" applyFill="1" applyAlignment="1">
      <alignment horizontal="left" wrapText="1"/>
    </xf>
    <xf numFmtId="0" fontId="12" fillId="0" borderId="8" xfId="0" applyFont="1" applyBorder="1" applyAlignment="1">
      <alignment horizontal="left"/>
    </xf>
    <xf numFmtId="0" fontId="30" fillId="0" borderId="0" xfId="0" applyFont="1" applyAlignment="1">
      <alignment horizontal="left" wrapText="1"/>
    </xf>
    <xf numFmtId="0" fontId="23" fillId="0" borderId="0" xfId="0" applyFont="1" applyBorder="1" applyAlignment="1">
      <alignment horizontal="left"/>
    </xf>
    <xf numFmtId="9" fontId="12" fillId="0" borderId="8" xfId="0" applyNumberFormat="1" applyFont="1" applyBorder="1" applyAlignment="1">
      <alignment horizontal="right"/>
    </xf>
    <xf numFmtId="164" fontId="10" fillId="0" borderId="8" xfId="0" applyNumberFormat="1" applyFont="1" applyBorder="1" applyAlignment="1">
      <alignment horizontal="right"/>
    </xf>
    <xf numFmtId="49" fontId="10" fillId="0" borderId="8" xfId="0" applyNumberFormat="1" applyFont="1" applyBorder="1" applyAlignment="1">
      <alignment horizontal="center"/>
    </xf>
    <xf numFmtId="4" fontId="10" fillId="0" borderId="8" xfId="0" applyNumberFormat="1" applyFont="1" applyBorder="1" applyAlignment="1">
      <alignment horizontal="center"/>
    </xf>
    <xf numFmtId="14" fontId="10" fillId="0" borderId="7" xfId="0" applyNumberFormat="1" applyFont="1" applyBorder="1" applyAlignment="1">
      <alignment horizontal="right"/>
    </xf>
    <xf numFmtId="14" fontId="10" fillId="0" borderId="8" xfId="0" applyNumberFormat="1" applyFont="1" applyBorder="1" applyAlignment="1">
      <alignment horizontal="right"/>
    </xf>
    <xf numFmtId="0" fontId="12" fillId="0" borderId="10" xfId="0" applyFont="1" applyBorder="1" applyAlignment="1">
      <alignment horizontal="center" vertical="center" wrapText="1"/>
    </xf>
    <xf numFmtId="49" fontId="10" fillId="0" borderId="7" xfId="0" applyNumberFormat="1" applyFont="1" applyBorder="1" applyAlignment="1">
      <alignment horizontal="center"/>
    </xf>
    <xf numFmtId="4" fontId="10" fillId="0" borderId="7" xfId="0" applyNumberFormat="1" applyFont="1" applyBorder="1" applyAlignment="1">
      <alignment horizontal="center"/>
    </xf>
    <xf numFmtId="4" fontId="42" fillId="0" borderId="7" xfId="0" applyNumberFormat="1" applyFont="1" applyBorder="1" applyAlignment="1">
      <alignment horizontal="center"/>
    </xf>
    <xf numFmtId="49" fontId="42" fillId="0" borderId="8" xfId="0" applyNumberFormat="1" applyFont="1" applyBorder="1" applyAlignment="1">
      <alignment horizontal="center"/>
    </xf>
    <xf numFmtId="0" fontId="15" fillId="0" borderId="9" xfId="0" applyFont="1" applyBorder="1" applyAlignment="1">
      <alignment horizontal="left" wrapText="1"/>
    </xf>
    <xf numFmtId="49" fontId="15" fillId="0" borderId="8" xfId="0" applyNumberFormat="1" applyFont="1" applyBorder="1" applyAlignment="1">
      <alignment horizontal="center"/>
    </xf>
    <xf numFmtId="49" fontId="15" fillId="0" borderId="9" xfId="0" applyNumberFormat="1" applyFont="1" applyBorder="1" applyAlignment="1">
      <alignment horizontal="center"/>
    </xf>
    <xf numFmtId="3" fontId="15" fillId="0" borderId="8" xfId="0" applyNumberFormat="1" applyFont="1" applyBorder="1" applyAlignment="1">
      <alignment horizontal="center"/>
    </xf>
    <xf numFmtId="3" fontId="15" fillId="0" borderId="9" xfId="0" applyNumberFormat="1" applyFont="1" applyBorder="1" applyAlignment="1">
      <alignment horizontal="center"/>
    </xf>
    <xf numFmtId="14" fontId="15" fillId="0" borderId="8" xfId="0" applyNumberFormat="1" applyFont="1" applyBorder="1" applyAlignment="1">
      <alignment horizontal="right"/>
    </xf>
    <xf numFmtId="14" fontId="15" fillId="0" borderId="9" xfId="0" applyNumberFormat="1" applyFont="1" applyBorder="1" applyAlignment="1">
      <alignment horizontal="right"/>
    </xf>
    <xf numFmtId="0" fontId="15" fillId="0" borderId="37" xfId="0" applyFont="1" applyBorder="1" applyAlignment="1">
      <alignment horizontal="left" wrapText="1"/>
    </xf>
    <xf numFmtId="0" fontId="15" fillId="0" borderId="38" xfId="0" applyFont="1" applyBorder="1" applyAlignment="1">
      <alignment horizontal="left" wrapText="1"/>
    </xf>
    <xf numFmtId="0" fontId="15" fillId="0" borderId="39" xfId="0" applyFont="1" applyBorder="1" applyAlignment="1">
      <alignment horizontal="left" wrapText="1"/>
    </xf>
    <xf numFmtId="0" fontId="15" fillId="0" borderId="4" xfId="0" applyFont="1" applyBorder="1" applyAlignment="1">
      <alignment horizontal="left" wrapText="1"/>
    </xf>
    <xf numFmtId="0" fontId="15" fillId="0" borderId="5" xfId="0" applyFont="1" applyBorder="1" applyAlignment="1">
      <alignment horizontal="left" wrapText="1"/>
    </xf>
    <xf numFmtId="0" fontId="15" fillId="0" borderId="6" xfId="0" applyFont="1" applyBorder="1" applyAlignment="1">
      <alignment horizontal="left" wrapText="1"/>
    </xf>
    <xf numFmtId="49" fontId="15" fillId="0" borderId="37" xfId="0" applyNumberFormat="1" applyFont="1" applyBorder="1" applyAlignment="1">
      <alignment horizontal="center"/>
    </xf>
    <xf numFmtId="49" fontId="15" fillId="0" borderId="38" xfId="0" applyNumberFormat="1" applyFont="1" applyBorder="1" applyAlignment="1">
      <alignment horizontal="center"/>
    </xf>
    <xf numFmtId="49" fontId="15" fillId="0" borderId="39" xfId="0" applyNumberFormat="1" applyFont="1" applyBorder="1" applyAlignment="1">
      <alignment horizontal="center"/>
    </xf>
    <xf numFmtId="49" fontId="15" fillId="0" borderId="4" xfId="0" applyNumberFormat="1" applyFont="1" applyBorder="1" applyAlignment="1">
      <alignment horizontal="center"/>
    </xf>
    <xf numFmtId="49" fontId="15" fillId="0" borderId="5" xfId="0" applyNumberFormat="1" applyFont="1" applyBorder="1" applyAlignment="1">
      <alignment horizontal="center"/>
    </xf>
    <xf numFmtId="49" fontId="15" fillId="0" borderId="6" xfId="0" applyNumberFormat="1" applyFont="1" applyBorder="1" applyAlignment="1">
      <alignment horizontal="center"/>
    </xf>
    <xf numFmtId="3" fontId="15" fillId="0" borderId="37" xfId="0" applyNumberFormat="1" applyFont="1" applyBorder="1" applyAlignment="1">
      <alignment horizontal="center"/>
    </xf>
    <xf numFmtId="3" fontId="15" fillId="0" borderId="38" xfId="0" applyNumberFormat="1" applyFont="1" applyBorder="1" applyAlignment="1">
      <alignment horizontal="center"/>
    </xf>
    <xf numFmtId="3" fontId="15" fillId="0" borderId="39" xfId="0" applyNumberFormat="1" applyFont="1" applyBorder="1" applyAlignment="1">
      <alignment horizontal="center"/>
    </xf>
    <xf numFmtId="3" fontId="15" fillId="0" borderId="4" xfId="0" applyNumberFormat="1" applyFont="1" applyBorder="1" applyAlignment="1">
      <alignment horizontal="center"/>
    </xf>
    <xf numFmtId="3" fontId="15" fillId="0" borderId="5" xfId="0" applyNumberFormat="1" applyFont="1" applyBorder="1" applyAlignment="1">
      <alignment horizontal="center"/>
    </xf>
    <xf numFmtId="3" fontId="15" fillId="0" borderId="6" xfId="0" applyNumberFormat="1" applyFont="1" applyBorder="1" applyAlignment="1">
      <alignment horizontal="center"/>
    </xf>
    <xf numFmtId="14" fontId="15" fillId="0" borderId="37" xfId="0" applyNumberFormat="1" applyFont="1" applyBorder="1" applyAlignment="1">
      <alignment horizontal="center"/>
    </xf>
    <xf numFmtId="14" fontId="15" fillId="0" borderId="38" xfId="0" applyNumberFormat="1" applyFont="1" applyBorder="1" applyAlignment="1">
      <alignment horizontal="center"/>
    </xf>
    <xf numFmtId="14" fontId="15" fillId="0" borderId="39" xfId="0" applyNumberFormat="1" applyFont="1" applyBorder="1" applyAlignment="1">
      <alignment horizontal="center"/>
    </xf>
    <xf numFmtId="14" fontId="15" fillId="0" borderId="4" xfId="0" applyNumberFormat="1" applyFont="1" applyBorder="1" applyAlignment="1">
      <alignment horizontal="center"/>
    </xf>
    <xf numFmtId="14" fontId="15" fillId="0" borderId="5" xfId="0" applyNumberFormat="1" applyFont="1" applyBorder="1" applyAlignment="1">
      <alignment horizontal="center"/>
    </xf>
    <xf numFmtId="14" fontId="15" fillId="0" borderId="6" xfId="0" applyNumberFormat="1" applyFont="1" applyBorder="1" applyAlignment="1">
      <alignment horizontal="center"/>
    </xf>
    <xf numFmtId="3" fontId="15" fillId="0" borderId="37" xfId="0" applyNumberFormat="1" applyFont="1" applyBorder="1" applyAlignment="1">
      <alignment horizontal="right"/>
    </xf>
    <xf numFmtId="3" fontId="15" fillId="0" borderId="38" xfId="0" applyNumberFormat="1" applyFont="1" applyBorder="1" applyAlignment="1">
      <alignment horizontal="right"/>
    </xf>
    <xf numFmtId="3" fontId="15" fillId="0" borderId="39" xfId="0" applyNumberFormat="1" applyFont="1" applyBorder="1" applyAlignment="1">
      <alignment horizontal="right"/>
    </xf>
    <xf numFmtId="3" fontId="15" fillId="0" borderId="4" xfId="0" applyNumberFormat="1" applyFont="1" applyBorder="1" applyAlignment="1">
      <alignment horizontal="right"/>
    </xf>
    <xf numFmtId="3" fontId="15" fillId="0" borderId="5" xfId="0" applyNumberFormat="1" applyFont="1" applyBorder="1" applyAlignment="1">
      <alignment horizontal="right"/>
    </xf>
    <xf numFmtId="3" fontId="15" fillId="0" borderId="6" xfId="0" applyNumberFormat="1" applyFont="1" applyBorder="1" applyAlignment="1">
      <alignment horizontal="right"/>
    </xf>
    <xf numFmtId="0" fontId="36" fillId="0" borderId="0" xfId="0" applyFont="1" applyAlignment="1">
      <alignment horizontal="left"/>
    </xf>
    <xf numFmtId="0" fontId="12" fillId="0" borderId="43" xfId="0" applyFont="1" applyBorder="1" applyAlignment="1">
      <alignment horizontal="center" vertical="center" wrapText="1"/>
    </xf>
    <xf numFmtId="0" fontId="12" fillId="0" borderId="44" xfId="0" applyFont="1" applyBorder="1" applyAlignment="1">
      <alignment horizontal="center" vertical="center" wrapText="1"/>
    </xf>
    <xf numFmtId="0" fontId="12" fillId="0" borderId="46" xfId="0" applyFont="1" applyBorder="1" applyAlignment="1">
      <alignment horizontal="center" vertical="center" wrapText="1"/>
    </xf>
    <xf numFmtId="0" fontId="12" fillId="0" borderId="47"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8" xfId="0" applyFont="1" applyBorder="1" applyAlignment="1">
      <alignment horizontal="center" vertical="center" wrapText="1"/>
    </xf>
    <xf numFmtId="3" fontId="10" fillId="0" borderId="52" xfId="0" applyNumberFormat="1" applyFont="1" applyBorder="1" applyAlignment="1">
      <alignment horizontal="right"/>
    </xf>
    <xf numFmtId="3" fontId="10" fillId="0" borderId="53" xfId="0" applyNumberFormat="1" applyFont="1" applyBorder="1" applyAlignment="1">
      <alignment horizontal="right"/>
    </xf>
    <xf numFmtId="3" fontId="10" fillId="0" borderId="55" xfId="0" applyNumberFormat="1" applyFont="1" applyBorder="1" applyAlignment="1">
      <alignment horizontal="right"/>
    </xf>
    <xf numFmtId="3" fontId="10" fillId="0" borderId="56" xfId="0" applyNumberFormat="1" applyFont="1" applyBorder="1" applyAlignment="1">
      <alignment horizontal="right"/>
    </xf>
    <xf numFmtId="3" fontId="12" fillId="0" borderId="43" xfId="0" applyNumberFormat="1" applyFont="1" applyBorder="1" applyAlignment="1">
      <alignment horizontal="right"/>
    </xf>
    <xf numFmtId="3" fontId="12" fillId="0" borderId="44" xfId="0" applyNumberFormat="1" applyFont="1" applyBorder="1" applyAlignment="1">
      <alignment horizontal="right"/>
    </xf>
    <xf numFmtId="3" fontId="10" fillId="0" borderId="49" xfId="0" applyNumberFormat="1" applyFont="1" applyBorder="1" applyAlignment="1">
      <alignment horizontal="right"/>
    </xf>
    <xf numFmtId="3" fontId="10" fillId="0" borderId="50" xfId="0" applyNumberFormat="1" applyFont="1" applyBorder="1" applyAlignment="1">
      <alignment horizontal="right"/>
    </xf>
    <xf numFmtId="3" fontId="10" fillId="0" borderId="51" xfId="0" applyNumberFormat="1" applyFont="1" applyBorder="1" applyAlignment="1">
      <alignment horizontal="right"/>
    </xf>
    <xf numFmtId="3" fontId="10" fillId="0" borderId="54" xfId="0" applyNumberFormat="1" applyFont="1" applyBorder="1" applyAlignment="1">
      <alignment horizontal="right"/>
    </xf>
    <xf numFmtId="3" fontId="10" fillId="0" borderId="57" xfId="0" applyNumberFormat="1" applyFont="1" applyBorder="1" applyAlignment="1">
      <alignment horizontal="right"/>
    </xf>
    <xf numFmtId="3" fontId="12" fillId="0" borderId="45" xfId="0" applyNumberFormat="1" applyFont="1" applyBorder="1" applyAlignment="1">
      <alignment horizontal="right"/>
    </xf>
    <xf numFmtId="3" fontId="12" fillId="0" borderId="49" xfId="0" applyNumberFormat="1" applyFont="1" applyBorder="1" applyAlignment="1">
      <alignment horizontal="right"/>
    </xf>
    <xf numFmtId="3" fontId="12" fillId="0" borderId="50" xfId="0" applyNumberFormat="1" applyFont="1" applyBorder="1" applyAlignment="1">
      <alignment horizontal="right"/>
    </xf>
    <xf numFmtId="3" fontId="12" fillId="0" borderId="52" xfId="0" applyNumberFormat="1" applyFont="1" applyBorder="1" applyAlignment="1">
      <alignment horizontal="right"/>
    </xf>
    <xf numFmtId="3" fontId="12" fillId="0" borderId="53" xfId="0" applyNumberFormat="1" applyFont="1" applyBorder="1" applyAlignment="1">
      <alignment horizontal="right"/>
    </xf>
    <xf numFmtId="3" fontId="12" fillId="0" borderId="55" xfId="0" applyNumberFormat="1" applyFont="1" applyBorder="1" applyAlignment="1">
      <alignment horizontal="right"/>
    </xf>
    <xf numFmtId="3" fontId="12" fillId="0" borderId="56" xfId="0" applyNumberFormat="1" applyFont="1" applyBorder="1" applyAlignment="1">
      <alignment horizontal="right"/>
    </xf>
    <xf numFmtId="3" fontId="12" fillId="0" borderId="51" xfId="0" applyNumberFormat="1" applyFont="1" applyBorder="1" applyAlignment="1">
      <alignment horizontal="right"/>
    </xf>
    <xf numFmtId="3" fontId="12" fillId="0" borderId="54" xfId="0" applyNumberFormat="1" applyFont="1" applyBorder="1" applyAlignment="1">
      <alignment horizontal="right"/>
    </xf>
    <xf numFmtId="3" fontId="12" fillId="0" borderId="57" xfId="0" applyNumberFormat="1" applyFont="1" applyBorder="1" applyAlignment="1">
      <alignment horizontal="right"/>
    </xf>
    <xf numFmtId="3" fontId="10" fillId="0" borderId="7" xfId="0" applyNumberFormat="1" applyFont="1" applyBorder="1" applyAlignment="1">
      <alignment horizontal="center" vertical="center"/>
    </xf>
    <xf numFmtId="3" fontId="10" fillId="0" borderId="8"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12" fillId="0" borderId="9" xfId="0" applyNumberFormat="1" applyFont="1" applyBorder="1" applyAlignment="1">
      <alignment horizontal="center" vertical="center"/>
    </xf>
    <xf numFmtId="3" fontId="10" fillId="0" borderId="9" xfId="0" applyNumberFormat="1" applyFont="1" applyBorder="1" applyAlignment="1">
      <alignment horizontal="center" vertical="center"/>
    </xf>
    <xf numFmtId="0" fontId="10" fillId="0" borderId="13" xfId="0" applyFont="1" applyBorder="1" applyAlignment="1">
      <alignment horizontal="center" vertical="center" wrapText="1"/>
    </xf>
    <xf numFmtId="0" fontId="10" fillId="0" borderId="59" xfId="0" applyFont="1" applyBorder="1" applyAlignment="1">
      <alignment horizontal="left" wrapText="1"/>
    </xf>
    <xf numFmtId="0" fontId="10" fillId="0" borderId="60" xfId="0" applyFont="1" applyBorder="1" applyAlignment="1">
      <alignment horizontal="left" wrapText="1"/>
    </xf>
    <xf numFmtId="0" fontId="10" fillId="0" borderId="61" xfId="0" applyFont="1" applyBorder="1" applyAlignment="1">
      <alignment horizontal="left" wrapText="1"/>
    </xf>
    <xf numFmtId="0" fontId="10" fillId="0" borderId="62" xfId="0" applyFont="1" applyBorder="1" applyAlignment="1">
      <alignment horizontal="left" wrapText="1"/>
    </xf>
    <xf numFmtId="0" fontId="10" fillId="0" borderId="63" xfId="0" applyFont="1" applyBorder="1" applyAlignment="1">
      <alignment horizontal="left" wrapText="1"/>
    </xf>
    <xf numFmtId="0" fontId="10" fillId="0" borderId="64" xfId="0" applyFont="1" applyBorder="1" applyAlignment="1">
      <alignment horizontal="left" wrapText="1"/>
    </xf>
    <xf numFmtId="3" fontId="10" fillId="0" borderId="59" xfId="0" applyNumberFormat="1" applyFont="1" applyBorder="1" applyAlignment="1">
      <alignment horizontal="right"/>
    </xf>
    <xf numFmtId="3" fontId="10" fillId="0" borderId="60" xfId="0" applyNumberFormat="1" applyFont="1" applyBorder="1" applyAlignment="1">
      <alignment horizontal="right"/>
    </xf>
    <xf numFmtId="3" fontId="10" fillId="0" borderId="61" xfId="0" applyNumberFormat="1" applyFont="1" applyBorder="1" applyAlignment="1">
      <alignment horizontal="right"/>
    </xf>
    <xf numFmtId="3" fontId="10" fillId="0" borderId="62" xfId="0" applyNumberFormat="1" applyFont="1" applyBorder="1" applyAlignment="1">
      <alignment horizontal="right"/>
    </xf>
    <xf numFmtId="3" fontId="10" fillId="0" borderId="63" xfId="0" applyNumberFormat="1" applyFont="1" applyBorder="1" applyAlignment="1">
      <alignment horizontal="right"/>
    </xf>
    <xf numFmtId="3" fontId="10" fillId="0" borderId="64" xfId="0" applyNumberFormat="1" applyFont="1" applyBorder="1" applyAlignment="1">
      <alignment horizontal="right"/>
    </xf>
    <xf numFmtId="3" fontId="15" fillId="0" borderId="58" xfId="0" applyNumberFormat="1" applyFont="1" applyBorder="1" applyAlignment="1">
      <alignment horizontal="right"/>
    </xf>
    <xf numFmtId="0" fontId="15" fillId="0" borderId="58" xfId="0" applyFont="1" applyBorder="1" applyAlignment="1">
      <alignment horizontal="left"/>
    </xf>
    <xf numFmtId="0" fontId="12" fillId="0" borderId="7" xfId="0" applyFont="1" applyBorder="1" applyAlignment="1">
      <alignment horizontal="left"/>
    </xf>
    <xf numFmtId="0" fontId="10" fillId="0" borderId="11" xfId="0" applyFont="1" applyBorder="1" applyAlignment="1">
      <alignment horizontal="left" wrapText="1"/>
    </xf>
    <xf numFmtId="0" fontId="15" fillId="0" borderId="36" xfId="0" applyFont="1" applyBorder="1" applyAlignment="1">
      <alignment horizontal="left" wrapText="1"/>
    </xf>
    <xf numFmtId="0" fontId="10" fillId="0" borderId="2" xfId="0" applyFont="1" applyBorder="1" applyAlignment="1">
      <alignment horizontal="left" wrapText="1"/>
    </xf>
    <xf numFmtId="0" fontId="10" fillId="0" borderId="0" xfId="0" applyFont="1" applyBorder="1" applyAlignment="1">
      <alignment horizontal="left" wrapText="1"/>
    </xf>
    <xf numFmtId="0" fontId="10" fillId="0" borderId="3" xfId="0" applyFont="1" applyBorder="1" applyAlignment="1">
      <alignment horizontal="left" wrapText="1"/>
    </xf>
    <xf numFmtId="0" fontId="10" fillId="0" borderId="31" xfId="0" applyFont="1" applyBorder="1" applyAlignment="1">
      <alignment horizontal="left" wrapText="1"/>
    </xf>
    <xf numFmtId="0" fontId="10" fillId="0" borderId="34" xfId="0" applyFont="1" applyBorder="1" applyAlignment="1">
      <alignment horizontal="left" wrapText="1"/>
    </xf>
    <xf numFmtId="0" fontId="10" fillId="0" borderId="32" xfId="0" applyFont="1" applyBorder="1" applyAlignment="1">
      <alignment horizontal="left" wrapText="1"/>
    </xf>
    <xf numFmtId="3" fontId="10" fillId="0" borderId="2" xfId="0" applyNumberFormat="1" applyFont="1" applyBorder="1" applyAlignment="1">
      <alignment horizontal="right"/>
    </xf>
    <xf numFmtId="3" fontId="10" fillId="0" borderId="0" xfId="0" applyNumberFormat="1" applyFont="1" applyBorder="1" applyAlignment="1">
      <alignment horizontal="right"/>
    </xf>
    <xf numFmtId="3" fontId="10" fillId="0" borderId="3" xfId="0" applyNumberFormat="1" applyFont="1" applyBorder="1" applyAlignment="1">
      <alignment horizontal="right"/>
    </xf>
    <xf numFmtId="3" fontId="10" fillId="0" borderId="31" xfId="0" applyNumberFormat="1" applyFont="1" applyBorder="1" applyAlignment="1">
      <alignment horizontal="right"/>
    </xf>
    <xf numFmtId="3" fontId="10" fillId="0" borderId="34" xfId="0" applyNumberFormat="1" applyFont="1" applyBorder="1" applyAlignment="1">
      <alignment horizontal="right"/>
    </xf>
    <xf numFmtId="3" fontId="10" fillId="0" borderId="32" xfId="0" applyNumberFormat="1" applyFont="1" applyBorder="1" applyAlignment="1">
      <alignment horizontal="right"/>
    </xf>
    <xf numFmtId="0" fontId="10" fillId="0" borderId="74" xfId="0" applyFont="1" applyBorder="1" applyAlignment="1">
      <alignment horizontal="left" wrapText="1"/>
    </xf>
    <xf numFmtId="0" fontId="0" fillId="0" borderId="7" xfId="0" applyBorder="1" applyAlignment="1">
      <alignment wrapText="1"/>
    </xf>
    <xf numFmtId="0" fontId="0" fillId="0" borderId="24" xfId="0" applyBorder="1" applyAlignment="1">
      <alignment wrapText="1"/>
    </xf>
    <xf numFmtId="0" fontId="0" fillId="0" borderId="76" xfId="0" applyBorder="1" applyAlignment="1">
      <alignment wrapText="1"/>
    </xf>
    <xf numFmtId="0" fontId="0" fillId="0" borderId="8" xfId="0" applyBorder="1" applyAlignment="1">
      <alignment wrapText="1"/>
    </xf>
    <xf numFmtId="0" fontId="0" fillId="0" borderId="26" xfId="0" applyBorder="1" applyAlignment="1">
      <alignment wrapText="1"/>
    </xf>
    <xf numFmtId="3" fontId="10" fillId="0" borderId="74" xfId="0" applyNumberFormat="1" applyFont="1" applyBorder="1" applyAlignment="1">
      <alignment horizontal="right"/>
    </xf>
    <xf numFmtId="3" fontId="10" fillId="0" borderId="76" xfId="0" applyNumberFormat="1" applyFont="1" applyBorder="1" applyAlignment="1">
      <alignment horizontal="right"/>
    </xf>
    <xf numFmtId="0" fontId="12" fillId="0" borderId="69" xfId="0" applyFont="1" applyBorder="1" applyAlignment="1">
      <alignment horizontal="center" vertical="center" wrapText="1"/>
    </xf>
    <xf numFmtId="0" fontId="12" fillId="0" borderId="71" xfId="0" applyFont="1" applyBorder="1" applyAlignment="1">
      <alignment horizontal="center" vertical="center" wrapText="1"/>
    </xf>
    <xf numFmtId="3" fontId="10" fillId="0" borderId="75" xfId="0" applyNumberFormat="1" applyFont="1" applyBorder="1" applyAlignment="1">
      <alignment horizontal="center" vertical="center"/>
    </xf>
    <xf numFmtId="3" fontId="10" fillId="0" borderId="77" xfId="0" applyNumberFormat="1" applyFont="1" applyBorder="1" applyAlignment="1">
      <alignment horizontal="center" vertical="center"/>
    </xf>
    <xf numFmtId="0" fontId="12" fillId="0" borderId="65" xfId="0" applyFont="1" applyBorder="1" applyAlignment="1">
      <alignment horizontal="center" vertical="center"/>
    </xf>
    <xf numFmtId="0" fontId="12" fillId="0" borderId="66" xfId="0" applyFont="1" applyBorder="1" applyAlignment="1">
      <alignment horizontal="center" vertical="center"/>
    </xf>
    <xf numFmtId="0" fontId="12" fillId="0" borderId="67" xfId="0" applyFont="1" applyBorder="1" applyAlignment="1">
      <alignment horizontal="center" vertical="center"/>
    </xf>
    <xf numFmtId="0" fontId="12" fillId="0" borderId="68" xfId="0" applyFont="1" applyBorder="1" applyAlignment="1">
      <alignment horizontal="center" vertical="center"/>
    </xf>
    <xf numFmtId="0" fontId="12" fillId="0" borderId="69" xfId="0" applyFont="1" applyBorder="1" applyAlignment="1">
      <alignment horizontal="center" vertical="center"/>
    </xf>
    <xf numFmtId="0" fontId="12" fillId="0" borderId="87"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67" xfId="0" applyFont="1" applyBorder="1" applyAlignment="1">
      <alignment horizontal="center" vertical="center" wrapText="1"/>
    </xf>
    <xf numFmtId="3" fontId="10" fillId="0" borderId="25" xfId="0" applyNumberFormat="1" applyFont="1" applyBorder="1" applyAlignment="1">
      <alignment horizontal="right"/>
    </xf>
    <xf numFmtId="3" fontId="10" fillId="0" borderId="27" xfId="0" applyNumberFormat="1" applyFont="1" applyBorder="1" applyAlignment="1">
      <alignment horizontal="right"/>
    </xf>
    <xf numFmtId="0" fontId="12" fillId="0" borderId="65"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68" xfId="0" applyFont="1" applyBorder="1" applyAlignment="1">
      <alignment horizontal="center" vertical="center" wrapText="1"/>
    </xf>
    <xf numFmtId="0" fontId="12" fillId="0" borderId="70" xfId="0" applyFont="1" applyBorder="1" applyAlignment="1">
      <alignment horizontal="center" vertical="center" wrapText="1"/>
    </xf>
    <xf numFmtId="0" fontId="10" fillId="0" borderId="72" xfId="0" applyFont="1" applyBorder="1" applyAlignment="1">
      <alignment horizontal="center" vertical="center"/>
    </xf>
    <xf numFmtId="0" fontId="10" fillId="0" borderId="12" xfId="0" applyFont="1" applyBorder="1" applyAlignment="1">
      <alignment horizontal="center" vertical="center"/>
    </xf>
    <xf numFmtId="0" fontId="10" fillId="0" borderId="4" xfId="0" applyFont="1" applyBorder="1" applyAlignment="1">
      <alignment horizontal="center" vertical="center"/>
    </xf>
    <xf numFmtId="3" fontId="10" fillId="0" borderId="72" xfId="0" applyNumberFormat="1" applyFont="1" applyBorder="1" applyAlignment="1">
      <alignment horizontal="center" vertical="center"/>
    </xf>
    <xf numFmtId="3" fontId="10" fillId="0" borderId="12" xfId="0" applyNumberFormat="1" applyFont="1" applyBorder="1" applyAlignment="1">
      <alignment horizontal="center" vertical="center"/>
    </xf>
    <xf numFmtId="3" fontId="10" fillId="0" borderId="73" xfId="0" applyNumberFormat="1" applyFont="1" applyBorder="1" applyAlignment="1">
      <alignment horizontal="center" vertical="center"/>
    </xf>
    <xf numFmtId="3" fontId="10" fillId="0" borderId="6" xfId="0" applyNumberFormat="1" applyFont="1" applyBorder="1" applyAlignment="1">
      <alignment horizontal="center" vertical="center"/>
    </xf>
    <xf numFmtId="0" fontId="10" fillId="0" borderId="78" xfId="0" applyFont="1" applyBorder="1" applyAlignment="1">
      <alignment horizontal="left"/>
    </xf>
    <xf numFmtId="0" fontId="10" fillId="0" borderId="37" xfId="0" applyFont="1" applyBorder="1" applyAlignment="1">
      <alignment horizontal="left"/>
    </xf>
    <xf numFmtId="0" fontId="10" fillId="0" borderId="74" xfId="0" applyFont="1" applyBorder="1" applyAlignment="1">
      <alignment horizontal="left"/>
    </xf>
    <xf numFmtId="0" fontId="10" fillId="0" borderId="24" xfId="0" applyFont="1" applyBorder="1" applyAlignment="1">
      <alignment horizontal="left"/>
    </xf>
    <xf numFmtId="0" fontId="10" fillId="0" borderId="76" xfId="0" applyFont="1" applyBorder="1" applyAlignment="1">
      <alignment horizontal="left"/>
    </xf>
    <xf numFmtId="0" fontId="10" fillId="0" borderId="26" xfId="0" applyFont="1" applyBorder="1" applyAlignment="1">
      <alignment horizontal="left"/>
    </xf>
    <xf numFmtId="0" fontId="10" fillId="0" borderId="76" xfId="0" applyFont="1" applyBorder="1" applyAlignment="1">
      <alignment horizontal="left" vertical="center" wrapText="1"/>
    </xf>
    <xf numFmtId="0" fontId="0" fillId="0" borderId="8" xfId="0" applyBorder="1" applyAlignment="1">
      <alignment vertical="center" wrapText="1"/>
    </xf>
    <xf numFmtId="0" fontId="0" fillId="0" borderId="26" xfId="0" applyBorder="1" applyAlignment="1">
      <alignment vertical="center" wrapText="1"/>
    </xf>
    <xf numFmtId="0" fontId="0" fillId="0" borderId="76" xfId="0" applyBorder="1" applyAlignment="1">
      <alignment vertical="center" wrapText="1"/>
    </xf>
    <xf numFmtId="0" fontId="10" fillId="0" borderId="80" xfId="0" applyFont="1" applyBorder="1" applyAlignment="1">
      <alignment horizontal="left"/>
    </xf>
    <xf numFmtId="0" fontId="10" fillId="0" borderId="28" xfId="0" applyFont="1" applyBorder="1" applyAlignment="1">
      <alignment horizontal="left"/>
    </xf>
    <xf numFmtId="0" fontId="15" fillId="0" borderId="68" xfId="0" applyFont="1" applyBorder="1" applyAlignment="1">
      <alignment horizontal="left"/>
    </xf>
    <xf numFmtId="0" fontId="15" fillId="0" borderId="20" xfId="0" applyFont="1" applyBorder="1" applyAlignment="1">
      <alignment horizontal="left"/>
    </xf>
    <xf numFmtId="3" fontId="10" fillId="0" borderId="78" xfId="0" applyNumberFormat="1" applyFont="1" applyBorder="1" applyAlignment="1">
      <alignment horizontal="center" vertical="center"/>
    </xf>
    <xf numFmtId="3" fontId="10" fillId="0" borderId="10" xfId="0" applyNumberFormat="1" applyFont="1" applyBorder="1" applyAlignment="1">
      <alignment horizontal="center" vertical="center"/>
    </xf>
    <xf numFmtId="9" fontId="42" fillId="0" borderId="10" xfId="0" applyNumberFormat="1" applyFont="1" applyBorder="1" applyAlignment="1">
      <alignment horizontal="right"/>
    </xf>
    <xf numFmtId="9" fontId="42" fillId="0" borderId="79" xfId="0" applyNumberFormat="1" applyFont="1" applyBorder="1" applyAlignment="1">
      <alignment horizontal="right"/>
    </xf>
    <xf numFmtId="3" fontId="10" fillId="0" borderId="39" xfId="0" applyNumberFormat="1" applyFont="1" applyBorder="1" applyAlignment="1">
      <alignment horizontal="center" vertical="center"/>
    </xf>
    <xf numFmtId="9" fontId="42" fillId="0" borderId="8" xfId="0" applyNumberFormat="1" applyFont="1" applyBorder="1" applyAlignment="1">
      <alignment horizontal="right"/>
    </xf>
    <xf numFmtId="9" fontId="42" fillId="0" borderId="77" xfId="0" applyNumberFormat="1" applyFont="1" applyBorder="1" applyAlignment="1">
      <alignment horizontal="right"/>
    </xf>
    <xf numFmtId="3" fontId="10" fillId="0" borderId="26" xfId="0" applyNumberFormat="1" applyFont="1" applyBorder="1" applyAlignment="1">
      <alignment horizontal="right"/>
    </xf>
    <xf numFmtId="3" fontId="10" fillId="0" borderId="16" xfId="0" applyNumberFormat="1" applyFont="1" applyBorder="1" applyAlignment="1">
      <alignment horizontal="right"/>
    </xf>
    <xf numFmtId="3" fontId="10" fillId="0" borderId="80" xfId="0" applyNumberFormat="1" applyFont="1" applyBorder="1" applyAlignment="1">
      <alignment horizontal="right"/>
    </xf>
    <xf numFmtId="9" fontId="42" fillId="0" borderId="9" xfId="0" applyNumberFormat="1" applyFont="1" applyBorder="1" applyAlignment="1">
      <alignment horizontal="right"/>
    </xf>
    <xf numFmtId="9" fontId="42" fillId="0" borderId="81" xfId="0" applyNumberFormat="1" applyFont="1" applyBorder="1" applyAlignment="1">
      <alignment horizontal="right"/>
    </xf>
    <xf numFmtId="3" fontId="10" fillId="0" borderId="29" xfId="0" applyNumberFormat="1" applyFont="1" applyBorder="1" applyAlignment="1">
      <alignment horizontal="right"/>
    </xf>
    <xf numFmtId="3" fontId="10" fillId="0" borderId="28" xfId="0" applyNumberFormat="1" applyFont="1" applyBorder="1" applyAlignment="1">
      <alignment horizontal="right"/>
    </xf>
    <xf numFmtId="3" fontId="10" fillId="0" borderId="33" xfId="0" applyNumberFormat="1" applyFont="1" applyBorder="1" applyAlignment="1">
      <alignment horizontal="right"/>
    </xf>
    <xf numFmtId="9" fontId="43" fillId="0" borderId="1" xfId="0" applyNumberFormat="1" applyFont="1" applyBorder="1" applyAlignment="1">
      <alignment horizontal="right"/>
    </xf>
    <xf numFmtId="9" fontId="43" fillId="0" borderId="69" xfId="0" applyNumberFormat="1" applyFont="1" applyBorder="1" applyAlignment="1">
      <alignment horizontal="right"/>
    </xf>
    <xf numFmtId="3" fontId="15" fillId="0" borderId="68" xfId="0" applyNumberFormat="1" applyFont="1" applyBorder="1" applyAlignment="1">
      <alignment horizontal="right"/>
    </xf>
    <xf numFmtId="9" fontId="15" fillId="0" borderId="1" xfId="0" applyNumberFormat="1" applyFont="1" applyBorder="1" applyAlignment="1">
      <alignment horizontal="right"/>
    </xf>
    <xf numFmtId="9" fontId="15" fillId="0" borderId="69" xfId="0" applyNumberFormat="1" applyFont="1" applyBorder="1" applyAlignment="1">
      <alignment horizontal="right"/>
    </xf>
    <xf numFmtId="9" fontId="10" fillId="0" borderId="10" xfId="0" applyNumberFormat="1" applyFont="1" applyBorder="1" applyAlignment="1">
      <alignment horizontal="right"/>
    </xf>
    <xf numFmtId="9" fontId="10" fillId="0" borderId="79" xfId="0" applyNumberFormat="1" applyFont="1" applyBorder="1" applyAlignment="1">
      <alignment horizontal="right"/>
    </xf>
    <xf numFmtId="9" fontId="42" fillId="0" borderId="7" xfId="0" applyNumberFormat="1" applyFont="1" applyBorder="1" applyAlignment="1">
      <alignment horizontal="right"/>
    </xf>
    <xf numFmtId="9" fontId="42" fillId="0" borderId="75" xfId="0" applyNumberFormat="1" applyFont="1" applyBorder="1" applyAlignment="1">
      <alignment horizontal="right"/>
    </xf>
    <xf numFmtId="9" fontId="10" fillId="0" borderId="7" xfId="0" applyNumberFormat="1" applyFont="1" applyBorder="1" applyAlignment="1">
      <alignment horizontal="right"/>
    </xf>
    <xf numFmtId="9" fontId="10" fillId="0" borderId="75" xfId="0" applyNumberFormat="1" applyFont="1" applyBorder="1" applyAlignment="1">
      <alignment horizontal="right"/>
    </xf>
    <xf numFmtId="9" fontId="10" fillId="0" borderId="8" xfId="0" applyNumberFormat="1" applyFont="1" applyBorder="1" applyAlignment="1">
      <alignment horizontal="right"/>
    </xf>
    <xf numFmtId="9" fontId="10" fillId="0" borderId="77" xfId="0" applyNumberFormat="1" applyFont="1" applyBorder="1" applyAlignment="1">
      <alignment horizontal="right"/>
    </xf>
    <xf numFmtId="3" fontId="10" fillId="0" borderId="82" xfId="0" applyNumberFormat="1" applyFont="1" applyBorder="1" applyAlignment="1">
      <alignment horizontal="center" vertical="center"/>
    </xf>
    <xf numFmtId="3" fontId="10" fillId="0" borderId="83" xfId="0" applyNumberFormat="1" applyFont="1" applyBorder="1" applyAlignment="1">
      <alignment horizontal="center" vertical="center"/>
    </xf>
    <xf numFmtId="3" fontId="10" fillId="0" borderId="83" xfId="0" applyNumberFormat="1" applyFont="1" applyBorder="1" applyAlignment="1">
      <alignment horizontal="right"/>
    </xf>
    <xf numFmtId="9" fontId="42" fillId="0" borderId="83" xfId="0" applyNumberFormat="1" applyFont="1" applyBorder="1" applyAlignment="1">
      <alignment horizontal="right"/>
    </xf>
    <xf numFmtId="9" fontId="42" fillId="0" borderId="84" xfId="0" applyNumberFormat="1" applyFont="1" applyBorder="1" applyAlignment="1">
      <alignment horizontal="right"/>
    </xf>
    <xf numFmtId="3" fontId="10" fillId="0" borderId="88" xfId="0" applyNumberFormat="1" applyFont="1" applyBorder="1" applyAlignment="1">
      <alignment horizontal="center" vertical="center"/>
    </xf>
    <xf numFmtId="9" fontId="10" fillId="0" borderId="83" xfId="0" applyNumberFormat="1" applyFont="1" applyBorder="1" applyAlignment="1">
      <alignment horizontal="right"/>
    </xf>
    <xf numFmtId="9" fontId="10" fillId="0" borderId="84" xfId="0" applyNumberFormat="1" applyFont="1" applyBorder="1" applyAlignment="1">
      <alignment horizontal="right"/>
    </xf>
    <xf numFmtId="3" fontId="10" fillId="0" borderId="74" xfId="0" applyNumberFormat="1" applyFont="1" applyBorder="1" applyAlignment="1">
      <alignment horizontal="center" vertical="center"/>
    </xf>
    <xf numFmtId="3" fontId="10" fillId="0" borderId="25" xfId="0" applyNumberFormat="1" applyFont="1" applyBorder="1" applyAlignment="1">
      <alignment horizontal="center" vertical="center"/>
    </xf>
    <xf numFmtId="0" fontId="10" fillId="0" borderId="82" xfId="0" applyFont="1" applyBorder="1" applyAlignment="1">
      <alignment horizontal="left"/>
    </xf>
    <xf numFmtId="0" fontId="10" fillId="0" borderId="83" xfId="0" applyFont="1" applyBorder="1" applyAlignment="1">
      <alignment horizontal="left"/>
    </xf>
    <xf numFmtId="0" fontId="10" fillId="0" borderId="86" xfId="0" applyFont="1" applyBorder="1" applyAlignment="1">
      <alignment horizontal="left"/>
    </xf>
    <xf numFmtId="3" fontId="10" fillId="0" borderId="76" xfId="0" applyNumberFormat="1" applyFont="1" applyBorder="1" applyAlignment="1">
      <alignment horizontal="center" vertical="center"/>
    </xf>
    <xf numFmtId="3" fontId="10" fillId="0" borderId="27" xfId="0" applyNumberFormat="1" applyFont="1" applyBorder="1" applyAlignment="1">
      <alignment horizontal="center" vertical="center"/>
    </xf>
    <xf numFmtId="9" fontId="10" fillId="0" borderId="9" xfId="0" applyNumberFormat="1" applyFont="1" applyBorder="1" applyAlignment="1">
      <alignment horizontal="right"/>
    </xf>
    <xf numFmtId="9" fontId="10" fillId="0" borderId="81" xfId="0" applyNumberFormat="1" applyFont="1" applyBorder="1" applyAlignment="1">
      <alignment horizontal="right"/>
    </xf>
    <xf numFmtId="0" fontId="10" fillId="0" borderId="37" xfId="0" applyFont="1" applyBorder="1" applyAlignment="1">
      <alignment horizontal="left" vertical="top" wrapText="1"/>
    </xf>
    <xf numFmtId="0" fontId="10" fillId="0" borderId="38" xfId="0" applyFont="1" applyBorder="1" applyAlignment="1">
      <alignment horizontal="left" vertical="top" wrapText="1"/>
    </xf>
    <xf numFmtId="0" fontId="10" fillId="0" borderId="39" xfId="0" applyFont="1" applyBorder="1" applyAlignment="1">
      <alignment horizontal="left" vertical="top" wrapText="1"/>
    </xf>
    <xf numFmtId="0" fontId="10" fillId="0" borderId="31" xfId="0" applyFont="1" applyBorder="1" applyAlignment="1">
      <alignment horizontal="left" vertical="top" wrapText="1"/>
    </xf>
    <xf numFmtId="0" fontId="10" fillId="0" borderId="34" xfId="0" applyFont="1" applyBorder="1" applyAlignment="1">
      <alignment horizontal="left" vertical="top" wrapText="1"/>
    </xf>
    <xf numFmtId="0" fontId="10" fillId="0" borderId="32" xfId="0" applyFont="1" applyBorder="1" applyAlignment="1">
      <alignment horizontal="left" vertical="top" wrapText="1"/>
    </xf>
    <xf numFmtId="0" fontId="10" fillId="0" borderId="37" xfId="0" applyFont="1" applyBorder="1" applyAlignment="1">
      <alignment horizontal="left" wrapText="1"/>
    </xf>
    <xf numFmtId="0" fontId="10" fillId="0" borderId="38" xfId="0" applyFont="1" applyBorder="1" applyAlignment="1">
      <alignment horizontal="left" wrapText="1"/>
    </xf>
    <xf numFmtId="0" fontId="10" fillId="0" borderId="39" xfId="0" applyFont="1" applyBorder="1" applyAlignment="1">
      <alignment horizontal="left" wrapText="1"/>
    </xf>
    <xf numFmtId="3" fontId="10" fillId="0" borderId="37" xfId="0" applyNumberFormat="1" applyFont="1" applyBorder="1" applyAlignment="1">
      <alignment horizontal="right"/>
    </xf>
    <xf numFmtId="3" fontId="10" fillId="0" borderId="38" xfId="0" applyNumberFormat="1" applyFont="1" applyBorder="1" applyAlignment="1">
      <alignment horizontal="right"/>
    </xf>
    <xf numFmtId="3" fontId="10" fillId="0" borderId="39" xfId="0" applyNumberFormat="1" applyFont="1" applyBorder="1" applyAlignment="1">
      <alignment horizontal="right"/>
    </xf>
    <xf numFmtId="0" fontId="23" fillId="0" borderId="0" xfId="0" applyFont="1" applyAlignment="1">
      <alignment horizontal="left" vertical="center" wrapText="1"/>
    </xf>
    <xf numFmtId="0" fontId="5" fillId="0" borderId="0" xfId="0" applyFont="1" applyAlignment="1">
      <alignment horizontal="center" vertical="center"/>
    </xf>
    <xf numFmtId="0" fontId="10" fillId="0" borderId="0" xfId="0" applyFont="1" applyAlignment="1">
      <alignment horizontal="left" vertical="top" wrapText="1"/>
    </xf>
    <xf numFmtId="0" fontId="10" fillId="0" borderId="14" xfId="0" applyFont="1" applyBorder="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left" wrapText="1"/>
    </xf>
    <xf numFmtId="3" fontId="10" fillId="0" borderId="8" xfId="0" applyNumberFormat="1" applyFont="1" applyBorder="1" applyAlignment="1"/>
    <xf numFmtId="0" fontId="12" fillId="0" borderId="20"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3" fontId="10" fillId="0" borderId="9" xfId="0" applyNumberFormat="1" applyFont="1" applyBorder="1" applyAlignment="1"/>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0</xdr:rowOff>
        </xdr:from>
        <xdr:to>
          <xdr:col>9</xdr:col>
          <xdr:colOff>542925</xdr:colOff>
          <xdr:row>18</xdr:row>
          <xdr:rowOff>161925</xdr:rowOff>
        </xdr:to>
        <xdr:sp macro="" textlink="">
          <xdr:nvSpPr>
            <xdr:cNvPr id="3073" name="Object 1" hidden="1">
              <a:extLst>
                <a:ext uri="{63B3BB69-23CF-44E3-9099-C40C66FF867C}">
                  <a14:compatExt spid="_x0000_s30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19</xdr:col>
          <xdr:colOff>123825</xdr:colOff>
          <xdr:row>56</xdr:row>
          <xdr:rowOff>66675</xdr:rowOff>
        </xdr:to>
        <xdr:sp macro="" textlink="">
          <xdr:nvSpPr>
            <xdr:cNvPr id="3074" name="Object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package" Target="../embeddings/Microsoft_Word_Document2.docx"/><Relationship Id="rId5" Type="http://schemas.openxmlformats.org/officeDocument/2006/relationships/image" Target="../media/image1.emf"/><Relationship Id="rId4" Type="http://schemas.openxmlformats.org/officeDocument/2006/relationships/package" Target="../embeddings/Microsoft_Word_Document1.docx"/></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3"/>
  <sheetViews>
    <sheetView workbookViewId="0"/>
  </sheetViews>
  <sheetFormatPr defaultRowHeight="15"/>
  <cols>
    <col min="1" max="1" width="7.5703125" customWidth="1"/>
    <col min="2" max="2" width="4.140625" customWidth="1"/>
    <col min="3" max="3" width="4.7109375" customWidth="1"/>
    <col min="4" max="4" width="19.7109375" customWidth="1"/>
    <col min="5" max="5" width="5.42578125" customWidth="1"/>
  </cols>
  <sheetData>
    <row r="1" spans="1:9">
      <c r="A1" t="s">
        <v>1384</v>
      </c>
    </row>
    <row r="2" spans="1:9">
      <c r="A2" t="s">
        <v>629</v>
      </c>
    </row>
    <row r="3" spans="1:9">
      <c r="A3" t="s">
        <v>19</v>
      </c>
    </row>
    <row r="4" spans="1:9">
      <c r="A4" t="s">
        <v>20</v>
      </c>
    </row>
    <row r="5" spans="1:9">
      <c r="A5" t="s">
        <v>630</v>
      </c>
      <c r="F5" s="28" t="s">
        <v>631</v>
      </c>
      <c r="G5" s="28" t="s">
        <v>632</v>
      </c>
      <c r="H5" s="28" t="s">
        <v>633</v>
      </c>
      <c r="I5" s="28" t="s">
        <v>634</v>
      </c>
    </row>
    <row r="6" spans="1:9">
      <c r="A6" s="29"/>
      <c r="B6" s="29"/>
      <c r="C6" s="29"/>
      <c r="D6" s="30" t="s">
        <v>635</v>
      </c>
      <c r="E6" s="31" t="s">
        <v>636</v>
      </c>
      <c r="F6" s="32">
        <f>F7+F35+F66</f>
        <v>0</v>
      </c>
      <c r="G6" s="32">
        <f>G7+G35+G66</f>
        <v>0</v>
      </c>
      <c r="H6" s="32">
        <f>H7+H35+H66</f>
        <v>0</v>
      </c>
      <c r="I6" s="32">
        <f>I7+I35+I66</f>
        <v>0</v>
      </c>
    </row>
    <row r="7" spans="1:9">
      <c r="A7" s="33" t="s">
        <v>637</v>
      </c>
      <c r="B7" s="33"/>
      <c r="C7" s="33"/>
      <c r="D7" s="34" t="s">
        <v>638</v>
      </c>
      <c r="E7" s="35" t="s">
        <v>639</v>
      </c>
      <c r="F7" s="36">
        <f>F8+F16+F26</f>
        <v>0</v>
      </c>
      <c r="G7" s="36">
        <f>G8+G16+G26</f>
        <v>0</v>
      </c>
      <c r="H7" s="36">
        <f>H8+H16+H26</f>
        <v>0</v>
      </c>
      <c r="I7" s="36">
        <f>I8+I16+I26</f>
        <v>0</v>
      </c>
    </row>
    <row r="8" spans="1:9">
      <c r="A8" s="33"/>
      <c r="B8" s="33" t="s">
        <v>515</v>
      </c>
      <c r="C8" s="33"/>
      <c r="D8" s="34" t="s">
        <v>640</v>
      </c>
      <c r="E8" s="35" t="s">
        <v>641</v>
      </c>
      <c r="F8" s="36">
        <f>SUM(F9:F15)</f>
        <v>0</v>
      </c>
      <c r="G8" s="36">
        <f>SUM(G9:G15)</f>
        <v>0</v>
      </c>
      <c r="H8" s="36">
        <f>SUM(H9:H15)</f>
        <v>0</v>
      </c>
      <c r="I8" s="36">
        <f>SUM(I9:I15)</f>
        <v>0</v>
      </c>
    </row>
    <row r="9" spans="1:9">
      <c r="A9" s="37"/>
      <c r="B9" s="37"/>
      <c r="C9" s="37" t="s">
        <v>48</v>
      </c>
      <c r="D9" s="38" t="s">
        <v>643</v>
      </c>
      <c r="E9" s="39" t="s">
        <v>642</v>
      </c>
      <c r="F9" s="40"/>
      <c r="G9" s="40"/>
      <c r="H9" s="40">
        <f>F9-G9</f>
        <v>0</v>
      </c>
      <c r="I9" s="40"/>
    </row>
    <row r="10" spans="1:9">
      <c r="A10" s="37"/>
      <c r="B10" s="37"/>
      <c r="C10" s="37" t="s">
        <v>41</v>
      </c>
      <c r="D10" s="38" t="s">
        <v>76</v>
      </c>
      <c r="E10" s="39" t="s">
        <v>644</v>
      </c>
      <c r="F10" s="40"/>
      <c r="G10" s="40"/>
      <c r="H10" s="40">
        <f t="shared" ref="H10:H15" si="0">F10-G10</f>
        <v>0</v>
      </c>
      <c r="I10" s="40"/>
    </row>
    <row r="11" spans="1:9">
      <c r="A11" s="37"/>
      <c r="B11" s="37"/>
      <c r="C11" s="37" t="s">
        <v>42</v>
      </c>
      <c r="D11" s="38" t="s">
        <v>581</v>
      </c>
      <c r="E11" s="39" t="s">
        <v>645</v>
      </c>
      <c r="F11" s="40"/>
      <c r="G11" s="40"/>
      <c r="H11" s="40">
        <f t="shared" si="0"/>
        <v>0</v>
      </c>
      <c r="I11" s="40"/>
    </row>
    <row r="12" spans="1:9">
      <c r="A12" s="37"/>
      <c r="B12" s="37"/>
      <c r="C12" s="37" t="s">
        <v>473</v>
      </c>
      <c r="D12" s="38" t="s">
        <v>77</v>
      </c>
      <c r="E12" s="39" t="s">
        <v>646</v>
      </c>
      <c r="F12" s="40"/>
      <c r="G12" s="40"/>
      <c r="H12" s="40">
        <f t="shared" si="0"/>
        <v>0</v>
      </c>
      <c r="I12" s="40"/>
    </row>
    <row r="13" spans="1:9">
      <c r="A13" s="37"/>
      <c r="B13" s="37"/>
      <c r="C13" s="37" t="s">
        <v>476</v>
      </c>
      <c r="D13" s="38" t="s">
        <v>648</v>
      </c>
      <c r="E13" s="39" t="s">
        <v>647</v>
      </c>
      <c r="F13" s="40"/>
      <c r="G13" s="40"/>
      <c r="H13" s="40">
        <f t="shared" si="0"/>
        <v>0</v>
      </c>
      <c r="I13" s="40"/>
    </row>
    <row r="14" spans="1:9">
      <c r="A14" s="37"/>
      <c r="B14" s="37"/>
      <c r="C14" s="37" t="s">
        <v>478</v>
      </c>
      <c r="D14" s="38" t="s">
        <v>650</v>
      </c>
      <c r="E14" s="39" t="s">
        <v>649</v>
      </c>
      <c r="F14" s="40"/>
      <c r="G14" s="40"/>
      <c r="H14" s="40">
        <f t="shared" si="0"/>
        <v>0</v>
      </c>
      <c r="I14" s="40"/>
    </row>
    <row r="15" spans="1:9">
      <c r="A15" s="37"/>
      <c r="B15" s="37"/>
      <c r="C15" s="37" t="s">
        <v>480</v>
      </c>
      <c r="D15" s="38" t="s">
        <v>652</v>
      </c>
      <c r="E15" s="39" t="s">
        <v>651</v>
      </c>
      <c r="F15" s="40"/>
      <c r="G15" s="40"/>
      <c r="H15" s="40">
        <f t="shared" si="0"/>
        <v>0</v>
      </c>
      <c r="I15" s="40"/>
    </row>
    <row r="16" spans="1:9">
      <c r="A16" s="33"/>
      <c r="B16" s="33" t="s">
        <v>654</v>
      </c>
      <c r="C16" s="33"/>
      <c r="D16" s="34" t="s">
        <v>655</v>
      </c>
      <c r="E16" s="35" t="s">
        <v>653</v>
      </c>
      <c r="F16" s="36">
        <f>SUM(F17:F25)</f>
        <v>0</v>
      </c>
      <c r="G16" s="36">
        <f>SUM(G17:G25)</f>
        <v>0</v>
      </c>
      <c r="H16" s="36">
        <f>SUM(H17:H25)</f>
        <v>0</v>
      </c>
      <c r="I16" s="36">
        <f>SUM(I17:I25)</f>
        <v>0</v>
      </c>
    </row>
    <row r="17" spans="1:9">
      <c r="A17" s="37"/>
      <c r="B17" s="37"/>
      <c r="C17" s="37" t="s">
        <v>48</v>
      </c>
      <c r="D17" s="38" t="s">
        <v>94</v>
      </c>
      <c r="E17" s="39" t="s">
        <v>656</v>
      </c>
      <c r="F17" s="40"/>
      <c r="G17" s="40"/>
      <c r="H17" s="40">
        <f t="shared" ref="H17:H25" si="1">F17-G17</f>
        <v>0</v>
      </c>
      <c r="I17" s="40"/>
    </row>
    <row r="18" spans="1:9">
      <c r="A18" s="37"/>
      <c r="B18" s="37"/>
      <c r="C18" s="37" t="s">
        <v>41</v>
      </c>
      <c r="D18" s="38" t="s">
        <v>95</v>
      </c>
      <c r="E18" s="39" t="s">
        <v>657</v>
      </c>
      <c r="F18" s="40"/>
      <c r="G18" s="40"/>
      <c r="H18" s="40">
        <f t="shared" si="1"/>
        <v>0</v>
      </c>
      <c r="I18" s="40"/>
    </row>
    <row r="19" spans="1:9">
      <c r="A19" s="37"/>
      <c r="B19" s="37"/>
      <c r="C19" s="37" t="s">
        <v>42</v>
      </c>
      <c r="D19" s="38" t="s">
        <v>659</v>
      </c>
      <c r="E19" s="39" t="s">
        <v>658</v>
      </c>
      <c r="F19" s="40"/>
      <c r="G19" s="40"/>
      <c r="H19" s="40">
        <f t="shared" si="1"/>
        <v>0</v>
      </c>
      <c r="I19" s="40"/>
    </row>
    <row r="20" spans="1:9">
      <c r="A20" s="37"/>
      <c r="B20" s="37"/>
      <c r="C20" s="37" t="s">
        <v>473</v>
      </c>
      <c r="D20" s="38" t="s">
        <v>661</v>
      </c>
      <c r="E20" s="39" t="s">
        <v>660</v>
      </c>
      <c r="F20" s="40"/>
      <c r="G20" s="40"/>
      <c r="H20" s="40">
        <f t="shared" si="1"/>
        <v>0</v>
      </c>
      <c r="I20" s="40"/>
    </row>
    <row r="21" spans="1:9">
      <c r="A21" s="37"/>
      <c r="B21" s="37"/>
      <c r="C21" s="37" t="s">
        <v>476</v>
      </c>
      <c r="D21" s="38" t="s">
        <v>663</v>
      </c>
      <c r="E21" s="39" t="s">
        <v>662</v>
      </c>
      <c r="F21" s="40"/>
      <c r="G21" s="40"/>
      <c r="H21" s="40">
        <f t="shared" si="1"/>
        <v>0</v>
      </c>
      <c r="I21" s="40"/>
    </row>
    <row r="22" spans="1:9">
      <c r="A22" s="37"/>
      <c r="B22" s="37"/>
      <c r="C22" s="37" t="s">
        <v>478</v>
      </c>
      <c r="D22" s="38" t="s">
        <v>665</v>
      </c>
      <c r="E22" s="39" t="s">
        <v>664</v>
      </c>
      <c r="F22" s="40"/>
      <c r="G22" s="40"/>
      <c r="H22" s="40">
        <f t="shared" si="1"/>
        <v>0</v>
      </c>
      <c r="I22" s="40"/>
    </row>
    <row r="23" spans="1:9">
      <c r="A23" s="37"/>
      <c r="B23" s="37"/>
      <c r="C23" s="37" t="s">
        <v>480</v>
      </c>
      <c r="D23" s="38" t="s">
        <v>667</v>
      </c>
      <c r="E23" s="39" t="s">
        <v>666</v>
      </c>
      <c r="F23" s="40"/>
      <c r="G23" s="40"/>
      <c r="H23" s="40">
        <f t="shared" si="1"/>
        <v>0</v>
      </c>
      <c r="I23" s="40"/>
    </row>
    <row r="24" spans="1:9">
      <c r="A24" s="37"/>
      <c r="B24" s="37"/>
      <c r="C24" s="37" t="s">
        <v>481</v>
      </c>
      <c r="D24" s="38" t="s">
        <v>669</v>
      </c>
      <c r="E24" s="39" t="s">
        <v>668</v>
      </c>
      <c r="F24" s="40"/>
      <c r="G24" s="40"/>
      <c r="H24" s="40">
        <f t="shared" si="1"/>
        <v>0</v>
      </c>
      <c r="I24" s="40"/>
    </row>
    <row r="25" spans="1:9">
      <c r="A25" s="37"/>
      <c r="B25" s="37"/>
      <c r="C25" s="37" t="s">
        <v>671</v>
      </c>
      <c r="D25" s="38" t="s">
        <v>672</v>
      </c>
      <c r="E25" s="39" t="s">
        <v>670</v>
      </c>
      <c r="F25" s="40"/>
      <c r="G25" s="40"/>
      <c r="H25" s="40">
        <f t="shared" si="1"/>
        <v>0</v>
      </c>
      <c r="I25" s="40"/>
    </row>
    <row r="26" spans="1:9">
      <c r="A26" s="33"/>
      <c r="B26" s="33" t="s">
        <v>674</v>
      </c>
      <c r="C26" s="33"/>
      <c r="D26" s="34" t="s">
        <v>675</v>
      </c>
      <c r="E26" s="35" t="s">
        <v>673</v>
      </c>
      <c r="F26" s="36">
        <f>SUM(F27:F34)</f>
        <v>0</v>
      </c>
      <c r="G26" s="36">
        <f>SUM(G27:G34)</f>
        <v>0</v>
      </c>
      <c r="H26" s="36">
        <f>SUM(H27:H34)</f>
        <v>0</v>
      </c>
      <c r="I26" s="36">
        <f>SUM(I27:I34)</f>
        <v>0</v>
      </c>
    </row>
    <row r="27" spans="1:9">
      <c r="A27" s="37"/>
      <c r="B27" s="37"/>
      <c r="C27" s="37" t="s">
        <v>48</v>
      </c>
      <c r="D27" s="38" t="s">
        <v>677</v>
      </c>
      <c r="E27" s="39" t="s">
        <v>676</v>
      </c>
      <c r="F27" s="40"/>
      <c r="G27" s="40"/>
      <c r="H27" s="40">
        <f t="shared" ref="H27:H34" si="2">F27-G27</f>
        <v>0</v>
      </c>
      <c r="I27" s="40"/>
    </row>
    <row r="28" spans="1:9">
      <c r="A28" s="37"/>
      <c r="B28" s="37"/>
      <c r="C28" s="37" t="s">
        <v>41</v>
      </c>
      <c r="D28" s="38" t="s">
        <v>679</v>
      </c>
      <c r="E28" s="39" t="s">
        <v>678</v>
      </c>
      <c r="F28" s="40"/>
      <c r="G28" s="40"/>
      <c r="H28" s="40">
        <f t="shared" si="2"/>
        <v>0</v>
      </c>
      <c r="I28" s="40"/>
    </row>
    <row r="29" spans="1:9">
      <c r="A29" s="37"/>
      <c r="B29" s="37"/>
      <c r="C29" s="37" t="s">
        <v>42</v>
      </c>
      <c r="D29" s="38" t="s">
        <v>681</v>
      </c>
      <c r="E29" s="39" t="s">
        <v>680</v>
      </c>
      <c r="F29" s="40"/>
      <c r="G29" s="40"/>
      <c r="H29" s="40">
        <f t="shared" si="2"/>
        <v>0</v>
      </c>
      <c r="I29" s="40"/>
    </row>
    <row r="30" spans="1:9">
      <c r="A30" s="37"/>
      <c r="B30" s="37"/>
      <c r="C30" s="37" t="s">
        <v>473</v>
      </c>
      <c r="D30" s="38" t="s">
        <v>683</v>
      </c>
      <c r="E30" s="39" t="s">
        <v>682</v>
      </c>
      <c r="F30" s="40"/>
      <c r="G30" s="40"/>
      <c r="H30" s="40">
        <f t="shared" si="2"/>
        <v>0</v>
      </c>
      <c r="I30" s="40"/>
    </row>
    <row r="31" spans="1:9">
      <c r="A31" s="37"/>
      <c r="B31" s="37"/>
      <c r="C31" s="37" t="s">
        <v>476</v>
      </c>
      <c r="D31" s="38" t="s">
        <v>685</v>
      </c>
      <c r="E31" s="39" t="s">
        <v>684</v>
      </c>
      <c r="F31" s="40"/>
      <c r="G31" s="40"/>
      <c r="H31" s="40">
        <f t="shared" si="2"/>
        <v>0</v>
      </c>
      <c r="I31" s="40"/>
    </row>
    <row r="32" spans="1:9">
      <c r="A32" s="37"/>
      <c r="B32" s="37"/>
      <c r="C32" s="37" t="s">
        <v>478</v>
      </c>
      <c r="D32" s="38" t="s">
        <v>687</v>
      </c>
      <c r="E32" s="39" t="s">
        <v>686</v>
      </c>
      <c r="F32" s="40"/>
      <c r="G32" s="40"/>
      <c r="H32" s="40">
        <f t="shared" si="2"/>
        <v>0</v>
      </c>
      <c r="I32" s="40"/>
    </row>
    <row r="33" spans="1:9">
      <c r="A33" s="37"/>
      <c r="B33" s="37"/>
      <c r="C33" s="37" t="s">
        <v>480</v>
      </c>
      <c r="D33" s="38" t="s">
        <v>689</v>
      </c>
      <c r="E33" s="39" t="s">
        <v>688</v>
      </c>
      <c r="F33" s="40"/>
      <c r="G33" s="40"/>
      <c r="H33" s="40">
        <f t="shared" si="2"/>
        <v>0</v>
      </c>
      <c r="I33" s="40"/>
    </row>
    <row r="34" spans="1:9">
      <c r="A34" s="37"/>
      <c r="B34" s="37"/>
      <c r="C34" s="37" t="s">
        <v>481</v>
      </c>
      <c r="D34" s="38" t="s">
        <v>691</v>
      </c>
      <c r="E34" s="39" t="s">
        <v>690</v>
      </c>
      <c r="F34" s="40"/>
      <c r="G34" s="40"/>
      <c r="H34" s="40">
        <f t="shared" si="2"/>
        <v>0</v>
      </c>
      <c r="I34" s="40"/>
    </row>
    <row r="35" spans="1:9">
      <c r="A35" s="33" t="s">
        <v>315</v>
      </c>
      <c r="B35" s="33"/>
      <c r="C35" s="33"/>
      <c r="D35" s="34" t="s">
        <v>693</v>
      </c>
      <c r="E35" s="35" t="s">
        <v>692</v>
      </c>
      <c r="F35" s="36">
        <f>F36+F43+F51+F60</f>
        <v>0</v>
      </c>
      <c r="G35" s="36">
        <f>G36+G43+G51+G60</f>
        <v>0</v>
      </c>
      <c r="H35" s="36">
        <f>H36+H43+H51+H60</f>
        <v>0</v>
      </c>
      <c r="I35" s="36">
        <f>I36+I43+I51+I60</f>
        <v>0</v>
      </c>
    </row>
    <row r="36" spans="1:9">
      <c r="A36" s="33"/>
      <c r="B36" s="33" t="s">
        <v>515</v>
      </c>
      <c r="C36" s="33"/>
      <c r="D36" s="34" t="s">
        <v>115</v>
      </c>
      <c r="E36" s="35" t="s">
        <v>694</v>
      </c>
      <c r="F36" s="36">
        <f>SUM(F37:F42)</f>
        <v>0</v>
      </c>
      <c r="G36" s="36">
        <f>SUM(G37:G42)</f>
        <v>0</v>
      </c>
      <c r="H36" s="36">
        <f>SUM(H37:H42)</f>
        <v>0</v>
      </c>
      <c r="I36" s="36">
        <f>SUM(I37:I42)</f>
        <v>0</v>
      </c>
    </row>
    <row r="37" spans="1:9">
      <c r="A37" s="37"/>
      <c r="B37" s="37"/>
      <c r="C37" s="37" t="s">
        <v>48</v>
      </c>
      <c r="D37" s="38" t="s">
        <v>118</v>
      </c>
      <c r="E37" s="39" t="s">
        <v>695</v>
      </c>
      <c r="F37" s="40"/>
      <c r="G37" s="40"/>
      <c r="H37" s="40">
        <f t="shared" ref="H37:H42" si="3">F37-G37</f>
        <v>0</v>
      </c>
      <c r="I37" s="40"/>
    </row>
    <row r="38" spans="1:9">
      <c r="A38" s="37"/>
      <c r="B38" s="37"/>
      <c r="C38" s="37" t="s">
        <v>41</v>
      </c>
      <c r="D38" s="38" t="s">
        <v>697</v>
      </c>
      <c r="E38" s="39" t="s">
        <v>696</v>
      </c>
      <c r="F38" s="40"/>
      <c r="G38" s="40"/>
      <c r="H38" s="40">
        <f t="shared" si="3"/>
        <v>0</v>
      </c>
      <c r="I38" s="40"/>
    </row>
    <row r="39" spans="1:9">
      <c r="A39" s="37"/>
      <c r="B39" s="37"/>
      <c r="C39" s="37" t="s">
        <v>42</v>
      </c>
      <c r="D39" s="38" t="s">
        <v>119</v>
      </c>
      <c r="E39" s="39" t="s">
        <v>698</v>
      </c>
      <c r="F39" s="40"/>
      <c r="G39" s="40"/>
      <c r="H39" s="40">
        <f t="shared" si="3"/>
        <v>0</v>
      </c>
      <c r="I39" s="40"/>
    </row>
    <row r="40" spans="1:9">
      <c r="A40" s="37"/>
      <c r="B40" s="37"/>
      <c r="C40" s="37" t="s">
        <v>473</v>
      </c>
      <c r="D40" s="38" t="s">
        <v>120</v>
      </c>
      <c r="E40" s="39" t="s">
        <v>699</v>
      </c>
      <c r="F40" s="40"/>
      <c r="G40" s="40"/>
      <c r="H40" s="40">
        <f t="shared" si="3"/>
        <v>0</v>
      </c>
      <c r="I40" s="40"/>
    </row>
    <row r="41" spans="1:9">
      <c r="A41" s="37"/>
      <c r="B41" s="37"/>
      <c r="C41" s="37" t="s">
        <v>476</v>
      </c>
      <c r="D41" s="38" t="s">
        <v>121</v>
      </c>
      <c r="E41" s="39" t="s">
        <v>700</v>
      </c>
      <c r="F41" s="40"/>
      <c r="G41" s="40"/>
      <c r="H41" s="40">
        <f t="shared" si="3"/>
        <v>0</v>
      </c>
      <c r="I41" s="40"/>
    </row>
    <row r="42" spans="1:9">
      <c r="A42" s="37"/>
      <c r="B42" s="37"/>
      <c r="C42" s="37" t="s">
        <v>478</v>
      </c>
      <c r="D42" s="38" t="s">
        <v>703</v>
      </c>
      <c r="E42" s="39" t="s">
        <v>701</v>
      </c>
      <c r="F42" s="40"/>
      <c r="G42" s="40"/>
      <c r="H42" s="40">
        <f t="shared" si="3"/>
        <v>0</v>
      </c>
      <c r="I42" s="40"/>
    </row>
    <row r="43" spans="1:9">
      <c r="A43" s="33"/>
      <c r="B43" s="33" t="s">
        <v>654</v>
      </c>
      <c r="C43" s="33"/>
      <c r="D43" s="34" t="s">
        <v>705</v>
      </c>
      <c r="E43" s="35" t="s">
        <v>702</v>
      </c>
      <c r="F43" s="36">
        <f>SUM(F44:F50)</f>
        <v>0</v>
      </c>
      <c r="G43" s="36">
        <f>SUM(G44:G50)</f>
        <v>0</v>
      </c>
      <c r="H43" s="36">
        <f>SUM(H44:H50)</f>
        <v>0</v>
      </c>
      <c r="I43" s="36">
        <f>SUM(I44:I50)</f>
        <v>0</v>
      </c>
    </row>
    <row r="44" spans="1:9">
      <c r="A44" s="37"/>
      <c r="B44" s="37"/>
      <c r="C44" s="37" t="s">
        <v>48</v>
      </c>
      <c r="D44" s="38" t="s">
        <v>707</v>
      </c>
      <c r="E44" s="39" t="s">
        <v>704</v>
      </c>
      <c r="F44" s="40"/>
      <c r="G44" s="40"/>
      <c r="H44" s="40">
        <f t="shared" ref="H44:H50" si="4">F44-G44</f>
        <v>0</v>
      </c>
      <c r="I44" s="40"/>
    </row>
    <row r="45" spans="1:9">
      <c r="A45" s="37"/>
      <c r="B45" s="37"/>
      <c r="C45" s="37" t="s">
        <v>41</v>
      </c>
      <c r="D45" s="38" t="s">
        <v>1020</v>
      </c>
      <c r="E45" s="39" t="s">
        <v>706</v>
      </c>
      <c r="F45" s="40"/>
      <c r="G45" s="40"/>
      <c r="H45" s="40">
        <f t="shared" si="4"/>
        <v>0</v>
      </c>
      <c r="I45" s="40"/>
    </row>
    <row r="46" spans="1:9">
      <c r="A46" s="37"/>
      <c r="B46" s="37"/>
      <c r="C46" s="37" t="s">
        <v>42</v>
      </c>
      <c r="D46" s="38" t="s">
        <v>709</v>
      </c>
      <c r="E46" s="39" t="s">
        <v>708</v>
      </c>
      <c r="F46" s="40"/>
      <c r="G46" s="40"/>
      <c r="H46" s="40">
        <f t="shared" si="4"/>
        <v>0</v>
      </c>
      <c r="I46" s="40"/>
    </row>
    <row r="47" spans="1:9">
      <c r="A47" s="37"/>
      <c r="B47" s="37"/>
      <c r="C47" s="37" t="s">
        <v>473</v>
      </c>
      <c r="D47" s="38" t="s">
        <v>711</v>
      </c>
      <c r="E47" s="39" t="s">
        <v>710</v>
      </c>
      <c r="F47" s="40"/>
      <c r="G47" s="40"/>
      <c r="H47" s="40">
        <f t="shared" si="4"/>
        <v>0</v>
      </c>
      <c r="I47" s="40"/>
    </row>
    <row r="48" spans="1:9">
      <c r="A48" s="37"/>
      <c r="B48" s="37"/>
      <c r="C48" s="37" t="s">
        <v>476</v>
      </c>
      <c r="D48" s="38" t="s">
        <v>713</v>
      </c>
      <c r="E48" s="39" t="s">
        <v>712</v>
      </c>
      <c r="F48" s="40"/>
      <c r="G48" s="40"/>
      <c r="H48" s="40">
        <f t="shared" si="4"/>
        <v>0</v>
      </c>
      <c r="I48" s="40"/>
    </row>
    <row r="49" spans="1:9">
      <c r="A49" s="37"/>
      <c r="B49" s="37"/>
      <c r="C49" s="37" t="s">
        <v>478</v>
      </c>
      <c r="D49" s="38" t="s">
        <v>146</v>
      </c>
      <c r="E49" s="39" t="s">
        <v>714</v>
      </c>
      <c r="F49" s="40"/>
      <c r="G49" s="40"/>
      <c r="H49" s="40">
        <f t="shared" si="4"/>
        <v>0</v>
      </c>
      <c r="I49" s="40"/>
    </row>
    <row r="50" spans="1:9">
      <c r="A50" s="37"/>
      <c r="B50" s="37"/>
      <c r="C50" s="37" t="s">
        <v>480</v>
      </c>
      <c r="D50" s="38" t="s">
        <v>716</v>
      </c>
      <c r="E50" s="39" t="s">
        <v>715</v>
      </c>
      <c r="F50" s="40"/>
      <c r="G50" s="40"/>
      <c r="H50" s="40">
        <f t="shared" si="4"/>
        <v>0</v>
      </c>
      <c r="I50" s="40"/>
    </row>
    <row r="51" spans="1:9">
      <c r="A51" s="33"/>
      <c r="B51" s="33" t="s">
        <v>674</v>
      </c>
      <c r="C51" s="33"/>
      <c r="D51" s="34" t="s">
        <v>718</v>
      </c>
      <c r="E51" s="35" t="s">
        <v>717</v>
      </c>
      <c r="F51" s="36">
        <f>SUM(F52:F59)</f>
        <v>0</v>
      </c>
      <c r="G51" s="36">
        <f>SUM(G52:G59)</f>
        <v>0</v>
      </c>
      <c r="H51" s="36">
        <f>SUM(H52:H59)</f>
        <v>0</v>
      </c>
      <c r="I51" s="36">
        <f>SUM(I52:I59)</f>
        <v>0</v>
      </c>
    </row>
    <row r="52" spans="1:9">
      <c r="A52" s="37"/>
      <c r="B52" s="37"/>
      <c r="C52" s="37" t="s">
        <v>48</v>
      </c>
      <c r="D52" s="38" t="s">
        <v>707</v>
      </c>
      <c r="E52" s="39" t="s">
        <v>719</v>
      </c>
      <c r="F52" s="40"/>
      <c r="G52" s="40"/>
      <c r="H52" s="40">
        <f t="shared" ref="H52:H59" si="5">F52-G52</f>
        <v>0</v>
      </c>
      <c r="I52" s="40"/>
    </row>
    <row r="53" spans="1:9">
      <c r="A53" s="37"/>
      <c r="B53" s="37"/>
      <c r="C53" s="37" t="s">
        <v>41</v>
      </c>
      <c r="D53" s="38" t="s">
        <v>1020</v>
      </c>
      <c r="E53" s="39" t="s">
        <v>720</v>
      </c>
      <c r="F53" s="40"/>
      <c r="G53" s="40"/>
      <c r="H53" s="40">
        <f t="shared" si="5"/>
        <v>0</v>
      </c>
      <c r="I53" s="40"/>
    </row>
    <row r="54" spans="1:9">
      <c r="A54" s="37"/>
      <c r="B54" s="37"/>
      <c r="C54" s="37" t="s">
        <v>42</v>
      </c>
      <c r="D54" s="38" t="s">
        <v>709</v>
      </c>
      <c r="E54" s="39" t="s">
        <v>721</v>
      </c>
      <c r="F54" s="40"/>
      <c r="G54" s="40"/>
      <c r="H54" s="40">
        <f t="shared" si="5"/>
        <v>0</v>
      </c>
      <c r="I54" s="40"/>
    </row>
    <row r="55" spans="1:9">
      <c r="A55" s="37"/>
      <c r="B55" s="37"/>
      <c r="C55" s="37" t="s">
        <v>473</v>
      </c>
      <c r="D55" s="38" t="s">
        <v>711</v>
      </c>
      <c r="E55" s="39" t="s">
        <v>722</v>
      </c>
      <c r="F55" s="40"/>
      <c r="G55" s="40"/>
      <c r="H55" s="40">
        <f t="shared" si="5"/>
        <v>0</v>
      </c>
      <c r="I55" s="40"/>
    </row>
    <row r="56" spans="1:9">
      <c r="A56" s="37"/>
      <c r="B56" s="37"/>
      <c r="C56" s="37" t="s">
        <v>476</v>
      </c>
      <c r="D56" s="38" t="s">
        <v>713</v>
      </c>
      <c r="E56" s="39" t="s">
        <v>723</v>
      </c>
      <c r="F56" s="40"/>
      <c r="G56" s="40"/>
      <c r="H56" s="40">
        <f t="shared" si="5"/>
        <v>0</v>
      </c>
      <c r="I56" s="40"/>
    </row>
    <row r="57" spans="1:9">
      <c r="A57" s="37"/>
      <c r="B57" s="37"/>
      <c r="C57" s="37" t="s">
        <v>478</v>
      </c>
      <c r="D57" s="38" t="s">
        <v>153</v>
      </c>
      <c r="E57" s="39" t="s">
        <v>724</v>
      </c>
      <c r="F57" s="40"/>
      <c r="G57" s="40"/>
      <c r="H57" s="40">
        <f t="shared" si="5"/>
        <v>0</v>
      </c>
      <c r="I57" s="40"/>
    </row>
    <row r="58" spans="1:9">
      <c r="A58" s="37"/>
      <c r="B58" s="37"/>
      <c r="C58" s="37" t="s">
        <v>480</v>
      </c>
      <c r="D58" s="38" t="s">
        <v>725</v>
      </c>
      <c r="E58" s="39" t="s">
        <v>726</v>
      </c>
      <c r="F58" s="40"/>
      <c r="G58" s="40"/>
      <c r="H58" s="40">
        <f t="shared" si="5"/>
        <v>0</v>
      </c>
      <c r="I58" s="40"/>
    </row>
    <row r="59" spans="1:9">
      <c r="A59" s="37"/>
      <c r="B59" s="37"/>
      <c r="C59" s="37" t="s">
        <v>481</v>
      </c>
      <c r="D59" s="38" t="s">
        <v>146</v>
      </c>
      <c r="E59" s="39" t="s">
        <v>727</v>
      </c>
      <c r="F59" s="40"/>
      <c r="G59" s="40"/>
      <c r="H59" s="40">
        <f t="shared" si="5"/>
        <v>0</v>
      </c>
      <c r="I59" s="40"/>
    </row>
    <row r="60" spans="1:9">
      <c r="A60" s="33"/>
      <c r="B60" s="33" t="s">
        <v>728</v>
      </c>
      <c r="C60" s="33"/>
      <c r="D60" s="34" t="s">
        <v>477</v>
      </c>
      <c r="E60" s="35" t="s">
        <v>729</v>
      </c>
      <c r="F60" s="36">
        <f>SUM(F61:F65)</f>
        <v>0</v>
      </c>
      <c r="G60" s="36">
        <f>SUM(G61:G65)</f>
        <v>0</v>
      </c>
      <c r="H60" s="36">
        <f>SUM(H61:H65)</f>
        <v>0</v>
      </c>
      <c r="I60" s="36">
        <f>SUM(I61:I65)</f>
        <v>0</v>
      </c>
    </row>
    <row r="61" spans="1:9">
      <c r="A61" s="37"/>
      <c r="B61" s="37"/>
      <c r="C61" s="37" t="s">
        <v>48</v>
      </c>
      <c r="D61" s="38" t="s">
        <v>730</v>
      </c>
      <c r="E61" s="39" t="s">
        <v>731</v>
      </c>
      <c r="F61" s="40"/>
      <c r="G61" s="40"/>
      <c r="H61" s="40">
        <f>F61-G61</f>
        <v>0</v>
      </c>
      <c r="I61" s="40"/>
    </row>
    <row r="62" spans="1:9">
      <c r="A62" s="37"/>
      <c r="B62" s="37"/>
      <c r="C62" s="37" t="s">
        <v>41</v>
      </c>
      <c r="D62" s="38" t="s">
        <v>732</v>
      </c>
      <c r="E62" s="39" t="s">
        <v>733</v>
      </c>
      <c r="F62" s="40"/>
      <c r="G62" s="40"/>
      <c r="H62" s="40">
        <f>F62-G62</f>
        <v>0</v>
      </c>
      <c r="I62" s="40"/>
    </row>
    <row r="63" spans="1:9">
      <c r="A63" s="37"/>
      <c r="B63" s="37"/>
      <c r="C63" s="37" t="s">
        <v>42</v>
      </c>
      <c r="D63" s="38" t="s">
        <v>734</v>
      </c>
      <c r="E63" s="39" t="s">
        <v>735</v>
      </c>
      <c r="F63" s="40"/>
      <c r="G63" s="40"/>
      <c r="H63" s="40">
        <f>F63-G63</f>
        <v>0</v>
      </c>
      <c r="I63" s="40"/>
    </row>
    <row r="64" spans="1:9">
      <c r="A64" s="37"/>
      <c r="B64" s="37"/>
      <c r="C64" s="37" t="s">
        <v>473</v>
      </c>
      <c r="D64" s="38" t="s">
        <v>736</v>
      </c>
      <c r="E64" s="39" t="s">
        <v>737</v>
      </c>
      <c r="F64" s="40"/>
      <c r="G64" s="40"/>
      <c r="H64" s="40">
        <f>F64-G64</f>
        <v>0</v>
      </c>
      <c r="I64" s="40"/>
    </row>
    <row r="65" spans="1:9">
      <c r="A65" s="37"/>
      <c r="B65" s="37"/>
      <c r="C65" s="37" t="s">
        <v>476</v>
      </c>
      <c r="D65" s="38" t="s">
        <v>1385</v>
      </c>
      <c r="E65" s="39" t="s">
        <v>738</v>
      </c>
      <c r="F65" s="40"/>
      <c r="G65" s="40"/>
      <c r="H65" s="40">
        <f>F65-G65</f>
        <v>0</v>
      </c>
      <c r="I65" s="40"/>
    </row>
    <row r="66" spans="1:9">
      <c r="A66" s="33" t="s">
        <v>341</v>
      </c>
      <c r="B66" s="33"/>
      <c r="C66" s="33"/>
      <c r="D66" s="34" t="s">
        <v>482</v>
      </c>
      <c r="E66" s="35" t="s">
        <v>739</v>
      </c>
      <c r="F66" s="36">
        <f>SUM(F67:F70)</f>
        <v>0</v>
      </c>
      <c r="G66" s="36">
        <f>SUM(G67:G70)</f>
        <v>0</v>
      </c>
      <c r="H66" s="36">
        <f>SUM(H67:H70)</f>
        <v>0</v>
      </c>
      <c r="I66" s="36">
        <f>SUM(I67:I70)</f>
        <v>0</v>
      </c>
    </row>
    <row r="67" spans="1:9">
      <c r="A67" s="37"/>
      <c r="B67" s="37"/>
      <c r="C67" s="37" t="s">
        <v>48</v>
      </c>
      <c r="D67" s="38" t="s">
        <v>740</v>
      </c>
      <c r="E67" s="39" t="s">
        <v>741</v>
      </c>
      <c r="F67" s="40"/>
      <c r="G67" s="40"/>
      <c r="H67" s="40">
        <f>F67-G67</f>
        <v>0</v>
      </c>
      <c r="I67" s="40"/>
    </row>
    <row r="68" spans="1:9">
      <c r="A68" s="37"/>
      <c r="B68" s="37"/>
      <c r="C68" s="37" t="s">
        <v>41</v>
      </c>
      <c r="D68" s="38" t="s">
        <v>742</v>
      </c>
      <c r="E68" s="39" t="s">
        <v>743</v>
      </c>
      <c r="F68" s="40"/>
      <c r="G68" s="40"/>
      <c r="H68" s="40">
        <f>F68-G68</f>
        <v>0</v>
      </c>
      <c r="I68" s="40"/>
    </row>
    <row r="69" spans="1:9">
      <c r="A69" s="37"/>
      <c r="B69" s="37"/>
      <c r="C69" s="37" t="s">
        <v>42</v>
      </c>
      <c r="D69" s="38" t="s">
        <v>744</v>
      </c>
      <c r="E69" s="39" t="s">
        <v>745</v>
      </c>
      <c r="F69" s="40"/>
      <c r="G69" s="40"/>
      <c r="H69" s="40">
        <f>F69-G69</f>
        <v>0</v>
      </c>
      <c r="I69" s="40"/>
    </row>
    <row r="70" spans="1:9">
      <c r="A70" s="37"/>
      <c r="B70" s="37"/>
      <c r="C70" s="37" t="s">
        <v>473</v>
      </c>
      <c r="D70" s="38" t="s">
        <v>746</v>
      </c>
      <c r="E70" s="39" t="s">
        <v>747</v>
      </c>
      <c r="F70" s="40"/>
      <c r="G70" s="40"/>
      <c r="H70" s="40">
        <f>F70-G70</f>
        <v>0</v>
      </c>
      <c r="I70" s="40"/>
    </row>
    <row r="71" spans="1:9">
      <c r="D71" s="28"/>
      <c r="E71" s="41" t="s">
        <v>382</v>
      </c>
      <c r="F71" s="42"/>
      <c r="G71" s="42"/>
      <c r="H71" s="42"/>
      <c r="I71" s="42"/>
    </row>
    <row r="72" spans="1:9">
      <c r="A72" t="str">
        <f>A1</f>
        <v>Súvaha k 31.12.2013</v>
      </c>
      <c r="D72" s="28"/>
      <c r="E72" s="41"/>
      <c r="F72" s="42"/>
      <c r="G72" s="42"/>
      <c r="H72" s="42"/>
      <c r="I72" s="42"/>
    </row>
    <row r="73" spans="1:9">
      <c r="A73" t="str">
        <f>A2</f>
        <v>Spoločnosť</v>
      </c>
      <c r="D73" s="42"/>
      <c r="E73" s="41"/>
      <c r="F73" s="42"/>
      <c r="G73" s="42"/>
      <c r="H73" s="42"/>
      <c r="I73" s="42"/>
    </row>
    <row r="74" spans="1:9">
      <c r="A74" t="str">
        <f>A3</f>
        <v>IČO</v>
      </c>
      <c r="D74" s="42"/>
      <c r="E74" s="41"/>
      <c r="F74" s="42"/>
      <c r="G74" s="42"/>
      <c r="H74" s="42"/>
      <c r="I74" s="42"/>
    </row>
    <row r="75" spans="1:9">
      <c r="A75" t="str">
        <f>A4</f>
        <v>DIČ</v>
      </c>
      <c r="D75" s="42"/>
      <c r="E75" s="41"/>
      <c r="F75" s="42"/>
      <c r="G75" s="42"/>
      <c r="H75" s="42"/>
      <c r="I75" s="42"/>
    </row>
    <row r="76" spans="1:9">
      <c r="A76" t="str">
        <f>A5</f>
        <v>SK NACE</v>
      </c>
      <c r="D76" s="28">
        <f>D5</f>
        <v>0</v>
      </c>
      <c r="E76" s="41"/>
      <c r="F76" s="42"/>
      <c r="G76" s="42"/>
      <c r="H76" s="28" t="s">
        <v>748</v>
      </c>
      <c r="I76" s="28" t="s">
        <v>634</v>
      </c>
    </row>
    <row r="77" spans="1:9">
      <c r="A77" s="29"/>
      <c r="B77" s="29"/>
      <c r="C77" s="29"/>
      <c r="D77" s="30" t="s">
        <v>749</v>
      </c>
      <c r="E77" s="31" t="s">
        <v>750</v>
      </c>
      <c r="F77" s="43"/>
      <c r="G77" s="43"/>
      <c r="H77" s="32">
        <f>H78+H99+H132</f>
        <v>0</v>
      </c>
      <c r="I77" s="32">
        <f>I78+I99+I132</f>
        <v>0</v>
      </c>
    </row>
    <row r="78" spans="1:9">
      <c r="A78" s="33" t="s">
        <v>637</v>
      </c>
      <c r="B78" s="33"/>
      <c r="C78" s="33"/>
      <c r="D78" s="34" t="s">
        <v>488</v>
      </c>
      <c r="E78" s="35" t="s">
        <v>751</v>
      </c>
      <c r="F78" s="42"/>
      <c r="G78" s="42"/>
      <c r="H78" s="36">
        <f>H79+H84+H91+H95+H98</f>
        <v>0</v>
      </c>
      <c r="I78" s="36">
        <f>I79+I84+I91+I95+I98</f>
        <v>0</v>
      </c>
    </row>
    <row r="79" spans="1:9">
      <c r="A79" s="33"/>
      <c r="B79" s="33" t="s">
        <v>515</v>
      </c>
      <c r="C79" s="33"/>
      <c r="D79" s="34" t="s">
        <v>752</v>
      </c>
      <c r="E79" s="35" t="s">
        <v>753</v>
      </c>
      <c r="F79" s="42"/>
      <c r="G79" s="42"/>
      <c r="H79" s="36">
        <f>SUM(H80:H83)</f>
        <v>0</v>
      </c>
      <c r="I79" s="36">
        <f>SUM(I80:I83)</f>
        <v>0</v>
      </c>
    </row>
    <row r="80" spans="1:9">
      <c r="A80" s="37"/>
      <c r="B80" s="37"/>
      <c r="C80" s="37" t="s">
        <v>48</v>
      </c>
      <c r="D80" s="38" t="s">
        <v>754</v>
      </c>
      <c r="E80" s="39" t="s">
        <v>755</v>
      </c>
      <c r="F80" s="42"/>
      <c r="G80" s="42"/>
      <c r="H80" s="40"/>
      <c r="I80" s="40"/>
    </row>
    <row r="81" spans="1:9">
      <c r="A81" s="37"/>
      <c r="B81" s="37"/>
      <c r="C81" s="37" t="s">
        <v>41</v>
      </c>
      <c r="D81" s="38" t="s">
        <v>756</v>
      </c>
      <c r="E81" s="39" t="s">
        <v>757</v>
      </c>
      <c r="F81" s="42"/>
      <c r="G81" s="42"/>
      <c r="H81" s="40"/>
      <c r="I81" s="40"/>
    </row>
    <row r="82" spans="1:9">
      <c r="A82" s="37"/>
      <c r="B82" s="37"/>
      <c r="C82" s="37" t="s">
        <v>42</v>
      </c>
      <c r="D82" s="38" t="s">
        <v>758</v>
      </c>
      <c r="E82" s="39" t="s">
        <v>759</v>
      </c>
      <c r="F82" s="42"/>
      <c r="G82" s="42"/>
      <c r="H82" s="40"/>
      <c r="I82" s="40"/>
    </row>
    <row r="83" spans="1:9">
      <c r="A83" s="37"/>
      <c r="B83" s="37"/>
      <c r="C83" s="37" t="s">
        <v>473</v>
      </c>
      <c r="D83" s="38" t="s">
        <v>760</v>
      </c>
      <c r="E83" s="39" t="s">
        <v>761</v>
      </c>
      <c r="F83" s="42"/>
      <c r="G83" s="42"/>
      <c r="H83" s="40"/>
      <c r="I83" s="40"/>
    </row>
    <row r="84" spans="1:9">
      <c r="A84" s="33"/>
      <c r="B84" s="33" t="s">
        <v>654</v>
      </c>
      <c r="C84" s="33"/>
      <c r="D84" s="34" t="s">
        <v>762</v>
      </c>
      <c r="E84" s="35" t="s">
        <v>763</v>
      </c>
      <c r="F84" s="42"/>
      <c r="G84" s="42"/>
      <c r="H84" s="36">
        <f>SUM(H85:H90)</f>
        <v>0</v>
      </c>
      <c r="I84" s="36">
        <f>SUM(I85:I90)</f>
        <v>0</v>
      </c>
    </row>
    <row r="85" spans="1:9">
      <c r="A85" s="37"/>
      <c r="B85" s="37"/>
      <c r="C85" s="37" t="s">
        <v>48</v>
      </c>
      <c r="D85" s="38" t="s">
        <v>279</v>
      </c>
      <c r="E85" s="39" t="s">
        <v>764</v>
      </c>
      <c r="F85" s="42"/>
      <c r="G85" s="42"/>
      <c r="H85" s="40"/>
      <c r="I85" s="40"/>
    </row>
    <row r="86" spans="1:9">
      <c r="A86" s="37"/>
      <c r="B86" s="37"/>
      <c r="C86" s="37" t="s">
        <v>41</v>
      </c>
      <c r="D86" s="38" t="s">
        <v>280</v>
      </c>
      <c r="E86" s="39" t="s">
        <v>765</v>
      </c>
      <c r="F86" s="42"/>
      <c r="G86" s="42"/>
      <c r="H86" s="40"/>
      <c r="I86" s="40"/>
    </row>
    <row r="87" spans="1:9">
      <c r="A87" s="37"/>
      <c r="B87" s="37"/>
      <c r="C87" s="37" t="s">
        <v>42</v>
      </c>
      <c r="D87" s="38" t="s">
        <v>281</v>
      </c>
      <c r="E87" s="39" t="s">
        <v>766</v>
      </c>
      <c r="F87" s="42"/>
      <c r="G87" s="42"/>
      <c r="H87" s="40"/>
      <c r="I87" s="40"/>
    </row>
    <row r="88" spans="1:9">
      <c r="A88" s="37"/>
      <c r="B88" s="37"/>
      <c r="C88" s="37" t="s">
        <v>473</v>
      </c>
      <c r="D88" s="38" t="s">
        <v>767</v>
      </c>
      <c r="E88" s="39" t="s">
        <v>768</v>
      </c>
      <c r="F88" s="42"/>
      <c r="G88" s="42"/>
      <c r="H88" s="40"/>
      <c r="I88" s="40"/>
    </row>
    <row r="89" spans="1:9">
      <c r="A89" s="37"/>
      <c r="B89" s="37"/>
      <c r="C89" s="37" t="s">
        <v>476</v>
      </c>
      <c r="D89" s="38" t="s">
        <v>769</v>
      </c>
      <c r="E89" s="39" t="s">
        <v>770</v>
      </c>
      <c r="F89" s="42"/>
      <c r="G89" s="42"/>
      <c r="H89" s="40"/>
      <c r="I89" s="40"/>
    </row>
    <row r="90" spans="1:9">
      <c r="A90" s="37"/>
      <c r="B90" s="37"/>
      <c r="C90" s="37" t="s">
        <v>478</v>
      </c>
      <c r="D90" s="38" t="s">
        <v>771</v>
      </c>
      <c r="E90" s="39" t="s">
        <v>772</v>
      </c>
      <c r="F90" s="42"/>
      <c r="G90" s="42"/>
      <c r="H90" s="40"/>
      <c r="I90" s="40"/>
    </row>
    <row r="91" spans="1:9">
      <c r="A91" s="33"/>
      <c r="B91" s="33" t="s">
        <v>674</v>
      </c>
      <c r="C91" s="33"/>
      <c r="D91" s="34" t="s">
        <v>773</v>
      </c>
      <c r="E91" s="35" t="s">
        <v>774</v>
      </c>
      <c r="F91" s="42"/>
      <c r="G91" s="42"/>
      <c r="H91" s="36">
        <f>SUM(H92:H94)</f>
        <v>0</v>
      </c>
      <c r="I91" s="36">
        <f>SUM(I92:I94)</f>
        <v>0</v>
      </c>
    </row>
    <row r="92" spans="1:9">
      <c r="A92" s="37"/>
      <c r="B92" s="37"/>
      <c r="C92" s="37" t="s">
        <v>48</v>
      </c>
      <c r="D92" s="38" t="s">
        <v>281</v>
      </c>
      <c r="E92" s="39" t="s">
        <v>775</v>
      </c>
      <c r="F92" s="42"/>
      <c r="G92" s="42"/>
      <c r="H92" s="40"/>
      <c r="I92" s="40"/>
    </row>
    <row r="93" spans="1:9">
      <c r="A93" s="37"/>
      <c r="B93" s="37"/>
      <c r="C93" s="37" t="s">
        <v>41</v>
      </c>
      <c r="D93" s="38" t="s">
        <v>282</v>
      </c>
      <c r="E93" s="39" t="s">
        <v>776</v>
      </c>
      <c r="F93" s="42"/>
      <c r="G93" s="42"/>
      <c r="H93" s="40"/>
      <c r="I93" s="40"/>
    </row>
    <row r="94" spans="1:9">
      <c r="A94" s="37"/>
      <c r="B94" s="37"/>
      <c r="C94" s="37" t="s">
        <v>42</v>
      </c>
      <c r="D94" s="38" t="s">
        <v>777</v>
      </c>
      <c r="E94" s="39" t="s">
        <v>778</v>
      </c>
      <c r="F94" s="42"/>
      <c r="G94" s="42"/>
      <c r="H94" s="40"/>
      <c r="I94" s="40"/>
    </row>
    <row r="95" spans="1:9">
      <c r="A95" s="33"/>
      <c r="B95" s="33" t="s">
        <v>728</v>
      </c>
      <c r="C95" s="33"/>
      <c r="D95" s="34" t="s">
        <v>779</v>
      </c>
      <c r="E95" s="35" t="s">
        <v>780</v>
      </c>
      <c r="F95" s="42"/>
      <c r="G95" s="42"/>
      <c r="H95" s="36">
        <f>SUM(H96:H97)</f>
        <v>0</v>
      </c>
      <c r="I95" s="36">
        <f>SUM(I96:I97)</f>
        <v>0</v>
      </c>
    </row>
    <row r="96" spans="1:9">
      <c r="A96" s="37"/>
      <c r="B96" s="37"/>
      <c r="C96" s="37" t="s">
        <v>48</v>
      </c>
      <c r="D96" s="38" t="s">
        <v>781</v>
      </c>
      <c r="E96" s="39" t="s">
        <v>782</v>
      </c>
      <c r="F96" s="42"/>
      <c r="G96" s="42"/>
      <c r="H96" s="40"/>
      <c r="I96" s="40"/>
    </row>
    <row r="97" spans="1:9">
      <c r="A97" s="37"/>
      <c r="B97" s="37"/>
      <c r="C97" s="37" t="s">
        <v>41</v>
      </c>
      <c r="D97" s="38" t="s">
        <v>783</v>
      </c>
      <c r="E97" s="39" t="s">
        <v>784</v>
      </c>
      <c r="F97" s="42"/>
      <c r="G97" s="42"/>
      <c r="H97" s="40"/>
      <c r="I97" s="40"/>
    </row>
    <row r="98" spans="1:9">
      <c r="A98" s="37"/>
      <c r="B98" s="37" t="s">
        <v>785</v>
      </c>
      <c r="C98" s="37"/>
      <c r="D98" s="38" t="s">
        <v>786</v>
      </c>
      <c r="E98" s="39" t="s">
        <v>787</v>
      </c>
      <c r="F98" s="42"/>
      <c r="G98" s="42"/>
      <c r="H98" s="40"/>
      <c r="I98" s="40"/>
    </row>
    <row r="99" spans="1:9">
      <c r="A99" s="33" t="s">
        <v>315</v>
      </c>
      <c r="B99" s="33"/>
      <c r="C99" s="33"/>
      <c r="D99" s="34" t="s">
        <v>414</v>
      </c>
      <c r="E99" s="35" t="s">
        <v>788</v>
      </c>
      <c r="F99" s="42"/>
      <c r="G99" s="42"/>
      <c r="H99" s="36">
        <f>H100+H105+H117+H128+H129</f>
        <v>0</v>
      </c>
      <c r="I99" s="36">
        <f>I100+I105+I117+I128+I129</f>
        <v>0</v>
      </c>
    </row>
    <row r="100" spans="1:9">
      <c r="A100" s="33"/>
      <c r="B100" s="33" t="s">
        <v>515</v>
      </c>
      <c r="C100" s="33"/>
      <c r="D100" s="34" t="s">
        <v>411</v>
      </c>
      <c r="E100" s="35" t="s">
        <v>789</v>
      </c>
      <c r="F100" s="42"/>
      <c r="G100" s="42"/>
      <c r="H100" s="36">
        <f>SUM(H101:H104)</f>
        <v>0</v>
      </c>
      <c r="I100" s="36">
        <f>SUM(I101:I104)</f>
        <v>0</v>
      </c>
    </row>
    <row r="101" spans="1:9">
      <c r="A101" s="37"/>
      <c r="B101" s="37"/>
      <c r="C101" s="37" t="s">
        <v>48</v>
      </c>
      <c r="D101" s="38" t="s">
        <v>790</v>
      </c>
      <c r="E101" s="39" t="s">
        <v>791</v>
      </c>
      <c r="F101" s="42"/>
      <c r="G101" s="42"/>
      <c r="H101" s="40"/>
      <c r="I101" s="40"/>
    </row>
    <row r="102" spans="1:9">
      <c r="A102" s="37"/>
      <c r="B102" s="37"/>
      <c r="C102" s="37" t="s">
        <v>41</v>
      </c>
      <c r="D102" s="38" t="s">
        <v>792</v>
      </c>
      <c r="E102" s="39" t="s">
        <v>793</v>
      </c>
      <c r="F102" s="42"/>
      <c r="G102" s="42"/>
      <c r="H102" s="40"/>
      <c r="I102" s="40"/>
    </row>
    <row r="103" spans="1:9">
      <c r="A103" s="37"/>
      <c r="B103" s="37"/>
      <c r="C103" s="37" t="s">
        <v>42</v>
      </c>
      <c r="D103" s="38" t="s">
        <v>794</v>
      </c>
      <c r="E103" s="39" t="s">
        <v>795</v>
      </c>
      <c r="F103" s="42"/>
      <c r="G103" s="42"/>
      <c r="H103" s="40"/>
      <c r="I103" s="40"/>
    </row>
    <row r="104" spans="1:9">
      <c r="A104" s="37"/>
      <c r="B104" s="37"/>
      <c r="C104" s="37" t="s">
        <v>473</v>
      </c>
      <c r="D104" s="38" t="s">
        <v>796</v>
      </c>
      <c r="E104" s="39" t="s">
        <v>797</v>
      </c>
      <c r="F104" s="42"/>
      <c r="G104" s="42"/>
      <c r="H104" s="40"/>
      <c r="I104" s="40"/>
    </row>
    <row r="105" spans="1:9">
      <c r="A105" s="33"/>
      <c r="B105" s="33" t="s">
        <v>654</v>
      </c>
      <c r="C105" s="33"/>
      <c r="D105" s="34" t="s">
        <v>798</v>
      </c>
      <c r="E105" s="35" t="s">
        <v>799</v>
      </c>
      <c r="F105" s="42"/>
      <c r="G105" s="42"/>
      <c r="H105" s="36">
        <f>SUM(H106:H116)</f>
        <v>0</v>
      </c>
      <c r="I105" s="36">
        <f>SUM(I106:I116)</f>
        <v>0</v>
      </c>
    </row>
    <row r="106" spans="1:9">
      <c r="A106" s="37"/>
      <c r="B106" s="37"/>
      <c r="C106" s="37" t="s">
        <v>48</v>
      </c>
      <c r="D106" s="38" t="s">
        <v>800</v>
      </c>
      <c r="E106" s="39" t="s">
        <v>801</v>
      </c>
      <c r="F106" s="42"/>
      <c r="G106" s="42"/>
      <c r="H106" s="40"/>
      <c r="I106" s="40"/>
    </row>
    <row r="107" spans="1:9">
      <c r="A107" s="37"/>
      <c r="B107" s="37"/>
      <c r="C107" s="37" t="s">
        <v>41</v>
      </c>
      <c r="D107" s="38" t="s">
        <v>1020</v>
      </c>
      <c r="E107" s="39" t="s">
        <v>803</v>
      </c>
      <c r="F107" s="42"/>
      <c r="G107" s="42"/>
      <c r="H107" s="40"/>
      <c r="I107" s="40"/>
    </row>
    <row r="108" spans="1:9">
      <c r="A108" s="37"/>
      <c r="B108" s="37"/>
      <c r="C108" s="37" t="s">
        <v>42</v>
      </c>
      <c r="D108" s="38" t="s">
        <v>802</v>
      </c>
      <c r="E108" s="39" t="s">
        <v>805</v>
      </c>
      <c r="F108" s="42"/>
      <c r="G108" s="42"/>
      <c r="H108" s="40"/>
      <c r="I108" s="40"/>
    </row>
    <row r="109" spans="1:9">
      <c r="A109" s="37"/>
      <c r="B109" s="37"/>
      <c r="C109" s="37" t="s">
        <v>473</v>
      </c>
      <c r="D109" s="38" t="s">
        <v>804</v>
      </c>
      <c r="E109" s="39" t="s">
        <v>807</v>
      </c>
      <c r="F109" s="42"/>
      <c r="G109" s="42"/>
      <c r="H109" s="40"/>
      <c r="I109" s="40"/>
    </row>
    <row r="110" spans="1:9">
      <c r="A110" s="37"/>
      <c r="B110" s="37"/>
      <c r="C110" s="37" t="s">
        <v>476</v>
      </c>
      <c r="D110" s="38" t="s">
        <v>806</v>
      </c>
      <c r="E110" s="39" t="s">
        <v>809</v>
      </c>
      <c r="F110" s="42"/>
      <c r="G110" s="42"/>
      <c r="H110" s="40"/>
      <c r="I110" s="40"/>
    </row>
    <row r="111" spans="1:9">
      <c r="A111" s="37"/>
      <c r="B111" s="37"/>
      <c r="C111" s="37" t="s">
        <v>478</v>
      </c>
      <c r="D111" s="38" t="s">
        <v>808</v>
      </c>
      <c r="E111" s="39" t="s">
        <v>811</v>
      </c>
      <c r="F111" s="42"/>
      <c r="G111" s="42"/>
      <c r="H111" s="40"/>
      <c r="I111" s="40"/>
    </row>
    <row r="112" spans="1:9">
      <c r="A112" s="37"/>
      <c r="B112" s="37"/>
      <c r="C112" s="37" t="s">
        <v>480</v>
      </c>
      <c r="D112" s="38" t="s">
        <v>810</v>
      </c>
      <c r="E112" s="39" t="s">
        <v>813</v>
      </c>
      <c r="F112" s="42"/>
      <c r="G112" s="42"/>
      <c r="H112" s="40"/>
      <c r="I112" s="40"/>
    </row>
    <row r="113" spans="1:9">
      <c r="A113" s="37"/>
      <c r="B113" s="37"/>
      <c r="C113" s="37" t="s">
        <v>481</v>
      </c>
      <c r="D113" s="38" t="s">
        <v>812</v>
      </c>
      <c r="E113" s="39" t="s">
        <v>815</v>
      </c>
      <c r="F113" s="42"/>
      <c r="G113" s="42"/>
      <c r="H113" s="40"/>
      <c r="I113" s="40"/>
    </row>
    <row r="114" spans="1:9">
      <c r="A114" s="37"/>
      <c r="B114" s="37"/>
      <c r="C114" s="37" t="s">
        <v>671</v>
      </c>
      <c r="D114" s="38" t="s">
        <v>814</v>
      </c>
      <c r="E114" s="39" t="s">
        <v>817</v>
      </c>
      <c r="F114" s="42"/>
      <c r="G114" s="42"/>
      <c r="H114" s="40"/>
      <c r="I114" s="40"/>
    </row>
    <row r="115" spans="1:9">
      <c r="A115" s="37"/>
      <c r="B115" s="37"/>
      <c r="C115" s="37" t="s">
        <v>1021</v>
      </c>
      <c r="D115" s="38" t="s">
        <v>816</v>
      </c>
      <c r="E115" s="39" t="s">
        <v>818</v>
      </c>
      <c r="F115" s="42"/>
      <c r="G115" s="42"/>
      <c r="H115" s="40"/>
      <c r="I115" s="40"/>
    </row>
    <row r="116" spans="1:9">
      <c r="A116" s="37"/>
      <c r="B116" s="37"/>
      <c r="C116" s="37" t="s">
        <v>1022</v>
      </c>
      <c r="D116" s="38" t="s">
        <v>208</v>
      </c>
      <c r="E116" s="39" t="s">
        <v>820</v>
      </c>
      <c r="F116" s="42"/>
      <c r="G116" s="42"/>
      <c r="H116" s="40"/>
      <c r="I116" s="40"/>
    </row>
    <row r="117" spans="1:9">
      <c r="A117" s="33"/>
      <c r="B117" s="33" t="s">
        <v>674</v>
      </c>
      <c r="C117" s="33"/>
      <c r="D117" s="34" t="s">
        <v>819</v>
      </c>
      <c r="E117" s="35" t="s">
        <v>822</v>
      </c>
      <c r="F117" s="42"/>
      <c r="G117" s="42"/>
      <c r="H117" s="36">
        <f>SUM(H118:H127)</f>
        <v>0</v>
      </c>
      <c r="I117" s="36">
        <f>SUM(I118:I127)</f>
        <v>0</v>
      </c>
    </row>
    <row r="118" spans="1:9">
      <c r="A118" s="37"/>
      <c r="B118" s="37"/>
      <c r="C118" s="37" t="s">
        <v>48</v>
      </c>
      <c r="D118" s="38" t="s">
        <v>821</v>
      </c>
      <c r="E118" s="39" t="s">
        <v>823</v>
      </c>
      <c r="F118" s="42"/>
      <c r="G118" s="42"/>
      <c r="H118" s="40"/>
      <c r="I118" s="40"/>
    </row>
    <row r="119" spans="1:9">
      <c r="A119" s="37"/>
      <c r="B119" s="37"/>
      <c r="C119" s="37" t="s">
        <v>41</v>
      </c>
      <c r="D119" s="38" t="s">
        <v>1020</v>
      </c>
      <c r="E119" s="39" t="s">
        <v>825</v>
      </c>
      <c r="F119" s="42"/>
      <c r="G119" s="42"/>
      <c r="H119" s="40"/>
      <c r="I119" s="40"/>
    </row>
    <row r="120" spans="1:9">
      <c r="A120" s="37"/>
      <c r="B120" s="37"/>
      <c r="C120" s="37" t="s">
        <v>42</v>
      </c>
      <c r="D120" s="38" t="s">
        <v>194</v>
      </c>
      <c r="E120" s="39" t="s">
        <v>827</v>
      </c>
      <c r="F120" s="42"/>
      <c r="G120" s="42"/>
      <c r="H120" s="40"/>
      <c r="I120" s="40"/>
    </row>
    <row r="121" spans="1:9">
      <c r="A121" s="37"/>
      <c r="B121" s="37"/>
      <c r="C121" s="37" t="s">
        <v>473</v>
      </c>
      <c r="D121" s="38" t="s">
        <v>824</v>
      </c>
      <c r="E121" s="39" t="s">
        <v>829</v>
      </c>
      <c r="F121" s="42"/>
      <c r="G121" s="42"/>
      <c r="H121" s="40"/>
      <c r="I121" s="40"/>
    </row>
    <row r="122" spans="1:9">
      <c r="A122" s="37"/>
      <c r="B122" s="37"/>
      <c r="C122" s="37" t="s">
        <v>476</v>
      </c>
      <c r="D122" s="38" t="s">
        <v>826</v>
      </c>
      <c r="E122" s="39" t="s">
        <v>831</v>
      </c>
      <c r="F122" s="42"/>
      <c r="G122" s="42"/>
      <c r="I122" s="40"/>
    </row>
    <row r="123" spans="1:9">
      <c r="A123" s="37"/>
      <c r="B123" s="37"/>
      <c r="C123" s="37" t="s">
        <v>478</v>
      </c>
      <c r="D123" s="38" t="s">
        <v>828</v>
      </c>
      <c r="E123" s="39" t="s">
        <v>833</v>
      </c>
      <c r="F123" s="42"/>
      <c r="G123" s="42"/>
      <c r="H123" s="40"/>
      <c r="I123" s="40"/>
    </row>
    <row r="124" spans="1:9">
      <c r="A124" s="37"/>
      <c r="B124" s="37"/>
      <c r="C124" s="37" t="s">
        <v>480</v>
      </c>
      <c r="D124" s="38" t="s">
        <v>830</v>
      </c>
      <c r="E124" s="39" t="s">
        <v>835</v>
      </c>
      <c r="F124" s="42"/>
      <c r="G124" s="42"/>
      <c r="I124" s="40"/>
    </row>
    <row r="125" spans="1:9">
      <c r="A125" s="37"/>
      <c r="B125" s="37"/>
      <c r="C125" s="37" t="s">
        <v>481</v>
      </c>
      <c r="D125" s="38" t="s">
        <v>832</v>
      </c>
      <c r="E125" s="39" t="s">
        <v>837</v>
      </c>
      <c r="F125" s="42"/>
      <c r="G125" s="42"/>
      <c r="H125" s="40"/>
      <c r="I125" s="40"/>
    </row>
    <row r="126" spans="1:9">
      <c r="A126" s="37"/>
      <c r="B126" s="37"/>
      <c r="C126" s="37" t="s">
        <v>671</v>
      </c>
      <c r="D126" s="38" t="s">
        <v>834</v>
      </c>
      <c r="E126" s="39" t="s">
        <v>839</v>
      </c>
      <c r="F126" s="42"/>
      <c r="G126" s="42"/>
      <c r="H126" s="40"/>
      <c r="I126" s="40"/>
    </row>
    <row r="127" spans="1:9">
      <c r="A127" s="37"/>
      <c r="B127" s="37"/>
      <c r="C127" s="37" t="s">
        <v>1021</v>
      </c>
      <c r="D127" s="38" t="s">
        <v>836</v>
      </c>
      <c r="E127" s="39" t="s">
        <v>840</v>
      </c>
      <c r="F127" s="42"/>
      <c r="G127" s="42"/>
      <c r="H127" s="40"/>
      <c r="I127" s="40"/>
    </row>
    <row r="128" spans="1:9">
      <c r="A128" s="37"/>
      <c r="B128" s="37" t="s">
        <v>728</v>
      </c>
      <c r="C128" s="37"/>
      <c r="D128" s="38" t="s">
        <v>838</v>
      </c>
      <c r="E128" s="39" t="s">
        <v>842</v>
      </c>
      <c r="F128" s="42"/>
      <c r="G128" s="42"/>
      <c r="H128" s="40"/>
      <c r="I128" s="40"/>
    </row>
    <row r="129" spans="1:10">
      <c r="A129" s="33"/>
      <c r="B129" s="33" t="s">
        <v>785</v>
      </c>
      <c r="C129" s="33"/>
      <c r="D129" s="34" t="s">
        <v>505</v>
      </c>
      <c r="E129" s="35" t="s">
        <v>844</v>
      </c>
      <c r="F129" s="42"/>
      <c r="G129" s="42"/>
      <c r="H129" s="36">
        <f>SUM(H130:H131)</f>
        <v>0</v>
      </c>
      <c r="I129" s="36">
        <f>SUM(I130:I131)</f>
        <v>0</v>
      </c>
    </row>
    <row r="130" spans="1:10">
      <c r="A130" s="37"/>
      <c r="B130" s="37"/>
      <c r="C130" s="37" t="s">
        <v>48</v>
      </c>
      <c r="D130" s="38" t="s">
        <v>841</v>
      </c>
      <c r="E130" s="39" t="s">
        <v>845</v>
      </c>
      <c r="F130" s="42"/>
      <c r="G130" s="42"/>
      <c r="H130" s="40"/>
      <c r="I130" s="40"/>
    </row>
    <row r="131" spans="1:10">
      <c r="A131" s="37"/>
      <c r="B131" s="37"/>
      <c r="C131" s="37" t="s">
        <v>41</v>
      </c>
      <c r="D131" s="38" t="s">
        <v>843</v>
      </c>
      <c r="E131" s="39" t="s">
        <v>847</v>
      </c>
      <c r="F131" s="42"/>
      <c r="G131" s="42"/>
      <c r="H131" s="40"/>
      <c r="I131" s="40"/>
    </row>
    <row r="132" spans="1:10">
      <c r="A132" s="33" t="s">
        <v>341</v>
      </c>
      <c r="B132" s="33"/>
      <c r="C132" s="33"/>
      <c r="D132" s="34" t="s">
        <v>482</v>
      </c>
      <c r="E132" s="35" t="s">
        <v>849</v>
      </c>
      <c r="F132" s="42"/>
      <c r="G132" s="42"/>
      <c r="H132" s="36">
        <f>SUM(H133:H136)</f>
        <v>0</v>
      </c>
      <c r="I132" s="36">
        <f>SUM(I133:I136)</f>
        <v>0</v>
      </c>
    </row>
    <row r="133" spans="1:10">
      <c r="A133" s="37"/>
      <c r="B133" s="37"/>
      <c r="C133" s="37" t="s">
        <v>48</v>
      </c>
      <c r="D133" s="38" t="s">
        <v>846</v>
      </c>
      <c r="E133" s="39" t="s">
        <v>851</v>
      </c>
      <c r="F133" s="42"/>
      <c r="G133" s="42"/>
      <c r="H133" s="40"/>
      <c r="I133" s="40"/>
    </row>
    <row r="134" spans="1:10">
      <c r="A134" s="37"/>
      <c r="B134" s="37"/>
      <c r="C134" s="37" t="s">
        <v>41</v>
      </c>
      <c r="D134" s="38" t="s">
        <v>848</v>
      </c>
      <c r="E134" s="39" t="s">
        <v>853</v>
      </c>
      <c r="F134" s="42"/>
      <c r="G134" s="42"/>
      <c r="H134" s="40"/>
      <c r="I134" s="40"/>
    </row>
    <row r="135" spans="1:10">
      <c r="A135" s="37"/>
      <c r="B135" s="37"/>
      <c r="C135" s="37" t="s">
        <v>42</v>
      </c>
      <c r="D135" s="38" t="s">
        <v>850</v>
      </c>
      <c r="E135" s="39" t="s">
        <v>1032</v>
      </c>
      <c r="F135" s="42"/>
      <c r="G135" s="42"/>
      <c r="H135" s="40"/>
      <c r="I135" s="40"/>
    </row>
    <row r="136" spans="1:10">
      <c r="A136" s="37"/>
      <c r="B136" s="37"/>
      <c r="C136" s="37" t="s">
        <v>473</v>
      </c>
      <c r="D136" s="38" t="s">
        <v>852</v>
      </c>
      <c r="E136" s="39" t="s">
        <v>1033</v>
      </c>
      <c r="F136" s="42"/>
      <c r="G136" s="42"/>
      <c r="H136" s="40"/>
      <c r="I136" s="40"/>
    </row>
    <row r="137" spans="1:10">
      <c r="D137" s="28"/>
      <c r="E137" s="41"/>
      <c r="F137" s="42"/>
      <c r="G137" s="42"/>
      <c r="H137" s="42">
        <f>H6</f>
        <v>0</v>
      </c>
      <c r="I137" s="42">
        <f>I6</f>
        <v>0</v>
      </c>
      <c r="J137" t="s">
        <v>382</v>
      </c>
    </row>
    <row r="138" spans="1:10">
      <c r="D138" s="28"/>
      <c r="E138" s="41"/>
      <c r="F138" s="42"/>
      <c r="G138" s="42"/>
      <c r="H138" s="42">
        <f>H77</f>
        <v>0</v>
      </c>
      <c r="I138" s="42">
        <f>I77</f>
        <v>0</v>
      </c>
      <c r="J138" t="s">
        <v>382</v>
      </c>
    </row>
    <row r="139" spans="1:10">
      <c r="D139" s="28"/>
      <c r="E139" s="41"/>
      <c r="F139" s="42"/>
      <c r="G139" s="42"/>
      <c r="H139" s="42" t="b">
        <f>H137=H138</f>
        <v>1</v>
      </c>
      <c r="I139" s="42" t="b">
        <f>I137=I138</f>
        <v>1</v>
      </c>
    </row>
    <row r="140" spans="1:10">
      <c r="D140" s="28"/>
      <c r="E140" s="41"/>
      <c r="F140" s="42"/>
      <c r="G140" s="42"/>
      <c r="H140" s="42">
        <f>H98</f>
        <v>0</v>
      </c>
      <c r="I140" s="42">
        <f>I98</f>
        <v>0</v>
      </c>
    </row>
    <row r="141" spans="1:10">
      <c r="D141" s="28"/>
      <c r="E141" s="41"/>
      <c r="F141" s="42"/>
      <c r="G141" s="42"/>
      <c r="H141" s="42">
        <f>H208</f>
        <v>0</v>
      </c>
      <c r="I141" s="42">
        <f>I208</f>
        <v>0</v>
      </c>
    </row>
    <row r="142" spans="1:10">
      <c r="D142" s="28"/>
      <c r="E142" s="41"/>
      <c r="F142" s="42"/>
      <c r="G142" s="42"/>
      <c r="H142" s="42" t="b">
        <f>H140=H141</f>
        <v>1</v>
      </c>
      <c r="I142" s="42" t="b">
        <f>I140=I141</f>
        <v>1</v>
      </c>
    </row>
    <row r="143" spans="1:10">
      <c r="A143" t="s">
        <v>1386</v>
      </c>
      <c r="D143" s="28"/>
      <c r="E143" s="41"/>
      <c r="F143" s="42"/>
      <c r="G143" s="42"/>
      <c r="H143" s="42"/>
      <c r="I143" s="42"/>
    </row>
    <row r="144" spans="1:10">
      <c r="A144" t="str">
        <f>A2</f>
        <v>Spoločnosť</v>
      </c>
      <c r="D144" s="42"/>
      <c r="E144" s="41"/>
      <c r="F144" s="42"/>
      <c r="G144" s="42"/>
      <c r="H144" s="42"/>
      <c r="I144" s="42"/>
    </row>
    <row r="145" spans="1:9">
      <c r="A145" t="str">
        <f>A3</f>
        <v>IČO</v>
      </c>
      <c r="D145" s="42"/>
      <c r="E145" s="41"/>
      <c r="F145" s="42"/>
      <c r="G145" s="42"/>
      <c r="H145" s="42"/>
      <c r="I145" s="42"/>
    </row>
    <row r="146" spans="1:9">
      <c r="A146" t="str">
        <f>A4</f>
        <v>DIČ</v>
      </c>
      <c r="D146" s="42"/>
      <c r="E146" s="41"/>
      <c r="F146" s="42"/>
      <c r="G146" s="42"/>
      <c r="H146" s="42"/>
      <c r="I146" s="42"/>
    </row>
    <row r="147" spans="1:9">
      <c r="A147" t="str">
        <f>A5</f>
        <v>SK NACE</v>
      </c>
      <c r="D147" s="28">
        <f>D5</f>
        <v>0</v>
      </c>
      <c r="E147" s="41"/>
      <c r="F147" s="42"/>
      <c r="G147" s="42"/>
      <c r="H147" s="28" t="s">
        <v>748</v>
      </c>
      <c r="I147" s="28" t="s">
        <v>634</v>
      </c>
    </row>
    <row r="148" spans="1:9">
      <c r="A148" s="37" t="s">
        <v>382</v>
      </c>
      <c r="B148" s="37" t="s">
        <v>515</v>
      </c>
      <c r="C148" s="37"/>
      <c r="D148" s="38" t="s">
        <v>854</v>
      </c>
      <c r="E148" s="39" t="s">
        <v>855</v>
      </c>
      <c r="F148" s="42"/>
      <c r="G148" s="42"/>
      <c r="H148" s="40"/>
      <c r="I148" s="40"/>
    </row>
    <row r="149" spans="1:9">
      <c r="A149" s="37" t="s">
        <v>38</v>
      </c>
      <c r="B149" s="37"/>
      <c r="C149" s="37"/>
      <c r="D149" s="38" t="s">
        <v>856</v>
      </c>
      <c r="E149" s="39" t="s">
        <v>857</v>
      </c>
      <c r="F149" s="42"/>
      <c r="G149" s="42"/>
      <c r="H149" s="40"/>
      <c r="I149" s="40"/>
    </row>
    <row r="150" spans="1:9">
      <c r="A150" s="33" t="s">
        <v>382</v>
      </c>
      <c r="B150" s="33"/>
      <c r="C150" s="33" t="s">
        <v>858</v>
      </c>
      <c r="D150" s="34" t="s">
        <v>859</v>
      </c>
      <c r="E150" s="35" t="s">
        <v>860</v>
      </c>
      <c r="F150" s="42"/>
      <c r="G150" s="42"/>
      <c r="H150" s="36">
        <f>H148-H149</f>
        <v>0</v>
      </c>
      <c r="I150" s="36">
        <f>I148-I149</f>
        <v>0</v>
      </c>
    </row>
    <row r="151" spans="1:9">
      <c r="A151" s="33"/>
      <c r="B151" s="33" t="s">
        <v>654</v>
      </c>
      <c r="C151" s="33"/>
      <c r="D151" s="34" t="s">
        <v>861</v>
      </c>
      <c r="E151" s="35" t="s">
        <v>862</v>
      </c>
      <c r="F151" s="42"/>
      <c r="G151" s="42"/>
      <c r="H151" s="36">
        <f>SUM(H152:H154)</f>
        <v>0</v>
      </c>
      <c r="I151" s="36">
        <f>SUM(I152:I154)</f>
        <v>0</v>
      </c>
    </row>
    <row r="152" spans="1:9">
      <c r="A152" s="37"/>
      <c r="B152" s="37"/>
      <c r="C152" s="37" t="s">
        <v>48</v>
      </c>
      <c r="D152" s="38" t="s">
        <v>863</v>
      </c>
      <c r="E152" s="39" t="s">
        <v>864</v>
      </c>
      <c r="F152" s="42"/>
      <c r="G152" s="42"/>
      <c r="H152" s="40"/>
      <c r="I152" s="40"/>
    </row>
    <row r="153" spans="1:9">
      <c r="A153" s="37"/>
      <c r="B153" s="37"/>
      <c r="C153" s="37" t="s">
        <v>41</v>
      </c>
      <c r="D153" s="38" t="s">
        <v>865</v>
      </c>
      <c r="E153" s="39" t="s">
        <v>866</v>
      </c>
      <c r="F153" s="42"/>
      <c r="G153" s="42"/>
      <c r="H153" s="40"/>
      <c r="I153" s="40"/>
    </row>
    <row r="154" spans="1:9">
      <c r="A154" s="37"/>
      <c r="B154" s="37"/>
      <c r="C154" s="37" t="s">
        <v>42</v>
      </c>
      <c r="D154" s="38" t="s">
        <v>867</v>
      </c>
      <c r="E154" s="39" t="s">
        <v>868</v>
      </c>
      <c r="F154" s="42"/>
      <c r="G154" s="42"/>
      <c r="H154" s="40"/>
      <c r="I154" s="40"/>
    </row>
    <row r="155" spans="1:9">
      <c r="A155" s="33" t="s">
        <v>315</v>
      </c>
      <c r="B155" s="33"/>
      <c r="C155" s="33"/>
      <c r="D155" s="34" t="s">
        <v>869</v>
      </c>
      <c r="E155" s="35" t="s">
        <v>870</v>
      </c>
      <c r="F155" s="42"/>
      <c r="G155" s="42"/>
      <c r="H155" s="36">
        <f>SUM(H156:H157)</f>
        <v>0</v>
      </c>
      <c r="I155" s="36">
        <f>SUM(I156:I157)</f>
        <v>0</v>
      </c>
    </row>
    <row r="156" spans="1:9">
      <c r="A156" s="37"/>
      <c r="B156" s="37"/>
      <c r="C156" s="37" t="s">
        <v>48</v>
      </c>
      <c r="D156" s="38" t="s">
        <v>871</v>
      </c>
      <c r="E156" s="39" t="s">
        <v>872</v>
      </c>
      <c r="F156" s="42"/>
      <c r="G156" s="42"/>
      <c r="H156" s="40"/>
      <c r="I156" s="40"/>
    </row>
    <row r="157" spans="1:9">
      <c r="A157" s="37"/>
      <c r="B157" s="37"/>
      <c r="C157" s="37" t="s">
        <v>41</v>
      </c>
      <c r="D157" s="38" t="s">
        <v>873</v>
      </c>
      <c r="E157" s="39" t="s">
        <v>874</v>
      </c>
      <c r="F157" s="42"/>
      <c r="G157" s="42"/>
      <c r="H157" s="40"/>
      <c r="I157" s="40"/>
    </row>
    <row r="158" spans="1:9">
      <c r="A158" s="33"/>
      <c r="B158" s="33"/>
      <c r="C158" s="33" t="s">
        <v>858</v>
      </c>
      <c r="D158" s="34" t="s">
        <v>875</v>
      </c>
      <c r="E158" s="35" t="s">
        <v>876</v>
      </c>
      <c r="F158" s="42"/>
      <c r="G158" s="42"/>
      <c r="H158" s="36">
        <f>H150+H151-H155</f>
        <v>0</v>
      </c>
      <c r="I158" s="36">
        <f>I150+I151-I155</f>
        <v>0</v>
      </c>
    </row>
    <row r="159" spans="1:9">
      <c r="A159" s="33" t="s">
        <v>341</v>
      </c>
      <c r="B159" s="33"/>
      <c r="C159" s="33"/>
      <c r="D159" s="34" t="s">
        <v>877</v>
      </c>
      <c r="E159" s="35" t="s">
        <v>878</v>
      </c>
      <c r="F159" s="42"/>
      <c r="G159" s="42"/>
      <c r="H159" s="36">
        <f>SUM(H160:H163)</f>
        <v>0</v>
      </c>
      <c r="I159" s="36">
        <f>SUM(I160:I163)</f>
        <v>0</v>
      </c>
    </row>
    <row r="160" spans="1:9">
      <c r="A160" s="37"/>
      <c r="B160" s="37"/>
      <c r="C160" s="37" t="s">
        <v>48</v>
      </c>
      <c r="D160" s="38" t="s">
        <v>879</v>
      </c>
      <c r="E160" s="39" t="s">
        <v>880</v>
      </c>
      <c r="F160" s="42"/>
      <c r="G160" s="42"/>
      <c r="H160" s="40"/>
      <c r="I160" s="40"/>
    </row>
    <row r="161" spans="1:9">
      <c r="A161" s="37"/>
      <c r="B161" s="37"/>
      <c r="C161" s="37" t="s">
        <v>41</v>
      </c>
      <c r="D161" s="38" t="s">
        <v>881</v>
      </c>
      <c r="E161" s="39" t="s">
        <v>882</v>
      </c>
      <c r="F161" s="42"/>
      <c r="G161" s="42"/>
      <c r="H161" s="40"/>
      <c r="I161" s="40"/>
    </row>
    <row r="162" spans="1:9">
      <c r="A162" s="37"/>
      <c r="B162" s="37"/>
      <c r="C162" s="37" t="s">
        <v>42</v>
      </c>
      <c r="D162" s="38" t="s">
        <v>883</v>
      </c>
      <c r="E162" s="39" t="s">
        <v>884</v>
      </c>
      <c r="F162" s="42"/>
      <c r="G162" s="42"/>
      <c r="H162" s="40"/>
      <c r="I162" s="40"/>
    </row>
    <row r="163" spans="1:9">
      <c r="A163" s="37"/>
      <c r="B163" s="37"/>
      <c r="C163" s="37" t="s">
        <v>473</v>
      </c>
      <c r="D163" s="38" t="s">
        <v>885</v>
      </c>
      <c r="E163" s="39" t="s">
        <v>886</v>
      </c>
      <c r="F163" s="42"/>
      <c r="G163" s="42"/>
      <c r="H163" s="40"/>
      <c r="I163" s="40"/>
    </row>
    <row r="164" spans="1:9">
      <c r="A164" s="37" t="s">
        <v>342</v>
      </c>
      <c r="B164" s="37"/>
      <c r="C164" s="37"/>
      <c r="D164" s="38" t="s">
        <v>887</v>
      </c>
      <c r="E164" s="39" t="s">
        <v>888</v>
      </c>
      <c r="F164" s="42"/>
      <c r="G164" s="42"/>
      <c r="H164" s="40"/>
      <c r="I164" s="40"/>
    </row>
    <row r="165" spans="1:9">
      <c r="A165" s="37" t="s">
        <v>442</v>
      </c>
      <c r="B165" s="37"/>
      <c r="C165" s="37"/>
      <c r="D165" s="38" t="s">
        <v>889</v>
      </c>
      <c r="E165" s="39" t="s">
        <v>890</v>
      </c>
      <c r="F165" s="42"/>
      <c r="G165" s="42"/>
      <c r="H165" s="40"/>
      <c r="I165" s="40"/>
    </row>
    <row r="166" spans="1:9">
      <c r="A166" s="37"/>
      <c r="B166" s="37" t="s">
        <v>674</v>
      </c>
      <c r="C166" s="37"/>
      <c r="D166" s="38" t="s">
        <v>891</v>
      </c>
      <c r="E166" s="39" t="s">
        <v>892</v>
      </c>
      <c r="F166" s="42"/>
      <c r="G166" s="42"/>
      <c r="H166" s="40"/>
      <c r="I166" s="40"/>
    </row>
    <row r="167" spans="1:9">
      <c r="A167" s="37" t="s">
        <v>456</v>
      </c>
      <c r="B167" s="37"/>
      <c r="C167" s="37"/>
      <c r="D167" s="38" t="s">
        <v>893</v>
      </c>
      <c r="E167" s="39" t="s">
        <v>894</v>
      </c>
      <c r="F167" s="42"/>
      <c r="G167" s="42"/>
      <c r="H167" s="40"/>
      <c r="I167" s="40"/>
    </row>
    <row r="168" spans="1:9">
      <c r="A168" s="37" t="s">
        <v>485</v>
      </c>
      <c r="B168" s="37"/>
      <c r="C168" s="37"/>
      <c r="D168" s="38" t="s">
        <v>895</v>
      </c>
      <c r="E168" s="39" t="s">
        <v>896</v>
      </c>
      <c r="F168" s="42"/>
      <c r="G168" s="42"/>
      <c r="H168" s="40"/>
      <c r="I168" s="40"/>
    </row>
    <row r="169" spans="1:9">
      <c r="A169" s="37"/>
      <c r="B169" s="37" t="s">
        <v>728</v>
      </c>
      <c r="C169" s="37"/>
      <c r="D169" s="38" t="s">
        <v>897</v>
      </c>
      <c r="E169" s="39" t="s">
        <v>898</v>
      </c>
      <c r="F169" s="42"/>
      <c r="G169" s="42"/>
      <c r="H169" s="40"/>
      <c r="I169" s="40"/>
    </row>
    <row r="170" spans="1:9">
      <c r="A170" s="37" t="s">
        <v>899</v>
      </c>
      <c r="B170" s="37"/>
      <c r="C170" s="37"/>
      <c r="D170" s="38" t="s">
        <v>900</v>
      </c>
      <c r="E170" s="39" t="s">
        <v>901</v>
      </c>
      <c r="F170" s="42"/>
      <c r="G170" s="42"/>
      <c r="H170" s="40"/>
      <c r="I170" s="40"/>
    </row>
    <row r="171" spans="1:9">
      <c r="A171" s="37"/>
      <c r="B171" s="37" t="s">
        <v>785</v>
      </c>
      <c r="C171" s="37"/>
      <c r="D171" s="38" t="s">
        <v>902</v>
      </c>
      <c r="E171" s="39" t="s">
        <v>903</v>
      </c>
      <c r="F171" s="42"/>
      <c r="G171" s="42"/>
      <c r="H171" s="40"/>
      <c r="I171" s="40"/>
    </row>
    <row r="172" spans="1:9">
      <c r="A172" s="37" t="s">
        <v>515</v>
      </c>
      <c r="B172" s="37"/>
      <c r="C172" s="37"/>
      <c r="D172" s="38" t="s">
        <v>904</v>
      </c>
      <c r="E172" s="39" t="s">
        <v>905</v>
      </c>
      <c r="F172" s="42"/>
      <c r="G172" s="42"/>
      <c r="H172" s="40"/>
      <c r="I172" s="40"/>
    </row>
    <row r="173" spans="1:9">
      <c r="A173" s="33"/>
      <c r="B173" s="33"/>
      <c r="C173" s="33" t="s">
        <v>906</v>
      </c>
      <c r="D173" s="34" t="s">
        <v>907</v>
      </c>
      <c r="E173" s="35" t="s">
        <v>908</v>
      </c>
      <c r="F173" s="42"/>
      <c r="G173" s="42"/>
      <c r="H173" s="36">
        <f>H158-H159-H164-H165+H166-H167-H168+H169-H170+H171-H172</f>
        <v>0</v>
      </c>
      <c r="I173" s="36">
        <f>I158-I159-I164-I165+I166-I167-I168+I169-I170+I171-I172</f>
        <v>0</v>
      </c>
    </row>
    <row r="174" spans="1:9">
      <c r="A174" s="37"/>
      <c r="B174" s="37" t="s">
        <v>909</v>
      </c>
      <c r="C174" s="37"/>
      <c r="D174" s="38" t="s">
        <v>910</v>
      </c>
      <c r="E174" s="39" t="s">
        <v>911</v>
      </c>
      <c r="F174" s="42"/>
      <c r="G174" s="42"/>
      <c r="H174" s="40"/>
      <c r="I174" s="40"/>
    </row>
    <row r="175" spans="1:9">
      <c r="A175" s="37" t="s">
        <v>519</v>
      </c>
      <c r="B175" s="37"/>
      <c r="C175" s="37"/>
      <c r="D175" s="38" t="s">
        <v>912</v>
      </c>
      <c r="E175" s="39" t="s">
        <v>913</v>
      </c>
      <c r="F175" s="42"/>
      <c r="G175" s="42"/>
      <c r="H175" s="40"/>
      <c r="I175" s="40"/>
    </row>
    <row r="176" spans="1:9">
      <c r="A176" s="33"/>
      <c r="B176" s="33" t="s">
        <v>914</v>
      </c>
      <c r="C176" s="33"/>
      <c r="D176" s="34" t="s">
        <v>915</v>
      </c>
      <c r="E176" s="35" t="s">
        <v>916</v>
      </c>
      <c r="F176" s="42"/>
      <c r="G176" s="42"/>
      <c r="H176" s="36">
        <f>SUM(H177:H179)</f>
        <v>0</v>
      </c>
      <c r="I176" s="36">
        <f>SUM(I177:I179)</f>
        <v>0</v>
      </c>
    </row>
    <row r="177" spans="1:9">
      <c r="A177" s="37"/>
      <c r="B177" s="37"/>
      <c r="C177" s="37" t="s">
        <v>48</v>
      </c>
      <c r="D177" s="38" t="s">
        <v>917</v>
      </c>
      <c r="E177" s="39" t="s">
        <v>918</v>
      </c>
      <c r="F177" s="42"/>
      <c r="G177" s="42"/>
      <c r="H177" s="40"/>
      <c r="I177" s="40"/>
    </row>
    <row r="178" spans="1:9">
      <c r="A178" s="37"/>
      <c r="B178" s="37"/>
      <c r="C178" s="37" t="s">
        <v>41</v>
      </c>
      <c r="D178" s="38" t="s">
        <v>919</v>
      </c>
      <c r="E178" s="39" t="s">
        <v>920</v>
      </c>
      <c r="F178" s="42"/>
      <c r="G178" s="42"/>
      <c r="H178" s="40"/>
      <c r="I178" s="40"/>
    </row>
    <row r="179" spans="1:9">
      <c r="A179" s="37"/>
      <c r="B179" s="37"/>
      <c r="C179" s="37" t="s">
        <v>42</v>
      </c>
      <c r="D179" s="38" t="s">
        <v>921</v>
      </c>
      <c r="E179" s="39" t="s">
        <v>922</v>
      </c>
      <c r="F179" s="42"/>
      <c r="G179" s="42"/>
      <c r="H179" s="40"/>
      <c r="I179" s="40"/>
    </row>
    <row r="180" spans="1:9">
      <c r="A180" s="37"/>
      <c r="B180" s="37" t="s">
        <v>923</v>
      </c>
      <c r="C180" s="37"/>
      <c r="D180" s="38" t="s">
        <v>924</v>
      </c>
      <c r="E180" s="39" t="s">
        <v>925</v>
      </c>
      <c r="F180" s="42"/>
      <c r="G180" s="42"/>
      <c r="H180" s="40"/>
      <c r="I180" s="40"/>
    </row>
    <row r="181" spans="1:9">
      <c r="A181" s="37" t="s">
        <v>926</v>
      </c>
      <c r="B181" s="37"/>
      <c r="C181" s="37"/>
      <c r="D181" s="38" t="s">
        <v>927</v>
      </c>
      <c r="E181" s="39" t="s">
        <v>928</v>
      </c>
      <c r="F181" s="42"/>
      <c r="G181" s="42"/>
      <c r="H181" s="40"/>
      <c r="I181" s="40"/>
    </row>
    <row r="182" spans="1:9">
      <c r="A182" s="37"/>
      <c r="B182" s="37" t="s">
        <v>929</v>
      </c>
      <c r="C182" s="37"/>
      <c r="D182" s="38" t="s">
        <v>930</v>
      </c>
      <c r="E182" s="39" t="s">
        <v>931</v>
      </c>
      <c r="F182" s="42"/>
      <c r="G182" s="42"/>
      <c r="H182" s="40"/>
      <c r="I182" s="40"/>
    </row>
    <row r="183" spans="1:9">
      <c r="A183" s="37" t="s">
        <v>932</v>
      </c>
      <c r="B183" s="37"/>
      <c r="C183" s="37"/>
      <c r="D183" s="38" t="s">
        <v>933</v>
      </c>
      <c r="E183" s="39" t="s">
        <v>934</v>
      </c>
      <c r="F183" s="42"/>
      <c r="G183" s="42"/>
      <c r="H183" s="40"/>
      <c r="I183" s="40"/>
    </row>
    <row r="184" spans="1:9">
      <c r="A184" s="37" t="s">
        <v>935</v>
      </c>
      <c r="B184" s="37"/>
      <c r="C184" s="37"/>
      <c r="D184" s="38" t="s">
        <v>936</v>
      </c>
      <c r="E184" s="39" t="s">
        <v>937</v>
      </c>
      <c r="F184" s="42"/>
      <c r="G184" s="42"/>
      <c r="H184" s="40"/>
      <c r="I184" s="40"/>
    </row>
    <row r="185" spans="1:9">
      <c r="A185" s="37"/>
      <c r="B185" s="37" t="s">
        <v>938</v>
      </c>
      <c r="C185" s="37"/>
      <c r="D185" s="38" t="s">
        <v>627</v>
      </c>
      <c r="E185" s="39" t="s">
        <v>939</v>
      </c>
      <c r="F185" s="42"/>
      <c r="G185" s="42"/>
      <c r="H185" s="40"/>
      <c r="I185" s="40"/>
    </row>
    <row r="186" spans="1:9">
      <c r="A186" s="37" t="s">
        <v>940</v>
      </c>
      <c r="B186" s="37"/>
      <c r="C186" s="37"/>
      <c r="D186" s="38" t="s">
        <v>628</v>
      </c>
      <c r="E186" s="39" t="s">
        <v>941</v>
      </c>
      <c r="F186" s="42"/>
      <c r="G186" s="42"/>
      <c r="H186" s="40"/>
      <c r="I186" s="40"/>
    </row>
    <row r="187" spans="1:9">
      <c r="A187" s="37"/>
      <c r="B187" s="37" t="s">
        <v>942</v>
      </c>
      <c r="C187" s="37"/>
      <c r="D187" s="38" t="s">
        <v>943</v>
      </c>
      <c r="E187" s="39" t="s">
        <v>944</v>
      </c>
      <c r="F187" s="42"/>
      <c r="G187" s="42"/>
      <c r="H187" s="40"/>
      <c r="I187" s="40"/>
    </row>
    <row r="188" spans="1:9">
      <c r="A188" s="37" t="s">
        <v>544</v>
      </c>
      <c r="B188" s="37"/>
      <c r="C188" s="37"/>
      <c r="D188" s="38" t="s">
        <v>945</v>
      </c>
      <c r="E188" s="39" t="s">
        <v>946</v>
      </c>
      <c r="F188" s="42"/>
      <c r="G188" s="42"/>
      <c r="H188" s="40"/>
      <c r="I188" s="40"/>
    </row>
    <row r="189" spans="1:9">
      <c r="A189" s="37"/>
      <c r="B189" s="37" t="s">
        <v>947</v>
      </c>
      <c r="C189" s="37"/>
      <c r="D189" s="38" t="s">
        <v>948</v>
      </c>
      <c r="E189" s="39" t="s">
        <v>949</v>
      </c>
      <c r="F189" s="42"/>
      <c r="G189" s="42"/>
      <c r="H189" s="40"/>
      <c r="I189" s="40"/>
    </row>
    <row r="190" spans="1:9">
      <c r="A190" s="37" t="s">
        <v>546</v>
      </c>
      <c r="B190" s="37"/>
      <c r="C190" s="37"/>
      <c r="D190" s="38" t="s">
        <v>950</v>
      </c>
      <c r="E190" s="39" t="s">
        <v>951</v>
      </c>
      <c r="F190" s="42"/>
      <c r="G190" s="42"/>
      <c r="H190" s="40"/>
      <c r="I190" s="40"/>
    </row>
    <row r="191" spans="1:9">
      <c r="A191" s="37"/>
      <c r="B191" s="37" t="s">
        <v>952</v>
      </c>
      <c r="C191" s="37"/>
      <c r="D191" s="38" t="s">
        <v>953</v>
      </c>
      <c r="E191" s="39" t="s">
        <v>954</v>
      </c>
      <c r="F191" s="42"/>
      <c r="G191" s="42"/>
      <c r="H191" s="40"/>
      <c r="I191" s="40"/>
    </row>
    <row r="192" spans="1:9">
      <c r="A192" s="37" t="s">
        <v>551</v>
      </c>
      <c r="B192" s="37"/>
      <c r="C192" s="37"/>
      <c r="D192" s="38" t="s">
        <v>955</v>
      </c>
      <c r="E192" s="39" t="s">
        <v>956</v>
      </c>
      <c r="F192" s="42"/>
      <c r="G192" s="42"/>
      <c r="H192" s="40"/>
      <c r="I192" s="40"/>
    </row>
    <row r="193" spans="1:9">
      <c r="A193" s="33"/>
      <c r="B193" s="33"/>
      <c r="C193" s="33" t="s">
        <v>906</v>
      </c>
      <c r="D193" s="34" t="s">
        <v>957</v>
      </c>
      <c r="E193" s="35" t="s">
        <v>958</v>
      </c>
      <c r="F193" s="42"/>
      <c r="G193" s="42"/>
      <c r="H193" s="36">
        <f>H174-H175+H176+H180-H181+H182-H183-H184+H185-H186+H187-H188+H189-H190+H191-H192</f>
        <v>0</v>
      </c>
      <c r="I193" s="36">
        <f>I174-I175+I176+I180-I181+I182-I183-I184+I185-I186+I187-I188+I189-I190+I191-I192</f>
        <v>0</v>
      </c>
    </row>
    <row r="194" spans="1:9">
      <c r="A194" s="33"/>
      <c r="B194" s="33"/>
      <c r="C194" s="33" t="s">
        <v>959</v>
      </c>
      <c r="D194" s="34" t="s">
        <v>960</v>
      </c>
      <c r="E194" s="35" t="s">
        <v>961</v>
      </c>
      <c r="F194" s="42"/>
      <c r="G194" s="42"/>
      <c r="H194" s="36">
        <f>H173+H193</f>
        <v>0</v>
      </c>
      <c r="I194" s="36">
        <f>I173+I193</f>
        <v>0</v>
      </c>
    </row>
    <row r="195" spans="1:9">
      <c r="A195" s="33" t="s">
        <v>962</v>
      </c>
      <c r="B195" s="33"/>
      <c r="C195" s="33"/>
      <c r="D195" s="34" t="s">
        <v>963</v>
      </c>
      <c r="E195" s="35" t="s">
        <v>964</v>
      </c>
      <c r="F195" s="42"/>
      <c r="G195" s="42"/>
      <c r="H195" s="36">
        <f>SUM(H196:H197)</f>
        <v>0</v>
      </c>
      <c r="I195" s="36">
        <f>SUM(I196:I197)</f>
        <v>0</v>
      </c>
    </row>
    <row r="196" spans="1:9">
      <c r="A196" s="37"/>
      <c r="B196" s="37"/>
      <c r="C196" s="37" t="s">
        <v>48</v>
      </c>
      <c r="D196" s="38" t="s">
        <v>965</v>
      </c>
      <c r="E196" s="39" t="s">
        <v>966</v>
      </c>
      <c r="F196" s="42"/>
      <c r="G196" s="42"/>
      <c r="H196" s="40"/>
      <c r="I196" s="40"/>
    </row>
    <row r="197" spans="1:9">
      <c r="A197" s="37"/>
      <c r="B197" s="37"/>
      <c r="C197" s="37" t="s">
        <v>41</v>
      </c>
      <c r="D197" s="38" t="s">
        <v>967</v>
      </c>
      <c r="E197" s="39" t="s">
        <v>968</v>
      </c>
      <c r="F197" s="42"/>
      <c r="G197" s="42"/>
      <c r="H197" s="40"/>
      <c r="I197" s="40"/>
    </row>
    <row r="198" spans="1:9">
      <c r="A198" s="33"/>
      <c r="B198" s="33"/>
      <c r="C198" s="33" t="s">
        <v>959</v>
      </c>
      <c r="D198" s="34" t="s">
        <v>969</v>
      </c>
      <c r="E198" s="35" t="s">
        <v>970</v>
      </c>
      <c r="F198" s="42"/>
      <c r="G198" s="42"/>
      <c r="H198" s="36">
        <f>H194-H195</f>
        <v>0</v>
      </c>
      <c r="I198" s="36">
        <f>I194-I195</f>
        <v>0</v>
      </c>
    </row>
    <row r="199" spans="1:9">
      <c r="A199" s="37"/>
      <c r="B199" s="37" t="s">
        <v>971</v>
      </c>
      <c r="C199" s="37"/>
      <c r="D199" s="38" t="s">
        <v>972</v>
      </c>
      <c r="E199" s="39" t="s">
        <v>973</v>
      </c>
      <c r="F199" s="42"/>
      <c r="G199" s="42"/>
      <c r="H199" s="40"/>
      <c r="I199" s="40"/>
    </row>
    <row r="200" spans="1:9">
      <c r="A200" s="37" t="s">
        <v>974</v>
      </c>
      <c r="B200" s="37"/>
      <c r="C200" s="37"/>
      <c r="D200" s="38" t="s">
        <v>975</v>
      </c>
      <c r="E200" s="39" t="s">
        <v>976</v>
      </c>
      <c r="F200" s="42"/>
      <c r="G200" s="42"/>
      <c r="H200" s="40"/>
      <c r="I200" s="40"/>
    </row>
    <row r="201" spans="1:9">
      <c r="A201" s="33"/>
      <c r="B201" s="33"/>
      <c r="C201" s="33" t="s">
        <v>906</v>
      </c>
      <c r="D201" s="34" t="s">
        <v>977</v>
      </c>
      <c r="E201" s="35" t="s">
        <v>978</v>
      </c>
      <c r="F201" s="42"/>
      <c r="G201" s="42"/>
      <c r="H201" s="36">
        <f>H199-H200</f>
        <v>0</v>
      </c>
      <c r="I201" s="36">
        <f>I199-I200</f>
        <v>0</v>
      </c>
    </row>
    <row r="202" spans="1:9">
      <c r="A202" s="33" t="s">
        <v>979</v>
      </c>
      <c r="B202" s="33"/>
      <c r="C202" s="33"/>
      <c r="D202" s="34" t="s">
        <v>980</v>
      </c>
      <c r="E202" s="35" t="s">
        <v>981</v>
      </c>
      <c r="F202" s="42"/>
      <c r="G202" s="42"/>
      <c r="H202" s="36">
        <f>SUM(H203:H204)</f>
        <v>0</v>
      </c>
      <c r="I202" s="36">
        <f>SUM(I203:I204)</f>
        <v>0</v>
      </c>
    </row>
    <row r="203" spans="1:9">
      <c r="A203" s="37"/>
      <c r="B203" s="37"/>
      <c r="C203" s="37" t="s">
        <v>48</v>
      </c>
      <c r="D203" s="38" t="s">
        <v>965</v>
      </c>
      <c r="E203" s="39" t="s">
        <v>982</v>
      </c>
      <c r="F203" s="42"/>
      <c r="G203" s="42"/>
      <c r="H203" s="40"/>
      <c r="I203" s="40"/>
    </row>
    <row r="204" spans="1:9">
      <c r="A204" s="37"/>
      <c r="B204" s="37"/>
      <c r="C204" s="37" t="s">
        <v>41</v>
      </c>
      <c r="D204" s="38" t="s">
        <v>967</v>
      </c>
      <c r="E204" s="39" t="s">
        <v>983</v>
      </c>
      <c r="F204" s="42"/>
      <c r="G204" s="42"/>
      <c r="H204" s="40"/>
      <c r="I204" s="40"/>
    </row>
    <row r="205" spans="1:9">
      <c r="A205" s="33"/>
      <c r="B205" s="33"/>
      <c r="C205" s="33" t="s">
        <v>906</v>
      </c>
      <c r="D205" s="34" t="s">
        <v>984</v>
      </c>
      <c r="E205" s="35" t="s">
        <v>985</v>
      </c>
      <c r="F205" s="42"/>
      <c r="G205" s="42"/>
      <c r="H205" s="36">
        <f>H201-H202</f>
        <v>0</v>
      </c>
      <c r="I205" s="36">
        <f>I201-I202</f>
        <v>0</v>
      </c>
    </row>
    <row r="206" spans="1:9">
      <c r="A206" s="33"/>
      <c r="B206" s="33"/>
      <c r="C206" s="33" t="s">
        <v>986</v>
      </c>
      <c r="D206" s="34" t="s">
        <v>987</v>
      </c>
      <c r="E206" s="35" t="s">
        <v>988</v>
      </c>
      <c r="F206" s="42"/>
      <c r="G206" s="42"/>
      <c r="H206" s="36">
        <f>H194+H201</f>
        <v>0</v>
      </c>
      <c r="I206" s="36">
        <f>I194+I201</f>
        <v>0</v>
      </c>
    </row>
    <row r="207" spans="1:9">
      <c r="A207" s="37" t="s">
        <v>785</v>
      </c>
      <c r="B207" s="37"/>
      <c r="C207" s="37"/>
      <c r="D207" s="38" t="s">
        <v>989</v>
      </c>
      <c r="E207" s="39" t="s">
        <v>990</v>
      </c>
      <c r="F207" s="42"/>
      <c r="G207" s="42"/>
      <c r="H207" s="40"/>
      <c r="I207" s="40"/>
    </row>
    <row r="208" spans="1:9">
      <c r="A208" s="33"/>
      <c r="B208" s="33"/>
      <c r="C208" s="33" t="s">
        <v>986</v>
      </c>
      <c r="D208" s="34" t="s">
        <v>991</v>
      </c>
      <c r="E208" s="35" t="s">
        <v>992</v>
      </c>
      <c r="F208" s="42"/>
      <c r="G208" s="42"/>
      <c r="H208" s="36">
        <f>H198+H205-H207</f>
        <v>0</v>
      </c>
      <c r="I208" s="36">
        <f>I198+I205-I207</f>
        <v>0</v>
      </c>
    </row>
    <row r="209" spans="4:9">
      <c r="D209" s="28"/>
      <c r="E209" s="41"/>
      <c r="F209" s="42"/>
      <c r="G209" s="42"/>
      <c r="H209" s="42"/>
      <c r="I209" s="42"/>
    </row>
    <row r="210" spans="4:9">
      <c r="D210" s="28"/>
      <c r="E210" s="41"/>
      <c r="F210" s="42"/>
      <c r="G210" s="42"/>
      <c r="H210" s="42"/>
      <c r="I210" s="42"/>
    </row>
    <row r="211" spans="4:9">
      <c r="D211" s="28"/>
      <c r="E211" s="41"/>
      <c r="F211" s="42"/>
      <c r="G211" s="42"/>
      <c r="H211" s="42"/>
      <c r="I211" s="42"/>
    </row>
    <row r="212" spans="4:9">
      <c r="D212" s="28"/>
      <c r="E212" s="41"/>
      <c r="F212" s="42"/>
      <c r="G212" s="42"/>
      <c r="H212" s="42"/>
      <c r="I212" s="42"/>
    </row>
    <row r="213" spans="4:9">
      <c r="D213" s="28"/>
      <c r="E213" s="41"/>
      <c r="F213" s="42"/>
      <c r="G213" s="42"/>
      <c r="H213" s="42"/>
      <c r="I213" s="42"/>
    </row>
  </sheetData>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62"/>
  <sheetViews>
    <sheetView workbookViewId="0">
      <selection activeCell="S40" sqref="S40"/>
    </sheetView>
  </sheetViews>
  <sheetFormatPr defaultRowHeight="11.25"/>
  <cols>
    <col min="1" max="1" width="2.5703125" style="1" customWidth="1"/>
    <col min="2" max="36" width="2.28515625" style="1" customWidth="1"/>
    <col min="37" max="38" width="2.5703125" style="1" customWidth="1"/>
    <col min="39" max="16384" width="9.140625" style="1"/>
  </cols>
  <sheetData>
    <row r="1" spans="2:37" ht="6.75" customHeight="1"/>
    <row r="2" spans="2:37" ht="15.75" customHeight="1">
      <c r="AC2" s="146" t="s">
        <v>0</v>
      </c>
      <c r="AD2" s="147"/>
      <c r="AE2" s="147"/>
      <c r="AF2" s="147"/>
      <c r="AG2" s="147"/>
      <c r="AH2" s="147"/>
      <c r="AI2" s="147"/>
      <c r="AJ2" s="148"/>
    </row>
    <row r="3" spans="2:37" ht="15.75" customHeight="1">
      <c r="AD3" s="7"/>
      <c r="AE3" s="7"/>
      <c r="AF3" s="7"/>
      <c r="AG3" s="7"/>
      <c r="AH3" s="7"/>
      <c r="AI3" s="7"/>
      <c r="AJ3" s="7"/>
      <c r="AK3" s="7"/>
    </row>
    <row r="4" spans="2:37" ht="15.75" customHeight="1">
      <c r="AD4" s="7"/>
      <c r="AE4" s="7"/>
      <c r="AF4" s="7"/>
      <c r="AG4" s="7"/>
      <c r="AH4" s="7"/>
      <c r="AI4" s="7"/>
      <c r="AJ4" s="7"/>
      <c r="AK4" s="7"/>
    </row>
    <row r="6" spans="2:37" ht="18">
      <c r="B6" s="150" t="s">
        <v>1</v>
      </c>
      <c r="C6" s="150"/>
      <c r="D6" s="150"/>
      <c r="E6" s="150"/>
      <c r="F6" s="150"/>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53"/>
    </row>
    <row r="8" spans="2:37" ht="15" customHeight="1">
      <c r="B8" s="149" t="s">
        <v>2</v>
      </c>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52"/>
    </row>
    <row r="9" spans="2:37" ht="15" customHeight="1">
      <c r="B9" s="151" t="s">
        <v>3</v>
      </c>
      <c r="C9" s="151"/>
      <c r="D9" s="151"/>
      <c r="E9" s="151"/>
      <c r="F9" s="151"/>
      <c r="G9" s="151"/>
      <c r="H9" s="151"/>
      <c r="I9" s="151"/>
      <c r="J9" s="151"/>
      <c r="K9" s="151"/>
      <c r="L9" s="151"/>
      <c r="M9" s="151"/>
      <c r="N9" s="151"/>
      <c r="O9" s="151"/>
      <c r="P9" s="151"/>
      <c r="Q9" s="151"/>
      <c r="R9" s="151"/>
      <c r="S9" s="151"/>
      <c r="T9" s="152">
        <v>41639</v>
      </c>
      <c r="U9" s="153"/>
      <c r="V9" s="153"/>
      <c r="W9" s="153"/>
      <c r="X9" s="153"/>
      <c r="Y9" s="2"/>
      <c r="Z9" s="2"/>
      <c r="AA9" s="2"/>
      <c r="AB9" s="2"/>
      <c r="AC9" s="2"/>
      <c r="AD9" s="2"/>
      <c r="AE9" s="2"/>
      <c r="AF9" s="2"/>
      <c r="AG9" s="2"/>
      <c r="AH9" s="2"/>
      <c r="AI9" s="2"/>
      <c r="AJ9" s="2"/>
      <c r="AK9" s="2"/>
    </row>
    <row r="10" spans="2:37" ht="18" customHeight="1">
      <c r="B10" s="4"/>
      <c r="C10" s="4"/>
      <c r="D10" s="4"/>
      <c r="E10" s="4"/>
      <c r="F10" s="4"/>
      <c r="G10" s="4"/>
      <c r="H10" s="4"/>
      <c r="I10" s="4"/>
      <c r="J10" s="4"/>
      <c r="K10" s="4"/>
      <c r="L10" s="4"/>
      <c r="M10" s="4"/>
      <c r="N10" s="4"/>
      <c r="O10" s="4"/>
      <c r="P10" s="4"/>
      <c r="Q10" s="4"/>
      <c r="R10" s="4"/>
      <c r="S10" s="4"/>
      <c r="T10" s="3"/>
      <c r="U10" s="3"/>
      <c r="V10" s="3"/>
      <c r="W10" s="3"/>
      <c r="X10" s="3"/>
    </row>
    <row r="11" spans="2:37" ht="15.75" customHeight="1"/>
    <row r="13" spans="2:37" s="13" customFormat="1" ht="12.75" customHeight="1">
      <c r="G13" s="14"/>
      <c r="H13" s="14"/>
      <c r="I13" s="14"/>
      <c r="J13" s="14"/>
      <c r="K13" s="14"/>
      <c r="L13" s="14"/>
      <c r="M13" s="14"/>
      <c r="N13" s="14"/>
      <c r="O13" s="14"/>
      <c r="Q13" s="10" t="s">
        <v>4</v>
      </c>
      <c r="S13" s="9"/>
      <c r="T13" s="10" t="s">
        <v>6</v>
      </c>
      <c r="U13" s="27" t="s">
        <v>7</v>
      </c>
      <c r="V13" s="27"/>
      <c r="W13" s="27"/>
      <c r="X13" s="27"/>
      <c r="Y13" s="27"/>
      <c r="Z13" s="27"/>
      <c r="AA13" s="27"/>
      <c r="AB13" s="27"/>
      <c r="AC13" s="9" t="s">
        <v>5</v>
      </c>
      <c r="AD13" s="10" t="s">
        <v>6</v>
      </c>
      <c r="AE13" s="27" t="s">
        <v>8</v>
      </c>
      <c r="AF13" s="27"/>
      <c r="AG13" s="27"/>
      <c r="AH13" s="27"/>
      <c r="AI13" s="27"/>
      <c r="AJ13" s="27"/>
    </row>
    <row r="14" spans="2:37" ht="12.75" customHeight="1"/>
    <row r="15" spans="2:37" ht="12.75" customHeight="1">
      <c r="S15" s="1" t="s">
        <v>9</v>
      </c>
      <c r="W15" s="1" t="s">
        <v>10</v>
      </c>
      <c r="AC15" s="1" t="s">
        <v>9</v>
      </c>
      <c r="AG15" s="1" t="s">
        <v>10</v>
      </c>
    </row>
    <row r="16" spans="2:37" s="13" customFormat="1" ht="12.75" customHeight="1">
      <c r="B16" s="27" t="s">
        <v>1047</v>
      </c>
      <c r="S16" s="9">
        <v>0</v>
      </c>
      <c r="T16" s="9">
        <v>1</v>
      </c>
      <c r="U16" s="10"/>
      <c r="V16" s="10"/>
      <c r="W16" s="9">
        <v>2</v>
      </c>
      <c r="X16" s="9">
        <v>0</v>
      </c>
      <c r="Y16" s="9">
        <v>1</v>
      </c>
      <c r="Z16" s="9">
        <v>3</v>
      </c>
      <c r="AA16" s="154" t="s">
        <v>11</v>
      </c>
      <c r="AB16" s="155"/>
      <c r="AC16" s="9">
        <v>1</v>
      </c>
      <c r="AD16" s="9">
        <v>2</v>
      </c>
      <c r="AE16" s="10"/>
      <c r="AF16" s="10"/>
      <c r="AG16" s="9">
        <v>2</v>
      </c>
      <c r="AH16" s="9">
        <v>0</v>
      </c>
      <c r="AI16" s="9">
        <v>1</v>
      </c>
      <c r="AJ16" s="9">
        <v>3</v>
      </c>
    </row>
    <row r="17" spans="2:37" ht="12.75" customHeight="1"/>
    <row r="18" spans="2:37" ht="12.75" customHeight="1">
      <c r="AK18" s="6"/>
    </row>
    <row r="19" spans="2:37" s="13" customFormat="1" ht="12.75" customHeight="1">
      <c r="B19" s="13" t="s">
        <v>12</v>
      </c>
      <c r="S19" s="9">
        <v>0</v>
      </c>
      <c r="T19" s="9">
        <v>1</v>
      </c>
      <c r="U19" s="10"/>
      <c r="V19" s="10"/>
      <c r="W19" s="9">
        <v>2</v>
      </c>
      <c r="X19" s="9">
        <v>0</v>
      </c>
      <c r="Y19" s="9">
        <v>1</v>
      </c>
      <c r="Z19" s="9">
        <v>2</v>
      </c>
      <c r="AA19" s="154" t="s">
        <v>11</v>
      </c>
      <c r="AB19" s="155"/>
      <c r="AC19" s="9">
        <v>1</v>
      </c>
      <c r="AD19" s="9">
        <v>2</v>
      </c>
      <c r="AE19" s="10"/>
      <c r="AF19" s="10"/>
      <c r="AG19" s="9">
        <v>2</v>
      </c>
      <c r="AH19" s="9">
        <v>0</v>
      </c>
      <c r="AI19" s="9">
        <v>1</v>
      </c>
      <c r="AJ19" s="9">
        <v>2</v>
      </c>
      <c r="AK19" s="48"/>
    </row>
    <row r="20" spans="2:37" ht="12.75" customHeight="1">
      <c r="AK20" s="6"/>
    </row>
    <row r="21" spans="2:37" ht="12.75" customHeight="1">
      <c r="AK21" s="6"/>
    </row>
    <row r="22" spans="2:37" ht="12.75" customHeight="1">
      <c r="AK22" s="6"/>
    </row>
    <row r="23" spans="2:37" s="13" customFormat="1" ht="12.75" customHeight="1">
      <c r="B23" s="15" t="s">
        <v>13</v>
      </c>
      <c r="T23" s="15" t="s">
        <v>1048</v>
      </c>
      <c r="AA23" s="15" t="s">
        <v>1048</v>
      </c>
      <c r="AK23" s="48"/>
    </row>
    <row r="24" spans="2:37" ht="12.75" customHeight="1">
      <c r="B24" s="9">
        <v>2</v>
      </c>
      <c r="C24" s="9">
        <v>2</v>
      </c>
      <c r="D24" s="10"/>
      <c r="E24" s="9">
        <v>0</v>
      </c>
      <c r="F24" s="9">
        <v>7</v>
      </c>
      <c r="G24" s="12"/>
      <c r="H24" s="9">
        <v>1</v>
      </c>
      <c r="I24" s="9">
        <v>9</v>
      </c>
      <c r="J24" s="9">
        <v>9</v>
      </c>
      <c r="K24" s="9">
        <v>6</v>
      </c>
      <c r="L24" s="27"/>
      <c r="M24" s="6"/>
      <c r="N24" s="6"/>
      <c r="O24" s="6"/>
      <c r="P24" s="6"/>
      <c r="Q24" s="6"/>
      <c r="R24" s="6"/>
      <c r="T24" s="9" t="s">
        <v>5</v>
      </c>
      <c r="U24" s="3" t="s">
        <v>6</v>
      </c>
      <c r="V24" s="1" t="s">
        <v>14</v>
      </c>
      <c r="AA24" s="9" t="s">
        <v>5</v>
      </c>
      <c r="AB24" s="3" t="s">
        <v>6</v>
      </c>
      <c r="AC24" s="1" t="s">
        <v>17</v>
      </c>
      <c r="AK24" s="6"/>
    </row>
    <row r="25" spans="2:37" ht="12.75" customHeight="1">
      <c r="T25" s="9"/>
      <c r="U25" s="3" t="s">
        <v>6</v>
      </c>
      <c r="V25" s="1" t="s">
        <v>15</v>
      </c>
      <c r="AA25" s="9"/>
      <c r="AB25" s="3" t="s">
        <v>6</v>
      </c>
      <c r="AC25" s="1" t="s">
        <v>18</v>
      </c>
      <c r="AK25" s="6"/>
    </row>
    <row r="26" spans="2:37" ht="12.75" customHeight="1">
      <c r="T26" s="9"/>
      <c r="U26" s="3" t="s">
        <v>6</v>
      </c>
      <c r="V26" s="1" t="s">
        <v>16</v>
      </c>
      <c r="AK26" s="6"/>
    </row>
    <row r="27" spans="2:37" ht="12.75" customHeight="1">
      <c r="AK27" s="6"/>
    </row>
    <row r="28" spans="2:37" s="8" customFormat="1" ht="12.75" customHeight="1">
      <c r="B28" s="15" t="s">
        <v>19</v>
      </c>
      <c r="C28" s="27"/>
      <c r="D28" s="27"/>
      <c r="E28" s="27"/>
      <c r="F28" s="27"/>
      <c r="G28" s="27"/>
      <c r="H28" s="27"/>
      <c r="I28" s="27"/>
      <c r="J28" s="27"/>
      <c r="K28" s="15" t="s">
        <v>20</v>
      </c>
      <c r="L28" s="27"/>
      <c r="M28" s="27"/>
      <c r="N28" s="27"/>
      <c r="O28" s="27"/>
      <c r="P28" s="27"/>
      <c r="Q28" s="27"/>
      <c r="R28" s="27"/>
      <c r="S28" s="27"/>
      <c r="T28" s="27"/>
      <c r="U28" s="27"/>
      <c r="V28" s="15" t="s">
        <v>21</v>
      </c>
      <c r="W28" s="27"/>
      <c r="X28" s="27"/>
      <c r="AK28" s="46"/>
    </row>
    <row r="29" spans="2:37" ht="12.75" customHeight="1">
      <c r="B29" s="9">
        <v>3</v>
      </c>
      <c r="C29" s="9">
        <v>5</v>
      </c>
      <c r="D29" s="9">
        <v>6</v>
      </c>
      <c r="E29" s="9">
        <v>9</v>
      </c>
      <c r="F29" s="9">
        <v>4</v>
      </c>
      <c r="G29" s="9">
        <v>7</v>
      </c>
      <c r="H29" s="9">
        <v>8</v>
      </c>
      <c r="I29" s="9">
        <v>5</v>
      </c>
      <c r="J29" s="10"/>
      <c r="K29" s="9">
        <v>2</v>
      </c>
      <c r="L29" s="9">
        <v>0</v>
      </c>
      <c r="M29" s="9">
        <v>2</v>
      </c>
      <c r="N29" s="9">
        <v>0</v>
      </c>
      <c r="O29" s="9">
        <v>8</v>
      </c>
      <c r="P29" s="9">
        <v>6</v>
      </c>
      <c r="Q29" s="9">
        <v>0</v>
      </c>
      <c r="R29" s="9">
        <v>8</v>
      </c>
      <c r="S29" s="9">
        <v>4</v>
      </c>
      <c r="T29" s="51">
        <v>2</v>
      </c>
      <c r="U29" s="49"/>
      <c r="V29" s="9">
        <v>6</v>
      </c>
      <c r="W29" s="9">
        <v>4</v>
      </c>
      <c r="X29" s="10" t="s">
        <v>22</v>
      </c>
      <c r="Y29" s="9">
        <v>1</v>
      </c>
      <c r="Z29" s="9">
        <v>9</v>
      </c>
      <c r="AA29" s="10" t="s">
        <v>22</v>
      </c>
      <c r="AB29" s="9">
        <v>0</v>
      </c>
      <c r="AK29" s="6"/>
    </row>
    <row r="30" spans="2:37" ht="12.75" customHeight="1">
      <c r="AK30" s="6"/>
    </row>
    <row r="31" spans="2:37" ht="12.75" customHeight="1">
      <c r="B31" s="15" t="s">
        <v>23</v>
      </c>
      <c r="AK31" s="6"/>
    </row>
    <row r="32" spans="2:37" ht="12.75" customHeight="1">
      <c r="B32" s="9" t="s">
        <v>962</v>
      </c>
      <c r="C32" s="9" t="s">
        <v>926</v>
      </c>
      <c r="D32" s="9" t="s">
        <v>382</v>
      </c>
      <c r="E32" s="9" t="s">
        <v>1454</v>
      </c>
      <c r="F32" s="9" t="s">
        <v>940</v>
      </c>
      <c r="G32" s="9" t="s">
        <v>1449</v>
      </c>
      <c r="H32" s="9" t="s">
        <v>1446</v>
      </c>
      <c r="I32" s="9" t="s">
        <v>962</v>
      </c>
      <c r="J32" s="9" t="s">
        <v>1455</v>
      </c>
      <c r="K32" s="9" t="s">
        <v>382</v>
      </c>
      <c r="L32" s="9" t="s">
        <v>962</v>
      </c>
      <c r="M32" s="9" t="s">
        <v>932</v>
      </c>
      <c r="N32" s="9" t="s">
        <v>1447</v>
      </c>
      <c r="O32" s="9" t="s">
        <v>1449</v>
      </c>
      <c r="P32" s="9" t="s">
        <v>637</v>
      </c>
      <c r="Q32" s="9" t="s">
        <v>926</v>
      </c>
      <c r="R32" s="9" t="s">
        <v>1454</v>
      </c>
      <c r="S32" s="9" t="s">
        <v>637</v>
      </c>
      <c r="T32" s="9" t="s">
        <v>382</v>
      </c>
      <c r="U32" s="9" t="s">
        <v>62</v>
      </c>
      <c r="V32" s="9" t="s">
        <v>22</v>
      </c>
      <c r="W32" s="9" t="s">
        <v>1450</v>
      </c>
      <c r="X32" s="9" t="s">
        <v>22</v>
      </c>
      <c r="Y32" s="9"/>
      <c r="Z32" s="9"/>
      <c r="AA32" s="9"/>
      <c r="AB32" s="9"/>
      <c r="AC32" s="9"/>
      <c r="AD32" s="9"/>
      <c r="AE32" s="9"/>
      <c r="AF32" s="9"/>
      <c r="AG32" s="9"/>
      <c r="AH32" s="9"/>
      <c r="AI32" s="9"/>
      <c r="AJ32" s="9"/>
      <c r="AK32" s="12"/>
    </row>
    <row r="33" spans="2:37" ht="12.75" customHeight="1">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12"/>
    </row>
    <row r="34" spans="2:37" ht="12.75" customHeight="1">
      <c r="AK34" s="6"/>
    </row>
    <row r="35" spans="2:37" ht="12.75" customHeight="1">
      <c r="B35" s="15" t="s">
        <v>24</v>
      </c>
      <c r="AK35" s="6"/>
    </row>
    <row r="36" spans="2:37" ht="12.75" customHeight="1">
      <c r="B36" s="15" t="s">
        <v>25</v>
      </c>
      <c r="AC36" s="15" t="s">
        <v>26</v>
      </c>
      <c r="AK36" s="6"/>
    </row>
    <row r="37" spans="2:37" ht="12.75" customHeight="1">
      <c r="B37" s="9" t="s">
        <v>1448</v>
      </c>
      <c r="C37" s="9" t="s">
        <v>62</v>
      </c>
      <c r="D37" s="9" t="s">
        <v>1456</v>
      </c>
      <c r="E37" s="9" t="s">
        <v>71</v>
      </c>
      <c r="F37" s="9" t="s">
        <v>1456</v>
      </c>
      <c r="G37" s="9" t="s">
        <v>1450</v>
      </c>
      <c r="H37" s="9" t="s">
        <v>1457</v>
      </c>
      <c r="I37" s="9" t="s">
        <v>1458</v>
      </c>
      <c r="J37" s="9"/>
      <c r="K37" s="9"/>
      <c r="L37" s="9"/>
      <c r="M37" s="9"/>
      <c r="N37" s="9"/>
      <c r="O37" s="9"/>
      <c r="P37" s="9"/>
      <c r="Q37" s="9"/>
      <c r="R37" s="9"/>
      <c r="S37" s="9"/>
      <c r="T37" s="9"/>
      <c r="U37" s="9"/>
      <c r="V37" s="9"/>
      <c r="W37" s="9"/>
      <c r="X37" s="9"/>
      <c r="Y37" s="9"/>
      <c r="Z37" s="9"/>
      <c r="AA37" s="50"/>
      <c r="AB37" s="11"/>
      <c r="AC37" s="9">
        <v>2</v>
      </c>
      <c r="AD37" s="9">
        <v>4</v>
      </c>
      <c r="AE37" s="9"/>
      <c r="AF37" s="9"/>
      <c r="AG37" s="9"/>
      <c r="AH37" s="9"/>
      <c r="AI37" s="9"/>
      <c r="AJ37" s="9"/>
      <c r="AK37" s="6"/>
    </row>
    <row r="38" spans="2:37" ht="12.75" customHeight="1">
      <c r="AK38" s="6"/>
    </row>
    <row r="39" spans="2:37" ht="12.75" customHeight="1">
      <c r="B39" s="15" t="s">
        <v>27</v>
      </c>
      <c r="C39" s="27"/>
      <c r="D39" s="27"/>
      <c r="E39" s="27"/>
      <c r="F39" s="27"/>
      <c r="G39" s="27"/>
      <c r="H39" s="27"/>
      <c r="I39" s="15" t="s">
        <v>28</v>
      </c>
      <c r="AK39" s="6"/>
    </row>
    <row r="40" spans="2:37" ht="12.75" customHeight="1">
      <c r="B40" s="9">
        <v>8</v>
      </c>
      <c r="C40" s="9">
        <v>1</v>
      </c>
      <c r="D40" s="9">
        <v>1</v>
      </c>
      <c r="E40" s="9">
        <v>0</v>
      </c>
      <c r="F40" s="9">
        <v>3</v>
      </c>
      <c r="G40" s="3"/>
      <c r="H40" s="3"/>
      <c r="I40" s="9" t="s">
        <v>1452</v>
      </c>
      <c r="J40" s="9" t="s">
        <v>1451</v>
      </c>
      <c r="K40" s="9" t="s">
        <v>62</v>
      </c>
      <c r="L40" s="9" t="s">
        <v>1459</v>
      </c>
      <c r="M40" s="9" t="s">
        <v>82</v>
      </c>
      <c r="N40" s="9" t="s">
        <v>1450</v>
      </c>
      <c r="O40" s="9" t="s">
        <v>1453</v>
      </c>
      <c r="P40" s="9" t="s">
        <v>62</v>
      </c>
      <c r="Q40" s="9" t="s">
        <v>4</v>
      </c>
      <c r="R40" s="9" t="s">
        <v>62</v>
      </c>
      <c r="S40" s="9"/>
      <c r="T40" s="9"/>
      <c r="U40" s="9"/>
      <c r="V40" s="9"/>
      <c r="W40" s="9"/>
      <c r="X40" s="9"/>
      <c r="Y40" s="9"/>
      <c r="Z40" s="9"/>
      <c r="AA40" s="9"/>
      <c r="AB40" s="9"/>
      <c r="AC40" s="9"/>
      <c r="AD40" s="9"/>
      <c r="AE40" s="9"/>
      <c r="AF40" s="9"/>
      <c r="AG40" s="9"/>
      <c r="AH40" s="9"/>
      <c r="AI40" s="9"/>
      <c r="AJ40" s="9"/>
      <c r="AK40" s="12"/>
    </row>
    <row r="41" spans="2:37" ht="12.75" customHeight="1">
      <c r="AK41" s="6"/>
    </row>
    <row r="42" spans="2:37" ht="12.75" customHeight="1">
      <c r="B42" s="15" t="s">
        <v>29</v>
      </c>
      <c r="C42" s="27"/>
      <c r="D42" s="27"/>
      <c r="E42" s="27"/>
      <c r="F42" s="27"/>
      <c r="G42" s="27"/>
      <c r="H42" s="27"/>
      <c r="I42" s="27"/>
      <c r="J42" s="27"/>
      <c r="K42" s="27"/>
      <c r="L42" s="27"/>
      <c r="M42" s="27"/>
      <c r="N42" s="27"/>
      <c r="O42" s="27"/>
      <c r="P42" s="27"/>
      <c r="Q42" s="15" t="s">
        <v>31</v>
      </c>
      <c r="R42" s="27"/>
      <c r="S42" s="27"/>
      <c r="AK42" s="6"/>
    </row>
    <row r="43" spans="2:37" ht="12.75" customHeight="1">
      <c r="B43" s="9">
        <v>0</v>
      </c>
      <c r="C43" s="9">
        <v>0</v>
      </c>
      <c r="D43" s="9">
        <v>5</v>
      </c>
      <c r="E43" s="9">
        <v>5</v>
      </c>
      <c r="F43" s="10" t="s">
        <v>30</v>
      </c>
      <c r="G43" s="9">
        <v>6</v>
      </c>
      <c r="H43" s="9">
        <v>8</v>
      </c>
      <c r="I43" s="9">
        <v>0</v>
      </c>
      <c r="J43" s="9">
        <v>9</v>
      </c>
      <c r="K43" s="9">
        <v>2</v>
      </c>
      <c r="L43" s="9">
        <v>2</v>
      </c>
      <c r="M43" s="9">
        <v>8</v>
      </c>
      <c r="N43" s="9"/>
      <c r="Q43" s="9">
        <v>0</v>
      </c>
      <c r="R43" s="9"/>
      <c r="S43" s="9"/>
      <c r="T43" s="9"/>
      <c r="U43" s="10" t="s">
        <v>30</v>
      </c>
      <c r="V43" s="9"/>
      <c r="W43" s="9"/>
      <c r="X43" s="9"/>
      <c r="Y43" s="9"/>
      <c r="Z43" s="9"/>
      <c r="AA43" s="9"/>
      <c r="AB43" s="9"/>
      <c r="AC43" s="9"/>
      <c r="AK43" s="6"/>
    </row>
    <row r="44" spans="2:37" ht="12.75" customHeight="1">
      <c r="B44" s="15" t="s">
        <v>32</v>
      </c>
      <c r="AK44" s="6"/>
    </row>
    <row r="45" spans="2:37" ht="12.75" customHeight="1">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12"/>
    </row>
    <row r="46" spans="2:37" ht="12.75" customHeight="1">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spans="2:37" ht="12.75" customHeight="1"/>
    <row r="48" spans="2:37" ht="11.25" customHeight="1">
      <c r="B48" s="130" t="s">
        <v>1049</v>
      </c>
      <c r="C48" s="131"/>
      <c r="D48" s="131"/>
      <c r="E48" s="131"/>
      <c r="F48" s="131"/>
      <c r="G48" s="131"/>
      <c r="H48" s="131"/>
      <c r="I48" s="132"/>
      <c r="J48" s="130" t="s">
        <v>35</v>
      </c>
      <c r="K48" s="131"/>
      <c r="L48" s="131"/>
      <c r="M48" s="131"/>
      <c r="N48" s="131"/>
      <c r="O48" s="131"/>
      <c r="P48" s="131"/>
      <c r="Q48" s="131"/>
      <c r="R48" s="132"/>
      <c r="S48" s="130" t="s">
        <v>36</v>
      </c>
      <c r="T48" s="131"/>
      <c r="U48" s="131"/>
      <c r="V48" s="131"/>
      <c r="W48" s="131"/>
      <c r="X48" s="131"/>
      <c r="Y48" s="131"/>
      <c r="Z48" s="131"/>
      <c r="AA48" s="132"/>
      <c r="AB48" s="130" t="s">
        <v>37</v>
      </c>
      <c r="AC48" s="131"/>
      <c r="AD48" s="131"/>
      <c r="AE48" s="131"/>
      <c r="AF48" s="131"/>
      <c r="AG48" s="131"/>
      <c r="AH48" s="131"/>
      <c r="AI48" s="131"/>
      <c r="AJ48" s="132"/>
    </row>
    <row r="49" spans="2:36" ht="11.25" customHeight="1">
      <c r="B49" s="133">
        <v>41698</v>
      </c>
      <c r="C49" s="134"/>
      <c r="D49" s="134"/>
      <c r="E49" s="134"/>
      <c r="F49" s="134"/>
      <c r="G49" s="134"/>
      <c r="H49" s="134"/>
      <c r="I49" s="135"/>
      <c r="J49" s="156"/>
      <c r="K49" s="157"/>
      <c r="L49" s="157"/>
      <c r="M49" s="157"/>
      <c r="N49" s="157"/>
      <c r="O49" s="157"/>
      <c r="P49" s="157"/>
      <c r="Q49" s="157"/>
      <c r="R49" s="158"/>
      <c r="S49" s="156"/>
      <c r="T49" s="157"/>
      <c r="U49" s="157"/>
      <c r="V49" s="157"/>
      <c r="W49" s="157"/>
      <c r="X49" s="157"/>
      <c r="Y49" s="157"/>
      <c r="Z49" s="157"/>
      <c r="AA49" s="158"/>
      <c r="AB49" s="156"/>
      <c r="AC49" s="157"/>
      <c r="AD49" s="157"/>
      <c r="AE49" s="157"/>
      <c r="AF49" s="157"/>
      <c r="AG49" s="157"/>
      <c r="AH49" s="157"/>
      <c r="AI49" s="157"/>
      <c r="AJ49" s="158"/>
    </row>
    <row r="50" spans="2:36">
      <c r="B50" s="136"/>
      <c r="C50" s="134"/>
      <c r="D50" s="134"/>
      <c r="E50" s="134"/>
      <c r="F50" s="134"/>
      <c r="G50" s="134"/>
      <c r="H50" s="134"/>
      <c r="I50" s="135"/>
      <c r="J50" s="156"/>
      <c r="K50" s="157"/>
      <c r="L50" s="157"/>
      <c r="M50" s="157"/>
      <c r="N50" s="157"/>
      <c r="O50" s="157"/>
      <c r="P50" s="157"/>
      <c r="Q50" s="157"/>
      <c r="R50" s="158"/>
      <c r="S50" s="156"/>
      <c r="T50" s="157"/>
      <c r="U50" s="157"/>
      <c r="V50" s="157"/>
      <c r="W50" s="157"/>
      <c r="X50" s="157"/>
      <c r="Y50" s="157"/>
      <c r="Z50" s="157"/>
      <c r="AA50" s="158"/>
      <c r="AB50" s="156"/>
      <c r="AC50" s="157"/>
      <c r="AD50" s="157"/>
      <c r="AE50" s="157"/>
      <c r="AF50" s="157"/>
      <c r="AG50" s="157"/>
      <c r="AH50" s="157"/>
      <c r="AI50" s="157"/>
      <c r="AJ50" s="158"/>
    </row>
    <row r="51" spans="2:36">
      <c r="B51" s="137"/>
      <c r="C51" s="138"/>
      <c r="D51" s="138"/>
      <c r="E51" s="138"/>
      <c r="F51" s="138"/>
      <c r="G51" s="138"/>
      <c r="H51" s="138"/>
      <c r="I51" s="139"/>
      <c r="J51" s="156"/>
      <c r="K51" s="157"/>
      <c r="L51" s="157"/>
      <c r="M51" s="157"/>
      <c r="N51" s="157"/>
      <c r="O51" s="157"/>
      <c r="P51" s="157"/>
      <c r="Q51" s="157"/>
      <c r="R51" s="158"/>
      <c r="S51" s="156"/>
      <c r="T51" s="157"/>
      <c r="U51" s="157"/>
      <c r="V51" s="157"/>
      <c r="W51" s="157"/>
      <c r="X51" s="157"/>
      <c r="Y51" s="157"/>
      <c r="Z51" s="157"/>
      <c r="AA51" s="158"/>
      <c r="AB51" s="156"/>
      <c r="AC51" s="157"/>
      <c r="AD51" s="157"/>
      <c r="AE51" s="157"/>
      <c r="AF51" s="157"/>
      <c r="AG51" s="157"/>
      <c r="AH51" s="157"/>
      <c r="AI51" s="157"/>
      <c r="AJ51" s="158"/>
    </row>
    <row r="52" spans="2:36" ht="11.25" customHeight="1">
      <c r="B52" s="130" t="s">
        <v>1050</v>
      </c>
      <c r="C52" s="131"/>
      <c r="D52" s="131"/>
      <c r="E52" s="131"/>
      <c r="F52" s="131"/>
      <c r="G52" s="131"/>
      <c r="H52" s="131"/>
      <c r="I52" s="132"/>
      <c r="J52" s="140"/>
      <c r="K52" s="141"/>
      <c r="L52" s="141"/>
      <c r="M52" s="141"/>
      <c r="N52" s="141"/>
      <c r="O52" s="141"/>
      <c r="P52" s="141"/>
      <c r="Q52" s="141"/>
      <c r="R52" s="142"/>
      <c r="S52" s="140"/>
      <c r="T52" s="141"/>
      <c r="U52" s="141"/>
      <c r="V52" s="141"/>
      <c r="W52" s="141"/>
      <c r="X52" s="141"/>
      <c r="Y52" s="141"/>
      <c r="Z52" s="141"/>
      <c r="AA52" s="142"/>
      <c r="AB52" s="140"/>
      <c r="AC52" s="141"/>
      <c r="AD52" s="141"/>
      <c r="AE52" s="141"/>
      <c r="AF52" s="141"/>
      <c r="AG52" s="141"/>
      <c r="AH52" s="141"/>
      <c r="AI52" s="141"/>
      <c r="AJ52" s="142"/>
    </row>
    <row r="53" spans="2:36" ht="11.25" customHeight="1">
      <c r="B53" s="136"/>
      <c r="C53" s="134"/>
      <c r="D53" s="134"/>
      <c r="E53" s="134"/>
      <c r="F53" s="134"/>
      <c r="G53" s="134"/>
      <c r="H53" s="134"/>
      <c r="I53" s="135"/>
      <c r="J53" s="140"/>
      <c r="K53" s="141"/>
      <c r="L53" s="141"/>
      <c r="M53" s="141"/>
      <c r="N53" s="141"/>
      <c r="O53" s="141"/>
      <c r="P53" s="141"/>
      <c r="Q53" s="141"/>
      <c r="R53" s="142"/>
      <c r="S53" s="140"/>
      <c r="T53" s="141"/>
      <c r="U53" s="141"/>
      <c r="V53" s="141"/>
      <c r="W53" s="141"/>
      <c r="X53" s="141"/>
      <c r="Y53" s="141"/>
      <c r="Z53" s="141"/>
      <c r="AA53" s="142"/>
      <c r="AB53" s="140"/>
      <c r="AC53" s="141"/>
      <c r="AD53" s="141"/>
      <c r="AE53" s="141"/>
      <c r="AF53" s="141"/>
      <c r="AG53" s="141"/>
      <c r="AH53" s="141"/>
      <c r="AI53" s="141"/>
      <c r="AJ53" s="142"/>
    </row>
    <row r="54" spans="2:36">
      <c r="B54" s="136"/>
      <c r="C54" s="134"/>
      <c r="D54" s="134"/>
      <c r="E54" s="134"/>
      <c r="F54" s="134"/>
      <c r="G54" s="134"/>
      <c r="H54" s="134"/>
      <c r="I54" s="135"/>
      <c r="J54" s="140"/>
      <c r="K54" s="141"/>
      <c r="L54" s="141"/>
      <c r="M54" s="141"/>
      <c r="N54" s="141"/>
      <c r="O54" s="141"/>
      <c r="P54" s="141"/>
      <c r="Q54" s="141"/>
      <c r="R54" s="142"/>
      <c r="S54" s="140"/>
      <c r="T54" s="141"/>
      <c r="U54" s="141"/>
      <c r="V54" s="141"/>
      <c r="W54" s="141"/>
      <c r="X54" s="141"/>
      <c r="Y54" s="141"/>
      <c r="Z54" s="141"/>
      <c r="AA54" s="142"/>
      <c r="AB54" s="140"/>
      <c r="AC54" s="141"/>
      <c r="AD54" s="141"/>
      <c r="AE54" s="141"/>
      <c r="AF54" s="141"/>
      <c r="AG54" s="141"/>
      <c r="AH54" s="141"/>
      <c r="AI54" s="141"/>
      <c r="AJ54" s="142"/>
    </row>
    <row r="55" spans="2:36">
      <c r="B55" s="137"/>
      <c r="C55" s="138"/>
      <c r="D55" s="138"/>
      <c r="E55" s="138"/>
      <c r="F55" s="138"/>
      <c r="G55" s="138"/>
      <c r="H55" s="138"/>
      <c r="I55" s="139"/>
      <c r="J55" s="143"/>
      <c r="K55" s="144"/>
      <c r="L55" s="144"/>
      <c r="M55" s="144"/>
      <c r="N55" s="144"/>
      <c r="O55" s="144"/>
      <c r="P55" s="144"/>
      <c r="Q55" s="144"/>
      <c r="R55" s="145"/>
      <c r="S55" s="143"/>
      <c r="T55" s="144"/>
      <c r="U55" s="144"/>
      <c r="V55" s="144"/>
      <c r="W55" s="144"/>
      <c r="X55" s="144"/>
      <c r="Y55" s="144"/>
      <c r="Z55" s="144"/>
      <c r="AA55" s="145"/>
      <c r="AB55" s="143"/>
      <c r="AC55" s="144"/>
      <c r="AD55" s="144"/>
      <c r="AE55" s="144"/>
      <c r="AF55" s="144"/>
      <c r="AG55" s="144"/>
      <c r="AH55" s="144"/>
      <c r="AI55" s="144"/>
      <c r="AJ55" s="145"/>
    </row>
    <row r="56" spans="2:36" ht="12.75" customHeight="1">
      <c r="B56" s="14" t="s">
        <v>33</v>
      </c>
      <c r="C56" s="13" t="s">
        <v>34</v>
      </c>
      <c r="D56" s="13"/>
      <c r="E56" s="13"/>
      <c r="F56" s="13"/>
      <c r="H56" s="9" t="s">
        <v>5</v>
      </c>
    </row>
    <row r="61" spans="2:36">
      <c r="G61" s="6"/>
      <c r="H61" s="6"/>
      <c r="I61" s="16"/>
    </row>
    <row r="62" spans="2:36">
      <c r="G62" s="6"/>
      <c r="H62" s="6"/>
      <c r="I62" s="16"/>
    </row>
  </sheetData>
  <mergeCells count="17">
    <mergeCell ref="AC2:AJ2"/>
    <mergeCell ref="B8:AJ8"/>
    <mergeCell ref="B6:AJ6"/>
    <mergeCell ref="B53:I55"/>
    <mergeCell ref="B9:S9"/>
    <mergeCell ref="T9:X9"/>
    <mergeCell ref="AA16:AB16"/>
    <mergeCell ref="AA19:AB19"/>
    <mergeCell ref="J48:R51"/>
    <mergeCell ref="S48:AA51"/>
    <mergeCell ref="AB48:AJ51"/>
    <mergeCell ref="B48:I48"/>
    <mergeCell ref="B52:I52"/>
    <mergeCell ref="B49:I51"/>
    <mergeCell ref="AB52:AJ55"/>
    <mergeCell ref="S52:AA55"/>
    <mergeCell ref="J52:R55"/>
  </mergeCells>
  <pageMargins left="0.70866141732283472" right="0.70866141732283472" top="0.74803149606299213" bottom="0.74803149606299213" header="0.31496062992125984" footer="0.31496062992125984"/>
  <pageSetup paperSize="9" scale="105" orientation="portrait" r:id="rId1"/>
  <headerFooter>
    <oddHeader xml:space="preserve">&amp;L&amp;"Arial,Normálne"&amp;8EUROCAMP DEVELOP, s.r.o.
</oddHeader>
    <oddFooter>&amp;L&amp;"Arial,Normálne"&amp;8Poznámky k účtovnej závierke zostavenej k 31. decembru 2013</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2341"/>
  <sheetViews>
    <sheetView tabSelected="1" view="pageLayout" topLeftCell="A2246" zoomScale="115" zoomScalePageLayoutView="115" workbookViewId="0">
      <selection activeCell="AH2321" sqref="AH2321:AM2323"/>
    </sheetView>
  </sheetViews>
  <sheetFormatPr defaultColWidth="2.28515625" defaultRowHeight="12.75" customHeight="1"/>
  <cols>
    <col min="1" max="1" width="2.28515625" style="1"/>
    <col min="2" max="2" width="0.7109375" style="1" customWidth="1"/>
    <col min="3" max="16" width="2.28515625" style="1"/>
    <col min="17" max="17" width="2.85546875" style="1" customWidth="1"/>
    <col min="18" max="16384" width="2.28515625" style="1"/>
  </cols>
  <sheetData>
    <row r="1" spans="1:46" ht="12.75" customHeight="1">
      <c r="A1" s="327" t="s">
        <v>1051</v>
      </c>
      <c r="B1" s="328"/>
      <c r="C1" s="328"/>
      <c r="D1" s="328"/>
      <c r="E1" s="328"/>
      <c r="F1" s="328"/>
      <c r="G1" s="328"/>
      <c r="H1" s="328"/>
      <c r="I1" s="329"/>
      <c r="AH1" s="110" t="s">
        <v>1170</v>
      </c>
      <c r="AI1" s="112"/>
      <c r="AJ1" s="111">
        <v>2</v>
      </c>
      <c r="AK1" s="111">
        <v>0</v>
      </c>
      <c r="AL1" s="111">
        <v>2</v>
      </c>
      <c r="AM1" s="111">
        <v>0</v>
      </c>
      <c r="AN1" s="111">
        <v>8</v>
      </c>
      <c r="AO1" s="111">
        <v>6</v>
      </c>
      <c r="AP1" s="111">
        <v>0</v>
      </c>
      <c r="AQ1" s="111">
        <v>8</v>
      </c>
      <c r="AR1" s="111">
        <v>4</v>
      </c>
      <c r="AS1" s="111">
        <v>2</v>
      </c>
    </row>
    <row r="3" spans="1:46" ht="15">
      <c r="A3" s="71" t="s">
        <v>38</v>
      </c>
      <c r="B3" s="71"/>
      <c r="C3" s="346" t="s">
        <v>39</v>
      </c>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row>
    <row r="5" spans="1:46" ht="12.75" customHeight="1">
      <c r="A5" s="73" t="s">
        <v>45</v>
      </c>
      <c r="B5" s="74"/>
      <c r="C5" s="347" t="s">
        <v>40</v>
      </c>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row>
    <row r="6" spans="1:46" ht="12.75" customHeight="1">
      <c r="C6" s="180" t="s">
        <v>1460</v>
      </c>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9"/>
    </row>
    <row r="7" spans="1:46" ht="12.75" customHeight="1">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9"/>
    </row>
    <row r="9" spans="1:46" s="74" customFormat="1" ht="12.75" customHeight="1">
      <c r="A9" s="73" t="s">
        <v>46</v>
      </c>
      <c r="C9" s="347" t="s">
        <v>361</v>
      </c>
      <c r="D9" s="347"/>
      <c r="E9" s="347"/>
      <c r="F9" s="347"/>
      <c r="G9" s="347"/>
      <c r="H9" s="347"/>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row>
    <row r="10" spans="1:46" ht="12.75" customHeight="1">
      <c r="C10" s="57" t="s">
        <v>6</v>
      </c>
      <c r="D10" s="159" t="s">
        <v>1461</v>
      </c>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8"/>
    </row>
    <row r="11" spans="1:46" ht="12.75" hidden="1" customHeight="1">
      <c r="C11" s="57" t="s">
        <v>6</v>
      </c>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G11" s="345"/>
      <c r="AH11" s="345"/>
      <c r="AI11" s="345"/>
      <c r="AJ11" s="345"/>
      <c r="AK11" s="345"/>
      <c r="AL11" s="345"/>
      <c r="AM11" s="345"/>
      <c r="AN11" s="345"/>
      <c r="AO11" s="345"/>
      <c r="AP11" s="345"/>
      <c r="AQ11" s="345"/>
      <c r="AR11" s="345"/>
      <c r="AS11" s="345"/>
      <c r="AT11" s="8"/>
    </row>
    <row r="12" spans="1:46" ht="12.75" hidden="1" customHeight="1">
      <c r="C12" s="57" t="s">
        <v>6</v>
      </c>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45"/>
      <c r="AG12" s="345"/>
      <c r="AH12" s="345"/>
      <c r="AI12" s="345"/>
      <c r="AJ12" s="345"/>
      <c r="AK12" s="345"/>
      <c r="AL12" s="345"/>
      <c r="AM12" s="345"/>
      <c r="AN12" s="345"/>
      <c r="AO12" s="345"/>
      <c r="AP12" s="345"/>
      <c r="AQ12" s="345"/>
      <c r="AR12" s="345"/>
      <c r="AS12" s="345"/>
      <c r="AT12" s="8"/>
    </row>
    <row r="13" spans="1:46" ht="12.75" hidden="1" customHeight="1">
      <c r="C13" s="57" t="s">
        <v>6</v>
      </c>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8"/>
    </row>
    <row r="15" spans="1:46" ht="12.75" customHeight="1">
      <c r="A15" s="73" t="s">
        <v>47</v>
      </c>
      <c r="B15" s="74"/>
      <c r="C15" s="347" t="s">
        <v>43</v>
      </c>
      <c r="D15" s="347"/>
      <c r="E15" s="347"/>
      <c r="F15" s="347"/>
      <c r="G15" s="347"/>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row>
    <row r="16" spans="1:46" ht="12.75" customHeight="1">
      <c r="C16" s="180" t="s">
        <v>44</v>
      </c>
      <c r="D16" s="180"/>
      <c r="E16" s="180"/>
      <c r="F16" s="180"/>
      <c r="G16" s="180"/>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c r="AF16" s="180"/>
      <c r="AG16" s="180"/>
      <c r="AH16" s="180"/>
      <c r="AI16" s="180"/>
      <c r="AJ16" s="180"/>
      <c r="AK16" s="180"/>
      <c r="AL16" s="180"/>
      <c r="AM16" s="180"/>
      <c r="AN16" s="180"/>
      <c r="AO16" s="180"/>
      <c r="AP16" s="180"/>
      <c r="AQ16" s="180"/>
      <c r="AR16" s="180"/>
      <c r="AS16" s="180"/>
    </row>
    <row r="17" spans="1:46" ht="12.75" customHeight="1">
      <c r="C17" s="5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row>
    <row r="18" spans="1:46" ht="12.75" customHeight="1">
      <c r="C18" s="334" t="s">
        <v>49</v>
      </c>
      <c r="D18" s="334"/>
      <c r="E18" s="334"/>
      <c r="F18" s="334"/>
      <c r="G18" s="334"/>
      <c r="H18" s="334"/>
      <c r="I18" s="334"/>
      <c r="J18" s="334"/>
      <c r="K18" s="334"/>
      <c r="L18" s="334"/>
      <c r="M18" s="334"/>
      <c r="N18" s="334"/>
      <c r="O18" s="334"/>
      <c r="P18" s="334"/>
      <c r="Q18" s="334"/>
      <c r="R18" s="334"/>
      <c r="S18" s="334"/>
      <c r="T18" s="338" t="s">
        <v>50</v>
      </c>
      <c r="U18" s="338"/>
      <c r="V18" s="338"/>
      <c r="W18" s="338"/>
      <c r="X18" s="338"/>
      <c r="Y18" s="338"/>
      <c r="Z18" s="338"/>
      <c r="AA18" s="338"/>
      <c r="AB18" s="338"/>
      <c r="AC18" s="338"/>
      <c r="AD18" s="338"/>
      <c r="AE18" s="338"/>
      <c r="AF18" s="338" t="s">
        <v>51</v>
      </c>
      <c r="AG18" s="338"/>
      <c r="AH18" s="338"/>
      <c r="AI18" s="338"/>
      <c r="AJ18" s="338"/>
      <c r="AK18" s="338"/>
      <c r="AL18" s="338"/>
      <c r="AM18" s="338"/>
      <c r="AN18" s="338"/>
      <c r="AO18" s="338"/>
      <c r="AP18" s="338"/>
      <c r="AQ18" s="338"/>
    </row>
    <row r="19" spans="1:46" ht="12.75" customHeight="1">
      <c r="C19" s="335"/>
      <c r="D19" s="335"/>
      <c r="E19" s="335"/>
      <c r="F19" s="335"/>
      <c r="G19" s="335"/>
      <c r="H19" s="335"/>
      <c r="I19" s="335"/>
      <c r="J19" s="335"/>
      <c r="K19" s="335"/>
      <c r="L19" s="335"/>
      <c r="M19" s="335"/>
      <c r="N19" s="335"/>
      <c r="O19" s="335"/>
      <c r="P19" s="335"/>
      <c r="Q19" s="335"/>
      <c r="R19" s="335"/>
      <c r="S19" s="335"/>
      <c r="T19" s="339"/>
      <c r="U19" s="339"/>
      <c r="V19" s="339"/>
      <c r="W19" s="339"/>
      <c r="X19" s="339"/>
      <c r="Y19" s="339"/>
      <c r="Z19" s="339"/>
      <c r="AA19" s="339"/>
      <c r="AB19" s="339"/>
      <c r="AC19" s="339"/>
      <c r="AD19" s="339"/>
      <c r="AE19" s="339"/>
      <c r="AF19" s="339"/>
      <c r="AG19" s="339"/>
      <c r="AH19" s="339"/>
      <c r="AI19" s="339"/>
      <c r="AJ19" s="339"/>
      <c r="AK19" s="339"/>
      <c r="AL19" s="339"/>
      <c r="AM19" s="339"/>
      <c r="AN19" s="339"/>
      <c r="AO19" s="339"/>
      <c r="AP19" s="339"/>
      <c r="AQ19" s="339"/>
    </row>
    <row r="20" spans="1:46" ht="12.75" customHeight="1">
      <c r="C20" s="226" t="s">
        <v>556</v>
      </c>
      <c r="D20" s="226"/>
      <c r="E20" s="226"/>
      <c r="F20" s="226"/>
      <c r="G20" s="226"/>
      <c r="H20" s="226"/>
      <c r="I20" s="226"/>
      <c r="J20" s="226"/>
      <c r="K20" s="226"/>
      <c r="L20" s="226"/>
      <c r="M20" s="226"/>
      <c r="N20" s="226"/>
      <c r="O20" s="226"/>
      <c r="P20" s="226"/>
      <c r="Q20" s="226"/>
      <c r="R20" s="226"/>
      <c r="S20" s="226"/>
      <c r="T20" s="331">
        <v>0</v>
      </c>
      <c r="U20" s="331"/>
      <c r="V20" s="331"/>
      <c r="W20" s="331"/>
      <c r="X20" s="331"/>
      <c r="Y20" s="331"/>
      <c r="Z20" s="331"/>
      <c r="AA20" s="331"/>
      <c r="AB20" s="331"/>
      <c r="AC20" s="331"/>
      <c r="AD20" s="331"/>
      <c r="AE20" s="331"/>
      <c r="AF20" s="331">
        <v>0</v>
      </c>
      <c r="AG20" s="331"/>
      <c r="AH20" s="331"/>
      <c r="AI20" s="331"/>
      <c r="AJ20" s="331"/>
      <c r="AK20" s="331"/>
      <c r="AL20" s="331"/>
      <c r="AM20" s="331"/>
      <c r="AN20" s="331"/>
      <c r="AO20" s="331"/>
      <c r="AP20" s="331"/>
      <c r="AQ20" s="331"/>
    </row>
    <row r="21" spans="1:46" ht="12.75" customHeight="1">
      <c r="C21" s="336" t="s">
        <v>52</v>
      </c>
      <c r="D21" s="336"/>
      <c r="E21" s="336"/>
      <c r="F21" s="336"/>
      <c r="G21" s="336"/>
      <c r="H21" s="336"/>
      <c r="I21" s="336"/>
      <c r="J21" s="336"/>
      <c r="K21" s="336"/>
      <c r="L21" s="336"/>
      <c r="M21" s="336"/>
      <c r="N21" s="336"/>
      <c r="O21" s="336"/>
      <c r="P21" s="336"/>
      <c r="Q21" s="336"/>
      <c r="R21" s="336"/>
      <c r="S21" s="336"/>
      <c r="T21" s="332">
        <v>0</v>
      </c>
      <c r="U21" s="332"/>
      <c r="V21" s="332"/>
      <c r="W21" s="332"/>
      <c r="X21" s="332"/>
      <c r="Y21" s="332"/>
      <c r="Z21" s="332"/>
      <c r="AA21" s="332"/>
      <c r="AB21" s="332"/>
      <c r="AC21" s="332"/>
      <c r="AD21" s="332"/>
      <c r="AE21" s="332"/>
      <c r="AF21" s="332">
        <v>0</v>
      </c>
      <c r="AG21" s="332"/>
      <c r="AH21" s="332"/>
      <c r="AI21" s="332"/>
      <c r="AJ21" s="332"/>
      <c r="AK21" s="332"/>
      <c r="AL21" s="332"/>
      <c r="AM21" s="332"/>
      <c r="AN21" s="332"/>
      <c r="AO21" s="332"/>
      <c r="AP21" s="332"/>
      <c r="AQ21" s="332"/>
    </row>
    <row r="22" spans="1:46" ht="12.75" customHeight="1">
      <c r="C22" s="337"/>
      <c r="D22" s="337"/>
      <c r="E22" s="337"/>
      <c r="F22" s="337"/>
      <c r="G22" s="337"/>
      <c r="H22" s="337"/>
      <c r="I22" s="337"/>
      <c r="J22" s="337"/>
      <c r="K22" s="337"/>
      <c r="L22" s="337"/>
      <c r="M22" s="337"/>
      <c r="N22" s="337"/>
      <c r="O22" s="337"/>
      <c r="P22" s="337"/>
      <c r="Q22" s="337"/>
      <c r="R22" s="337"/>
      <c r="S22" s="337"/>
      <c r="T22" s="333"/>
      <c r="U22" s="333"/>
      <c r="V22" s="333"/>
      <c r="W22" s="333"/>
      <c r="X22" s="333"/>
      <c r="Y22" s="333"/>
      <c r="Z22" s="333"/>
      <c r="AA22" s="333"/>
      <c r="AB22" s="333"/>
      <c r="AC22" s="333"/>
      <c r="AD22" s="333"/>
      <c r="AE22" s="333"/>
      <c r="AF22" s="333"/>
      <c r="AG22" s="333"/>
      <c r="AH22" s="333"/>
      <c r="AI22" s="333"/>
      <c r="AJ22" s="333"/>
      <c r="AK22" s="333"/>
      <c r="AL22" s="333"/>
      <c r="AM22" s="333"/>
      <c r="AN22" s="333"/>
      <c r="AO22" s="333"/>
      <c r="AP22" s="333"/>
      <c r="AQ22" s="333"/>
    </row>
    <row r="23" spans="1:46" ht="12.75" customHeight="1">
      <c r="C23" s="340" t="s">
        <v>1157</v>
      </c>
      <c r="D23" s="340"/>
      <c r="E23" s="340"/>
      <c r="F23" s="340"/>
      <c r="G23" s="340"/>
      <c r="H23" s="340"/>
      <c r="I23" s="340"/>
      <c r="J23" s="340"/>
      <c r="K23" s="340"/>
      <c r="L23" s="340"/>
      <c r="M23" s="340"/>
      <c r="N23" s="340"/>
      <c r="O23" s="340"/>
      <c r="P23" s="340"/>
      <c r="Q23" s="340"/>
      <c r="R23" s="340"/>
      <c r="S23" s="340"/>
      <c r="T23" s="330">
        <v>0</v>
      </c>
      <c r="U23" s="330"/>
      <c r="V23" s="330"/>
      <c r="W23" s="330"/>
      <c r="X23" s="330"/>
      <c r="Y23" s="330"/>
      <c r="Z23" s="330"/>
      <c r="AA23" s="330"/>
      <c r="AB23" s="330"/>
      <c r="AC23" s="330"/>
      <c r="AD23" s="330"/>
      <c r="AE23" s="330"/>
      <c r="AF23" s="330">
        <v>0</v>
      </c>
      <c r="AG23" s="330"/>
      <c r="AH23" s="330"/>
      <c r="AI23" s="330"/>
      <c r="AJ23" s="330"/>
      <c r="AK23" s="330"/>
      <c r="AL23" s="330"/>
      <c r="AM23" s="330"/>
      <c r="AN23" s="330"/>
      <c r="AO23" s="330"/>
      <c r="AP23" s="330"/>
      <c r="AQ23" s="330"/>
    </row>
    <row r="25" spans="1:46" ht="12.75" customHeight="1">
      <c r="A25" s="73" t="s">
        <v>53</v>
      </c>
      <c r="B25" s="74"/>
      <c r="C25" s="347" t="s">
        <v>54</v>
      </c>
      <c r="D25" s="347"/>
      <c r="E25" s="347"/>
      <c r="F25" s="347"/>
      <c r="G25" s="347"/>
      <c r="H25" s="347"/>
      <c r="I25" s="347"/>
      <c r="J25" s="347"/>
      <c r="K25" s="347"/>
      <c r="L25" s="347"/>
      <c r="M25" s="347"/>
      <c r="N25" s="347"/>
      <c r="O25" s="347"/>
      <c r="P25" s="347"/>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c r="AP25" s="347"/>
      <c r="AQ25" s="347"/>
      <c r="AR25" s="347"/>
      <c r="AS25" s="347"/>
    </row>
    <row r="26" spans="1:46" ht="12.75" customHeight="1">
      <c r="C26" s="159" t="s">
        <v>55</v>
      </c>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8"/>
    </row>
    <row r="28" spans="1:46" ht="12.75" customHeight="1">
      <c r="A28" s="73" t="s">
        <v>56</v>
      </c>
      <c r="B28" s="74"/>
      <c r="C28" s="347" t="s">
        <v>57</v>
      </c>
      <c r="D28" s="347"/>
      <c r="E28" s="347"/>
      <c r="F28" s="347"/>
      <c r="G28" s="347"/>
      <c r="H28" s="347"/>
      <c r="I28" s="347"/>
      <c r="J28" s="347"/>
      <c r="K28" s="347"/>
      <c r="L28" s="347"/>
      <c r="M28" s="347"/>
      <c r="N28" s="347"/>
      <c r="O28" s="347"/>
      <c r="P28" s="347"/>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row>
    <row r="29" spans="1:46" ht="12.75" customHeight="1">
      <c r="C29" s="180" t="s">
        <v>1052</v>
      </c>
      <c r="D29" s="180"/>
      <c r="E29" s="180"/>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180"/>
      <c r="AF29" s="180"/>
      <c r="AG29" s="180"/>
      <c r="AH29" s="180"/>
      <c r="AI29" s="180"/>
      <c r="AJ29" s="180"/>
      <c r="AK29" s="180"/>
      <c r="AL29" s="180"/>
      <c r="AM29" s="180"/>
      <c r="AN29" s="180"/>
      <c r="AO29" s="180"/>
      <c r="AP29" s="180"/>
      <c r="AQ29" s="180"/>
      <c r="AR29" s="180"/>
      <c r="AS29" s="180"/>
      <c r="AT29" s="18"/>
    </row>
    <row r="30" spans="1:46" ht="12.75" customHeight="1">
      <c r="C30" s="180"/>
      <c r="D30" s="180"/>
      <c r="E30" s="180"/>
      <c r="F30" s="180"/>
      <c r="G30" s="180"/>
      <c r="H30" s="180"/>
      <c r="I30" s="180"/>
      <c r="J30" s="180"/>
      <c r="K30" s="180"/>
      <c r="L30" s="180"/>
      <c r="M30" s="180"/>
      <c r="N30" s="180"/>
      <c r="O30" s="180"/>
      <c r="P30" s="180"/>
      <c r="Q30" s="180"/>
      <c r="R30" s="180"/>
      <c r="S30" s="180"/>
      <c r="T30" s="180"/>
      <c r="U30" s="180"/>
      <c r="V30" s="180"/>
      <c r="W30" s="180"/>
      <c r="X30" s="180"/>
      <c r="Y30" s="180"/>
      <c r="Z30" s="180"/>
      <c r="AA30" s="180"/>
      <c r="AB30" s="180"/>
      <c r="AC30" s="180"/>
      <c r="AD30" s="180"/>
      <c r="AE30" s="180"/>
      <c r="AF30" s="180"/>
      <c r="AG30" s="180"/>
      <c r="AH30" s="180"/>
      <c r="AI30" s="180"/>
      <c r="AJ30" s="180"/>
      <c r="AK30" s="180"/>
      <c r="AL30" s="180"/>
      <c r="AM30" s="180"/>
      <c r="AN30" s="180"/>
      <c r="AO30" s="180"/>
      <c r="AP30" s="180"/>
      <c r="AQ30" s="180"/>
      <c r="AR30" s="180"/>
      <c r="AS30" s="180"/>
      <c r="AT30" s="18"/>
    </row>
    <row r="32" spans="1:46" ht="12.75" customHeight="1">
      <c r="A32" s="73" t="s">
        <v>58</v>
      </c>
      <c r="B32" s="74"/>
      <c r="C32" s="347" t="s">
        <v>59</v>
      </c>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347"/>
      <c r="AE32" s="347"/>
      <c r="AF32" s="347"/>
      <c r="AG32" s="347"/>
      <c r="AH32" s="347"/>
      <c r="AI32" s="347"/>
      <c r="AJ32" s="347"/>
      <c r="AK32" s="347"/>
      <c r="AL32" s="347"/>
      <c r="AM32" s="347"/>
      <c r="AN32" s="347"/>
      <c r="AO32" s="347"/>
      <c r="AP32" s="347"/>
      <c r="AQ32" s="347"/>
      <c r="AR32" s="347"/>
      <c r="AS32" s="347"/>
    </row>
    <row r="33" spans="1:46" ht="12.75" customHeight="1">
      <c r="C33" s="180" t="s">
        <v>1053</v>
      </c>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80"/>
      <c r="AF33" s="180"/>
      <c r="AG33" s="180"/>
      <c r="AH33" s="180"/>
      <c r="AI33" s="180"/>
      <c r="AJ33" s="180"/>
      <c r="AK33" s="180"/>
      <c r="AL33" s="180"/>
      <c r="AM33" s="180"/>
      <c r="AN33" s="180"/>
      <c r="AO33" s="180"/>
      <c r="AP33" s="180"/>
      <c r="AQ33" s="180"/>
      <c r="AR33" s="180"/>
      <c r="AS33" s="180"/>
      <c r="AT33" s="19"/>
    </row>
    <row r="34" spans="1:46" ht="12.75" customHeight="1">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c r="AF34" s="180"/>
      <c r="AG34" s="180"/>
      <c r="AH34" s="180"/>
      <c r="AI34" s="180"/>
      <c r="AJ34" s="180"/>
      <c r="AK34" s="180"/>
      <c r="AL34" s="180"/>
      <c r="AM34" s="180"/>
      <c r="AN34" s="180"/>
      <c r="AO34" s="180"/>
      <c r="AP34" s="180"/>
      <c r="AQ34" s="180"/>
      <c r="AR34" s="180"/>
      <c r="AS34" s="180"/>
      <c r="AT34" s="19"/>
    </row>
    <row r="35" spans="1:46" ht="12.75" customHeight="1">
      <c r="C35" s="341">
        <v>41547</v>
      </c>
      <c r="D35" s="342"/>
      <c r="E35" s="342"/>
      <c r="F35" s="342"/>
      <c r="G35" s="342"/>
      <c r="H35" s="342"/>
      <c r="I35" s="342"/>
      <c r="J35" s="343"/>
    </row>
    <row r="37" spans="1:46" ht="12.75" customHeight="1">
      <c r="A37" s="73" t="s">
        <v>60</v>
      </c>
      <c r="B37" s="74"/>
      <c r="C37" s="347" t="s">
        <v>458</v>
      </c>
      <c r="D37" s="347"/>
      <c r="E37" s="347"/>
      <c r="F37" s="347"/>
      <c r="G37" s="347"/>
      <c r="H37" s="347"/>
      <c r="I37" s="347"/>
      <c r="J37" s="347"/>
      <c r="K37" s="347"/>
      <c r="L37" s="347"/>
      <c r="M37" s="347"/>
      <c r="N37" s="347"/>
      <c r="O37" s="347"/>
      <c r="P37" s="347"/>
      <c r="Q37" s="347"/>
      <c r="R37" s="347"/>
      <c r="S37" s="347"/>
      <c r="T37" s="347"/>
      <c r="U37" s="347"/>
      <c r="V37" s="347"/>
      <c r="W37" s="347"/>
      <c r="X37" s="347"/>
      <c r="Y37" s="347"/>
      <c r="Z37" s="347"/>
      <c r="AA37" s="347"/>
      <c r="AB37" s="347"/>
      <c r="AC37" s="347"/>
      <c r="AD37" s="347"/>
      <c r="AE37" s="347"/>
      <c r="AF37" s="347"/>
      <c r="AG37" s="347"/>
      <c r="AH37" s="347"/>
      <c r="AI37" s="347"/>
      <c r="AJ37" s="347"/>
      <c r="AK37" s="347"/>
      <c r="AL37" s="347"/>
      <c r="AM37" s="347"/>
      <c r="AN37" s="347"/>
      <c r="AO37" s="347"/>
      <c r="AP37" s="347"/>
      <c r="AQ37" s="347"/>
      <c r="AR37" s="347"/>
      <c r="AS37" s="347"/>
    </row>
    <row r="38" spans="1:46" ht="12.75" customHeight="1">
      <c r="C38" s="180" t="s">
        <v>1054</v>
      </c>
      <c r="D38" s="180"/>
      <c r="E38" s="180"/>
      <c r="F38" s="180"/>
      <c r="G38" s="18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80"/>
      <c r="AO38" s="180"/>
      <c r="AP38" s="180"/>
      <c r="AQ38" s="180"/>
      <c r="AR38" s="180"/>
      <c r="AS38" s="180"/>
      <c r="AT38" s="19"/>
    </row>
    <row r="39" spans="1:46" ht="12.75" customHeight="1">
      <c r="C39" s="180"/>
      <c r="D39" s="180"/>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80"/>
      <c r="AO39" s="180"/>
      <c r="AP39" s="180"/>
      <c r="AQ39" s="180"/>
      <c r="AR39" s="180"/>
      <c r="AS39" s="180"/>
      <c r="AT39" s="19"/>
    </row>
    <row r="40" spans="1:46" ht="12.75" customHeight="1">
      <c r="C40" s="341">
        <v>41569</v>
      </c>
      <c r="D40" s="342"/>
      <c r="E40" s="342"/>
      <c r="F40" s="342"/>
      <c r="G40" s="342"/>
      <c r="H40" s="342"/>
      <c r="I40" s="342"/>
      <c r="J40" s="343"/>
    </row>
    <row r="42" spans="1:46" ht="12.75" hidden="1" customHeight="1">
      <c r="C42" s="159" t="s">
        <v>459</v>
      </c>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row>
    <row r="43" spans="1:46" ht="12.75" hidden="1" customHeight="1">
      <c r="C43" s="344" t="s">
        <v>1387</v>
      </c>
      <c r="D43" s="342"/>
      <c r="E43" s="342"/>
      <c r="F43" s="342"/>
      <c r="G43" s="342"/>
      <c r="H43" s="342"/>
      <c r="I43" s="342"/>
      <c r="J43" s="343"/>
    </row>
    <row r="44" spans="1:46" ht="12.75" hidden="1" customHeight="1"/>
    <row r="45" spans="1:46" ht="12.75" hidden="1" customHeight="1">
      <c r="A45" s="73" t="s">
        <v>406</v>
      </c>
      <c r="B45" s="74"/>
      <c r="C45" s="347" t="s">
        <v>460</v>
      </c>
      <c r="D45" s="347"/>
      <c r="E45" s="347"/>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7"/>
      <c r="AL45" s="347"/>
      <c r="AM45" s="347"/>
      <c r="AN45" s="347"/>
      <c r="AO45" s="347"/>
      <c r="AP45" s="347"/>
      <c r="AQ45" s="347"/>
      <c r="AR45" s="347"/>
      <c r="AS45" s="347"/>
    </row>
    <row r="46" spans="1:46" ht="12.75" hidden="1" customHeight="1">
      <c r="C46" s="180" t="s">
        <v>1055</v>
      </c>
      <c r="D46" s="180"/>
      <c r="E46" s="180"/>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9"/>
    </row>
    <row r="47" spans="1:46" ht="12.75" hidden="1" customHeight="1">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9"/>
    </row>
    <row r="48" spans="1:46" ht="12.75" hidden="1" customHeight="1"/>
    <row r="49" spans="1:45" ht="12.75" hidden="1" customHeight="1"/>
    <row r="50" spans="1:45" ht="15">
      <c r="A50" s="71" t="s">
        <v>315</v>
      </c>
      <c r="B50" s="72"/>
      <c r="C50" s="346" t="s">
        <v>362</v>
      </c>
      <c r="D50" s="346"/>
      <c r="E50" s="346"/>
      <c r="F50" s="346"/>
      <c r="G50" s="346"/>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346"/>
      <c r="AO50" s="346"/>
      <c r="AP50" s="346"/>
      <c r="AQ50" s="346"/>
      <c r="AR50" s="346"/>
      <c r="AS50" s="346"/>
    </row>
    <row r="51" spans="1:45" ht="12.75" hidden="1" customHeight="1">
      <c r="C51" s="60" t="s">
        <v>1123</v>
      </c>
    </row>
    <row r="52" spans="1:45" ht="12.75" hidden="1" customHeight="1">
      <c r="A52" s="73" t="s">
        <v>45</v>
      </c>
      <c r="B52" s="74"/>
      <c r="C52" s="347" t="s">
        <v>363</v>
      </c>
      <c r="D52" s="347"/>
      <c r="E52" s="347"/>
      <c r="F52" s="347"/>
      <c r="G52" s="347"/>
      <c r="H52" s="347"/>
      <c r="I52" s="347"/>
      <c r="J52" s="347"/>
      <c r="K52" s="347"/>
      <c r="L52" s="347"/>
      <c r="M52" s="347"/>
      <c r="N52" s="347"/>
      <c r="O52" s="347"/>
      <c r="P52" s="347"/>
      <c r="Q52" s="347"/>
      <c r="R52" s="347"/>
      <c r="S52" s="347"/>
      <c r="T52" s="347"/>
      <c r="U52" s="347"/>
      <c r="V52" s="347"/>
      <c r="W52" s="347"/>
      <c r="X52" s="347"/>
      <c r="Y52" s="347"/>
      <c r="Z52" s="347"/>
      <c r="AA52" s="347"/>
      <c r="AB52" s="347"/>
      <c r="AC52" s="347"/>
      <c r="AD52" s="347"/>
      <c r="AE52" s="347"/>
      <c r="AF52" s="347"/>
      <c r="AG52" s="347"/>
      <c r="AH52" s="347"/>
      <c r="AI52" s="347"/>
      <c r="AJ52" s="347"/>
      <c r="AK52" s="347"/>
      <c r="AL52" s="347"/>
      <c r="AM52" s="347"/>
      <c r="AN52" s="347"/>
      <c r="AO52" s="347"/>
      <c r="AP52" s="347"/>
      <c r="AQ52" s="347"/>
      <c r="AR52" s="347"/>
      <c r="AS52" s="347"/>
    </row>
    <row r="53" spans="1:45" ht="12.75" hidden="1" customHeight="1"/>
    <row r="54" spans="1:45" ht="12.75" hidden="1" customHeight="1">
      <c r="C54" s="216" t="s">
        <v>368</v>
      </c>
      <c r="D54" s="216"/>
      <c r="E54" s="216"/>
      <c r="F54" s="216"/>
      <c r="G54" s="216"/>
      <c r="H54" s="216"/>
      <c r="I54" s="216"/>
      <c r="J54" s="332"/>
      <c r="K54" s="332"/>
      <c r="L54" s="332"/>
      <c r="M54" s="332"/>
      <c r="N54" s="332"/>
      <c r="O54" s="332"/>
      <c r="P54" s="332"/>
      <c r="Q54" s="332"/>
      <c r="R54" s="332"/>
      <c r="S54" s="332"/>
      <c r="T54" s="332"/>
      <c r="U54" s="332"/>
      <c r="V54" s="332"/>
    </row>
    <row r="55" spans="1:45" ht="12.75" hidden="1" customHeight="1">
      <c r="C55" s="165"/>
      <c r="D55" s="165"/>
      <c r="E55" s="165"/>
      <c r="F55" s="165"/>
      <c r="G55" s="165"/>
      <c r="H55" s="165"/>
      <c r="I55" s="165"/>
      <c r="J55" s="333"/>
      <c r="K55" s="333"/>
      <c r="L55" s="333"/>
      <c r="M55" s="333"/>
      <c r="N55" s="333"/>
      <c r="O55" s="333"/>
      <c r="P55" s="333"/>
      <c r="Q55" s="333"/>
      <c r="R55" s="333"/>
      <c r="S55" s="333"/>
      <c r="T55" s="333"/>
      <c r="U55" s="333"/>
      <c r="V55" s="333"/>
    </row>
    <row r="56" spans="1:45" ht="12.75" hidden="1" customHeight="1">
      <c r="C56" s="206"/>
      <c r="D56" s="206"/>
      <c r="E56" s="206"/>
      <c r="F56" s="206"/>
      <c r="G56" s="206"/>
      <c r="H56" s="206"/>
      <c r="I56" s="206"/>
      <c r="J56" s="330"/>
      <c r="K56" s="330"/>
      <c r="L56" s="330"/>
      <c r="M56" s="330"/>
      <c r="N56" s="330"/>
      <c r="O56" s="330"/>
      <c r="P56" s="330"/>
      <c r="Q56" s="330"/>
      <c r="R56" s="330"/>
      <c r="S56" s="330"/>
      <c r="T56" s="330"/>
      <c r="U56" s="330"/>
      <c r="V56" s="330"/>
    </row>
    <row r="57" spans="1:45" ht="12.75" hidden="1" customHeight="1"/>
    <row r="58" spans="1:45" ht="12.75" hidden="1" customHeight="1">
      <c r="C58" s="216" t="s">
        <v>364</v>
      </c>
      <c r="D58" s="216"/>
      <c r="E58" s="216"/>
      <c r="F58" s="216"/>
      <c r="G58" s="216"/>
      <c r="H58" s="216"/>
      <c r="I58" s="216"/>
      <c r="J58" s="332"/>
      <c r="K58" s="332"/>
      <c r="L58" s="332"/>
      <c r="M58" s="332"/>
      <c r="N58" s="332"/>
      <c r="O58" s="332"/>
      <c r="P58" s="332"/>
      <c r="Q58" s="332"/>
      <c r="R58" s="332"/>
      <c r="S58" s="332"/>
      <c r="T58" s="332"/>
      <c r="U58" s="332"/>
      <c r="V58" s="332"/>
    </row>
    <row r="59" spans="1:45" ht="12.75" hidden="1" customHeight="1">
      <c r="C59" s="165" t="s">
        <v>365</v>
      </c>
      <c r="D59" s="165"/>
      <c r="E59" s="165"/>
      <c r="F59" s="165"/>
      <c r="G59" s="165"/>
      <c r="H59" s="165"/>
      <c r="I59" s="165"/>
      <c r="J59" s="333"/>
      <c r="K59" s="333"/>
      <c r="L59" s="333"/>
      <c r="M59" s="333"/>
      <c r="N59" s="333"/>
      <c r="O59" s="333"/>
      <c r="P59" s="333"/>
      <c r="Q59" s="333"/>
      <c r="R59" s="333"/>
      <c r="S59" s="333"/>
      <c r="T59" s="333"/>
      <c r="U59" s="333"/>
      <c r="V59" s="333"/>
    </row>
    <row r="60" spans="1:45" ht="12.75" hidden="1" customHeight="1">
      <c r="C60" s="165" t="s">
        <v>366</v>
      </c>
      <c r="D60" s="165"/>
      <c r="E60" s="165"/>
      <c r="F60" s="165"/>
      <c r="G60" s="165"/>
      <c r="H60" s="165"/>
      <c r="I60" s="165"/>
      <c r="J60" s="333"/>
      <c r="K60" s="333"/>
      <c r="L60" s="333"/>
      <c r="M60" s="333"/>
      <c r="N60" s="333"/>
      <c r="O60" s="333"/>
      <c r="P60" s="333"/>
      <c r="Q60" s="333"/>
      <c r="R60" s="333"/>
      <c r="S60" s="333"/>
      <c r="T60" s="333"/>
      <c r="U60" s="333"/>
      <c r="V60" s="333"/>
    </row>
    <row r="61" spans="1:45" ht="12.75" hidden="1" customHeight="1">
      <c r="C61" s="206"/>
      <c r="D61" s="206"/>
      <c r="E61" s="206"/>
      <c r="F61" s="206"/>
      <c r="G61" s="206"/>
      <c r="H61" s="206"/>
      <c r="I61" s="206"/>
      <c r="J61" s="330"/>
      <c r="K61" s="330"/>
      <c r="L61" s="330"/>
      <c r="M61" s="330"/>
      <c r="N61" s="330"/>
      <c r="O61" s="330"/>
      <c r="P61" s="330"/>
      <c r="Q61" s="330"/>
      <c r="R61" s="330"/>
      <c r="S61" s="330"/>
      <c r="T61" s="330"/>
      <c r="U61" s="330"/>
      <c r="V61" s="330"/>
    </row>
    <row r="62" spans="1:45" ht="12.75" hidden="1" customHeight="1"/>
    <row r="63" spans="1:45" ht="12.75" hidden="1" customHeight="1">
      <c r="C63" s="216" t="s">
        <v>367</v>
      </c>
      <c r="D63" s="216"/>
      <c r="E63" s="216"/>
      <c r="F63" s="216"/>
      <c r="G63" s="216"/>
      <c r="H63" s="216"/>
      <c r="I63" s="216"/>
      <c r="J63" s="332"/>
      <c r="K63" s="332"/>
      <c r="L63" s="332"/>
      <c r="M63" s="332"/>
      <c r="N63" s="332"/>
      <c r="O63" s="332"/>
      <c r="P63" s="332"/>
      <c r="Q63" s="332"/>
      <c r="R63" s="332"/>
      <c r="S63" s="332"/>
      <c r="T63" s="332"/>
      <c r="U63" s="332"/>
      <c r="V63" s="332"/>
    </row>
    <row r="64" spans="1:45" ht="12.75" hidden="1" customHeight="1">
      <c r="C64" s="165" t="s">
        <v>365</v>
      </c>
      <c r="D64" s="165"/>
      <c r="E64" s="165"/>
      <c r="F64" s="165"/>
      <c r="G64" s="165"/>
      <c r="H64" s="165"/>
      <c r="I64" s="165"/>
      <c r="J64" s="333"/>
      <c r="K64" s="333"/>
      <c r="L64" s="333"/>
      <c r="M64" s="333"/>
      <c r="N64" s="333"/>
      <c r="O64" s="333"/>
      <c r="P64" s="333"/>
      <c r="Q64" s="333"/>
      <c r="R64" s="333"/>
      <c r="S64" s="333"/>
      <c r="T64" s="333"/>
      <c r="U64" s="333"/>
      <c r="V64" s="333"/>
    </row>
    <row r="65" spans="1:45" ht="12.75" hidden="1" customHeight="1">
      <c r="C65" s="165" t="s">
        <v>366</v>
      </c>
      <c r="D65" s="165"/>
      <c r="E65" s="165"/>
      <c r="F65" s="165"/>
      <c r="G65" s="165"/>
      <c r="H65" s="165"/>
      <c r="I65" s="165"/>
      <c r="J65" s="333"/>
      <c r="K65" s="333"/>
      <c r="L65" s="333"/>
      <c r="M65" s="333"/>
      <c r="N65" s="333"/>
      <c r="O65" s="333"/>
      <c r="P65" s="333"/>
      <c r="Q65" s="333"/>
      <c r="R65" s="333"/>
      <c r="S65" s="333"/>
      <c r="T65" s="333"/>
      <c r="U65" s="333"/>
      <c r="V65" s="333"/>
    </row>
    <row r="66" spans="1:45" ht="12.75" hidden="1" customHeight="1">
      <c r="C66" s="206"/>
      <c r="D66" s="206"/>
      <c r="E66" s="206"/>
      <c r="F66" s="206"/>
      <c r="G66" s="206"/>
      <c r="H66" s="206"/>
      <c r="I66" s="206"/>
      <c r="J66" s="330"/>
      <c r="K66" s="330"/>
      <c r="L66" s="330"/>
      <c r="M66" s="330"/>
      <c r="N66" s="330"/>
      <c r="O66" s="330"/>
      <c r="P66" s="330"/>
      <c r="Q66" s="330"/>
      <c r="R66" s="330"/>
      <c r="S66" s="330"/>
      <c r="T66" s="330"/>
      <c r="U66" s="330"/>
      <c r="V66" s="330"/>
    </row>
    <row r="68" spans="1:45" ht="12.75" hidden="1" customHeight="1">
      <c r="A68" s="17" t="s">
        <v>46</v>
      </c>
      <c r="C68" s="178" t="s">
        <v>369</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row>
    <row r="69" spans="1:45" ht="12.75" hidden="1" customHeight="1">
      <c r="C69" s="60" t="s">
        <v>1123</v>
      </c>
    </row>
    <row r="70" spans="1:45" ht="12.75" hidden="1" customHeight="1">
      <c r="C70" s="60"/>
    </row>
    <row r="71" spans="1:45" ht="12.75" hidden="1" customHeight="1">
      <c r="C71" s="348" t="s">
        <v>61</v>
      </c>
      <c r="D71" s="348"/>
      <c r="E71" s="348"/>
      <c r="F71" s="348"/>
      <c r="G71" s="348"/>
      <c r="H71" s="348"/>
      <c r="I71" s="348"/>
      <c r="J71" s="348"/>
      <c r="K71" s="348"/>
      <c r="L71" s="348" t="s">
        <v>63</v>
      </c>
      <c r="M71" s="348"/>
      <c r="N71" s="348"/>
      <c r="O71" s="348"/>
      <c r="P71" s="348"/>
      <c r="Q71" s="348"/>
      <c r="R71" s="348"/>
      <c r="S71" s="348"/>
      <c r="T71" s="348" t="s">
        <v>68</v>
      </c>
      <c r="U71" s="348"/>
      <c r="V71" s="348"/>
      <c r="W71" s="348"/>
      <c r="X71" s="348" t="s">
        <v>70</v>
      </c>
      <c r="Y71" s="348"/>
      <c r="Z71" s="348"/>
      <c r="AA71" s="348"/>
    </row>
    <row r="72" spans="1:45" ht="12.75" hidden="1" customHeight="1">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row>
    <row r="73" spans="1:45" ht="12.75" hidden="1" customHeight="1">
      <c r="C73" s="161"/>
      <c r="D73" s="161"/>
      <c r="E73" s="161"/>
      <c r="F73" s="161"/>
      <c r="G73" s="161"/>
      <c r="H73" s="161"/>
      <c r="I73" s="161"/>
      <c r="J73" s="161"/>
      <c r="K73" s="161"/>
      <c r="L73" s="349"/>
      <c r="M73" s="349"/>
      <c r="N73" s="349"/>
      <c r="O73" s="349"/>
      <c r="P73" s="349"/>
      <c r="Q73" s="349"/>
      <c r="R73" s="349"/>
      <c r="S73" s="349"/>
      <c r="T73" s="161"/>
      <c r="U73" s="161"/>
      <c r="V73" s="161"/>
      <c r="W73" s="161"/>
      <c r="X73" s="161"/>
      <c r="Y73" s="161"/>
      <c r="Z73" s="161"/>
      <c r="AA73" s="161"/>
    </row>
    <row r="74" spans="1:45" ht="12.75" hidden="1" customHeight="1">
      <c r="C74" s="161"/>
      <c r="D74" s="161"/>
      <c r="E74" s="161"/>
      <c r="F74" s="161"/>
      <c r="G74" s="161"/>
      <c r="H74" s="161"/>
      <c r="I74" s="161"/>
      <c r="J74" s="161"/>
      <c r="K74" s="161"/>
      <c r="L74" s="350" t="s">
        <v>64</v>
      </c>
      <c r="M74" s="350"/>
      <c r="N74" s="350"/>
      <c r="O74" s="350"/>
      <c r="P74" s="350" t="s">
        <v>65</v>
      </c>
      <c r="Q74" s="350"/>
      <c r="R74" s="350"/>
      <c r="S74" s="350"/>
      <c r="T74" s="161"/>
      <c r="U74" s="161"/>
      <c r="V74" s="161"/>
      <c r="W74" s="161"/>
      <c r="X74" s="161"/>
      <c r="Y74" s="161"/>
      <c r="Z74" s="161"/>
      <c r="AA74" s="161"/>
    </row>
    <row r="75" spans="1:45" ht="12.75" hidden="1" customHeight="1">
      <c r="C75" s="349"/>
      <c r="D75" s="349"/>
      <c r="E75" s="349"/>
      <c r="F75" s="349"/>
      <c r="G75" s="349"/>
      <c r="H75" s="349"/>
      <c r="I75" s="349"/>
      <c r="J75" s="349"/>
      <c r="K75" s="349"/>
      <c r="L75" s="351"/>
      <c r="M75" s="351"/>
      <c r="N75" s="351"/>
      <c r="O75" s="351"/>
      <c r="P75" s="351"/>
      <c r="Q75" s="351"/>
      <c r="R75" s="351"/>
      <c r="S75" s="351"/>
      <c r="T75" s="349"/>
      <c r="U75" s="349"/>
      <c r="V75" s="349"/>
      <c r="W75" s="349"/>
      <c r="X75" s="349"/>
      <c r="Y75" s="349"/>
      <c r="Z75" s="349"/>
      <c r="AA75" s="349"/>
    </row>
    <row r="76" spans="1:45" ht="12.75" hidden="1" customHeight="1">
      <c r="C76" s="216"/>
      <c r="D76" s="216"/>
      <c r="E76" s="216"/>
      <c r="F76" s="216"/>
      <c r="G76" s="216"/>
      <c r="H76" s="216"/>
      <c r="I76" s="216"/>
      <c r="J76" s="216"/>
      <c r="K76" s="216"/>
      <c r="L76" s="177"/>
      <c r="M76" s="177"/>
      <c r="N76" s="177"/>
      <c r="O76" s="177"/>
      <c r="P76" s="353"/>
      <c r="Q76" s="353"/>
      <c r="R76" s="353"/>
      <c r="S76" s="353"/>
      <c r="T76" s="353"/>
      <c r="U76" s="353"/>
      <c r="V76" s="353"/>
      <c r="W76" s="353"/>
      <c r="X76" s="353"/>
      <c r="Y76" s="353"/>
      <c r="Z76" s="353"/>
      <c r="AA76" s="353"/>
    </row>
    <row r="77" spans="1:45" ht="12.75" hidden="1" customHeight="1">
      <c r="C77" s="165"/>
      <c r="D77" s="165"/>
      <c r="E77" s="165"/>
      <c r="F77" s="165"/>
      <c r="G77" s="165"/>
      <c r="H77" s="165"/>
      <c r="I77" s="165"/>
      <c r="J77" s="165"/>
      <c r="K77" s="165"/>
      <c r="L77" s="174"/>
      <c r="M77" s="174"/>
      <c r="N77" s="174"/>
      <c r="O77" s="174"/>
      <c r="P77" s="354"/>
      <c r="Q77" s="354"/>
      <c r="R77" s="354"/>
      <c r="S77" s="354"/>
      <c r="T77" s="354"/>
      <c r="U77" s="354"/>
      <c r="V77" s="354"/>
      <c r="W77" s="354"/>
      <c r="X77" s="354"/>
      <c r="Y77" s="354"/>
      <c r="Z77" s="354"/>
      <c r="AA77" s="354"/>
    </row>
    <row r="78" spans="1:45" ht="12.75" hidden="1" customHeight="1">
      <c r="C78" s="165"/>
      <c r="D78" s="165"/>
      <c r="E78" s="165"/>
      <c r="F78" s="165"/>
      <c r="G78" s="165"/>
      <c r="H78" s="165"/>
      <c r="I78" s="165"/>
      <c r="J78" s="165"/>
      <c r="K78" s="165"/>
      <c r="L78" s="174"/>
      <c r="M78" s="174"/>
      <c r="N78" s="174"/>
      <c r="O78" s="174"/>
      <c r="P78" s="354"/>
      <c r="Q78" s="354"/>
      <c r="R78" s="354"/>
      <c r="S78" s="354"/>
      <c r="T78" s="354"/>
      <c r="U78" s="354"/>
      <c r="V78" s="354"/>
      <c r="W78" s="354"/>
      <c r="X78" s="354"/>
      <c r="Y78" s="354"/>
      <c r="Z78" s="354"/>
      <c r="AA78" s="354"/>
    </row>
    <row r="79" spans="1:45" ht="12.75" hidden="1" customHeight="1">
      <c r="C79" s="206"/>
      <c r="D79" s="206"/>
      <c r="E79" s="206"/>
      <c r="F79" s="206"/>
      <c r="G79" s="206"/>
      <c r="H79" s="206"/>
      <c r="I79" s="206"/>
      <c r="J79" s="206"/>
      <c r="K79" s="206"/>
      <c r="L79" s="190"/>
      <c r="M79" s="190"/>
      <c r="N79" s="190"/>
      <c r="O79" s="190"/>
      <c r="P79" s="355"/>
      <c r="Q79" s="355"/>
      <c r="R79" s="355"/>
      <c r="S79" s="355"/>
      <c r="T79" s="355"/>
      <c r="U79" s="355"/>
      <c r="V79" s="355"/>
      <c r="W79" s="355"/>
      <c r="X79" s="355"/>
      <c r="Y79" s="355"/>
      <c r="Z79" s="355"/>
      <c r="AA79" s="355"/>
    </row>
    <row r="80" spans="1:45" ht="12.75" hidden="1" customHeight="1">
      <c r="C80" s="208" t="s">
        <v>72</v>
      </c>
      <c r="D80" s="208"/>
      <c r="E80" s="208"/>
      <c r="F80" s="208"/>
      <c r="G80" s="208"/>
      <c r="H80" s="208"/>
      <c r="I80" s="208"/>
      <c r="J80" s="208"/>
      <c r="K80" s="208"/>
      <c r="L80" s="184">
        <f>SUM(L76:O79)</f>
        <v>0</v>
      </c>
      <c r="M80" s="184"/>
      <c r="N80" s="184"/>
      <c r="O80" s="184"/>
      <c r="P80" s="356">
        <f>SUM(P76:S79)</f>
        <v>0</v>
      </c>
      <c r="Q80" s="356"/>
      <c r="R80" s="356"/>
      <c r="S80" s="356"/>
      <c r="T80" s="356">
        <f>SUM(T76:W79)</f>
        <v>0</v>
      </c>
      <c r="U80" s="356"/>
      <c r="V80" s="356"/>
      <c r="W80" s="356"/>
      <c r="X80" s="356">
        <f>SUM(X76:AA79)</f>
        <v>0</v>
      </c>
      <c r="Y80" s="356"/>
      <c r="Z80" s="356"/>
      <c r="AA80" s="356"/>
    </row>
    <row r="81" spans="3:45" ht="12.75" hidden="1" customHeight="1"/>
    <row r="82" spans="3:45" ht="12.75" hidden="1" customHeight="1">
      <c r="C82" s="159" t="s">
        <v>370</v>
      </c>
      <c r="D82" s="159"/>
      <c r="E82" s="159"/>
      <c r="F82" s="159"/>
      <c r="G82" s="159"/>
      <c r="H82" s="159"/>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159"/>
      <c r="AN82" s="159"/>
      <c r="AO82" s="159"/>
      <c r="AP82" s="159"/>
      <c r="AQ82" s="159"/>
      <c r="AR82" s="159"/>
      <c r="AS82" s="159"/>
    </row>
    <row r="83" spans="3:45" ht="12.75" hidden="1" customHeight="1"/>
    <row r="84" spans="3:45" ht="12.75" hidden="1" customHeight="1">
      <c r="C84" s="352" t="s">
        <v>73</v>
      </c>
      <c r="D84" s="352"/>
      <c r="E84" s="352"/>
      <c r="F84" s="352"/>
      <c r="G84" s="352"/>
      <c r="H84" s="352"/>
      <c r="I84" s="352"/>
      <c r="J84" s="352"/>
      <c r="K84" s="352"/>
      <c r="L84" s="348" t="s">
        <v>63</v>
      </c>
      <c r="M84" s="348"/>
      <c r="N84" s="348"/>
      <c r="O84" s="348"/>
      <c r="P84" s="348"/>
      <c r="Q84" s="348"/>
      <c r="R84" s="348"/>
      <c r="S84" s="348"/>
      <c r="T84" s="348" t="s">
        <v>68</v>
      </c>
      <c r="U84" s="348"/>
      <c r="V84" s="348"/>
      <c r="W84" s="348"/>
      <c r="X84" s="348" t="s">
        <v>70</v>
      </c>
      <c r="Y84" s="348"/>
      <c r="Z84" s="348"/>
      <c r="AA84" s="348"/>
    </row>
    <row r="85" spans="3:45" ht="12.75" hidden="1" customHeight="1">
      <c r="C85" s="352"/>
      <c r="D85" s="352"/>
      <c r="E85" s="352"/>
      <c r="F85" s="352"/>
      <c r="G85" s="352"/>
      <c r="H85" s="352"/>
      <c r="I85" s="352"/>
      <c r="J85" s="352"/>
      <c r="K85" s="352"/>
      <c r="L85" s="161"/>
      <c r="M85" s="161"/>
      <c r="N85" s="161"/>
      <c r="O85" s="161"/>
      <c r="P85" s="161"/>
      <c r="Q85" s="161"/>
      <c r="R85" s="161"/>
      <c r="S85" s="161"/>
      <c r="T85" s="161"/>
      <c r="U85" s="161"/>
      <c r="V85" s="161"/>
      <c r="W85" s="161"/>
      <c r="X85" s="161"/>
      <c r="Y85" s="161"/>
      <c r="Z85" s="161"/>
      <c r="AA85" s="161"/>
    </row>
    <row r="86" spans="3:45" ht="12.75" hidden="1" customHeight="1">
      <c r="C86" s="352"/>
      <c r="D86" s="352"/>
      <c r="E86" s="352"/>
      <c r="F86" s="352"/>
      <c r="G86" s="352"/>
      <c r="H86" s="352"/>
      <c r="I86" s="352"/>
      <c r="J86" s="352"/>
      <c r="K86" s="352"/>
      <c r="L86" s="349"/>
      <c r="M86" s="349"/>
      <c r="N86" s="349"/>
      <c r="O86" s="349"/>
      <c r="P86" s="349"/>
      <c r="Q86" s="349"/>
      <c r="R86" s="349"/>
      <c r="S86" s="349"/>
      <c r="T86" s="161"/>
      <c r="U86" s="161"/>
      <c r="V86" s="161"/>
      <c r="W86" s="161"/>
      <c r="X86" s="161"/>
      <c r="Y86" s="161"/>
      <c r="Z86" s="161"/>
      <c r="AA86" s="161"/>
    </row>
    <row r="87" spans="3:45" ht="12.75" hidden="1" customHeight="1">
      <c r="C87" s="352" t="s">
        <v>61</v>
      </c>
      <c r="D87" s="352"/>
      <c r="E87" s="352"/>
      <c r="F87" s="352"/>
      <c r="G87" s="352"/>
      <c r="H87" s="352" t="s">
        <v>1380</v>
      </c>
      <c r="I87" s="352"/>
      <c r="J87" s="352"/>
      <c r="K87" s="352"/>
      <c r="L87" s="350" t="s">
        <v>64</v>
      </c>
      <c r="M87" s="350"/>
      <c r="N87" s="350"/>
      <c r="O87" s="350"/>
      <c r="P87" s="350" t="s">
        <v>65</v>
      </c>
      <c r="Q87" s="350"/>
      <c r="R87" s="350"/>
      <c r="S87" s="350"/>
      <c r="T87" s="161"/>
      <c r="U87" s="161"/>
      <c r="V87" s="161"/>
      <c r="W87" s="161"/>
      <c r="X87" s="161"/>
      <c r="Y87" s="161"/>
      <c r="Z87" s="161"/>
      <c r="AA87" s="161"/>
    </row>
    <row r="88" spans="3:45" ht="12.75" hidden="1" customHeight="1">
      <c r="C88" s="352"/>
      <c r="D88" s="352"/>
      <c r="E88" s="352"/>
      <c r="F88" s="352"/>
      <c r="G88" s="352"/>
      <c r="H88" s="352"/>
      <c r="I88" s="352"/>
      <c r="J88" s="352"/>
      <c r="K88" s="352"/>
      <c r="L88" s="351"/>
      <c r="M88" s="351"/>
      <c r="N88" s="351"/>
      <c r="O88" s="351"/>
      <c r="P88" s="351"/>
      <c r="Q88" s="351"/>
      <c r="R88" s="351"/>
      <c r="S88" s="351"/>
      <c r="T88" s="349"/>
      <c r="U88" s="349"/>
      <c r="V88" s="349"/>
      <c r="W88" s="349"/>
      <c r="X88" s="349"/>
      <c r="Y88" s="349"/>
      <c r="Z88" s="349"/>
      <c r="AA88" s="349"/>
    </row>
    <row r="89" spans="3:45" ht="12.75" hidden="1" customHeight="1">
      <c r="C89" s="357"/>
      <c r="D89" s="358"/>
      <c r="E89" s="358"/>
      <c r="F89" s="358"/>
      <c r="G89" s="359"/>
      <c r="H89" s="357"/>
      <c r="I89" s="358"/>
      <c r="J89" s="358"/>
      <c r="K89" s="359"/>
      <c r="L89" s="177"/>
      <c r="M89" s="177"/>
      <c r="N89" s="177"/>
      <c r="O89" s="177"/>
      <c r="P89" s="353"/>
      <c r="Q89" s="353"/>
      <c r="R89" s="353"/>
      <c r="S89" s="353"/>
      <c r="T89" s="353"/>
      <c r="U89" s="353"/>
      <c r="V89" s="353"/>
      <c r="W89" s="353"/>
      <c r="X89" s="353"/>
      <c r="Y89" s="353"/>
      <c r="Z89" s="353"/>
      <c r="AA89" s="353"/>
    </row>
    <row r="90" spans="3:45" ht="12.75" hidden="1" customHeight="1">
      <c r="C90" s="360"/>
      <c r="D90" s="361"/>
      <c r="E90" s="361"/>
      <c r="F90" s="361"/>
      <c r="G90" s="362"/>
      <c r="H90" s="360"/>
      <c r="I90" s="361"/>
      <c r="J90" s="361"/>
      <c r="K90" s="362"/>
      <c r="L90" s="174"/>
      <c r="M90" s="174"/>
      <c r="N90" s="174"/>
      <c r="O90" s="174"/>
      <c r="P90" s="354"/>
      <c r="Q90" s="354"/>
      <c r="R90" s="354"/>
      <c r="S90" s="354"/>
      <c r="T90" s="354"/>
      <c r="U90" s="354"/>
      <c r="V90" s="354"/>
      <c r="W90" s="354"/>
      <c r="X90" s="354"/>
      <c r="Y90" s="354"/>
      <c r="Z90" s="354"/>
      <c r="AA90" s="354"/>
    </row>
    <row r="91" spans="3:45" ht="12.75" hidden="1" customHeight="1">
      <c r="C91" s="360"/>
      <c r="D91" s="361"/>
      <c r="E91" s="361"/>
      <c r="F91" s="361"/>
      <c r="G91" s="362"/>
      <c r="H91" s="360"/>
      <c r="I91" s="361"/>
      <c r="J91" s="361"/>
      <c r="K91" s="362"/>
      <c r="L91" s="174"/>
      <c r="M91" s="174"/>
      <c r="N91" s="174"/>
      <c r="O91" s="174"/>
      <c r="P91" s="354"/>
      <c r="Q91" s="354"/>
      <c r="R91" s="354"/>
      <c r="S91" s="354"/>
      <c r="T91" s="354"/>
      <c r="U91" s="354"/>
      <c r="V91" s="354"/>
      <c r="W91" s="354"/>
      <c r="X91" s="354"/>
      <c r="Y91" s="354"/>
      <c r="Z91" s="354"/>
      <c r="AA91" s="354"/>
    </row>
    <row r="92" spans="3:45" ht="12.75" hidden="1" customHeight="1">
      <c r="C92" s="363"/>
      <c r="D92" s="364"/>
      <c r="E92" s="364"/>
      <c r="F92" s="364"/>
      <c r="G92" s="365"/>
      <c r="H92" s="363"/>
      <c r="I92" s="364"/>
      <c r="J92" s="364"/>
      <c r="K92" s="365"/>
      <c r="L92" s="190"/>
      <c r="M92" s="190"/>
      <c r="N92" s="190"/>
      <c r="O92" s="190"/>
      <c r="P92" s="355"/>
      <c r="Q92" s="355"/>
      <c r="R92" s="355"/>
      <c r="S92" s="355"/>
      <c r="T92" s="355"/>
      <c r="U92" s="355"/>
      <c r="V92" s="355"/>
      <c r="W92" s="355"/>
      <c r="X92" s="355"/>
      <c r="Y92" s="355"/>
      <c r="Z92" s="355"/>
      <c r="AA92" s="355"/>
    </row>
    <row r="93" spans="3:45" ht="12.75" hidden="1" customHeight="1">
      <c r="C93" s="208" t="s">
        <v>72</v>
      </c>
      <c r="D93" s="208"/>
      <c r="E93" s="208"/>
      <c r="F93" s="208"/>
      <c r="G93" s="208"/>
      <c r="H93" s="279" t="s">
        <v>5</v>
      </c>
      <c r="I93" s="279"/>
      <c r="J93" s="279"/>
      <c r="K93" s="280"/>
      <c r="L93" s="184">
        <f>SUM(L89:O92)</f>
        <v>0</v>
      </c>
      <c r="M93" s="184"/>
      <c r="N93" s="184"/>
      <c r="O93" s="184"/>
      <c r="P93" s="356">
        <f>SUM(P89:S92)</f>
        <v>0</v>
      </c>
      <c r="Q93" s="356"/>
      <c r="R93" s="356"/>
      <c r="S93" s="356"/>
      <c r="T93" s="356">
        <f>SUM(T89:W92)</f>
        <v>0</v>
      </c>
      <c r="U93" s="356"/>
      <c r="V93" s="356"/>
      <c r="W93" s="356"/>
      <c r="X93" s="356">
        <f>SUM(X89:AA92)</f>
        <v>0</v>
      </c>
      <c r="Y93" s="356"/>
      <c r="Z93" s="356"/>
      <c r="AA93" s="356"/>
    </row>
    <row r="94" spans="3:45" ht="12.75" hidden="1" customHeight="1"/>
    <row r="95" spans="3:45" ht="12.75" hidden="1" customHeight="1">
      <c r="C95" s="159" t="s">
        <v>1056</v>
      </c>
      <c r="D95" s="159"/>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159"/>
      <c r="AM95" s="159"/>
      <c r="AN95" s="159"/>
      <c r="AO95" s="159"/>
      <c r="AP95" s="159"/>
      <c r="AQ95" s="159"/>
      <c r="AR95" s="159"/>
      <c r="AS95" s="159"/>
    </row>
    <row r="96" spans="3:45" ht="12.75" hidden="1" customHeight="1"/>
    <row r="97" spans="1:45" ht="15">
      <c r="A97" s="71" t="s">
        <v>341</v>
      </c>
      <c r="B97" s="72"/>
      <c r="C97" s="346" t="s">
        <v>371</v>
      </c>
      <c r="D97" s="346"/>
      <c r="E97" s="346"/>
      <c r="F97" s="346"/>
      <c r="G97" s="346"/>
      <c r="H97" s="346"/>
      <c r="I97" s="346"/>
      <c r="J97" s="346"/>
      <c r="K97" s="346"/>
      <c r="L97" s="346"/>
      <c r="M97" s="346"/>
      <c r="N97" s="346"/>
      <c r="O97" s="346"/>
      <c r="P97" s="346"/>
      <c r="Q97" s="346"/>
      <c r="R97" s="346"/>
      <c r="S97" s="346"/>
      <c r="T97" s="346"/>
      <c r="U97" s="346"/>
      <c r="V97" s="346"/>
      <c r="W97" s="346"/>
      <c r="X97" s="346"/>
      <c r="Y97" s="346"/>
      <c r="Z97" s="346"/>
      <c r="AA97" s="346"/>
      <c r="AB97" s="346"/>
      <c r="AC97" s="346"/>
      <c r="AD97" s="346"/>
      <c r="AE97" s="346"/>
      <c r="AF97" s="346"/>
      <c r="AG97" s="346"/>
      <c r="AH97" s="346"/>
      <c r="AI97" s="346"/>
      <c r="AJ97" s="346"/>
      <c r="AK97" s="346"/>
      <c r="AL97" s="346"/>
      <c r="AM97" s="346"/>
      <c r="AN97" s="346"/>
      <c r="AO97" s="346"/>
      <c r="AP97" s="346"/>
      <c r="AQ97" s="346"/>
      <c r="AR97" s="346"/>
      <c r="AS97" s="346"/>
    </row>
    <row r="99" spans="1:45" ht="12.75" hidden="1" customHeight="1">
      <c r="C99" s="281" t="s">
        <v>605</v>
      </c>
      <c r="D99" s="281"/>
      <c r="E99" s="281"/>
      <c r="F99" s="281"/>
      <c r="G99" s="281"/>
      <c r="H99" s="281"/>
      <c r="I99" s="281"/>
      <c r="J99" s="281"/>
      <c r="K99" s="281"/>
      <c r="L99" s="281"/>
      <c r="M99" s="281"/>
      <c r="N99" s="281"/>
      <c r="O99" s="281"/>
      <c r="P99" s="281"/>
      <c r="Q99" s="281"/>
      <c r="R99" s="281"/>
      <c r="S99" s="281"/>
      <c r="T99" s="281"/>
      <c r="U99" s="281"/>
      <c r="V99" s="281"/>
      <c r="W99" s="281"/>
      <c r="X99" s="281"/>
      <c r="Y99" s="281"/>
      <c r="Z99" s="281"/>
      <c r="AA99" s="281"/>
      <c r="AB99" s="281"/>
      <c r="AC99" s="281"/>
      <c r="AD99" s="281"/>
      <c r="AE99" s="281"/>
      <c r="AF99" s="281"/>
      <c r="AG99" s="281"/>
      <c r="AH99" s="281"/>
      <c r="AI99" s="281"/>
      <c r="AJ99" s="281"/>
      <c r="AK99" s="281"/>
      <c r="AL99" s="281"/>
      <c r="AM99" s="281"/>
      <c r="AN99" s="281"/>
      <c r="AO99" s="281"/>
      <c r="AP99" s="281"/>
      <c r="AQ99" s="281"/>
      <c r="AR99" s="281"/>
      <c r="AS99" s="281"/>
    </row>
    <row r="100" spans="1:45" ht="12.75" customHeight="1">
      <c r="C100" s="159" t="s">
        <v>1462</v>
      </c>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59"/>
      <c r="AO100" s="159"/>
      <c r="AP100" s="159"/>
      <c r="AQ100" s="159"/>
      <c r="AR100" s="159"/>
      <c r="AS100" s="159"/>
    </row>
    <row r="101" spans="1:45" ht="12.75" hidden="1" customHeight="1"/>
    <row r="102" spans="1:45" ht="12.75" hidden="1" customHeight="1">
      <c r="A102" s="44" t="s">
        <v>45</v>
      </c>
      <c r="C102" s="179" t="s">
        <v>557</v>
      </c>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c r="AJ102" s="179"/>
      <c r="AK102" s="179"/>
      <c r="AL102" s="179"/>
      <c r="AM102" s="179"/>
      <c r="AN102" s="179"/>
      <c r="AO102" s="179"/>
      <c r="AP102" s="179"/>
      <c r="AQ102" s="179"/>
      <c r="AR102" s="179"/>
      <c r="AS102" s="179"/>
    </row>
    <row r="103" spans="1:45" ht="12.75" hidden="1" customHeight="1">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c r="AO103" s="179"/>
      <c r="AP103" s="179"/>
      <c r="AQ103" s="179"/>
      <c r="AR103" s="179"/>
      <c r="AS103" s="179"/>
    </row>
    <row r="104" spans="1:45" ht="12.75" hidden="1" customHeight="1"/>
    <row r="105" spans="1:45" ht="12.75" hidden="1" customHeight="1">
      <c r="C105" s="331" t="s">
        <v>558</v>
      </c>
      <c r="D105" s="331"/>
      <c r="E105" s="331"/>
      <c r="F105" s="331"/>
      <c r="G105" s="331"/>
      <c r="H105" s="331"/>
      <c r="I105" s="331"/>
      <c r="J105" s="331"/>
      <c r="K105" s="331"/>
      <c r="L105" s="331"/>
      <c r="M105" s="331"/>
      <c r="N105" s="331" t="s">
        <v>559</v>
      </c>
      <c r="O105" s="331"/>
      <c r="P105" s="331"/>
      <c r="Q105" s="331"/>
      <c r="R105" s="331"/>
      <c r="S105" s="331"/>
      <c r="T105" s="331"/>
      <c r="U105" s="331"/>
      <c r="V105" s="331"/>
      <c r="W105" s="331"/>
      <c r="X105" s="331"/>
      <c r="Y105" s="331"/>
      <c r="Z105" s="331"/>
      <c r="AA105" s="331"/>
      <c r="AB105" s="331"/>
      <c r="AC105" s="331"/>
    </row>
    <row r="106" spans="1:45" ht="12.75" hidden="1" customHeight="1">
      <c r="C106" s="331"/>
      <c r="D106" s="331"/>
      <c r="E106" s="331"/>
      <c r="F106" s="331"/>
      <c r="G106" s="331"/>
      <c r="H106" s="331"/>
      <c r="I106" s="331"/>
      <c r="J106" s="331"/>
      <c r="K106" s="331"/>
      <c r="L106" s="331"/>
      <c r="M106" s="331"/>
      <c r="N106" s="331"/>
      <c r="O106" s="331"/>
      <c r="P106" s="331"/>
      <c r="Q106" s="331"/>
      <c r="R106" s="331"/>
      <c r="S106" s="331"/>
      <c r="T106" s="331"/>
      <c r="U106" s="331"/>
      <c r="V106" s="331"/>
      <c r="W106" s="331"/>
      <c r="X106" s="331"/>
      <c r="Y106" s="331"/>
      <c r="Z106" s="331"/>
      <c r="AA106" s="331"/>
      <c r="AB106" s="331"/>
      <c r="AC106" s="331"/>
    </row>
    <row r="107" spans="1:45" ht="12.75" hidden="1" customHeight="1"/>
    <row r="108" spans="1:45" ht="12.75" hidden="1" customHeight="1">
      <c r="A108" s="45" t="s">
        <v>46</v>
      </c>
      <c r="C108" s="180" t="s">
        <v>560</v>
      </c>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row>
    <row r="109" spans="1:45" ht="12.75" hidden="1" customHeight="1">
      <c r="C109" s="180"/>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c r="AL109" s="180"/>
      <c r="AM109" s="180"/>
      <c r="AN109" s="180"/>
      <c r="AO109" s="180"/>
      <c r="AP109" s="180"/>
      <c r="AQ109" s="180"/>
      <c r="AR109" s="180"/>
      <c r="AS109" s="180"/>
    </row>
    <row r="110" spans="1:45" ht="12.75" hidden="1" customHeight="1"/>
    <row r="111" spans="1:45" ht="12.75" hidden="1" customHeight="1">
      <c r="C111" s="331" t="s">
        <v>558</v>
      </c>
      <c r="D111" s="331"/>
      <c r="E111" s="331"/>
      <c r="F111" s="331"/>
      <c r="G111" s="331"/>
      <c r="H111" s="331"/>
      <c r="I111" s="331"/>
      <c r="J111" s="331"/>
      <c r="K111" s="331"/>
      <c r="L111" s="331"/>
      <c r="M111" s="331"/>
      <c r="N111" s="331" t="s">
        <v>559</v>
      </c>
      <c r="O111" s="331"/>
      <c r="P111" s="331"/>
      <c r="Q111" s="331"/>
      <c r="R111" s="331"/>
      <c r="S111" s="331"/>
      <c r="T111" s="331"/>
      <c r="U111" s="331"/>
      <c r="V111" s="331"/>
      <c r="W111" s="331"/>
      <c r="X111" s="331"/>
      <c r="Y111" s="331"/>
      <c r="Z111" s="331"/>
      <c r="AA111" s="331"/>
      <c r="AB111" s="331"/>
      <c r="AC111" s="331"/>
    </row>
    <row r="112" spans="1:45" ht="12.75" hidden="1" customHeight="1">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row>
    <row r="113" spans="1:45" ht="12.75" hidden="1" customHeight="1"/>
    <row r="114" spans="1:45" ht="12.75" hidden="1" customHeight="1">
      <c r="A114" s="45" t="s">
        <v>47</v>
      </c>
      <c r="C114" s="159" t="s">
        <v>561</v>
      </c>
      <c r="D114" s="159"/>
      <c r="E114" s="159"/>
      <c r="F114" s="159"/>
      <c r="G114" s="159"/>
      <c r="H114" s="159"/>
      <c r="I114" s="159"/>
      <c r="J114" s="159"/>
      <c r="K114" s="159"/>
      <c r="L114" s="159"/>
      <c r="M114" s="159"/>
      <c r="N114" s="159"/>
      <c r="O114" s="159"/>
      <c r="P114" s="159"/>
      <c r="Q114" s="159"/>
      <c r="R114" s="159"/>
      <c r="S114" s="159"/>
      <c r="T114" s="159"/>
      <c r="U114" s="159"/>
      <c r="V114" s="159"/>
      <c r="W114" s="159"/>
      <c r="X114" s="159"/>
      <c r="Y114" s="159"/>
      <c r="Z114" s="159"/>
      <c r="AA114" s="159"/>
      <c r="AB114" s="159"/>
      <c r="AC114" s="159"/>
      <c r="AD114" s="159"/>
      <c r="AE114" s="159"/>
      <c r="AF114" s="159"/>
      <c r="AG114" s="159"/>
      <c r="AH114" s="159"/>
      <c r="AI114" s="159"/>
      <c r="AJ114" s="159"/>
      <c r="AK114" s="159"/>
      <c r="AL114" s="159"/>
      <c r="AM114" s="159"/>
      <c r="AN114" s="159"/>
      <c r="AO114" s="159"/>
      <c r="AP114" s="159"/>
      <c r="AQ114" s="159"/>
      <c r="AR114" s="159"/>
      <c r="AS114" s="159"/>
    </row>
    <row r="115" spans="1:45" ht="12.75" hidden="1" customHeight="1"/>
    <row r="116" spans="1:45" ht="12.75" hidden="1" customHeight="1">
      <c r="C116" s="331" t="s">
        <v>562</v>
      </c>
      <c r="D116" s="331"/>
      <c r="E116" s="331"/>
      <c r="F116" s="331"/>
      <c r="G116" s="331"/>
      <c r="H116" s="331"/>
      <c r="I116" s="331"/>
      <c r="J116" s="331"/>
      <c r="K116" s="331"/>
      <c r="L116" s="331"/>
      <c r="M116" s="331"/>
      <c r="N116" s="331" t="s">
        <v>563</v>
      </c>
      <c r="O116" s="331"/>
      <c r="P116" s="331"/>
      <c r="Q116" s="331"/>
      <c r="R116" s="331"/>
      <c r="S116" s="331"/>
      <c r="T116" s="331"/>
      <c r="U116" s="331"/>
      <c r="V116" s="331"/>
      <c r="W116" s="331"/>
      <c r="X116" s="331"/>
      <c r="Y116" s="331"/>
      <c r="Z116" s="331"/>
      <c r="AA116" s="331"/>
      <c r="AB116" s="331"/>
      <c r="AC116" s="331"/>
    </row>
    <row r="117" spans="1:45" ht="12.75" hidden="1" customHeight="1">
      <c r="C117" s="331"/>
      <c r="D117" s="331"/>
      <c r="E117" s="331"/>
      <c r="F117" s="331"/>
      <c r="G117" s="331"/>
      <c r="H117" s="331"/>
      <c r="I117" s="331"/>
      <c r="J117" s="331"/>
      <c r="K117" s="331"/>
      <c r="L117" s="331"/>
      <c r="M117" s="331"/>
      <c r="N117" s="331"/>
      <c r="O117" s="331"/>
      <c r="P117" s="331"/>
      <c r="Q117" s="331"/>
      <c r="R117" s="331"/>
      <c r="S117" s="331"/>
      <c r="T117" s="331"/>
      <c r="U117" s="331"/>
      <c r="V117" s="331"/>
      <c r="W117" s="331"/>
      <c r="X117" s="331"/>
      <c r="Y117" s="331"/>
      <c r="Z117" s="331"/>
      <c r="AA117" s="331"/>
      <c r="AB117" s="331"/>
      <c r="AC117" s="331"/>
    </row>
    <row r="118" spans="1:45" ht="12.75" hidden="1" customHeight="1"/>
    <row r="119" spans="1:45" ht="12.75" hidden="1" customHeight="1">
      <c r="A119" s="45" t="s">
        <v>53</v>
      </c>
      <c r="C119" s="366" t="s">
        <v>1158</v>
      </c>
      <c r="D119" s="366"/>
      <c r="E119" s="366"/>
      <c r="F119" s="366"/>
      <c r="G119" s="366"/>
      <c r="H119" s="366"/>
      <c r="I119" s="366"/>
      <c r="J119" s="366"/>
      <c r="K119" s="366"/>
      <c r="L119" s="366"/>
      <c r="M119" s="366"/>
      <c r="N119" s="366"/>
      <c r="O119" s="366"/>
      <c r="P119" s="366"/>
      <c r="Q119" s="366"/>
      <c r="R119" s="366"/>
      <c r="S119" s="366"/>
      <c r="T119" s="366"/>
      <c r="U119" s="366"/>
      <c r="V119" s="366"/>
      <c r="W119" s="366"/>
      <c r="X119" s="366"/>
      <c r="Y119" s="366"/>
      <c r="Z119" s="366"/>
      <c r="AA119" s="366"/>
      <c r="AB119" s="366"/>
      <c r="AC119" s="366"/>
      <c r="AD119" s="366"/>
      <c r="AE119" s="366"/>
      <c r="AF119" s="366"/>
      <c r="AG119" s="366"/>
      <c r="AH119" s="366"/>
      <c r="AI119" s="366"/>
      <c r="AJ119" s="366"/>
      <c r="AK119" s="366"/>
      <c r="AL119" s="366"/>
      <c r="AM119" s="366"/>
      <c r="AN119" s="366"/>
      <c r="AO119" s="366"/>
      <c r="AP119" s="366"/>
      <c r="AQ119" s="366"/>
      <c r="AR119" s="366"/>
      <c r="AS119" s="366"/>
    </row>
    <row r="120" spans="1:45" ht="12.75" hidden="1" customHeight="1">
      <c r="C120" s="366"/>
      <c r="D120" s="366"/>
      <c r="E120" s="366"/>
      <c r="F120" s="366"/>
      <c r="G120" s="366"/>
      <c r="H120" s="366"/>
      <c r="I120" s="366"/>
      <c r="J120" s="366"/>
      <c r="K120" s="366"/>
      <c r="L120" s="366"/>
      <c r="M120" s="366"/>
      <c r="N120" s="366"/>
      <c r="O120" s="366"/>
      <c r="P120" s="366"/>
      <c r="Q120" s="366"/>
      <c r="R120" s="366"/>
      <c r="S120" s="366"/>
      <c r="T120" s="366"/>
      <c r="U120" s="366"/>
      <c r="V120" s="366"/>
      <c r="W120" s="366"/>
      <c r="X120" s="366"/>
      <c r="Y120" s="366"/>
      <c r="Z120" s="366"/>
      <c r="AA120" s="366"/>
      <c r="AB120" s="366"/>
      <c r="AC120" s="366"/>
      <c r="AD120" s="366"/>
      <c r="AE120" s="366"/>
      <c r="AF120" s="366"/>
      <c r="AG120" s="366"/>
      <c r="AH120" s="366"/>
      <c r="AI120" s="366"/>
      <c r="AJ120" s="366"/>
      <c r="AK120" s="366"/>
      <c r="AL120" s="366"/>
      <c r="AM120" s="366"/>
      <c r="AN120" s="366"/>
      <c r="AO120" s="366"/>
      <c r="AP120" s="366"/>
      <c r="AQ120" s="366"/>
      <c r="AR120" s="366"/>
      <c r="AS120" s="366"/>
    </row>
    <row r="121" spans="1:45" ht="12.75" hidden="1" customHeight="1">
      <c r="C121" s="366"/>
      <c r="D121" s="366"/>
      <c r="E121" s="366"/>
      <c r="F121" s="366"/>
      <c r="G121" s="366"/>
      <c r="H121" s="366"/>
      <c r="I121" s="366"/>
      <c r="J121" s="366"/>
      <c r="K121" s="366"/>
      <c r="L121" s="366"/>
      <c r="M121" s="366"/>
      <c r="N121" s="366"/>
      <c r="O121" s="366"/>
      <c r="P121" s="366"/>
      <c r="Q121" s="366"/>
      <c r="R121" s="366"/>
      <c r="S121" s="366"/>
      <c r="T121" s="366"/>
      <c r="U121" s="366"/>
      <c r="V121" s="366"/>
      <c r="W121" s="366"/>
      <c r="X121" s="366"/>
      <c r="Y121" s="366"/>
      <c r="Z121" s="366"/>
      <c r="AA121" s="366"/>
      <c r="AB121" s="366"/>
      <c r="AC121" s="366"/>
      <c r="AD121" s="366"/>
      <c r="AE121" s="366"/>
      <c r="AF121" s="366"/>
      <c r="AG121" s="366"/>
      <c r="AH121" s="366"/>
      <c r="AI121" s="366"/>
      <c r="AJ121" s="366"/>
      <c r="AK121" s="366"/>
      <c r="AL121" s="366"/>
      <c r="AM121" s="366"/>
      <c r="AN121" s="366"/>
      <c r="AO121" s="366"/>
      <c r="AP121" s="366"/>
      <c r="AQ121" s="366"/>
      <c r="AR121" s="366"/>
      <c r="AS121" s="366"/>
    </row>
    <row r="122" spans="1:45" ht="12.75" hidden="1" customHeight="1">
      <c r="C122" s="366"/>
      <c r="D122" s="366"/>
      <c r="E122" s="366"/>
      <c r="F122" s="366"/>
      <c r="G122" s="366"/>
      <c r="H122" s="366"/>
      <c r="I122" s="366"/>
      <c r="J122" s="366"/>
      <c r="K122" s="366"/>
      <c r="L122" s="366"/>
      <c r="M122" s="366"/>
      <c r="N122" s="366"/>
      <c r="O122" s="366"/>
      <c r="P122" s="366"/>
      <c r="Q122" s="366"/>
      <c r="R122" s="366"/>
      <c r="S122" s="366"/>
      <c r="T122" s="366"/>
      <c r="U122" s="366"/>
      <c r="V122" s="366"/>
      <c r="W122" s="366"/>
      <c r="X122" s="366"/>
      <c r="Y122" s="366"/>
      <c r="Z122" s="366"/>
      <c r="AA122" s="366"/>
      <c r="AB122" s="366"/>
      <c r="AC122" s="366"/>
      <c r="AD122" s="366"/>
      <c r="AE122" s="366"/>
      <c r="AF122" s="366"/>
      <c r="AG122" s="366"/>
      <c r="AH122" s="366"/>
      <c r="AI122" s="366"/>
      <c r="AJ122" s="366"/>
      <c r="AK122" s="366"/>
      <c r="AL122" s="366"/>
      <c r="AM122" s="366"/>
      <c r="AN122" s="366"/>
      <c r="AO122" s="366"/>
      <c r="AP122" s="366"/>
      <c r="AQ122" s="366"/>
      <c r="AR122" s="366"/>
      <c r="AS122" s="366"/>
    </row>
    <row r="123" spans="1:45" ht="12.75" hidden="1" customHeight="1"/>
    <row r="125" spans="1:45" ht="15">
      <c r="A125" s="75" t="s">
        <v>342</v>
      </c>
      <c r="B125" s="72"/>
      <c r="C125" s="346" t="s">
        <v>443</v>
      </c>
      <c r="D125" s="346"/>
      <c r="E125" s="346"/>
      <c r="F125" s="346"/>
      <c r="G125" s="346"/>
      <c r="H125" s="346"/>
      <c r="I125" s="346"/>
      <c r="J125" s="346"/>
      <c r="K125" s="346"/>
      <c r="L125" s="346"/>
      <c r="M125" s="346"/>
      <c r="N125" s="346"/>
      <c r="O125" s="346"/>
      <c r="P125" s="346"/>
      <c r="Q125" s="346"/>
      <c r="R125" s="346"/>
      <c r="S125" s="346"/>
      <c r="T125" s="346"/>
      <c r="U125" s="346"/>
      <c r="V125" s="346"/>
      <c r="W125" s="346"/>
      <c r="X125" s="346"/>
      <c r="Y125" s="346"/>
      <c r="Z125" s="346"/>
      <c r="AA125" s="346"/>
      <c r="AB125" s="346"/>
      <c r="AC125" s="346"/>
      <c r="AD125" s="346"/>
      <c r="AE125" s="346"/>
      <c r="AF125" s="346"/>
      <c r="AG125" s="346"/>
      <c r="AH125" s="346"/>
      <c r="AI125" s="346"/>
      <c r="AJ125" s="346"/>
      <c r="AK125" s="346"/>
      <c r="AL125" s="346"/>
      <c r="AM125" s="346"/>
      <c r="AN125" s="346"/>
      <c r="AO125" s="346"/>
      <c r="AP125" s="346"/>
      <c r="AQ125" s="346"/>
      <c r="AR125" s="346"/>
      <c r="AS125" s="346"/>
    </row>
    <row r="127" spans="1:45" ht="12.75" customHeight="1">
      <c r="A127" s="5" t="s">
        <v>45</v>
      </c>
      <c r="C127" s="159" t="s">
        <v>444</v>
      </c>
      <c r="D127" s="159"/>
      <c r="E127" s="159"/>
      <c r="F127" s="159"/>
      <c r="G127" s="159"/>
      <c r="H127" s="159"/>
      <c r="I127" s="159"/>
      <c r="J127" s="159"/>
      <c r="K127" s="159"/>
      <c r="L127" s="159"/>
      <c r="M127" s="159"/>
      <c r="N127" s="159"/>
      <c r="O127" s="159"/>
      <c r="P127" s="159"/>
      <c r="Q127" s="159"/>
      <c r="R127" s="159"/>
      <c r="S127" s="159"/>
      <c r="T127" s="159"/>
      <c r="U127" s="159"/>
      <c r="V127" s="159"/>
      <c r="W127" s="159"/>
      <c r="X127" s="159"/>
      <c r="Y127" s="159"/>
      <c r="Z127" s="159"/>
      <c r="AA127" s="159"/>
      <c r="AB127" s="159"/>
      <c r="AC127" s="159"/>
      <c r="AD127" s="159"/>
      <c r="AE127" s="159"/>
      <c r="AF127" s="159"/>
      <c r="AG127" s="159"/>
      <c r="AH127" s="159"/>
      <c r="AI127" s="159"/>
      <c r="AJ127" s="159"/>
      <c r="AK127" s="159"/>
      <c r="AL127" s="159"/>
      <c r="AM127" s="159"/>
      <c r="AN127" s="159"/>
      <c r="AO127" s="159"/>
      <c r="AP127" s="159"/>
      <c r="AQ127" s="159"/>
      <c r="AR127" s="159"/>
      <c r="AS127" s="159"/>
    </row>
    <row r="128" spans="1:45" ht="12.75" customHeight="1">
      <c r="A128" s="5" t="s">
        <v>46</v>
      </c>
      <c r="C128" s="159" t="s">
        <v>445</v>
      </c>
      <c r="D128" s="159"/>
      <c r="E128" s="159"/>
      <c r="F128" s="159"/>
      <c r="G128" s="159"/>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59"/>
      <c r="AI128" s="159"/>
      <c r="AJ128" s="159"/>
      <c r="AK128" s="159"/>
      <c r="AL128" s="159"/>
      <c r="AM128" s="159"/>
      <c r="AN128" s="159"/>
      <c r="AO128" s="159"/>
      <c r="AP128" s="159"/>
      <c r="AQ128" s="159"/>
      <c r="AR128" s="159"/>
      <c r="AS128" s="159"/>
    </row>
    <row r="129" spans="1:45" ht="12.75" customHeight="1">
      <c r="A129" s="5" t="s">
        <v>47</v>
      </c>
      <c r="C129" s="159" t="s">
        <v>446</v>
      </c>
      <c r="D129" s="159"/>
      <c r="E129" s="159"/>
      <c r="F129" s="159"/>
      <c r="G129" s="159"/>
      <c r="H129" s="159"/>
      <c r="I129" s="159"/>
      <c r="J129" s="159"/>
      <c r="K129" s="159"/>
      <c r="L129" s="159"/>
      <c r="M129" s="159"/>
      <c r="N129" s="159"/>
      <c r="O129" s="159"/>
      <c r="P129" s="159"/>
      <c r="Q129" s="159"/>
      <c r="R129" s="159"/>
      <c r="S129" s="159"/>
      <c r="T129" s="159"/>
      <c r="U129" s="159"/>
      <c r="V129" s="159"/>
      <c r="W129" s="159"/>
      <c r="X129" s="159"/>
      <c r="Y129" s="159"/>
      <c r="Z129" s="159"/>
      <c r="AA129" s="159"/>
      <c r="AB129" s="159"/>
      <c r="AC129" s="159"/>
      <c r="AD129" s="159"/>
      <c r="AE129" s="159"/>
      <c r="AF129" s="159"/>
      <c r="AG129" s="159"/>
      <c r="AH129" s="159"/>
      <c r="AI129" s="159"/>
      <c r="AJ129" s="159"/>
      <c r="AK129" s="159"/>
      <c r="AL129" s="159"/>
      <c r="AM129" s="159"/>
      <c r="AN129" s="159"/>
      <c r="AO129" s="159"/>
      <c r="AP129" s="159"/>
      <c r="AQ129" s="159"/>
      <c r="AR129" s="159"/>
      <c r="AS129" s="159"/>
    </row>
    <row r="130" spans="1:45" ht="12.75" customHeight="1">
      <c r="A130" s="5" t="s">
        <v>53</v>
      </c>
      <c r="C130" s="159" t="s">
        <v>447</v>
      </c>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row>
    <row r="131" spans="1:45" ht="12.75" customHeight="1">
      <c r="A131" s="5" t="s">
        <v>56</v>
      </c>
      <c r="C131" s="159" t="s">
        <v>448</v>
      </c>
      <c r="D131" s="159"/>
      <c r="E131" s="159"/>
      <c r="F131" s="159"/>
      <c r="G131" s="159"/>
      <c r="H131" s="159"/>
      <c r="I131" s="159"/>
      <c r="J131" s="159"/>
      <c r="K131" s="159"/>
      <c r="L131" s="159"/>
      <c r="M131" s="159"/>
      <c r="N131" s="159"/>
      <c r="O131" s="159"/>
      <c r="P131" s="159"/>
      <c r="Q131" s="159"/>
      <c r="R131" s="159"/>
      <c r="S131" s="159"/>
      <c r="T131" s="159"/>
      <c r="U131" s="159"/>
      <c r="V131" s="159"/>
      <c r="W131" s="159"/>
      <c r="X131" s="159"/>
      <c r="Y131" s="159"/>
      <c r="Z131" s="159"/>
      <c r="AA131" s="159"/>
      <c r="AB131" s="159"/>
      <c r="AC131" s="159"/>
      <c r="AD131" s="159"/>
      <c r="AE131" s="159"/>
      <c r="AF131" s="159"/>
      <c r="AG131" s="159"/>
      <c r="AH131" s="159"/>
      <c r="AI131" s="159"/>
      <c r="AJ131" s="159"/>
      <c r="AK131" s="159"/>
      <c r="AL131" s="159"/>
      <c r="AM131" s="159"/>
      <c r="AN131" s="159"/>
      <c r="AO131" s="159"/>
      <c r="AP131" s="159"/>
      <c r="AQ131" s="159"/>
      <c r="AR131" s="159"/>
      <c r="AS131" s="159"/>
    </row>
    <row r="132" spans="1:45" ht="12.75" customHeight="1">
      <c r="A132" s="5" t="s">
        <v>58</v>
      </c>
      <c r="C132" s="159" t="s">
        <v>449</v>
      </c>
      <c r="D132" s="159"/>
      <c r="E132" s="159"/>
      <c r="F132" s="159"/>
      <c r="G132" s="159"/>
      <c r="H132" s="159"/>
      <c r="I132" s="159"/>
      <c r="J132" s="159"/>
      <c r="K132" s="159"/>
      <c r="L132" s="159"/>
      <c r="M132" s="159"/>
      <c r="N132" s="159"/>
      <c r="O132" s="159"/>
      <c r="P132" s="159"/>
      <c r="Q132" s="159"/>
      <c r="R132" s="159"/>
      <c r="S132" s="159"/>
      <c r="T132" s="159"/>
      <c r="U132" s="159"/>
      <c r="V132" s="159"/>
      <c r="W132" s="159"/>
      <c r="X132" s="159"/>
      <c r="Y132" s="159"/>
      <c r="Z132" s="159"/>
      <c r="AA132" s="159"/>
      <c r="AB132" s="159"/>
      <c r="AC132" s="159"/>
      <c r="AD132" s="159"/>
      <c r="AE132" s="159"/>
      <c r="AF132" s="159"/>
      <c r="AG132" s="159"/>
      <c r="AH132" s="159"/>
      <c r="AI132" s="159"/>
      <c r="AJ132" s="159"/>
      <c r="AK132" s="159"/>
      <c r="AL132" s="159"/>
      <c r="AM132" s="159"/>
      <c r="AN132" s="159"/>
      <c r="AO132" s="159"/>
      <c r="AP132" s="159"/>
      <c r="AQ132" s="159"/>
      <c r="AR132" s="159"/>
      <c r="AS132" s="159"/>
    </row>
    <row r="133" spans="1:45" ht="12.75" customHeight="1">
      <c r="A133" s="5" t="s">
        <v>60</v>
      </c>
      <c r="C133" s="159" t="s">
        <v>450</v>
      </c>
      <c r="D133" s="159"/>
      <c r="E133" s="159"/>
      <c r="F133" s="159"/>
      <c r="G133" s="159"/>
      <c r="H133" s="159"/>
      <c r="I133" s="159"/>
      <c r="J133" s="159"/>
      <c r="K133" s="159"/>
      <c r="L133" s="159"/>
      <c r="M133" s="159"/>
      <c r="N133" s="159"/>
      <c r="O133" s="159"/>
      <c r="P133" s="159"/>
      <c r="Q133" s="159"/>
      <c r="R133" s="159"/>
      <c r="S133" s="159"/>
      <c r="T133" s="159"/>
      <c r="U133" s="159"/>
      <c r="V133" s="159"/>
      <c r="W133" s="159"/>
      <c r="X133" s="159"/>
      <c r="Y133" s="159"/>
      <c r="Z133" s="159"/>
      <c r="AA133" s="159"/>
      <c r="AB133" s="159"/>
      <c r="AC133" s="159"/>
      <c r="AD133" s="159"/>
      <c r="AE133" s="159"/>
      <c r="AF133" s="159"/>
      <c r="AG133" s="159"/>
      <c r="AH133" s="159"/>
      <c r="AI133" s="159"/>
      <c r="AJ133" s="159"/>
      <c r="AK133" s="159"/>
      <c r="AL133" s="159"/>
      <c r="AM133" s="159"/>
      <c r="AN133" s="159"/>
      <c r="AO133" s="159"/>
      <c r="AP133" s="159"/>
      <c r="AQ133" s="159"/>
      <c r="AR133" s="159"/>
      <c r="AS133" s="159"/>
    </row>
    <row r="134" spans="1:45" ht="12.75" customHeight="1">
      <c r="A134" s="5" t="s">
        <v>406</v>
      </c>
      <c r="C134" s="159" t="s">
        <v>451</v>
      </c>
      <c r="D134" s="159"/>
      <c r="E134" s="159"/>
      <c r="F134" s="159"/>
      <c r="G134" s="159"/>
      <c r="H134" s="159"/>
      <c r="I134" s="159"/>
      <c r="J134" s="159"/>
      <c r="K134" s="159"/>
      <c r="L134" s="159"/>
      <c r="M134" s="159"/>
      <c r="N134" s="159"/>
      <c r="O134" s="159"/>
      <c r="P134" s="159"/>
      <c r="Q134" s="159"/>
      <c r="R134" s="159"/>
      <c r="S134" s="159"/>
      <c r="T134" s="159"/>
      <c r="U134" s="159"/>
      <c r="V134" s="159"/>
      <c r="W134" s="159"/>
      <c r="X134" s="159"/>
      <c r="Y134" s="159"/>
      <c r="Z134" s="159"/>
      <c r="AA134" s="159"/>
      <c r="AB134" s="159"/>
      <c r="AC134" s="159"/>
      <c r="AD134" s="159"/>
      <c r="AE134" s="159"/>
      <c r="AF134" s="159"/>
      <c r="AG134" s="159"/>
      <c r="AH134" s="159"/>
      <c r="AI134" s="159"/>
      <c r="AJ134" s="159"/>
      <c r="AK134" s="159"/>
      <c r="AL134" s="159"/>
      <c r="AM134" s="159"/>
      <c r="AN134" s="159"/>
      <c r="AO134" s="159"/>
      <c r="AP134" s="159"/>
      <c r="AQ134" s="159"/>
      <c r="AR134" s="159"/>
      <c r="AS134" s="159"/>
    </row>
    <row r="135" spans="1:45" ht="12.75" customHeight="1">
      <c r="A135" s="5" t="s">
        <v>408</v>
      </c>
      <c r="C135" s="159" t="s">
        <v>452</v>
      </c>
      <c r="D135" s="159"/>
      <c r="E135" s="159"/>
      <c r="F135" s="159"/>
      <c r="G135" s="159"/>
      <c r="H135" s="159"/>
      <c r="I135" s="159"/>
      <c r="J135" s="159"/>
      <c r="K135" s="159"/>
      <c r="L135" s="159"/>
      <c r="M135" s="159"/>
      <c r="N135" s="159"/>
      <c r="O135" s="159"/>
      <c r="P135" s="159"/>
      <c r="Q135" s="159"/>
      <c r="R135" s="159"/>
      <c r="S135" s="159"/>
      <c r="T135" s="159"/>
      <c r="U135" s="159"/>
      <c r="V135" s="159"/>
      <c r="W135" s="159"/>
      <c r="X135" s="159"/>
      <c r="Y135" s="159"/>
      <c r="Z135" s="159"/>
      <c r="AA135" s="159"/>
      <c r="AB135" s="159"/>
      <c r="AC135" s="159"/>
      <c r="AD135" s="159"/>
      <c r="AE135" s="159"/>
      <c r="AF135" s="159"/>
      <c r="AG135" s="159"/>
      <c r="AH135" s="159"/>
      <c r="AI135" s="159"/>
      <c r="AJ135" s="159"/>
      <c r="AK135" s="159"/>
      <c r="AL135" s="159"/>
      <c r="AM135" s="159"/>
      <c r="AN135" s="159"/>
      <c r="AO135" s="159"/>
      <c r="AP135" s="159"/>
      <c r="AQ135" s="159"/>
      <c r="AR135" s="159"/>
      <c r="AS135" s="159"/>
    </row>
    <row r="136" spans="1:45" ht="12.75" customHeight="1">
      <c r="A136" s="5" t="s">
        <v>410</v>
      </c>
      <c r="C136" s="159" t="s">
        <v>453</v>
      </c>
      <c r="D136" s="159"/>
      <c r="E136" s="159"/>
      <c r="F136" s="159"/>
      <c r="G136" s="159"/>
      <c r="H136" s="159"/>
      <c r="I136" s="159"/>
      <c r="J136" s="159"/>
      <c r="K136" s="159"/>
      <c r="L136" s="159"/>
      <c r="M136" s="159"/>
      <c r="N136" s="159"/>
      <c r="O136" s="159"/>
      <c r="P136" s="159"/>
      <c r="Q136" s="159"/>
      <c r="R136" s="159"/>
      <c r="S136" s="159"/>
      <c r="T136" s="159"/>
      <c r="U136" s="159"/>
      <c r="V136" s="159"/>
      <c r="W136" s="159"/>
      <c r="X136" s="159"/>
      <c r="Y136" s="159"/>
      <c r="Z136" s="159"/>
      <c r="AA136" s="159"/>
      <c r="AB136" s="159"/>
      <c r="AC136" s="159"/>
      <c r="AD136" s="159"/>
      <c r="AE136" s="159"/>
      <c r="AF136" s="159"/>
      <c r="AG136" s="159"/>
      <c r="AH136" s="159"/>
      <c r="AI136" s="159"/>
      <c r="AJ136" s="159"/>
      <c r="AK136" s="159"/>
      <c r="AL136" s="159"/>
      <c r="AM136" s="159"/>
      <c r="AN136" s="159"/>
      <c r="AO136" s="159"/>
      <c r="AP136" s="159"/>
      <c r="AQ136" s="159"/>
      <c r="AR136" s="159"/>
      <c r="AS136" s="159"/>
    </row>
    <row r="137" spans="1:45" ht="12.75" customHeight="1">
      <c r="A137" s="5" t="s">
        <v>413</v>
      </c>
      <c r="C137" s="159" t="s">
        <v>454</v>
      </c>
      <c r="D137" s="159"/>
      <c r="E137" s="159"/>
      <c r="F137" s="159"/>
      <c r="G137" s="159"/>
      <c r="H137" s="159"/>
      <c r="I137" s="159"/>
      <c r="J137" s="159"/>
      <c r="K137" s="159"/>
      <c r="L137" s="159"/>
      <c r="M137" s="159"/>
      <c r="N137" s="159"/>
      <c r="O137" s="159"/>
      <c r="P137" s="159"/>
      <c r="Q137" s="159"/>
      <c r="R137" s="159"/>
      <c r="S137" s="159"/>
      <c r="T137" s="159"/>
      <c r="U137" s="159"/>
      <c r="V137" s="159"/>
      <c r="W137" s="159"/>
      <c r="X137" s="159"/>
      <c r="Y137" s="159"/>
      <c r="Z137" s="159"/>
      <c r="AA137" s="159"/>
      <c r="AB137" s="159"/>
      <c r="AC137" s="159"/>
      <c r="AD137" s="159"/>
      <c r="AE137" s="159"/>
      <c r="AF137" s="159"/>
      <c r="AG137" s="159"/>
      <c r="AH137" s="159"/>
      <c r="AI137" s="159"/>
      <c r="AJ137" s="159"/>
      <c r="AK137" s="159"/>
      <c r="AL137" s="159"/>
      <c r="AM137" s="159"/>
      <c r="AN137" s="159"/>
      <c r="AO137" s="159"/>
      <c r="AP137" s="159"/>
      <c r="AQ137" s="159"/>
      <c r="AR137" s="159"/>
      <c r="AS137" s="159"/>
    </row>
    <row r="138" spans="1:45" ht="12.75" customHeight="1">
      <c r="A138" s="5" t="s">
        <v>416</v>
      </c>
      <c r="C138" s="159" t="s">
        <v>455</v>
      </c>
      <c r="D138" s="159"/>
      <c r="E138" s="159"/>
      <c r="F138" s="159"/>
      <c r="G138" s="159"/>
      <c r="H138" s="159"/>
      <c r="I138" s="159"/>
      <c r="J138" s="159"/>
      <c r="K138" s="159"/>
      <c r="L138" s="159"/>
      <c r="M138" s="159"/>
      <c r="N138" s="159"/>
      <c r="O138" s="159"/>
      <c r="P138" s="159"/>
      <c r="Q138" s="159"/>
      <c r="R138" s="159"/>
      <c r="S138" s="159"/>
      <c r="T138" s="159"/>
      <c r="U138" s="159"/>
      <c r="V138" s="159"/>
      <c r="W138" s="159"/>
      <c r="X138" s="159"/>
      <c r="Y138" s="159"/>
      <c r="Z138" s="159"/>
      <c r="AA138" s="159"/>
      <c r="AB138" s="159"/>
      <c r="AC138" s="159"/>
      <c r="AD138" s="159"/>
      <c r="AE138" s="159"/>
      <c r="AF138" s="159"/>
      <c r="AG138" s="159"/>
      <c r="AH138" s="159"/>
      <c r="AI138" s="159"/>
      <c r="AJ138" s="159"/>
      <c r="AK138" s="159"/>
      <c r="AL138" s="159"/>
      <c r="AM138" s="159"/>
      <c r="AN138" s="159"/>
      <c r="AO138" s="159"/>
      <c r="AP138" s="159"/>
      <c r="AQ138" s="159"/>
      <c r="AR138" s="159"/>
      <c r="AS138" s="159"/>
    </row>
    <row r="140" spans="1:45" ht="15">
      <c r="A140" s="71" t="s">
        <v>442</v>
      </c>
      <c r="B140" s="72"/>
      <c r="C140" s="346" t="s">
        <v>372</v>
      </c>
      <c r="D140" s="346"/>
      <c r="E140" s="346"/>
      <c r="F140" s="346"/>
      <c r="G140" s="346"/>
      <c r="H140" s="346"/>
      <c r="I140" s="346"/>
      <c r="J140" s="346"/>
      <c r="K140" s="346"/>
      <c r="L140" s="346"/>
      <c r="M140" s="346"/>
      <c r="N140" s="346"/>
      <c r="O140" s="346"/>
      <c r="P140" s="346"/>
      <c r="Q140" s="346"/>
      <c r="R140" s="346"/>
      <c r="S140" s="346"/>
      <c r="T140" s="346"/>
      <c r="U140" s="346"/>
      <c r="V140" s="346"/>
      <c r="W140" s="346"/>
      <c r="X140" s="346"/>
      <c r="Y140" s="346"/>
      <c r="Z140" s="346"/>
      <c r="AA140" s="346"/>
      <c r="AB140" s="346"/>
      <c r="AC140" s="346"/>
      <c r="AD140" s="346"/>
      <c r="AE140" s="346"/>
      <c r="AF140" s="346"/>
      <c r="AG140" s="346"/>
      <c r="AH140" s="346"/>
      <c r="AI140" s="346"/>
      <c r="AJ140" s="346"/>
      <c r="AK140" s="346"/>
      <c r="AL140" s="346"/>
      <c r="AM140" s="346"/>
      <c r="AN140" s="346"/>
      <c r="AO140" s="346"/>
      <c r="AP140" s="346"/>
      <c r="AQ140" s="346"/>
      <c r="AR140" s="346"/>
      <c r="AS140" s="346"/>
    </row>
    <row r="142" spans="1:45" ht="12.75" customHeight="1">
      <c r="A142" s="76" t="s">
        <v>45</v>
      </c>
      <c r="B142" s="74"/>
      <c r="C142" s="347" t="s">
        <v>373</v>
      </c>
      <c r="D142" s="347"/>
      <c r="E142" s="347"/>
      <c r="F142" s="347"/>
      <c r="G142" s="347"/>
      <c r="H142" s="347"/>
      <c r="I142" s="347"/>
      <c r="J142" s="347"/>
      <c r="K142" s="347"/>
      <c r="L142" s="347"/>
      <c r="M142" s="347"/>
      <c r="N142" s="347"/>
      <c r="O142" s="347"/>
      <c r="P142" s="347"/>
      <c r="Q142" s="347"/>
      <c r="R142" s="347"/>
      <c r="S142" s="347"/>
      <c r="T142" s="347"/>
      <c r="U142" s="347"/>
      <c r="V142" s="347"/>
      <c r="W142" s="347"/>
      <c r="X142" s="347"/>
      <c r="Y142" s="347"/>
      <c r="Z142" s="347"/>
      <c r="AA142" s="347"/>
      <c r="AB142" s="347"/>
      <c r="AC142" s="347"/>
      <c r="AD142" s="347"/>
      <c r="AE142" s="347"/>
      <c r="AF142" s="347"/>
      <c r="AG142" s="347"/>
      <c r="AH142" s="347"/>
      <c r="AI142" s="347"/>
      <c r="AJ142" s="347"/>
      <c r="AK142" s="347"/>
      <c r="AL142" s="347"/>
      <c r="AM142" s="347"/>
      <c r="AN142" s="347"/>
      <c r="AO142" s="347"/>
      <c r="AP142" s="347"/>
      <c r="AQ142" s="347"/>
      <c r="AR142" s="347"/>
      <c r="AS142" s="347"/>
    </row>
    <row r="143" spans="1:45" ht="12.75" customHeight="1">
      <c r="C143" s="159" t="s">
        <v>1057</v>
      </c>
      <c r="D143" s="159"/>
      <c r="E143" s="159"/>
      <c r="F143" s="159"/>
      <c r="G143" s="159"/>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159"/>
      <c r="AD143" s="159"/>
      <c r="AE143" s="159"/>
      <c r="AF143" s="159"/>
      <c r="AG143" s="159"/>
      <c r="AH143" s="159"/>
      <c r="AI143" s="159"/>
      <c r="AJ143" s="159"/>
      <c r="AK143" s="159"/>
      <c r="AL143" s="159"/>
      <c r="AM143" s="159"/>
      <c r="AN143" s="159"/>
      <c r="AO143" s="159"/>
      <c r="AP143" s="159"/>
      <c r="AQ143" s="159"/>
      <c r="AR143" s="159"/>
      <c r="AS143" s="159"/>
    </row>
    <row r="145" spans="1:45" ht="12.75" customHeight="1">
      <c r="A145" s="22" t="s">
        <v>46</v>
      </c>
      <c r="C145" s="252" t="s">
        <v>1388</v>
      </c>
      <c r="D145" s="252"/>
      <c r="E145" s="252"/>
      <c r="F145" s="252"/>
      <c r="G145" s="252"/>
      <c r="H145" s="252"/>
      <c r="I145" s="252"/>
      <c r="J145" s="252"/>
      <c r="K145" s="252"/>
      <c r="L145" s="252"/>
      <c r="M145" s="252"/>
      <c r="N145" s="252"/>
      <c r="O145" s="252"/>
      <c r="P145" s="252"/>
      <c r="Q145" s="252"/>
      <c r="R145" s="252"/>
      <c r="S145" s="252"/>
      <c r="T145" s="252"/>
      <c r="U145" s="252"/>
      <c r="V145" s="252"/>
      <c r="W145" s="252"/>
      <c r="X145" s="252"/>
      <c r="Y145" s="252"/>
      <c r="Z145" s="252"/>
      <c r="AA145" s="252"/>
      <c r="AB145" s="252"/>
      <c r="AC145" s="252"/>
      <c r="AD145" s="252"/>
      <c r="AE145" s="252"/>
      <c r="AF145" s="252"/>
      <c r="AG145" s="252"/>
      <c r="AH145" s="252"/>
      <c r="AI145" s="252"/>
      <c r="AJ145" s="252"/>
      <c r="AK145" s="252"/>
      <c r="AL145" s="252"/>
      <c r="AM145" s="252"/>
      <c r="AN145" s="252"/>
      <c r="AO145" s="252"/>
      <c r="AP145" s="252"/>
      <c r="AQ145" s="252"/>
      <c r="AR145" s="252"/>
      <c r="AS145" s="252"/>
    </row>
    <row r="147" spans="1:45" ht="12.75" hidden="1" customHeight="1">
      <c r="C147" s="305" t="s">
        <v>1058</v>
      </c>
      <c r="D147" s="305"/>
      <c r="E147" s="305"/>
      <c r="F147" s="305"/>
      <c r="G147" s="305"/>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row>
    <row r="148" spans="1:45" ht="12.75" hidden="1" customHeight="1">
      <c r="C148" s="305"/>
      <c r="D148" s="305"/>
      <c r="E148" s="305"/>
      <c r="F148" s="305"/>
      <c r="G148" s="305"/>
      <c r="H148" s="305"/>
      <c r="I148" s="305"/>
      <c r="J148" s="305"/>
      <c r="K148" s="305"/>
      <c r="L148" s="305"/>
      <c r="M148" s="305"/>
      <c r="N148" s="305"/>
      <c r="O148" s="305"/>
      <c r="P148" s="305"/>
      <c r="Q148" s="305"/>
      <c r="R148" s="305"/>
      <c r="S148" s="305"/>
      <c r="T148" s="305"/>
      <c r="U148" s="305"/>
      <c r="V148" s="305"/>
      <c r="W148" s="305"/>
      <c r="X148" s="305"/>
      <c r="Y148" s="305"/>
      <c r="Z148" s="305"/>
      <c r="AA148" s="305"/>
      <c r="AB148" s="305"/>
      <c r="AC148" s="305"/>
      <c r="AD148" s="305"/>
      <c r="AE148" s="305"/>
      <c r="AF148" s="305"/>
      <c r="AG148" s="305"/>
      <c r="AH148" s="305"/>
      <c r="AI148" s="305"/>
      <c r="AJ148" s="305"/>
      <c r="AK148" s="305"/>
      <c r="AL148" s="305"/>
      <c r="AM148" s="305"/>
      <c r="AN148" s="305"/>
      <c r="AO148" s="305"/>
      <c r="AP148" s="305"/>
      <c r="AQ148" s="305"/>
      <c r="AR148" s="305"/>
      <c r="AS148" s="305"/>
    </row>
    <row r="149" spans="1:45" ht="12.75" hidden="1" customHeight="1"/>
    <row r="150" spans="1:45" ht="12.75" hidden="1" customHeight="1">
      <c r="C150" s="305" t="s">
        <v>374</v>
      </c>
      <c r="D150" s="305"/>
      <c r="E150" s="305"/>
      <c r="F150" s="305"/>
      <c r="G150" s="305"/>
      <c r="H150" s="305"/>
      <c r="I150" s="305"/>
      <c r="J150" s="305"/>
      <c r="K150" s="305"/>
      <c r="L150" s="305"/>
      <c r="M150" s="305"/>
      <c r="N150" s="305"/>
      <c r="O150" s="305"/>
      <c r="P150" s="305"/>
      <c r="Q150" s="305"/>
      <c r="R150" s="305"/>
      <c r="S150" s="305"/>
      <c r="T150" s="305"/>
      <c r="U150" s="305"/>
      <c r="V150" s="305"/>
      <c r="W150" s="305"/>
      <c r="X150" s="305"/>
      <c r="Y150" s="305"/>
      <c r="Z150" s="305"/>
      <c r="AA150" s="305"/>
      <c r="AB150" s="305"/>
      <c r="AC150" s="305"/>
      <c r="AD150" s="305"/>
      <c r="AE150" s="305"/>
      <c r="AF150" s="305"/>
      <c r="AG150" s="305"/>
      <c r="AH150" s="305"/>
      <c r="AI150" s="305"/>
      <c r="AJ150" s="305"/>
      <c r="AK150" s="305"/>
      <c r="AL150" s="305"/>
      <c r="AM150" s="305"/>
      <c r="AN150" s="305"/>
      <c r="AO150" s="305"/>
      <c r="AP150" s="305"/>
      <c r="AQ150" s="305"/>
      <c r="AR150" s="305"/>
      <c r="AS150" s="305"/>
    </row>
    <row r="151" spans="1:45" ht="12.75" hidden="1" customHeight="1">
      <c r="C151" s="305"/>
      <c r="D151" s="305"/>
      <c r="E151" s="305"/>
      <c r="F151" s="305"/>
      <c r="G151" s="305"/>
      <c r="H151" s="305"/>
      <c r="I151" s="305"/>
      <c r="J151" s="305"/>
      <c r="K151" s="305"/>
      <c r="L151" s="305"/>
      <c r="M151" s="305"/>
      <c r="N151" s="305"/>
      <c r="O151" s="305"/>
      <c r="P151" s="305"/>
      <c r="Q151" s="305"/>
      <c r="R151" s="305"/>
      <c r="S151" s="305"/>
      <c r="T151" s="305"/>
      <c r="U151" s="305"/>
      <c r="V151" s="305"/>
      <c r="W151" s="305"/>
      <c r="X151" s="305"/>
      <c r="Y151" s="305"/>
      <c r="Z151" s="305"/>
      <c r="AA151" s="305"/>
      <c r="AB151" s="305"/>
      <c r="AC151" s="305"/>
      <c r="AD151" s="305"/>
      <c r="AE151" s="305"/>
      <c r="AF151" s="305"/>
      <c r="AG151" s="305"/>
      <c r="AH151" s="305"/>
      <c r="AI151" s="305"/>
      <c r="AJ151" s="305"/>
      <c r="AK151" s="305"/>
      <c r="AL151" s="305"/>
      <c r="AM151" s="305"/>
      <c r="AN151" s="305"/>
      <c r="AO151" s="305"/>
      <c r="AP151" s="305"/>
      <c r="AQ151" s="305"/>
      <c r="AR151" s="305"/>
      <c r="AS151" s="305"/>
    </row>
    <row r="152" spans="1:45" ht="12.75" hidden="1" customHeight="1"/>
    <row r="153" spans="1:45" ht="12.75" customHeight="1">
      <c r="C153" s="159" t="s">
        <v>1059</v>
      </c>
      <c r="D153" s="159"/>
      <c r="E153" s="159"/>
      <c r="F153" s="159"/>
      <c r="G153" s="159"/>
      <c r="H153" s="159"/>
      <c r="I153" s="159"/>
      <c r="J153" s="159"/>
      <c r="K153" s="159"/>
      <c r="L153" s="159"/>
      <c r="M153" s="159"/>
      <c r="N153" s="159"/>
      <c r="O153" s="159"/>
      <c r="P153" s="159"/>
      <c r="Q153" s="159"/>
      <c r="R153" s="159"/>
      <c r="S153" s="159"/>
      <c r="T153" s="159"/>
      <c r="U153" s="159"/>
      <c r="V153" s="159"/>
      <c r="W153" s="159"/>
      <c r="X153" s="159"/>
      <c r="Y153" s="159"/>
      <c r="Z153" s="159"/>
      <c r="AA153" s="159"/>
      <c r="AB153" s="159"/>
      <c r="AC153" s="159"/>
      <c r="AD153" s="159"/>
      <c r="AE153" s="159"/>
      <c r="AF153" s="159"/>
      <c r="AG153" s="159"/>
      <c r="AH153" s="159"/>
      <c r="AI153" s="159"/>
      <c r="AJ153" s="159"/>
      <c r="AK153" s="159"/>
      <c r="AL153" s="159"/>
      <c r="AM153" s="159"/>
      <c r="AN153" s="159"/>
      <c r="AO153" s="159"/>
      <c r="AP153" s="159"/>
      <c r="AQ153" s="159"/>
      <c r="AR153" s="159"/>
      <c r="AS153" s="159"/>
    </row>
    <row r="156" spans="1:45" ht="12.75" customHeight="1">
      <c r="A156" s="76" t="s">
        <v>47</v>
      </c>
      <c r="B156" s="74"/>
      <c r="C156" s="73" t="s">
        <v>1060</v>
      </c>
    </row>
    <row r="158" spans="1:45" ht="12.75" customHeight="1">
      <c r="A158" s="76" t="s">
        <v>48</v>
      </c>
      <c r="B158" s="74" t="s">
        <v>382</v>
      </c>
      <c r="C158" s="73" t="s">
        <v>375</v>
      </c>
    </row>
    <row r="159" spans="1:45" ht="12.75" customHeight="1">
      <c r="C159" s="180" t="s">
        <v>376</v>
      </c>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c r="AA159" s="180"/>
      <c r="AB159" s="180"/>
      <c r="AC159" s="180"/>
      <c r="AD159" s="180"/>
      <c r="AE159" s="180"/>
      <c r="AF159" s="180"/>
      <c r="AG159" s="180"/>
      <c r="AH159" s="180"/>
      <c r="AI159" s="180"/>
      <c r="AJ159" s="180"/>
      <c r="AK159" s="180"/>
      <c r="AL159" s="180"/>
      <c r="AM159" s="180"/>
      <c r="AN159" s="180"/>
      <c r="AO159" s="180"/>
      <c r="AP159" s="180"/>
      <c r="AQ159" s="180"/>
      <c r="AR159" s="180"/>
      <c r="AS159" s="180"/>
    </row>
    <row r="160" spans="1:45" ht="12.75" customHeight="1">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c r="AI160" s="180"/>
      <c r="AJ160" s="180"/>
      <c r="AK160" s="180"/>
      <c r="AL160" s="180"/>
      <c r="AM160" s="180"/>
      <c r="AN160" s="180"/>
      <c r="AO160" s="180"/>
      <c r="AP160" s="180"/>
      <c r="AQ160" s="180"/>
      <c r="AR160" s="180"/>
      <c r="AS160" s="180"/>
    </row>
    <row r="162" spans="3:45" ht="12.75" customHeight="1">
      <c r="C162" s="180" t="s">
        <v>377</v>
      </c>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c r="AL162" s="180"/>
      <c r="AM162" s="180"/>
      <c r="AN162" s="180"/>
      <c r="AO162" s="180"/>
      <c r="AP162" s="180"/>
      <c r="AQ162" s="180"/>
      <c r="AR162" s="180"/>
      <c r="AS162" s="180"/>
    </row>
    <row r="163" spans="3:45" ht="12.75" customHeight="1">
      <c r="C163" s="180"/>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c r="AI163" s="180"/>
      <c r="AJ163" s="180"/>
      <c r="AK163" s="180"/>
      <c r="AL163" s="180"/>
      <c r="AM163" s="180"/>
      <c r="AN163" s="180"/>
      <c r="AO163" s="180"/>
      <c r="AP163" s="180"/>
      <c r="AQ163" s="180"/>
      <c r="AR163" s="180"/>
      <c r="AS163" s="180"/>
    </row>
    <row r="165" spans="3:45" ht="12.75" customHeight="1">
      <c r="C165" s="180" t="s">
        <v>378</v>
      </c>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c r="AI165" s="180"/>
      <c r="AJ165" s="180"/>
      <c r="AK165" s="180"/>
      <c r="AL165" s="180"/>
      <c r="AM165" s="180"/>
      <c r="AN165" s="180"/>
      <c r="AO165" s="180"/>
      <c r="AP165" s="180"/>
      <c r="AQ165" s="180"/>
      <c r="AR165" s="180"/>
      <c r="AS165" s="180"/>
    </row>
    <row r="166" spans="3:45" ht="12.75" customHeight="1">
      <c r="C166" s="180"/>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c r="AS166" s="180"/>
    </row>
    <row r="168" spans="3:45" ht="12.75" customHeight="1">
      <c r="C168" s="180" t="s">
        <v>379</v>
      </c>
      <c r="D168" s="180"/>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row>
    <row r="169" spans="3:45" ht="12.75" customHeight="1">
      <c r="C169" s="180"/>
      <c r="D169" s="180"/>
      <c r="E169" s="180"/>
      <c r="F169" s="180"/>
      <c r="G169" s="180"/>
      <c r="H169" s="180"/>
      <c r="I169" s="180"/>
      <c r="J169" s="180"/>
      <c r="K169" s="180"/>
      <c r="L169" s="180"/>
      <c r="M169" s="180"/>
      <c r="N169" s="180"/>
      <c r="O169" s="180"/>
      <c r="P169" s="180"/>
      <c r="Q169" s="180"/>
      <c r="R169" s="180"/>
      <c r="S169" s="180"/>
      <c r="T169" s="180"/>
      <c r="U169" s="180"/>
      <c r="V169" s="180"/>
      <c r="W169" s="180"/>
      <c r="X169" s="180"/>
      <c r="Y169" s="180"/>
      <c r="Z169" s="180"/>
      <c r="AA169" s="180"/>
      <c r="AB169" s="180"/>
      <c r="AC169" s="180"/>
      <c r="AD169" s="180"/>
      <c r="AE169" s="180"/>
      <c r="AF169" s="180"/>
      <c r="AG169" s="180"/>
      <c r="AH169" s="180"/>
      <c r="AI169" s="180"/>
      <c r="AJ169" s="180"/>
      <c r="AK169" s="180"/>
      <c r="AL169" s="180"/>
      <c r="AM169" s="180"/>
      <c r="AN169" s="180"/>
      <c r="AO169" s="180"/>
      <c r="AP169" s="180"/>
      <c r="AQ169" s="180"/>
      <c r="AR169" s="180"/>
      <c r="AS169" s="180"/>
    </row>
    <row r="171" spans="3:45" ht="12.75" customHeight="1">
      <c r="C171" s="180" t="s">
        <v>380</v>
      </c>
      <c r="D171" s="180"/>
      <c r="E171" s="180"/>
      <c r="F171" s="180"/>
      <c r="G171" s="180"/>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c r="AL171" s="180"/>
      <c r="AM171" s="180"/>
      <c r="AN171" s="180"/>
      <c r="AO171" s="180"/>
      <c r="AP171" s="180"/>
      <c r="AQ171" s="180"/>
      <c r="AR171" s="180"/>
      <c r="AS171" s="180"/>
    </row>
    <row r="172" spans="3:45" ht="12.75" customHeight="1">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row>
    <row r="173" spans="3:45" ht="12.75" customHeight="1">
      <c r="C173" s="180"/>
      <c r="D173" s="180"/>
      <c r="E173" s="180"/>
      <c r="F173" s="180"/>
      <c r="G173" s="180"/>
      <c r="H173" s="180"/>
      <c r="I173" s="180"/>
      <c r="J173" s="180"/>
      <c r="K173" s="180"/>
      <c r="L173" s="180"/>
      <c r="M173" s="180"/>
      <c r="N173" s="180"/>
      <c r="O173" s="180"/>
      <c r="P173" s="180"/>
      <c r="Q173" s="180"/>
      <c r="R173" s="180"/>
      <c r="S173" s="180"/>
      <c r="T173" s="180"/>
      <c r="U173" s="180"/>
      <c r="V173" s="180"/>
      <c r="W173" s="180"/>
      <c r="X173" s="180"/>
      <c r="Y173" s="180"/>
      <c r="Z173" s="180"/>
      <c r="AA173" s="180"/>
      <c r="AB173" s="180"/>
      <c r="AC173" s="180"/>
      <c r="AD173" s="180"/>
      <c r="AE173" s="180"/>
      <c r="AF173" s="180"/>
      <c r="AG173" s="180"/>
      <c r="AH173" s="180"/>
      <c r="AI173" s="180"/>
      <c r="AJ173" s="180"/>
      <c r="AK173" s="180"/>
      <c r="AL173" s="180"/>
      <c r="AM173" s="180"/>
      <c r="AN173" s="180"/>
      <c r="AO173" s="180"/>
      <c r="AP173" s="180"/>
      <c r="AQ173" s="180"/>
      <c r="AR173" s="180"/>
      <c r="AS173" s="180"/>
    </row>
    <row r="174" spans="3:45" ht="12.75" customHeight="1">
      <c r="C174" s="180"/>
      <c r="D174" s="180"/>
      <c r="E174" s="180"/>
      <c r="F174" s="180"/>
      <c r="G174" s="180"/>
      <c r="H174" s="180"/>
      <c r="I174" s="180"/>
      <c r="J174" s="180"/>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c r="AI174" s="180"/>
      <c r="AJ174" s="180"/>
      <c r="AK174" s="180"/>
      <c r="AL174" s="180"/>
      <c r="AM174" s="180"/>
      <c r="AN174" s="180"/>
      <c r="AO174" s="180"/>
      <c r="AP174" s="180"/>
      <c r="AQ174" s="180"/>
      <c r="AR174" s="180"/>
      <c r="AS174" s="180"/>
    </row>
    <row r="176" spans="3:45" ht="12.75" customHeight="1">
      <c r="C176" s="180" t="s">
        <v>381</v>
      </c>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c r="AI176" s="180"/>
      <c r="AJ176" s="180"/>
      <c r="AK176" s="180"/>
      <c r="AL176" s="180"/>
      <c r="AM176" s="180"/>
      <c r="AN176" s="180"/>
      <c r="AO176" s="180"/>
      <c r="AP176" s="180"/>
      <c r="AQ176" s="180"/>
      <c r="AR176" s="180"/>
      <c r="AS176" s="180"/>
    </row>
    <row r="177" spans="3:45" ht="12.75" customHeight="1">
      <c r="C177" s="180"/>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c r="AA177" s="180"/>
      <c r="AB177" s="180"/>
      <c r="AC177" s="180"/>
      <c r="AD177" s="180"/>
      <c r="AE177" s="180"/>
      <c r="AF177" s="180"/>
      <c r="AG177" s="180"/>
      <c r="AH177" s="180"/>
      <c r="AI177" s="180"/>
      <c r="AJ177" s="180"/>
      <c r="AK177" s="180"/>
      <c r="AL177" s="180"/>
      <c r="AM177" s="180"/>
      <c r="AN177" s="180"/>
      <c r="AO177" s="180"/>
      <c r="AP177" s="180"/>
      <c r="AQ177" s="180"/>
      <c r="AR177" s="180"/>
      <c r="AS177" s="180"/>
    </row>
    <row r="178" spans="3:45" ht="12.75" customHeight="1">
      <c r="C178" s="180"/>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c r="AS178" s="180"/>
    </row>
    <row r="180" spans="3:45" ht="12.75" customHeight="1">
      <c r="C180" s="180" t="s">
        <v>1391</v>
      </c>
      <c r="D180" s="180"/>
      <c r="E180" s="180"/>
      <c r="F180" s="180"/>
      <c r="G180" s="180"/>
      <c r="H180" s="180"/>
      <c r="I180" s="180"/>
      <c r="J180" s="180"/>
      <c r="K180" s="180"/>
      <c r="L180" s="180"/>
      <c r="M180" s="180"/>
      <c r="N180" s="180"/>
      <c r="O180" s="180"/>
      <c r="P180" s="180"/>
      <c r="Q180" s="180"/>
      <c r="R180" s="180"/>
      <c r="S180" s="180"/>
      <c r="T180" s="180"/>
      <c r="U180" s="180"/>
      <c r="V180" s="180"/>
      <c r="W180" s="180"/>
      <c r="X180" s="180"/>
      <c r="Y180" s="180"/>
      <c r="Z180" s="180"/>
      <c r="AA180" s="180"/>
      <c r="AB180" s="180"/>
      <c r="AC180" s="180"/>
      <c r="AD180" s="180"/>
      <c r="AE180" s="180"/>
      <c r="AF180" s="180"/>
      <c r="AG180" s="180"/>
      <c r="AH180" s="180"/>
      <c r="AI180" s="180"/>
      <c r="AJ180" s="180"/>
      <c r="AK180" s="180"/>
      <c r="AL180" s="180"/>
      <c r="AM180" s="180"/>
      <c r="AN180" s="180"/>
      <c r="AO180" s="180"/>
      <c r="AP180" s="180"/>
      <c r="AQ180" s="180"/>
      <c r="AR180" s="180"/>
      <c r="AS180" s="180"/>
    </row>
    <row r="181" spans="3:45" ht="12.75" customHeight="1">
      <c r="C181" s="180"/>
      <c r="D181" s="180"/>
      <c r="E181" s="180"/>
      <c r="F181" s="180"/>
      <c r="G181" s="180"/>
      <c r="H181" s="180"/>
      <c r="I181" s="180"/>
      <c r="J181" s="180"/>
      <c r="K181" s="180"/>
      <c r="L181" s="180"/>
      <c r="M181" s="180"/>
      <c r="N181" s="180"/>
      <c r="O181" s="180"/>
      <c r="P181" s="180"/>
      <c r="Q181" s="180"/>
      <c r="R181" s="180"/>
      <c r="S181" s="180"/>
      <c r="T181" s="180"/>
      <c r="U181" s="180"/>
      <c r="V181" s="180"/>
      <c r="W181" s="180"/>
      <c r="X181" s="180"/>
      <c r="Y181" s="180"/>
      <c r="Z181" s="180"/>
      <c r="AA181" s="180"/>
      <c r="AB181" s="180"/>
      <c r="AC181" s="180"/>
      <c r="AD181" s="180"/>
      <c r="AE181" s="180"/>
      <c r="AF181" s="180"/>
      <c r="AG181" s="180"/>
      <c r="AH181" s="180"/>
      <c r="AI181" s="180"/>
      <c r="AJ181" s="180"/>
      <c r="AK181" s="180"/>
      <c r="AL181" s="180"/>
      <c r="AM181" s="180"/>
      <c r="AN181" s="180"/>
      <c r="AO181" s="180"/>
      <c r="AP181" s="180"/>
      <c r="AQ181" s="180"/>
      <c r="AR181" s="180"/>
      <c r="AS181" s="180"/>
    </row>
    <row r="182" spans="3:45" ht="12.75" customHeight="1">
      <c r="C182" s="180"/>
      <c r="D182" s="180"/>
      <c r="E182" s="180"/>
      <c r="F182" s="180"/>
      <c r="G182" s="180"/>
      <c r="H182" s="180"/>
      <c r="I182" s="180"/>
      <c r="J182" s="180"/>
      <c r="K182" s="180"/>
      <c r="L182" s="180"/>
      <c r="M182" s="180"/>
      <c r="N182" s="180"/>
      <c r="O182" s="180"/>
      <c r="P182" s="180"/>
      <c r="Q182" s="180"/>
      <c r="R182" s="180"/>
      <c r="S182" s="180"/>
      <c r="T182" s="180"/>
      <c r="U182" s="180"/>
      <c r="V182" s="180"/>
      <c r="W182" s="180"/>
      <c r="X182" s="180"/>
      <c r="Y182" s="180"/>
      <c r="Z182" s="180"/>
      <c r="AA182" s="180"/>
      <c r="AB182" s="180"/>
      <c r="AC182" s="180"/>
      <c r="AD182" s="180"/>
      <c r="AE182" s="180"/>
      <c r="AF182" s="180"/>
      <c r="AG182" s="180"/>
      <c r="AH182" s="180"/>
      <c r="AI182" s="180"/>
      <c r="AJ182" s="180"/>
      <c r="AK182" s="180"/>
      <c r="AL182" s="180"/>
      <c r="AM182" s="180"/>
      <c r="AN182" s="180"/>
      <c r="AO182" s="180"/>
      <c r="AP182" s="180"/>
      <c r="AQ182" s="180"/>
      <c r="AR182" s="180"/>
      <c r="AS182" s="180"/>
    </row>
    <row r="183" spans="3:45" ht="12.75" customHeight="1">
      <c r="C183" s="180"/>
      <c r="D183" s="180"/>
      <c r="E183" s="180"/>
      <c r="F183" s="180"/>
      <c r="G183" s="180"/>
      <c r="H183" s="180"/>
      <c r="I183" s="180"/>
      <c r="J183" s="180"/>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c r="AI183" s="180"/>
      <c r="AJ183" s="180"/>
      <c r="AK183" s="180"/>
      <c r="AL183" s="180"/>
      <c r="AM183" s="180"/>
      <c r="AN183" s="180"/>
      <c r="AO183" s="180"/>
      <c r="AP183" s="180"/>
      <c r="AQ183" s="180"/>
      <c r="AR183" s="180"/>
      <c r="AS183" s="180"/>
    </row>
    <row r="184" spans="3:45" ht="12.75" customHeight="1">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row>
    <row r="185" spans="3:45" ht="12.75" customHeight="1">
      <c r="C185" s="6"/>
      <c r="D185" s="6"/>
      <c r="E185" s="6"/>
      <c r="F185" s="6"/>
      <c r="G185" s="6"/>
      <c r="H185" s="6"/>
      <c r="I185" s="6"/>
      <c r="J185" s="6"/>
      <c r="K185" s="6"/>
      <c r="L185" s="6"/>
      <c r="M185" s="6"/>
      <c r="N185" s="6"/>
      <c r="O185" s="6"/>
      <c r="P185" s="134" t="s">
        <v>386</v>
      </c>
      <c r="Q185" s="134"/>
      <c r="R185" s="134"/>
      <c r="S185" s="134"/>
      <c r="T185" s="134"/>
      <c r="U185" s="134"/>
      <c r="V185" s="134"/>
      <c r="W185" s="134"/>
      <c r="X185" s="134" t="s">
        <v>387</v>
      </c>
      <c r="Y185" s="134"/>
      <c r="Z185" s="134"/>
      <c r="AA185" s="134"/>
      <c r="AB185" s="134"/>
      <c r="AC185" s="134"/>
      <c r="AD185" s="134"/>
      <c r="AE185" s="134"/>
      <c r="AF185" s="367" t="s">
        <v>1389</v>
      </c>
      <c r="AG185" s="367"/>
      <c r="AH185" s="367"/>
      <c r="AI185" s="367"/>
      <c r="AJ185" s="367"/>
      <c r="AK185" s="367"/>
      <c r="AL185" s="367"/>
      <c r="AM185" s="367"/>
    </row>
    <row r="186" spans="3:45" ht="12.75" customHeight="1">
      <c r="C186" s="77"/>
      <c r="D186" s="77"/>
      <c r="E186" s="77"/>
      <c r="F186" s="77"/>
      <c r="G186" s="77"/>
      <c r="H186" s="77"/>
      <c r="I186" s="77"/>
      <c r="J186" s="77"/>
      <c r="K186" s="77"/>
      <c r="L186" s="77"/>
      <c r="M186" s="77"/>
      <c r="N186" s="77"/>
      <c r="O186" s="77"/>
      <c r="P186" s="138"/>
      <c r="Q186" s="138"/>
      <c r="R186" s="138"/>
      <c r="S186" s="138"/>
      <c r="T186" s="138"/>
      <c r="U186" s="138"/>
      <c r="V186" s="138"/>
      <c r="W186" s="138"/>
      <c r="X186" s="138"/>
      <c r="Y186" s="138"/>
      <c r="Z186" s="138"/>
      <c r="AA186" s="138"/>
      <c r="AB186" s="138"/>
      <c r="AC186" s="138"/>
      <c r="AD186" s="138"/>
      <c r="AE186" s="138"/>
      <c r="AF186" s="368" t="s">
        <v>65</v>
      </c>
      <c r="AG186" s="368"/>
      <c r="AH186" s="368"/>
      <c r="AI186" s="368"/>
      <c r="AJ186" s="368" t="s">
        <v>1390</v>
      </c>
      <c r="AK186" s="368"/>
      <c r="AL186" s="368"/>
      <c r="AM186" s="368"/>
    </row>
    <row r="187" spans="3:45" ht="12.75" customHeight="1">
      <c r="C187" s="159" t="s">
        <v>383</v>
      </c>
      <c r="D187" s="159"/>
      <c r="E187" s="159"/>
      <c r="F187" s="159"/>
      <c r="G187" s="159"/>
      <c r="H187" s="159"/>
      <c r="I187" s="159"/>
      <c r="J187" s="159"/>
      <c r="K187" s="159"/>
      <c r="L187" s="159"/>
      <c r="M187" s="159"/>
      <c r="N187" s="159"/>
      <c r="O187" s="159"/>
      <c r="P187" s="345">
        <v>5</v>
      </c>
      <c r="Q187" s="345"/>
      <c r="R187" s="345"/>
      <c r="S187" s="345"/>
      <c r="T187" s="345"/>
      <c r="U187" s="345"/>
      <c r="V187" s="345"/>
      <c r="W187" s="345"/>
      <c r="X187" s="345" t="s">
        <v>389</v>
      </c>
      <c r="Y187" s="345"/>
      <c r="Z187" s="345"/>
      <c r="AA187" s="345"/>
      <c r="AB187" s="345"/>
      <c r="AC187" s="345"/>
      <c r="AD187" s="345"/>
      <c r="AE187" s="345"/>
      <c r="AF187" s="369">
        <v>20</v>
      </c>
      <c r="AG187" s="369"/>
      <c r="AH187" s="369"/>
      <c r="AI187" s="369"/>
      <c r="AJ187" s="369">
        <v>60</v>
      </c>
      <c r="AK187" s="369"/>
      <c r="AL187" s="369"/>
      <c r="AM187" s="369"/>
    </row>
    <row r="188" spans="3:45" ht="12.75" customHeight="1">
      <c r="C188" s="159" t="s">
        <v>76</v>
      </c>
      <c r="D188" s="159"/>
      <c r="E188" s="159"/>
      <c r="F188" s="159"/>
      <c r="G188" s="159"/>
      <c r="H188" s="159"/>
      <c r="I188" s="159"/>
      <c r="J188" s="159"/>
      <c r="K188" s="159"/>
      <c r="L188" s="159"/>
      <c r="M188" s="159"/>
      <c r="N188" s="159"/>
      <c r="O188" s="159"/>
      <c r="P188" s="345">
        <v>4</v>
      </c>
      <c r="Q188" s="345"/>
      <c r="R188" s="345"/>
      <c r="S188" s="345"/>
      <c r="T188" s="345"/>
      <c r="U188" s="345"/>
      <c r="V188" s="345"/>
      <c r="W188" s="345"/>
      <c r="X188" s="345" t="s">
        <v>389</v>
      </c>
      <c r="Y188" s="345"/>
      <c r="Z188" s="345"/>
      <c r="AA188" s="345"/>
      <c r="AB188" s="345"/>
      <c r="AC188" s="345"/>
      <c r="AD188" s="345"/>
      <c r="AE188" s="345"/>
      <c r="AF188" s="345">
        <v>25</v>
      </c>
      <c r="AG188" s="345"/>
      <c r="AH188" s="345"/>
      <c r="AI188" s="345"/>
      <c r="AJ188" s="345">
        <v>48</v>
      </c>
      <c r="AK188" s="345"/>
      <c r="AL188" s="345"/>
      <c r="AM188" s="345"/>
    </row>
    <row r="189" spans="3:45" ht="12.75" customHeight="1">
      <c r="C189" s="159" t="s">
        <v>384</v>
      </c>
      <c r="D189" s="159"/>
      <c r="E189" s="159"/>
      <c r="F189" s="159"/>
      <c r="G189" s="159"/>
      <c r="H189" s="159"/>
      <c r="I189" s="159"/>
      <c r="J189" s="159"/>
      <c r="K189" s="159"/>
      <c r="L189" s="159"/>
      <c r="M189" s="159"/>
      <c r="N189" s="159"/>
      <c r="O189" s="159"/>
      <c r="P189" s="345">
        <v>8</v>
      </c>
      <c r="Q189" s="345"/>
      <c r="R189" s="345"/>
      <c r="S189" s="345"/>
      <c r="T189" s="345"/>
      <c r="U189" s="345"/>
      <c r="V189" s="345"/>
      <c r="W189" s="345"/>
      <c r="X189" s="345" t="s">
        <v>389</v>
      </c>
      <c r="Y189" s="345"/>
      <c r="Z189" s="345"/>
      <c r="AA189" s="345"/>
      <c r="AB189" s="345"/>
      <c r="AC189" s="345"/>
      <c r="AD189" s="345"/>
      <c r="AE189" s="345"/>
      <c r="AF189" s="345">
        <v>12.5</v>
      </c>
      <c r="AG189" s="345"/>
      <c r="AH189" s="345"/>
      <c r="AI189" s="345"/>
      <c r="AJ189" s="345">
        <v>96</v>
      </c>
      <c r="AK189" s="345"/>
      <c r="AL189" s="345"/>
      <c r="AM189" s="345"/>
    </row>
    <row r="190" spans="3:45" ht="12.75" customHeight="1">
      <c r="C190" s="159" t="s">
        <v>385</v>
      </c>
      <c r="D190" s="159"/>
      <c r="E190" s="159"/>
      <c r="F190" s="159"/>
      <c r="G190" s="159"/>
      <c r="H190" s="159"/>
      <c r="I190" s="159"/>
      <c r="J190" s="159"/>
      <c r="K190" s="159"/>
      <c r="L190" s="159"/>
      <c r="M190" s="159"/>
      <c r="N190" s="159"/>
      <c r="O190" s="159"/>
      <c r="P190" s="345" t="s">
        <v>388</v>
      </c>
      <c r="Q190" s="345"/>
      <c r="R190" s="345"/>
      <c r="S190" s="345"/>
      <c r="T190" s="345"/>
      <c r="U190" s="345"/>
      <c r="V190" s="345"/>
      <c r="W190" s="345"/>
      <c r="X190" s="345" t="s">
        <v>390</v>
      </c>
      <c r="Y190" s="345"/>
      <c r="Z190" s="345"/>
      <c r="AA190" s="345"/>
      <c r="AB190" s="345"/>
      <c r="AC190" s="345"/>
      <c r="AD190" s="345"/>
      <c r="AE190" s="345"/>
      <c r="AF190" s="345">
        <v>100</v>
      </c>
      <c r="AG190" s="345"/>
      <c r="AH190" s="345"/>
      <c r="AI190" s="345"/>
      <c r="AJ190" s="345">
        <v>1</v>
      </c>
      <c r="AK190" s="345"/>
      <c r="AL190" s="345"/>
      <c r="AM190" s="345"/>
    </row>
    <row r="192" spans="3:45" ht="12.75" customHeight="1">
      <c r="C192" s="180" t="s">
        <v>1392</v>
      </c>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c r="AI192" s="180"/>
      <c r="AJ192" s="180"/>
      <c r="AK192" s="180"/>
      <c r="AL192" s="180"/>
      <c r="AM192" s="180"/>
      <c r="AN192" s="180"/>
      <c r="AO192" s="180"/>
      <c r="AP192" s="180"/>
      <c r="AQ192" s="180"/>
      <c r="AR192" s="180"/>
      <c r="AS192" s="180"/>
    </row>
    <row r="193" spans="1:45" ht="12.75" customHeight="1">
      <c r="C193" s="180"/>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c r="AA193" s="180"/>
      <c r="AB193" s="180"/>
      <c r="AC193" s="180"/>
      <c r="AD193" s="180"/>
      <c r="AE193" s="180"/>
      <c r="AF193" s="180"/>
      <c r="AG193" s="180"/>
      <c r="AH193" s="180"/>
      <c r="AI193" s="180"/>
      <c r="AJ193" s="180"/>
      <c r="AK193" s="180"/>
      <c r="AL193" s="180"/>
      <c r="AM193" s="180"/>
      <c r="AN193" s="180"/>
      <c r="AO193" s="180"/>
      <c r="AP193" s="180"/>
      <c r="AQ193" s="180"/>
      <c r="AR193" s="180"/>
      <c r="AS193" s="180"/>
    </row>
    <row r="194" spans="1:45" ht="12.75" customHeight="1">
      <c r="C194" s="180"/>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c r="AI194" s="180"/>
      <c r="AJ194" s="180"/>
      <c r="AK194" s="180"/>
      <c r="AL194" s="180"/>
      <c r="AM194" s="180"/>
      <c r="AN194" s="180"/>
      <c r="AO194" s="180"/>
      <c r="AP194" s="180"/>
      <c r="AQ194" s="180"/>
      <c r="AR194" s="180"/>
      <c r="AS194" s="180"/>
    </row>
    <row r="195" spans="1:45" ht="12.75" customHeight="1">
      <c r="C195" s="180"/>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c r="AL195" s="180"/>
      <c r="AM195" s="180"/>
      <c r="AN195" s="180"/>
      <c r="AO195" s="180"/>
      <c r="AP195" s="180"/>
      <c r="AQ195" s="180"/>
      <c r="AR195" s="180"/>
      <c r="AS195" s="180"/>
    </row>
    <row r="197" spans="1:45" ht="12.75" customHeight="1">
      <c r="C197" s="6"/>
      <c r="D197" s="6"/>
      <c r="E197" s="6"/>
      <c r="F197" s="6"/>
      <c r="G197" s="6"/>
      <c r="H197" s="6"/>
      <c r="I197" s="6"/>
      <c r="J197" s="6"/>
      <c r="K197" s="6"/>
      <c r="L197" s="6"/>
      <c r="M197" s="6"/>
      <c r="N197" s="6"/>
      <c r="O197" s="6"/>
      <c r="P197" s="134" t="s">
        <v>386</v>
      </c>
      <c r="Q197" s="134"/>
      <c r="R197" s="134"/>
      <c r="S197" s="134"/>
      <c r="T197" s="134"/>
      <c r="U197" s="134"/>
      <c r="V197" s="134"/>
      <c r="W197" s="134"/>
      <c r="X197" s="134" t="s">
        <v>387</v>
      </c>
      <c r="Y197" s="134"/>
      <c r="Z197" s="134"/>
      <c r="AA197" s="134"/>
      <c r="AB197" s="134"/>
      <c r="AC197" s="134"/>
      <c r="AD197" s="134"/>
      <c r="AE197" s="134"/>
      <c r="AF197" s="367" t="s">
        <v>1389</v>
      </c>
      <c r="AG197" s="367"/>
      <c r="AH197" s="367"/>
      <c r="AI197" s="367"/>
      <c r="AJ197" s="367"/>
      <c r="AK197" s="367"/>
      <c r="AL197" s="367"/>
      <c r="AM197" s="367"/>
    </row>
    <row r="198" spans="1:45" ht="12.75" customHeight="1">
      <c r="C198" s="77"/>
      <c r="D198" s="77"/>
      <c r="E198" s="77"/>
      <c r="F198" s="77"/>
      <c r="G198" s="77"/>
      <c r="H198" s="77"/>
      <c r="I198" s="77"/>
      <c r="J198" s="77"/>
      <c r="K198" s="77"/>
      <c r="L198" s="77"/>
      <c r="M198" s="77"/>
      <c r="N198" s="77"/>
      <c r="O198" s="77"/>
      <c r="P198" s="138"/>
      <c r="Q198" s="138"/>
      <c r="R198" s="138"/>
      <c r="S198" s="138"/>
      <c r="T198" s="138"/>
      <c r="U198" s="138"/>
      <c r="V198" s="138"/>
      <c r="W198" s="138"/>
      <c r="X198" s="138"/>
      <c r="Y198" s="138"/>
      <c r="Z198" s="138"/>
      <c r="AA198" s="138"/>
      <c r="AB198" s="138"/>
      <c r="AC198" s="138"/>
      <c r="AD198" s="138"/>
      <c r="AE198" s="138"/>
      <c r="AF198" s="368" t="s">
        <v>65</v>
      </c>
      <c r="AG198" s="368"/>
      <c r="AH198" s="368"/>
      <c r="AI198" s="368"/>
      <c r="AJ198" s="368" t="s">
        <v>1390</v>
      </c>
      <c r="AK198" s="368"/>
      <c r="AL198" s="368"/>
      <c r="AM198" s="368"/>
    </row>
    <row r="199" spans="1:45" ht="12.75" customHeight="1">
      <c r="C199" s="159" t="s">
        <v>95</v>
      </c>
      <c r="D199" s="159"/>
      <c r="E199" s="159"/>
      <c r="F199" s="159"/>
      <c r="G199" s="159"/>
      <c r="H199" s="159"/>
      <c r="I199" s="159"/>
      <c r="J199" s="159"/>
      <c r="K199" s="159"/>
      <c r="L199" s="159"/>
      <c r="M199" s="159"/>
      <c r="N199" s="159"/>
      <c r="O199" s="159"/>
      <c r="P199" s="345">
        <v>20</v>
      </c>
      <c r="Q199" s="345"/>
      <c r="R199" s="345"/>
      <c r="S199" s="345"/>
      <c r="T199" s="345"/>
      <c r="U199" s="345"/>
      <c r="V199" s="345"/>
      <c r="W199" s="345"/>
      <c r="X199" s="345" t="s">
        <v>389</v>
      </c>
      <c r="Y199" s="345"/>
      <c r="Z199" s="345"/>
      <c r="AA199" s="345"/>
      <c r="AB199" s="345"/>
      <c r="AC199" s="345"/>
      <c r="AD199" s="345"/>
      <c r="AE199" s="345"/>
      <c r="AF199" s="369">
        <v>5</v>
      </c>
      <c r="AG199" s="369"/>
      <c r="AH199" s="369"/>
      <c r="AI199" s="369"/>
      <c r="AJ199" s="369">
        <v>240</v>
      </c>
      <c r="AK199" s="369"/>
      <c r="AL199" s="369"/>
      <c r="AM199" s="369"/>
    </row>
    <row r="200" spans="1:45" ht="12.75" customHeight="1">
      <c r="C200" s="159" t="s">
        <v>391</v>
      </c>
      <c r="D200" s="159"/>
      <c r="E200" s="159"/>
      <c r="F200" s="159"/>
      <c r="G200" s="159"/>
      <c r="H200" s="159"/>
      <c r="I200" s="159"/>
      <c r="J200" s="159"/>
      <c r="K200" s="159"/>
      <c r="L200" s="159"/>
      <c r="M200" s="159"/>
      <c r="N200" s="159"/>
      <c r="O200" s="159"/>
      <c r="P200" s="345" t="s">
        <v>1034</v>
      </c>
      <c r="Q200" s="345"/>
      <c r="R200" s="345"/>
      <c r="S200" s="345"/>
      <c r="T200" s="345"/>
      <c r="U200" s="345"/>
      <c r="V200" s="345"/>
      <c r="W200" s="345"/>
      <c r="X200" s="345" t="s">
        <v>389</v>
      </c>
      <c r="Y200" s="345"/>
      <c r="Z200" s="345"/>
      <c r="AA200" s="345"/>
      <c r="AB200" s="345"/>
      <c r="AC200" s="345"/>
      <c r="AD200" s="345"/>
      <c r="AE200" s="345"/>
      <c r="AF200" s="345" t="s">
        <v>1393</v>
      </c>
      <c r="AG200" s="345"/>
      <c r="AH200" s="345"/>
      <c r="AI200" s="345"/>
      <c r="AJ200" s="345" t="s">
        <v>1394</v>
      </c>
      <c r="AK200" s="345"/>
      <c r="AL200" s="345"/>
      <c r="AM200" s="345"/>
    </row>
    <row r="201" spans="1:45" ht="12.75" customHeight="1">
      <c r="C201" s="159" t="s">
        <v>392</v>
      </c>
      <c r="D201" s="159"/>
      <c r="E201" s="159"/>
      <c r="F201" s="159"/>
      <c r="G201" s="159"/>
      <c r="H201" s="159"/>
      <c r="I201" s="159"/>
      <c r="J201" s="159"/>
      <c r="K201" s="159"/>
      <c r="L201" s="159"/>
      <c r="M201" s="159"/>
      <c r="N201" s="159"/>
      <c r="O201" s="159"/>
      <c r="P201" s="345" t="s">
        <v>1061</v>
      </c>
      <c r="Q201" s="345"/>
      <c r="R201" s="345"/>
      <c r="S201" s="345"/>
      <c r="T201" s="345"/>
      <c r="U201" s="345"/>
      <c r="V201" s="345"/>
      <c r="W201" s="345"/>
      <c r="X201" s="345" t="s">
        <v>389</v>
      </c>
      <c r="Y201" s="345"/>
      <c r="Z201" s="345"/>
      <c r="AA201" s="345"/>
      <c r="AB201" s="345"/>
      <c r="AC201" s="345"/>
      <c r="AD201" s="345"/>
      <c r="AE201" s="345"/>
      <c r="AF201" s="345">
        <v>25</v>
      </c>
      <c r="AG201" s="345"/>
      <c r="AH201" s="345"/>
      <c r="AI201" s="345"/>
      <c r="AJ201" s="345">
        <v>48</v>
      </c>
      <c r="AK201" s="345"/>
      <c r="AL201" s="345"/>
      <c r="AM201" s="345"/>
    </row>
    <row r="202" spans="1:45" ht="12.75" customHeight="1">
      <c r="C202" s="159" t="s">
        <v>393</v>
      </c>
      <c r="D202" s="159"/>
      <c r="E202" s="159"/>
      <c r="F202" s="159"/>
      <c r="G202" s="159"/>
      <c r="H202" s="159"/>
      <c r="I202" s="159"/>
      <c r="J202" s="159"/>
      <c r="K202" s="159"/>
      <c r="L202" s="159"/>
      <c r="M202" s="159"/>
      <c r="N202" s="159"/>
      <c r="O202" s="159"/>
      <c r="P202" s="345" t="s">
        <v>388</v>
      </c>
      <c r="Q202" s="345"/>
      <c r="R202" s="345"/>
      <c r="S202" s="345"/>
      <c r="T202" s="345"/>
      <c r="U202" s="345"/>
      <c r="V202" s="345"/>
      <c r="W202" s="345"/>
      <c r="X202" s="345" t="s">
        <v>390</v>
      </c>
      <c r="Y202" s="345"/>
      <c r="Z202" s="345"/>
      <c r="AA202" s="345"/>
      <c r="AB202" s="345"/>
      <c r="AC202" s="345"/>
      <c r="AD202" s="345"/>
      <c r="AE202" s="345"/>
      <c r="AF202" s="345">
        <v>100</v>
      </c>
      <c r="AG202" s="345"/>
      <c r="AH202" s="345"/>
      <c r="AI202" s="345"/>
      <c r="AJ202" s="345">
        <v>1</v>
      </c>
      <c r="AK202" s="345"/>
      <c r="AL202" s="345"/>
      <c r="AM202" s="345"/>
    </row>
    <row r="204" spans="1:45" ht="12.75" customHeight="1">
      <c r="A204" s="73" t="s">
        <v>41</v>
      </c>
      <c r="B204" s="74" t="s">
        <v>382</v>
      </c>
      <c r="C204" s="347" t="s">
        <v>394</v>
      </c>
      <c r="D204" s="347"/>
      <c r="E204" s="347"/>
      <c r="F204" s="347"/>
      <c r="G204" s="347"/>
      <c r="H204" s="347"/>
      <c r="I204" s="347"/>
      <c r="J204" s="347"/>
      <c r="K204" s="347"/>
      <c r="L204" s="347"/>
      <c r="M204" s="347"/>
      <c r="N204" s="347"/>
      <c r="O204" s="347"/>
      <c r="P204" s="347"/>
      <c r="Q204" s="347"/>
      <c r="R204" s="347"/>
      <c r="S204" s="347"/>
      <c r="T204" s="347"/>
      <c r="U204" s="347"/>
      <c r="V204" s="347"/>
      <c r="W204" s="347"/>
      <c r="X204" s="347"/>
      <c r="Y204" s="347"/>
      <c r="Z204" s="347"/>
      <c r="AA204" s="347"/>
      <c r="AB204" s="347"/>
      <c r="AC204" s="347"/>
      <c r="AD204" s="347"/>
      <c r="AE204" s="347"/>
      <c r="AF204" s="347"/>
      <c r="AG204" s="347"/>
      <c r="AH204" s="347"/>
      <c r="AI204" s="347"/>
      <c r="AJ204" s="347"/>
      <c r="AK204" s="347"/>
      <c r="AL204" s="347"/>
      <c r="AM204" s="347"/>
      <c r="AN204" s="347"/>
      <c r="AO204" s="347"/>
      <c r="AP204" s="347"/>
      <c r="AQ204" s="347"/>
      <c r="AR204" s="347"/>
      <c r="AS204" s="347"/>
    </row>
    <row r="205" spans="1:45" ht="12.75" customHeight="1">
      <c r="C205" s="180" t="s">
        <v>1062</v>
      </c>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80"/>
      <c r="AK205" s="180"/>
      <c r="AL205" s="180"/>
      <c r="AM205" s="180"/>
      <c r="AN205" s="180"/>
      <c r="AO205" s="180"/>
      <c r="AP205" s="180"/>
      <c r="AQ205" s="180"/>
      <c r="AR205" s="180"/>
      <c r="AS205" s="180"/>
    </row>
    <row r="206" spans="1:45" ht="12.75" customHeight="1">
      <c r="C206" s="180"/>
      <c r="D206" s="180"/>
      <c r="E206" s="180"/>
      <c r="F206" s="180"/>
      <c r="G206" s="180"/>
      <c r="H206" s="180"/>
      <c r="I206" s="180"/>
      <c r="J206" s="180"/>
      <c r="K206" s="180"/>
      <c r="L206" s="180"/>
      <c r="M206" s="180"/>
      <c r="N206" s="180"/>
      <c r="O206" s="180"/>
      <c r="P206" s="180"/>
      <c r="Q206" s="180"/>
      <c r="R206" s="180"/>
      <c r="S206" s="180"/>
      <c r="T206" s="180"/>
      <c r="U206" s="180"/>
      <c r="V206" s="180"/>
      <c r="W206" s="180"/>
      <c r="X206" s="180"/>
      <c r="Y206" s="180"/>
      <c r="Z206" s="180"/>
      <c r="AA206" s="180"/>
      <c r="AB206" s="180"/>
      <c r="AC206" s="180"/>
      <c r="AD206" s="180"/>
      <c r="AE206" s="180"/>
      <c r="AF206" s="180"/>
      <c r="AG206" s="180"/>
      <c r="AH206" s="180"/>
      <c r="AI206" s="180"/>
      <c r="AJ206" s="180"/>
      <c r="AK206" s="180"/>
      <c r="AL206" s="180"/>
      <c r="AM206" s="180"/>
      <c r="AN206" s="180"/>
      <c r="AO206" s="180"/>
      <c r="AP206" s="180"/>
      <c r="AQ206" s="180"/>
      <c r="AR206" s="180"/>
      <c r="AS206" s="180"/>
    </row>
    <row r="208" spans="1:45" ht="12.75" customHeight="1">
      <c r="C208" s="159" t="s">
        <v>1063</v>
      </c>
      <c r="D208" s="159"/>
      <c r="E208" s="159"/>
      <c r="F208" s="159"/>
      <c r="G208" s="159"/>
      <c r="H208" s="159"/>
      <c r="I208" s="159"/>
      <c r="J208" s="159"/>
      <c r="K208" s="159"/>
      <c r="L208" s="159"/>
      <c r="M208" s="159"/>
      <c r="N208" s="159"/>
      <c r="O208" s="159"/>
      <c r="P208" s="159"/>
      <c r="Q208" s="159"/>
      <c r="R208" s="159"/>
      <c r="S208" s="159"/>
      <c r="T208" s="159"/>
      <c r="U208" s="159"/>
      <c r="V208" s="159"/>
      <c r="W208" s="159"/>
      <c r="X208" s="159"/>
      <c r="Y208" s="159"/>
      <c r="Z208" s="159"/>
      <c r="AA208" s="159"/>
      <c r="AB208" s="159"/>
      <c r="AC208" s="159"/>
      <c r="AD208" s="159"/>
      <c r="AE208" s="159"/>
      <c r="AF208" s="159"/>
      <c r="AG208" s="159"/>
      <c r="AH208" s="159"/>
      <c r="AI208" s="159"/>
      <c r="AJ208" s="159"/>
      <c r="AK208" s="159"/>
      <c r="AL208" s="159"/>
      <c r="AM208" s="159"/>
      <c r="AN208" s="159"/>
      <c r="AO208" s="159"/>
      <c r="AP208" s="159"/>
      <c r="AQ208" s="159"/>
      <c r="AR208" s="159"/>
      <c r="AS208" s="159"/>
    </row>
    <row r="210" spans="1:45" ht="12.75" customHeight="1">
      <c r="A210" s="73" t="s">
        <v>42</v>
      </c>
      <c r="B210" s="74" t="s">
        <v>382</v>
      </c>
      <c r="C210" s="347" t="s">
        <v>115</v>
      </c>
      <c r="D210" s="347"/>
      <c r="E210" s="347"/>
      <c r="F210" s="347"/>
      <c r="G210" s="347"/>
      <c r="H210" s="347"/>
      <c r="I210" s="347"/>
      <c r="J210" s="347"/>
      <c r="K210" s="347"/>
      <c r="L210" s="347"/>
      <c r="M210" s="347"/>
      <c r="N210" s="347"/>
      <c r="O210" s="347"/>
      <c r="P210" s="347"/>
      <c r="Q210" s="347"/>
      <c r="R210" s="347"/>
      <c r="S210" s="347"/>
      <c r="T210" s="347"/>
      <c r="U210" s="347"/>
      <c r="V210" s="347"/>
      <c r="W210" s="347"/>
      <c r="X210" s="347"/>
      <c r="Y210" s="347"/>
      <c r="Z210" s="347"/>
      <c r="AA210" s="347"/>
      <c r="AB210" s="347"/>
      <c r="AC210" s="347"/>
      <c r="AD210" s="347"/>
      <c r="AE210" s="347"/>
      <c r="AF210" s="347"/>
      <c r="AG210" s="347"/>
      <c r="AH210" s="347"/>
      <c r="AI210" s="347"/>
      <c r="AJ210" s="347"/>
      <c r="AK210" s="347"/>
      <c r="AL210" s="347"/>
      <c r="AM210" s="347"/>
      <c r="AN210" s="347"/>
      <c r="AO210" s="347"/>
      <c r="AP210" s="347"/>
      <c r="AQ210" s="347"/>
      <c r="AR210" s="347"/>
      <c r="AS210" s="347"/>
    </row>
    <row r="211" spans="1:45" ht="12.75" customHeight="1">
      <c r="C211" s="180" t="s">
        <v>395</v>
      </c>
      <c r="D211" s="180"/>
      <c r="E211" s="180"/>
      <c r="F211" s="180"/>
      <c r="G211" s="180"/>
      <c r="H211" s="180"/>
      <c r="I211" s="180"/>
      <c r="J211" s="180"/>
      <c r="K211" s="180"/>
      <c r="L211" s="180"/>
      <c r="M211" s="180"/>
      <c r="N211" s="180"/>
      <c r="O211" s="180"/>
      <c r="P211" s="180"/>
      <c r="Q211" s="180"/>
      <c r="R211" s="180"/>
      <c r="S211" s="180"/>
      <c r="T211" s="180"/>
      <c r="U211" s="180"/>
      <c r="V211" s="180"/>
      <c r="W211" s="180"/>
      <c r="X211" s="180"/>
      <c r="Y211" s="180"/>
      <c r="Z211" s="180"/>
      <c r="AA211" s="180"/>
      <c r="AB211" s="180"/>
      <c r="AC211" s="180"/>
      <c r="AD211" s="180"/>
      <c r="AE211" s="180"/>
      <c r="AF211" s="180"/>
      <c r="AG211" s="180"/>
      <c r="AH211" s="180"/>
      <c r="AI211" s="180"/>
      <c r="AJ211" s="180"/>
      <c r="AK211" s="180"/>
      <c r="AL211" s="180"/>
      <c r="AM211" s="180"/>
      <c r="AN211" s="180"/>
      <c r="AO211" s="180"/>
      <c r="AP211" s="180"/>
      <c r="AQ211" s="180"/>
      <c r="AR211" s="180"/>
      <c r="AS211" s="180"/>
    </row>
    <row r="212" spans="1:45" ht="12.75" customHeight="1">
      <c r="C212" s="180"/>
      <c r="D212" s="180"/>
      <c r="E212" s="180"/>
      <c r="F212" s="180"/>
      <c r="G212" s="180"/>
      <c r="H212" s="180"/>
      <c r="I212" s="180"/>
      <c r="J212" s="180"/>
      <c r="K212" s="180"/>
      <c r="L212" s="180"/>
      <c r="M212" s="180"/>
      <c r="N212" s="180"/>
      <c r="O212" s="180"/>
      <c r="P212" s="180"/>
      <c r="Q212" s="180"/>
      <c r="R212" s="180"/>
      <c r="S212" s="180"/>
      <c r="T212" s="180"/>
      <c r="U212" s="180"/>
      <c r="V212" s="180"/>
      <c r="W212" s="180"/>
      <c r="X212" s="180"/>
      <c r="Y212" s="180"/>
      <c r="Z212" s="180"/>
      <c r="AA212" s="180"/>
      <c r="AB212" s="180"/>
      <c r="AC212" s="180"/>
      <c r="AD212" s="180"/>
      <c r="AE212" s="180"/>
      <c r="AF212" s="180"/>
      <c r="AG212" s="180"/>
      <c r="AH212" s="180"/>
      <c r="AI212" s="180"/>
      <c r="AJ212" s="180"/>
      <c r="AK212" s="180"/>
      <c r="AL212" s="180"/>
      <c r="AM212" s="180"/>
      <c r="AN212" s="180"/>
      <c r="AO212" s="180"/>
      <c r="AP212" s="180"/>
      <c r="AQ212" s="180"/>
      <c r="AR212" s="180"/>
      <c r="AS212" s="180"/>
    </row>
    <row r="213" spans="1:45" ht="6" customHeight="1"/>
    <row r="214" spans="1:45" ht="12.75" customHeight="1">
      <c r="C214" s="159" t="s">
        <v>396</v>
      </c>
      <c r="D214" s="159"/>
      <c r="E214" s="159"/>
      <c r="F214" s="159"/>
      <c r="G214" s="159"/>
      <c r="H214" s="159"/>
      <c r="I214" s="159"/>
      <c r="J214" s="159"/>
      <c r="K214" s="159"/>
      <c r="L214" s="159"/>
      <c r="M214" s="159"/>
      <c r="N214" s="159"/>
      <c r="O214" s="159"/>
      <c r="P214" s="159"/>
      <c r="Q214" s="159"/>
      <c r="R214" s="159"/>
      <c r="S214" s="159"/>
      <c r="T214" s="159"/>
      <c r="U214" s="159"/>
      <c r="V214" s="159"/>
      <c r="W214" s="159"/>
      <c r="X214" s="159"/>
      <c r="Y214" s="159"/>
      <c r="Z214" s="159"/>
      <c r="AA214" s="159"/>
      <c r="AB214" s="159"/>
      <c r="AC214" s="159"/>
      <c r="AD214" s="159"/>
      <c r="AE214" s="159"/>
      <c r="AF214" s="159"/>
      <c r="AG214" s="159"/>
      <c r="AH214" s="159"/>
      <c r="AI214" s="159"/>
      <c r="AJ214" s="159"/>
      <c r="AK214" s="159"/>
      <c r="AL214" s="159"/>
      <c r="AM214" s="159"/>
      <c r="AN214" s="159"/>
      <c r="AO214" s="159"/>
      <c r="AP214" s="159"/>
      <c r="AQ214" s="159"/>
      <c r="AR214" s="159"/>
      <c r="AS214" s="159"/>
    </row>
    <row r="215" spans="1:45" ht="6.75" customHeight="1"/>
    <row r="216" spans="1:45" ht="12.75" customHeight="1">
      <c r="C216" s="159" t="s">
        <v>1395</v>
      </c>
      <c r="D216" s="159"/>
      <c r="E216" s="159"/>
      <c r="F216" s="159"/>
      <c r="G216" s="159"/>
      <c r="H216" s="159"/>
      <c r="I216" s="159"/>
      <c r="J216" s="159"/>
      <c r="K216" s="159"/>
      <c r="L216" s="159"/>
      <c r="M216" s="159"/>
      <c r="N216" s="159"/>
      <c r="O216" s="159"/>
      <c r="P216" s="159"/>
      <c r="Q216" s="159"/>
      <c r="R216" s="159"/>
      <c r="S216" s="159"/>
      <c r="T216" s="159"/>
      <c r="U216" s="159"/>
      <c r="V216" s="159"/>
      <c r="W216" s="159"/>
      <c r="X216" s="159"/>
      <c r="Y216" s="159"/>
      <c r="Z216" s="159"/>
      <c r="AA216" s="159"/>
      <c r="AB216" s="159"/>
      <c r="AC216" s="159"/>
      <c r="AD216" s="159"/>
      <c r="AE216" s="159"/>
      <c r="AF216" s="159"/>
      <c r="AG216" s="159"/>
      <c r="AH216" s="159"/>
      <c r="AI216" s="159"/>
      <c r="AJ216" s="159"/>
      <c r="AK216" s="159"/>
      <c r="AL216" s="159"/>
      <c r="AM216" s="159"/>
      <c r="AN216" s="159"/>
      <c r="AO216" s="159"/>
      <c r="AP216" s="159"/>
      <c r="AQ216" s="159"/>
      <c r="AR216" s="159"/>
      <c r="AS216" s="159"/>
    </row>
    <row r="217" spans="1:45" ht="7.5" customHeight="1"/>
    <row r="218" spans="1:45" ht="6" customHeight="1">
      <c r="C218" s="180" t="s">
        <v>1159</v>
      </c>
      <c r="D218" s="180"/>
      <c r="E218" s="180"/>
      <c r="F218" s="180"/>
      <c r="G218" s="180"/>
      <c r="H218" s="180"/>
      <c r="I218" s="180"/>
      <c r="J218" s="180"/>
      <c r="K218" s="180"/>
      <c r="L218" s="180"/>
      <c r="M218" s="180"/>
      <c r="N218" s="180"/>
      <c r="O218" s="180"/>
      <c r="P218" s="180"/>
      <c r="Q218" s="180"/>
      <c r="R218" s="180"/>
      <c r="S218" s="180"/>
      <c r="T218" s="180"/>
      <c r="U218" s="180"/>
      <c r="V218" s="180"/>
      <c r="W218" s="180"/>
      <c r="X218" s="180"/>
      <c r="Y218" s="180"/>
      <c r="Z218" s="180"/>
      <c r="AA218" s="180"/>
      <c r="AB218" s="180"/>
      <c r="AC218" s="180"/>
      <c r="AD218" s="180"/>
      <c r="AE218" s="180"/>
      <c r="AF218" s="180"/>
      <c r="AG218" s="180"/>
      <c r="AH218" s="180"/>
      <c r="AI218" s="180"/>
      <c r="AJ218" s="180"/>
      <c r="AK218" s="180"/>
      <c r="AL218" s="180"/>
      <c r="AM218" s="180"/>
      <c r="AN218" s="180"/>
      <c r="AO218" s="180"/>
      <c r="AP218" s="180"/>
      <c r="AQ218" s="180"/>
      <c r="AR218" s="180"/>
      <c r="AS218" s="180"/>
    </row>
    <row r="219" spans="1:45" ht="12.75" customHeight="1">
      <c r="C219" s="180"/>
      <c r="D219" s="180"/>
      <c r="E219" s="180"/>
      <c r="F219" s="180"/>
      <c r="G219" s="180"/>
      <c r="H219" s="180"/>
      <c r="I219" s="180"/>
      <c r="J219" s="180"/>
      <c r="K219" s="180"/>
      <c r="L219" s="180"/>
      <c r="M219" s="180"/>
      <c r="N219" s="180"/>
      <c r="O219" s="180"/>
      <c r="P219" s="180"/>
      <c r="Q219" s="180"/>
      <c r="R219" s="180"/>
      <c r="S219" s="180"/>
      <c r="T219" s="180"/>
      <c r="U219" s="180"/>
      <c r="V219" s="180"/>
      <c r="W219" s="180"/>
      <c r="X219" s="180"/>
      <c r="Y219" s="180"/>
      <c r="Z219" s="180"/>
      <c r="AA219" s="180"/>
      <c r="AB219" s="180"/>
      <c r="AC219" s="180"/>
      <c r="AD219" s="180"/>
      <c r="AE219" s="180"/>
      <c r="AF219" s="180"/>
      <c r="AG219" s="180"/>
      <c r="AH219" s="180"/>
      <c r="AI219" s="180"/>
      <c r="AJ219" s="180"/>
      <c r="AK219" s="180"/>
      <c r="AL219" s="180"/>
      <c r="AM219" s="180"/>
      <c r="AN219" s="180"/>
      <c r="AO219" s="180"/>
      <c r="AP219" s="180"/>
      <c r="AQ219" s="180"/>
      <c r="AR219" s="180"/>
      <c r="AS219" s="180"/>
    </row>
    <row r="220" spans="1:45" ht="12.75" customHeight="1">
      <c r="C220" s="180"/>
      <c r="D220" s="180"/>
      <c r="E220" s="180"/>
      <c r="F220" s="180"/>
      <c r="G220" s="180"/>
      <c r="H220" s="180"/>
      <c r="I220" s="180"/>
      <c r="J220" s="180"/>
      <c r="K220" s="180"/>
      <c r="L220" s="180"/>
      <c r="M220" s="180"/>
      <c r="N220" s="180"/>
      <c r="O220" s="180"/>
      <c r="P220" s="180"/>
      <c r="Q220" s="180"/>
      <c r="R220" s="180"/>
      <c r="S220" s="180"/>
      <c r="T220" s="180"/>
      <c r="U220" s="180"/>
      <c r="V220" s="180"/>
      <c r="W220" s="180"/>
      <c r="X220" s="180"/>
      <c r="Y220" s="180"/>
      <c r="Z220" s="180"/>
      <c r="AA220" s="180"/>
      <c r="AB220" s="180"/>
      <c r="AC220" s="180"/>
      <c r="AD220" s="180"/>
      <c r="AE220" s="180"/>
      <c r="AF220" s="180"/>
      <c r="AG220" s="180"/>
      <c r="AH220" s="180"/>
      <c r="AI220" s="180"/>
      <c r="AJ220" s="180"/>
      <c r="AK220" s="180"/>
      <c r="AL220" s="180"/>
      <c r="AM220" s="180"/>
      <c r="AN220" s="180"/>
      <c r="AO220" s="180"/>
      <c r="AP220" s="180"/>
      <c r="AQ220" s="180"/>
      <c r="AR220" s="180"/>
      <c r="AS220" s="180"/>
    </row>
    <row r="221" spans="1:45" ht="1.5" customHeight="1">
      <c r="C221" s="180"/>
      <c r="D221" s="180"/>
      <c r="E221" s="180"/>
      <c r="F221" s="180"/>
      <c r="G221" s="180"/>
      <c r="H221" s="180"/>
      <c r="I221" s="180"/>
      <c r="J221" s="180"/>
      <c r="K221" s="180"/>
      <c r="L221" s="180"/>
      <c r="M221" s="180"/>
      <c r="N221" s="180"/>
      <c r="O221" s="180"/>
      <c r="P221" s="180"/>
      <c r="Q221" s="180"/>
      <c r="R221" s="180"/>
      <c r="S221" s="180"/>
      <c r="T221" s="180"/>
      <c r="U221" s="180"/>
      <c r="V221" s="180"/>
      <c r="W221" s="180"/>
      <c r="X221" s="180"/>
      <c r="Y221" s="180"/>
      <c r="Z221" s="180"/>
      <c r="AA221" s="180"/>
      <c r="AB221" s="180"/>
      <c r="AC221" s="180"/>
      <c r="AD221" s="180"/>
      <c r="AE221" s="180"/>
      <c r="AF221" s="180"/>
      <c r="AG221" s="180"/>
      <c r="AH221" s="180"/>
      <c r="AI221" s="180"/>
      <c r="AJ221" s="180"/>
      <c r="AK221" s="180"/>
      <c r="AL221" s="180"/>
      <c r="AM221" s="180"/>
      <c r="AN221" s="180"/>
      <c r="AO221" s="180"/>
      <c r="AP221" s="180"/>
      <c r="AQ221" s="180"/>
      <c r="AR221" s="180"/>
      <c r="AS221" s="180"/>
    </row>
    <row r="223" spans="1:45" ht="12.75" customHeight="1">
      <c r="C223" s="180" t="s">
        <v>397</v>
      </c>
      <c r="D223" s="180"/>
      <c r="E223" s="180"/>
      <c r="F223" s="180"/>
      <c r="G223" s="180"/>
      <c r="H223" s="180"/>
      <c r="I223" s="180"/>
      <c r="J223" s="180"/>
      <c r="K223" s="180"/>
      <c r="L223" s="180"/>
      <c r="M223" s="180"/>
      <c r="N223" s="180"/>
      <c r="O223" s="180"/>
      <c r="P223" s="180"/>
      <c r="Q223" s="180"/>
      <c r="R223" s="180"/>
      <c r="S223" s="180"/>
      <c r="T223" s="180"/>
      <c r="U223" s="180"/>
      <c r="V223" s="180"/>
      <c r="W223" s="180"/>
      <c r="X223" s="180"/>
      <c r="Y223" s="180"/>
      <c r="Z223" s="180"/>
      <c r="AA223" s="180"/>
      <c r="AB223" s="180"/>
      <c r="AC223" s="180"/>
      <c r="AD223" s="180"/>
      <c r="AE223" s="180"/>
      <c r="AF223" s="180"/>
      <c r="AG223" s="180"/>
      <c r="AH223" s="180"/>
      <c r="AI223" s="180"/>
      <c r="AJ223" s="180"/>
      <c r="AK223" s="180"/>
      <c r="AL223" s="180"/>
      <c r="AM223" s="180"/>
      <c r="AN223" s="180"/>
      <c r="AO223" s="180"/>
      <c r="AP223" s="180"/>
      <c r="AQ223" s="180"/>
      <c r="AR223" s="180"/>
      <c r="AS223" s="180"/>
    </row>
    <row r="224" spans="1:45" ht="12.75" customHeight="1">
      <c r="C224" s="180"/>
      <c r="D224" s="180"/>
      <c r="E224" s="180"/>
      <c r="F224" s="180"/>
      <c r="G224" s="180"/>
      <c r="H224" s="180"/>
      <c r="I224" s="180"/>
      <c r="J224" s="180"/>
      <c r="K224" s="180"/>
      <c r="L224" s="180"/>
      <c r="M224" s="180"/>
      <c r="N224" s="180"/>
      <c r="O224" s="180"/>
      <c r="P224" s="180"/>
      <c r="Q224" s="180"/>
      <c r="R224" s="180"/>
      <c r="S224" s="180"/>
      <c r="T224" s="180"/>
      <c r="U224" s="180"/>
      <c r="V224" s="180"/>
      <c r="W224" s="180"/>
      <c r="X224" s="180"/>
      <c r="Y224" s="180"/>
      <c r="Z224" s="180"/>
      <c r="AA224" s="180"/>
      <c r="AB224" s="180"/>
      <c r="AC224" s="180"/>
      <c r="AD224" s="180"/>
      <c r="AE224" s="180"/>
      <c r="AF224" s="180"/>
      <c r="AG224" s="180"/>
      <c r="AH224" s="180"/>
      <c r="AI224" s="180"/>
      <c r="AJ224" s="180"/>
      <c r="AK224" s="180"/>
      <c r="AL224" s="180"/>
      <c r="AM224" s="180"/>
      <c r="AN224" s="180"/>
      <c r="AO224" s="180"/>
      <c r="AP224" s="180"/>
      <c r="AQ224" s="180"/>
      <c r="AR224" s="180"/>
      <c r="AS224" s="180"/>
    </row>
    <row r="226" spans="3:45" ht="12.75" customHeight="1">
      <c r="C226" s="159" t="s">
        <v>1064</v>
      </c>
      <c r="D226" s="159"/>
      <c r="E226" s="159"/>
      <c r="F226" s="159"/>
      <c r="G226" s="159"/>
      <c r="H226" s="159"/>
      <c r="I226" s="159"/>
      <c r="J226" s="159"/>
      <c r="K226" s="159"/>
      <c r="L226" s="159"/>
      <c r="M226" s="159"/>
      <c r="N226" s="159"/>
      <c r="O226" s="159"/>
      <c r="P226" s="159"/>
      <c r="Q226" s="159"/>
      <c r="R226" s="159"/>
      <c r="S226" s="159"/>
      <c r="T226" s="159"/>
      <c r="U226" s="159"/>
      <c r="V226" s="159"/>
      <c r="W226" s="159"/>
      <c r="X226" s="159"/>
      <c r="Y226" s="159"/>
      <c r="Z226" s="159"/>
      <c r="AA226" s="159"/>
      <c r="AB226" s="159"/>
      <c r="AC226" s="159"/>
      <c r="AD226" s="159"/>
      <c r="AE226" s="159"/>
      <c r="AF226" s="159"/>
      <c r="AG226" s="159"/>
      <c r="AH226" s="159"/>
      <c r="AI226" s="159"/>
      <c r="AJ226" s="159"/>
      <c r="AK226" s="159"/>
      <c r="AL226" s="159"/>
      <c r="AM226" s="159"/>
      <c r="AN226" s="159"/>
      <c r="AO226" s="159"/>
      <c r="AP226" s="159"/>
      <c r="AQ226" s="159"/>
      <c r="AR226" s="159"/>
      <c r="AS226" s="159"/>
    </row>
    <row r="228" spans="3:45" ht="12.75" customHeight="1">
      <c r="C228" s="160" t="s">
        <v>564</v>
      </c>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row>
    <row r="229" spans="3:45" ht="12.75" customHeight="1">
      <c r="C229" s="117" t="s">
        <v>45</v>
      </c>
      <c r="D229" s="271" t="s">
        <v>565</v>
      </c>
      <c r="E229" s="271"/>
      <c r="F229" s="271"/>
      <c r="G229" s="271"/>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271"/>
    </row>
    <row r="230" spans="3:45" ht="12.75" customHeight="1">
      <c r="C230" s="117"/>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1"/>
      <c r="AN230" s="271"/>
      <c r="AO230" s="271"/>
      <c r="AP230" s="271"/>
      <c r="AQ230" s="271"/>
      <c r="AR230" s="271"/>
      <c r="AS230" s="271"/>
    </row>
    <row r="231" spans="3:45" ht="6" customHeight="1">
      <c r="C231" s="118"/>
      <c r="D231" s="54"/>
      <c r="E231" s="54"/>
      <c r="F231" s="54"/>
      <c r="G231" s="54"/>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54"/>
      <c r="AI231" s="54"/>
      <c r="AJ231" s="54"/>
      <c r="AK231" s="54"/>
      <c r="AL231" s="54"/>
      <c r="AM231" s="54"/>
      <c r="AN231" s="54"/>
      <c r="AO231" s="54"/>
      <c r="AP231" s="54"/>
      <c r="AQ231" s="54"/>
      <c r="AR231" s="54"/>
      <c r="AS231" s="54"/>
    </row>
    <row r="232" spans="3:45" ht="12.75" customHeight="1">
      <c r="C232" s="117" t="s">
        <v>46</v>
      </c>
      <c r="D232" s="160" t="s">
        <v>566</v>
      </c>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60"/>
      <c r="AO232" s="160"/>
      <c r="AP232" s="160"/>
      <c r="AQ232" s="160"/>
      <c r="AR232" s="160"/>
      <c r="AS232" s="160"/>
    </row>
    <row r="233" spans="3:45" ht="5.25" customHeight="1">
      <c r="C233" s="117"/>
      <c r="D233" s="54"/>
      <c r="E233" s="54"/>
      <c r="F233" s="54"/>
      <c r="G233" s="54"/>
      <c r="H233" s="54"/>
      <c r="I233" s="54"/>
      <c r="J233" s="54"/>
      <c r="K233" s="54"/>
      <c r="L233" s="54"/>
      <c r="M233" s="54"/>
      <c r="N233" s="54"/>
      <c r="O233" s="54"/>
      <c r="P233" s="54"/>
      <c r="Q233" s="54"/>
      <c r="R233" s="54"/>
      <c r="S233" s="54"/>
      <c r="T233" s="54"/>
      <c r="U233" s="54"/>
      <c r="V233" s="54"/>
      <c r="W233" s="54"/>
      <c r="X233" s="54"/>
      <c r="Y233" s="54"/>
      <c r="Z233" s="54"/>
      <c r="AA233" s="54"/>
      <c r="AB233" s="54"/>
      <c r="AC233" s="54"/>
      <c r="AD233" s="54"/>
      <c r="AE233" s="54"/>
      <c r="AF233" s="54"/>
      <c r="AG233" s="54"/>
      <c r="AH233" s="54"/>
      <c r="AI233" s="54"/>
      <c r="AJ233" s="54"/>
      <c r="AK233" s="54"/>
      <c r="AL233" s="54"/>
      <c r="AM233" s="54"/>
      <c r="AN233" s="54"/>
      <c r="AO233" s="54"/>
      <c r="AP233" s="54"/>
      <c r="AQ233" s="54"/>
      <c r="AR233" s="54"/>
      <c r="AS233" s="54"/>
    </row>
    <row r="234" spans="3:45" ht="12.75" customHeight="1">
      <c r="C234" s="117" t="s">
        <v>47</v>
      </c>
      <c r="D234" s="160" t="s">
        <v>1160</v>
      </c>
      <c r="E234" s="160"/>
      <c r="F234" s="160"/>
      <c r="G234" s="160"/>
      <c r="H234" s="160"/>
      <c r="I234" s="160"/>
      <c r="J234" s="160"/>
      <c r="K234" s="160"/>
      <c r="L234" s="160"/>
      <c r="M234" s="160"/>
      <c r="N234" s="160"/>
      <c r="O234" s="160"/>
      <c r="P234" s="160"/>
      <c r="Q234" s="160"/>
      <c r="R234" s="160"/>
      <c r="S234" s="160"/>
      <c r="T234" s="160"/>
      <c r="U234" s="160"/>
      <c r="V234" s="160"/>
      <c r="W234" s="160"/>
      <c r="X234" s="160"/>
      <c r="Y234" s="160"/>
      <c r="Z234" s="160"/>
      <c r="AA234" s="160"/>
      <c r="AB234" s="160"/>
      <c r="AC234" s="160"/>
      <c r="AD234" s="160"/>
      <c r="AE234" s="160"/>
      <c r="AF234" s="160"/>
      <c r="AG234" s="160"/>
      <c r="AH234" s="160"/>
      <c r="AI234" s="160"/>
      <c r="AJ234" s="160"/>
      <c r="AK234" s="160"/>
      <c r="AL234" s="160"/>
      <c r="AM234" s="160"/>
      <c r="AN234" s="160"/>
      <c r="AO234" s="160"/>
      <c r="AP234" s="160"/>
      <c r="AQ234" s="160"/>
      <c r="AR234" s="160"/>
      <c r="AS234" s="160"/>
    </row>
    <row r="235" spans="3:45" ht="6" customHeight="1">
      <c r="C235" s="117"/>
      <c r="D235" s="54"/>
      <c r="E235" s="54"/>
      <c r="F235" s="54"/>
      <c r="G235" s="54"/>
      <c r="H235" s="54"/>
      <c r="I235" s="54"/>
      <c r="J235" s="54"/>
      <c r="K235" s="54"/>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54"/>
      <c r="AI235" s="54"/>
      <c r="AJ235" s="54"/>
      <c r="AK235" s="54"/>
      <c r="AL235" s="54"/>
      <c r="AM235" s="54"/>
      <c r="AN235" s="54"/>
      <c r="AO235" s="54"/>
      <c r="AP235" s="54"/>
      <c r="AQ235" s="54"/>
      <c r="AR235" s="54"/>
      <c r="AS235" s="54"/>
    </row>
    <row r="236" spans="3:45" ht="12.75" customHeight="1">
      <c r="C236" s="117" t="s">
        <v>53</v>
      </c>
      <c r="D236" s="160" t="s">
        <v>1161</v>
      </c>
      <c r="E236" s="160"/>
      <c r="F236" s="160"/>
      <c r="G236" s="160"/>
      <c r="H236" s="160"/>
      <c r="I236" s="160"/>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c r="AF236" s="160"/>
      <c r="AG236" s="160"/>
      <c r="AH236" s="160"/>
      <c r="AI236" s="160"/>
      <c r="AJ236" s="160"/>
      <c r="AK236" s="160"/>
      <c r="AL236" s="160"/>
      <c r="AM236" s="160"/>
      <c r="AN236" s="160"/>
      <c r="AO236" s="160"/>
      <c r="AP236" s="160"/>
      <c r="AQ236" s="160"/>
      <c r="AR236" s="160"/>
      <c r="AS236" s="160"/>
    </row>
    <row r="237" spans="3:45" ht="7.5" customHeight="1">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54"/>
      <c r="AI237" s="54"/>
      <c r="AJ237" s="54"/>
      <c r="AK237" s="54"/>
      <c r="AL237" s="54"/>
      <c r="AM237" s="54"/>
      <c r="AN237" s="54"/>
      <c r="AO237" s="54"/>
      <c r="AP237" s="54"/>
      <c r="AQ237" s="54"/>
      <c r="AR237" s="54"/>
      <c r="AS237" s="54"/>
    </row>
    <row r="238" spans="3:45" ht="12.75" hidden="1" customHeight="1">
      <c r="C238" s="305" t="s">
        <v>1162</v>
      </c>
      <c r="D238" s="305"/>
      <c r="E238" s="305"/>
      <c r="F238" s="305"/>
      <c r="G238" s="305"/>
      <c r="H238" s="305"/>
      <c r="I238" s="305"/>
      <c r="J238" s="305"/>
      <c r="K238" s="305"/>
      <c r="L238" s="305"/>
      <c r="M238" s="305"/>
      <c r="N238" s="305"/>
      <c r="O238" s="305"/>
      <c r="P238" s="305"/>
      <c r="Q238" s="305"/>
      <c r="R238" s="305"/>
      <c r="S238" s="305"/>
      <c r="T238" s="305"/>
      <c r="U238" s="305"/>
      <c r="V238" s="305"/>
      <c r="W238" s="305"/>
      <c r="X238" s="305"/>
      <c r="Y238" s="305"/>
      <c r="Z238" s="305"/>
      <c r="AA238" s="305"/>
      <c r="AB238" s="305"/>
      <c r="AC238" s="305"/>
      <c r="AD238" s="305"/>
      <c r="AE238" s="305"/>
      <c r="AF238" s="305"/>
      <c r="AG238" s="305"/>
      <c r="AH238" s="305"/>
      <c r="AI238" s="305"/>
      <c r="AJ238" s="305"/>
      <c r="AK238" s="305"/>
      <c r="AL238" s="305"/>
      <c r="AM238" s="305"/>
      <c r="AN238" s="305"/>
      <c r="AO238" s="305"/>
      <c r="AP238" s="305"/>
      <c r="AQ238" s="305"/>
      <c r="AR238" s="305"/>
      <c r="AS238" s="305"/>
    </row>
    <row r="239" spans="3:45" ht="12.75" hidden="1" customHeight="1">
      <c r="C239" s="305"/>
      <c r="D239" s="305"/>
      <c r="E239" s="305"/>
      <c r="F239" s="305"/>
      <c r="G239" s="305"/>
      <c r="H239" s="305"/>
      <c r="I239" s="305"/>
      <c r="J239" s="305"/>
      <c r="K239" s="305"/>
      <c r="L239" s="305"/>
      <c r="M239" s="305"/>
      <c r="N239" s="305"/>
      <c r="O239" s="305"/>
      <c r="P239" s="305"/>
      <c r="Q239" s="305"/>
      <c r="R239" s="305"/>
      <c r="S239" s="305"/>
      <c r="T239" s="305"/>
      <c r="U239" s="305"/>
      <c r="V239" s="305"/>
      <c r="W239" s="305"/>
      <c r="X239" s="305"/>
      <c r="Y239" s="305"/>
      <c r="Z239" s="305"/>
      <c r="AA239" s="305"/>
      <c r="AB239" s="305"/>
      <c r="AC239" s="305"/>
      <c r="AD239" s="305"/>
      <c r="AE239" s="305"/>
      <c r="AF239" s="305"/>
      <c r="AG239" s="305"/>
      <c r="AH239" s="305"/>
      <c r="AI239" s="305"/>
      <c r="AJ239" s="305"/>
      <c r="AK239" s="305"/>
      <c r="AL239" s="305"/>
      <c r="AM239" s="305"/>
      <c r="AN239" s="305"/>
      <c r="AO239" s="305"/>
      <c r="AP239" s="305"/>
      <c r="AQ239" s="305"/>
      <c r="AR239" s="305"/>
      <c r="AS239" s="305"/>
    </row>
    <row r="240" spans="3:45" ht="12.75" hidden="1" customHeight="1"/>
    <row r="241" spans="1:45" ht="12.75" customHeight="1">
      <c r="A241" s="73" t="s">
        <v>473</v>
      </c>
      <c r="B241" s="78"/>
      <c r="C241" s="347" t="s">
        <v>398</v>
      </c>
      <c r="D241" s="347"/>
      <c r="E241" s="347"/>
      <c r="F241" s="347"/>
      <c r="G241" s="347"/>
      <c r="H241" s="347"/>
      <c r="I241" s="347"/>
      <c r="J241" s="347"/>
      <c r="K241" s="347"/>
      <c r="L241" s="347"/>
      <c r="M241" s="347"/>
      <c r="N241" s="347"/>
      <c r="O241" s="347"/>
      <c r="P241" s="347"/>
      <c r="Q241" s="347"/>
      <c r="R241" s="347"/>
      <c r="S241" s="347"/>
      <c r="T241" s="347"/>
      <c r="U241" s="347"/>
      <c r="V241" s="347"/>
      <c r="W241" s="347"/>
      <c r="X241" s="347"/>
      <c r="Y241" s="347"/>
      <c r="Z241" s="347"/>
      <c r="AA241" s="347"/>
      <c r="AB241" s="347"/>
      <c r="AC241" s="347"/>
      <c r="AD241" s="347"/>
      <c r="AE241" s="347"/>
      <c r="AF241" s="347"/>
      <c r="AG241" s="347"/>
      <c r="AH241" s="347"/>
      <c r="AI241" s="347"/>
      <c r="AJ241" s="347"/>
      <c r="AK241" s="347"/>
      <c r="AL241" s="347"/>
      <c r="AM241" s="347"/>
      <c r="AN241" s="347"/>
      <c r="AO241" s="347"/>
      <c r="AP241" s="347"/>
      <c r="AQ241" s="347"/>
      <c r="AR241" s="347"/>
      <c r="AS241" s="347"/>
    </row>
    <row r="242" spans="1:45" ht="12.75" customHeight="1">
      <c r="A242" s="73"/>
      <c r="B242" s="78"/>
      <c r="C242" s="159" t="s">
        <v>1396</v>
      </c>
      <c r="D242" s="159"/>
      <c r="E242" s="159"/>
      <c r="F242" s="159"/>
      <c r="G242" s="159"/>
      <c r="H242" s="159"/>
      <c r="I242" s="159"/>
      <c r="J242" s="159"/>
      <c r="K242" s="159"/>
      <c r="L242" s="159"/>
      <c r="M242" s="159"/>
      <c r="N242" s="159"/>
      <c r="O242" s="159"/>
      <c r="P242" s="159"/>
      <c r="Q242" s="159"/>
      <c r="R242" s="159"/>
      <c r="S242" s="159"/>
      <c r="T242" s="159"/>
      <c r="U242" s="159"/>
      <c r="V242" s="159"/>
      <c r="W242" s="159"/>
      <c r="X242" s="159"/>
      <c r="Y242" s="159"/>
      <c r="Z242" s="159"/>
      <c r="AA242" s="159"/>
      <c r="AB242" s="159"/>
      <c r="AC242" s="159"/>
      <c r="AD242" s="159"/>
      <c r="AE242" s="159"/>
      <c r="AF242" s="159"/>
      <c r="AG242" s="159"/>
      <c r="AH242" s="159"/>
      <c r="AI242" s="159"/>
      <c r="AJ242" s="159"/>
      <c r="AK242" s="159"/>
      <c r="AL242" s="159"/>
      <c r="AM242" s="159"/>
      <c r="AN242" s="159"/>
      <c r="AO242" s="159"/>
      <c r="AP242" s="159"/>
      <c r="AQ242" s="159"/>
      <c r="AR242" s="159"/>
      <c r="AS242" s="159"/>
    </row>
    <row r="243" spans="1:45" ht="12.75" hidden="1" customHeight="1">
      <c r="C243" s="159" t="s">
        <v>399</v>
      </c>
      <c r="D243" s="159"/>
      <c r="E243" s="159"/>
      <c r="F243" s="159"/>
      <c r="G243" s="159"/>
      <c r="H243" s="159"/>
      <c r="I243" s="159"/>
      <c r="J243" s="159"/>
      <c r="K243" s="159"/>
      <c r="L243" s="159"/>
      <c r="M243" s="159"/>
      <c r="N243" s="159"/>
      <c r="O243" s="159"/>
      <c r="P243" s="159"/>
      <c r="Q243" s="159"/>
      <c r="R243" s="159"/>
      <c r="S243" s="159"/>
      <c r="T243" s="159"/>
      <c r="U243" s="159"/>
      <c r="V243" s="159"/>
      <c r="W243" s="159"/>
      <c r="X243" s="159"/>
      <c r="Y243" s="159"/>
      <c r="Z243" s="159"/>
      <c r="AA243" s="159"/>
      <c r="AB243" s="159"/>
      <c r="AC243" s="159"/>
      <c r="AD243" s="159"/>
      <c r="AE243" s="159"/>
      <c r="AF243" s="159"/>
      <c r="AG243" s="159"/>
      <c r="AH243" s="159"/>
      <c r="AI243" s="159"/>
      <c r="AJ243" s="159"/>
      <c r="AK243" s="159"/>
      <c r="AL243" s="159"/>
      <c r="AM243" s="159"/>
      <c r="AN243" s="159"/>
      <c r="AO243" s="159"/>
      <c r="AP243" s="159"/>
      <c r="AQ243" s="159"/>
      <c r="AR243" s="159"/>
      <c r="AS243" s="159"/>
    </row>
    <row r="244" spans="1:45" ht="12.75" customHeight="1">
      <c r="AL244" s="5"/>
    </row>
    <row r="245" spans="1:45" ht="12.75" customHeight="1">
      <c r="A245" s="73" t="s">
        <v>476</v>
      </c>
      <c r="B245" s="78"/>
      <c r="C245" s="73" t="s">
        <v>400</v>
      </c>
    </row>
    <row r="246" spans="1:45" ht="12.75" customHeight="1">
      <c r="A246" s="73"/>
      <c r="B246" s="78"/>
      <c r="C246" s="159" t="s">
        <v>1397</v>
      </c>
      <c r="D246" s="159"/>
      <c r="E246" s="159"/>
      <c r="F246" s="159"/>
      <c r="G246" s="159"/>
      <c r="H246" s="159"/>
      <c r="I246" s="159"/>
      <c r="J246" s="159"/>
      <c r="K246" s="159"/>
      <c r="L246" s="159"/>
      <c r="M246" s="159"/>
      <c r="N246" s="159"/>
      <c r="O246" s="159"/>
      <c r="P246" s="159"/>
      <c r="Q246" s="159"/>
      <c r="R246" s="159"/>
      <c r="S246" s="159"/>
      <c r="T246" s="159"/>
      <c r="U246" s="159"/>
      <c r="V246" s="159"/>
      <c r="W246" s="159"/>
      <c r="X246" s="159"/>
      <c r="Y246" s="159"/>
      <c r="Z246" s="159"/>
      <c r="AA246" s="159"/>
      <c r="AB246" s="159"/>
      <c r="AC246" s="159"/>
      <c r="AD246" s="159"/>
      <c r="AE246" s="159"/>
      <c r="AF246" s="159"/>
      <c r="AG246" s="159"/>
      <c r="AH246" s="159"/>
      <c r="AI246" s="159"/>
      <c r="AJ246" s="159"/>
      <c r="AK246" s="159"/>
      <c r="AL246" s="159"/>
      <c r="AM246" s="159"/>
      <c r="AN246" s="159"/>
      <c r="AO246" s="159"/>
      <c r="AP246" s="159"/>
      <c r="AQ246" s="159"/>
      <c r="AR246" s="159"/>
      <c r="AS246" s="159"/>
    </row>
    <row r="247" spans="1:45" ht="12.75" hidden="1" customHeight="1">
      <c r="C247" s="370" t="s">
        <v>401</v>
      </c>
      <c r="D247" s="370"/>
      <c r="E247" s="370"/>
      <c r="F247" s="370"/>
      <c r="G247" s="370"/>
      <c r="H247" s="370"/>
      <c r="I247" s="370"/>
      <c r="J247" s="370"/>
      <c r="K247" s="370"/>
      <c r="L247" s="370"/>
      <c r="M247" s="370"/>
      <c r="N247" s="370"/>
      <c r="O247" s="370"/>
      <c r="P247" s="370"/>
      <c r="Q247" s="370"/>
      <c r="R247" s="370"/>
      <c r="S247" s="370"/>
      <c r="T247" s="370"/>
      <c r="U247" s="370"/>
      <c r="V247" s="370"/>
      <c r="W247" s="370"/>
      <c r="X247" s="370"/>
      <c r="Y247" s="370"/>
      <c r="Z247" s="370"/>
      <c r="AA247" s="370"/>
      <c r="AB247" s="370"/>
      <c r="AC247" s="370"/>
      <c r="AD247" s="370"/>
      <c r="AE247" s="370"/>
      <c r="AF247" s="370"/>
      <c r="AG247" s="370"/>
      <c r="AH247" s="370"/>
      <c r="AI247" s="370"/>
      <c r="AJ247" s="370"/>
      <c r="AK247" s="370"/>
      <c r="AL247" s="370"/>
      <c r="AM247" s="370"/>
      <c r="AN247" s="370"/>
      <c r="AO247" s="370"/>
      <c r="AP247" s="370"/>
      <c r="AQ247" s="370"/>
      <c r="AR247" s="370"/>
      <c r="AS247" s="370"/>
    </row>
    <row r="248" spans="1:45" ht="12.75" hidden="1" customHeight="1">
      <c r="C248" s="159" t="s">
        <v>402</v>
      </c>
      <c r="D248" s="159"/>
      <c r="E248" s="159"/>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row>
    <row r="249" spans="1:45" ht="12.75" hidden="1" customHeight="1"/>
    <row r="250" spans="1:45" ht="12.75" hidden="1" customHeight="1">
      <c r="C250" s="370" t="s">
        <v>403</v>
      </c>
      <c r="D250" s="370"/>
      <c r="E250" s="370"/>
      <c r="F250" s="370"/>
      <c r="G250" s="370"/>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row>
    <row r="251" spans="1:45" ht="12.75" hidden="1" customHeight="1">
      <c r="C251" s="180" t="s">
        <v>1065</v>
      </c>
      <c r="D251" s="180"/>
      <c r="E251" s="180"/>
      <c r="F251" s="180"/>
      <c r="G251" s="180"/>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row>
    <row r="252" spans="1:45" ht="12.75" hidden="1" customHeight="1">
      <c r="C252" s="180"/>
      <c r="D252" s="180"/>
      <c r="E252" s="180"/>
      <c r="F252" s="180"/>
      <c r="G252" s="180"/>
      <c r="H252" s="180"/>
      <c r="I252" s="180"/>
      <c r="J252" s="180"/>
      <c r="K252" s="180"/>
      <c r="L252" s="180"/>
      <c r="M252" s="180"/>
      <c r="N252" s="180"/>
      <c r="O252" s="180"/>
      <c r="P252" s="180"/>
      <c r="Q252" s="180"/>
      <c r="R252" s="180"/>
      <c r="S252" s="180"/>
      <c r="T252" s="180"/>
      <c r="U252" s="180"/>
      <c r="V252" s="180"/>
      <c r="W252" s="180"/>
      <c r="X252" s="180"/>
      <c r="Y252" s="180"/>
      <c r="Z252" s="180"/>
      <c r="AA252" s="180"/>
      <c r="AB252" s="180"/>
      <c r="AC252" s="180"/>
      <c r="AD252" s="180"/>
      <c r="AE252" s="180"/>
      <c r="AF252" s="180"/>
      <c r="AG252" s="180"/>
      <c r="AH252" s="180"/>
      <c r="AI252" s="180"/>
      <c r="AJ252" s="180"/>
      <c r="AK252" s="180"/>
      <c r="AL252" s="180"/>
      <c r="AM252" s="180"/>
      <c r="AN252" s="180"/>
      <c r="AO252" s="180"/>
      <c r="AP252" s="180"/>
      <c r="AQ252" s="180"/>
      <c r="AR252" s="180"/>
      <c r="AS252" s="180"/>
    </row>
    <row r="253" spans="1:45" ht="7.5" customHeight="1"/>
    <row r="254" spans="1:45" ht="12.75" customHeight="1">
      <c r="A254" s="73" t="s">
        <v>478</v>
      </c>
      <c r="B254" s="78"/>
      <c r="C254" s="347" t="s">
        <v>143</v>
      </c>
      <c r="D254" s="347"/>
      <c r="E254" s="347"/>
      <c r="F254" s="347"/>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row>
    <row r="255" spans="1:45" ht="12.75" customHeight="1">
      <c r="C255" s="180" t="s">
        <v>404</v>
      </c>
      <c r="D255" s="180"/>
      <c r="E255" s="180"/>
      <c r="F255" s="180"/>
      <c r="G255" s="180"/>
      <c r="H255" s="180"/>
      <c r="I255" s="180"/>
      <c r="J255" s="180"/>
      <c r="K255" s="180"/>
      <c r="L255" s="180"/>
      <c r="M255" s="180"/>
      <c r="N255" s="180"/>
      <c r="O255" s="180"/>
      <c r="P255" s="180"/>
      <c r="Q255" s="180"/>
      <c r="R255" s="180"/>
      <c r="S255" s="180"/>
      <c r="T255" s="180"/>
      <c r="U255" s="180"/>
      <c r="V255" s="180"/>
      <c r="W255" s="180"/>
      <c r="X255" s="180"/>
      <c r="Y255" s="180"/>
      <c r="Z255" s="180"/>
      <c r="AA255" s="180"/>
      <c r="AB255" s="180"/>
      <c r="AC255" s="180"/>
      <c r="AD255" s="180"/>
      <c r="AE255" s="180"/>
      <c r="AF255" s="180"/>
      <c r="AG255" s="180"/>
      <c r="AH255" s="180"/>
      <c r="AI255" s="180"/>
      <c r="AJ255" s="180"/>
      <c r="AK255" s="180"/>
      <c r="AL255" s="180"/>
      <c r="AM255" s="180"/>
      <c r="AN255" s="180"/>
      <c r="AO255" s="180"/>
      <c r="AP255" s="180"/>
      <c r="AQ255" s="180"/>
      <c r="AR255" s="180"/>
      <c r="AS255" s="180"/>
    </row>
    <row r="256" spans="1:45" ht="12.75" customHeight="1">
      <c r="C256" s="180"/>
      <c r="D256" s="180"/>
      <c r="E256" s="180"/>
      <c r="F256" s="180"/>
      <c r="G256" s="180"/>
      <c r="H256" s="180"/>
      <c r="I256" s="180"/>
      <c r="J256" s="180"/>
      <c r="K256" s="180"/>
      <c r="L256" s="180"/>
      <c r="M256" s="180"/>
      <c r="N256" s="180"/>
      <c r="O256" s="180"/>
      <c r="P256" s="180"/>
      <c r="Q256" s="180"/>
      <c r="R256" s="180"/>
      <c r="S256" s="180"/>
      <c r="T256" s="180"/>
      <c r="U256" s="180"/>
      <c r="V256" s="180"/>
      <c r="W256" s="180"/>
      <c r="X256" s="180"/>
      <c r="Y256" s="180"/>
      <c r="Z256" s="180"/>
      <c r="AA256" s="180"/>
      <c r="AB256" s="180"/>
      <c r="AC256" s="180"/>
      <c r="AD256" s="180"/>
      <c r="AE256" s="180"/>
      <c r="AF256" s="180"/>
      <c r="AG256" s="180"/>
      <c r="AH256" s="180"/>
      <c r="AI256" s="180"/>
      <c r="AJ256" s="180"/>
      <c r="AK256" s="180"/>
      <c r="AL256" s="180"/>
      <c r="AM256" s="180"/>
      <c r="AN256" s="180"/>
      <c r="AO256" s="180"/>
      <c r="AP256" s="180"/>
      <c r="AQ256" s="180"/>
      <c r="AR256" s="180"/>
      <c r="AS256" s="180"/>
    </row>
    <row r="257" spans="1:45" ht="5.25" customHeight="1"/>
    <row r="258" spans="1:45" ht="12.75" customHeight="1">
      <c r="A258" s="73" t="s">
        <v>480</v>
      </c>
      <c r="B258" s="78"/>
      <c r="C258" s="347" t="s">
        <v>405</v>
      </c>
      <c r="D258" s="347"/>
      <c r="E258" s="347"/>
      <c r="F258" s="347"/>
      <c r="G258" s="347"/>
      <c r="H258" s="347"/>
      <c r="I258" s="347"/>
      <c r="J258" s="347"/>
      <c r="K258" s="347"/>
      <c r="L258" s="347"/>
      <c r="M258" s="347"/>
      <c r="N258" s="347"/>
      <c r="O258" s="347"/>
      <c r="P258" s="347"/>
      <c r="Q258" s="347"/>
      <c r="R258" s="347"/>
      <c r="S258" s="347"/>
      <c r="T258" s="347"/>
      <c r="U258" s="347"/>
      <c r="V258" s="347"/>
      <c r="W258" s="347"/>
      <c r="X258" s="347"/>
      <c r="Y258" s="347"/>
      <c r="Z258" s="347"/>
      <c r="AA258" s="347"/>
      <c r="AB258" s="347"/>
      <c r="AC258" s="347"/>
      <c r="AD258" s="347"/>
      <c r="AE258" s="347"/>
      <c r="AF258" s="347"/>
      <c r="AG258" s="347"/>
      <c r="AH258" s="347"/>
      <c r="AI258" s="347"/>
      <c r="AJ258" s="347"/>
      <c r="AK258" s="347"/>
      <c r="AL258" s="347"/>
      <c r="AM258" s="347"/>
      <c r="AN258" s="347"/>
      <c r="AO258" s="347"/>
      <c r="AP258" s="347"/>
      <c r="AQ258" s="347"/>
      <c r="AR258" s="347"/>
      <c r="AS258" s="347"/>
    </row>
    <row r="259" spans="1:45" ht="12.75" customHeight="1">
      <c r="C259" s="159" t="s">
        <v>407</v>
      </c>
      <c r="D259" s="159"/>
      <c r="E259" s="159"/>
      <c r="F259" s="159"/>
      <c r="G259" s="159"/>
      <c r="H259" s="159"/>
      <c r="I259" s="159"/>
      <c r="J259" s="159"/>
      <c r="K259" s="159"/>
      <c r="L259" s="159"/>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row>
    <row r="260" spans="1:45" ht="9.75" customHeight="1"/>
    <row r="261" spans="1:45" ht="12.75" customHeight="1">
      <c r="A261" s="73" t="s">
        <v>481</v>
      </c>
      <c r="B261" s="78"/>
      <c r="C261" s="347" t="s">
        <v>409</v>
      </c>
      <c r="D261" s="347"/>
      <c r="E261" s="347"/>
      <c r="F261" s="347"/>
      <c r="G261" s="347"/>
      <c r="H261" s="347"/>
      <c r="I261" s="347"/>
      <c r="J261" s="347"/>
      <c r="K261" s="347"/>
      <c r="L261" s="347"/>
      <c r="M261" s="347"/>
      <c r="N261" s="347"/>
      <c r="O261" s="347"/>
      <c r="P261" s="347"/>
      <c r="Q261" s="347"/>
      <c r="R261" s="347"/>
      <c r="S261" s="347"/>
      <c r="T261" s="347"/>
      <c r="U261" s="347"/>
      <c r="V261" s="347"/>
      <c r="W261" s="347"/>
      <c r="X261" s="347"/>
      <c r="Y261" s="347"/>
      <c r="Z261" s="347"/>
      <c r="AA261" s="347"/>
      <c r="AB261" s="347"/>
      <c r="AC261" s="347"/>
      <c r="AD261" s="347"/>
      <c r="AE261" s="347"/>
      <c r="AF261" s="347"/>
      <c r="AG261" s="347"/>
      <c r="AH261" s="347"/>
      <c r="AI261" s="347"/>
      <c r="AJ261" s="347"/>
      <c r="AK261" s="347"/>
      <c r="AL261" s="347"/>
      <c r="AM261" s="347"/>
      <c r="AN261" s="347"/>
      <c r="AO261" s="347"/>
      <c r="AP261" s="347"/>
      <c r="AQ261" s="347"/>
      <c r="AR261" s="347"/>
      <c r="AS261" s="347"/>
    </row>
    <row r="262" spans="1:45" ht="12.75" customHeight="1">
      <c r="C262" s="180" t="s">
        <v>1066</v>
      </c>
      <c r="D262" s="180"/>
      <c r="E262" s="180"/>
      <c r="F262" s="180"/>
      <c r="G262" s="180"/>
      <c r="H262" s="180"/>
      <c r="I262" s="180"/>
      <c r="J262" s="180"/>
      <c r="K262" s="180"/>
      <c r="L262" s="180"/>
      <c r="M262" s="180"/>
      <c r="N262" s="180"/>
      <c r="O262" s="180"/>
      <c r="P262" s="180"/>
      <c r="Q262" s="180"/>
      <c r="R262" s="180"/>
      <c r="S262" s="180"/>
      <c r="T262" s="180"/>
      <c r="U262" s="180"/>
      <c r="V262" s="180"/>
      <c r="W262" s="180"/>
      <c r="X262" s="180"/>
      <c r="Y262" s="180"/>
      <c r="Z262" s="180"/>
      <c r="AA262" s="180"/>
      <c r="AB262" s="180"/>
      <c r="AC262" s="180"/>
      <c r="AD262" s="180"/>
      <c r="AE262" s="180"/>
      <c r="AF262" s="180"/>
      <c r="AG262" s="180"/>
      <c r="AH262" s="180"/>
      <c r="AI262" s="180"/>
      <c r="AJ262" s="180"/>
      <c r="AK262" s="180"/>
      <c r="AL262" s="180"/>
      <c r="AM262" s="180"/>
      <c r="AN262" s="180"/>
      <c r="AO262" s="180"/>
      <c r="AP262" s="180"/>
      <c r="AQ262" s="180"/>
      <c r="AR262" s="180"/>
      <c r="AS262" s="180"/>
    </row>
    <row r="263" spans="1:45" ht="9.75" customHeight="1">
      <c r="C263" s="180"/>
      <c r="D263" s="180"/>
      <c r="E263" s="180"/>
      <c r="F263" s="180"/>
      <c r="G263" s="180"/>
      <c r="H263" s="180"/>
      <c r="I263" s="180"/>
      <c r="J263" s="180"/>
      <c r="K263" s="180"/>
      <c r="L263" s="180"/>
      <c r="M263" s="180"/>
      <c r="N263" s="180"/>
      <c r="O263" s="180"/>
      <c r="P263" s="180"/>
      <c r="Q263" s="180"/>
      <c r="R263" s="180"/>
      <c r="S263" s="180"/>
      <c r="T263" s="180"/>
      <c r="U263" s="180"/>
      <c r="V263" s="180"/>
      <c r="W263" s="180"/>
      <c r="X263" s="180"/>
      <c r="Y263" s="180"/>
      <c r="Z263" s="180"/>
      <c r="AA263" s="180"/>
      <c r="AB263" s="180"/>
      <c r="AC263" s="180"/>
      <c r="AD263" s="180"/>
      <c r="AE263" s="180"/>
      <c r="AF263" s="180"/>
      <c r="AG263" s="180"/>
      <c r="AH263" s="180"/>
      <c r="AI263" s="180"/>
      <c r="AJ263" s="180"/>
      <c r="AK263" s="180"/>
      <c r="AL263" s="180"/>
      <c r="AM263" s="180"/>
      <c r="AN263" s="180"/>
      <c r="AO263" s="180"/>
      <c r="AP263" s="180"/>
      <c r="AQ263" s="180"/>
      <c r="AR263" s="180"/>
      <c r="AS263" s="180"/>
    </row>
    <row r="264" spans="1:45" ht="6" customHeight="1"/>
    <row r="265" spans="1:45" ht="12.75" customHeight="1">
      <c r="A265" s="73" t="s">
        <v>671</v>
      </c>
      <c r="B265" s="78"/>
      <c r="C265" s="347" t="s">
        <v>411</v>
      </c>
      <c r="D265" s="347"/>
      <c r="E265" s="347"/>
      <c r="F265" s="347"/>
      <c r="G265" s="347"/>
      <c r="H265" s="347"/>
      <c r="I265" s="347"/>
      <c r="J265" s="347"/>
      <c r="K265" s="347"/>
      <c r="L265" s="347"/>
      <c r="M265" s="347"/>
      <c r="N265" s="347"/>
      <c r="O265" s="347"/>
      <c r="P265" s="347"/>
      <c r="Q265" s="347"/>
      <c r="R265" s="347"/>
      <c r="S265" s="347"/>
      <c r="T265" s="347"/>
      <c r="U265" s="347"/>
      <c r="V265" s="347"/>
      <c r="W265" s="347"/>
      <c r="X265" s="347"/>
      <c r="Y265" s="347"/>
      <c r="Z265" s="347"/>
      <c r="AA265" s="347"/>
      <c r="AB265" s="347"/>
      <c r="AC265" s="347"/>
      <c r="AD265" s="347"/>
      <c r="AE265" s="347"/>
      <c r="AF265" s="347"/>
      <c r="AG265" s="347"/>
      <c r="AH265" s="347"/>
      <c r="AI265" s="347"/>
      <c r="AJ265" s="347"/>
      <c r="AK265" s="347"/>
      <c r="AL265" s="347"/>
      <c r="AM265" s="347"/>
      <c r="AN265" s="347"/>
      <c r="AO265" s="347"/>
      <c r="AP265" s="347"/>
      <c r="AQ265" s="347"/>
      <c r="AR265" s="347"/>
      <c r="AS265" s="347"/>
    </row>
    <row r="266" spans="1:45" ht="12.75" customHeight="1">
      <c r="C266" s="180" t="s">
        <v>412</v>
      </c>
      <c r="D266" s="180"/>
      <c r="E266" s="180"/>
      <c r="F266" s="180"/>
      <c r="G266" s="180"/>
      <c r="H266" s="180"/>
      <c r="I266" s="180"/>
      <c r="J266" s="180"/>
      <c r="K266" s="180"/>
      <c r="L266" s="180"/>
      <c r="M266" s="180"/>
      <c r="N266" s="180"/>
      <c r="O266" s="180"/>
      <c r="P266" s="180"/>
      <c r="Q266" s="180"/>
      <c r="R266" s="180"/>
      <c r="S266" s="180"/>
      <c r="T266" s="180"/>
      <c r="U266" s="180"/>
      <c r="V266" s="180"/>
      <c r="W266" s="180"/>
      <c r="X266" s="180"/>
      <c r="Y266" s="180"/>
      <c r="Z266" s="180"/>
      <c r="AA266" s="180"/>
      <c r="AB266" s="180"/>
      <c r="AC266" s="180"/>
      <c r="AD266" s="180"/>
      <c r="AE266" s="180"/>
      <c r="AF266" s="180"/>
      <c r="AG266" s="180"/>
      <c r="AH266" s="180"/>
      <c r="AI266" s="180"/>
      <c r="AJ266" s="180"/>
      <c r="AK266" s="180"/>
      <c r="AL266" s="180"/>
      <c r="AM266" s="180"/>
      <c r="AN266" s="180"/>
      <c r="AO266" s="180"/>
      <c r="AP266" s="180"/>
      <c r="AQ266" s="180"/>
      <c r="AR266" s="180"/>
      <c r="AS266" s="180"/>
    </row>
    <row r="267" spans="1:45" ht="12.75" customHeight="1">
      <c r="C267" s="180"/>
      <c r="D267" s="180"/>
      <c r="E267" s="180"/>
      <c r="F267" s="180"/>
      <c r="G267" s="180"/>
      <c r="H267" s="180"/>
      <c r="I267" s="180"/>
      <c r="J267" s="180"/>
      <c r="K267" s="180"/>
      <c r="L267" s="180"/>
      <c r="M267" s="180"/>
      <c r="N267" s="180"/>
      <c r="O267" s="180"/>
      <c r="P267" s="180"/>
      <c r="Q267" s="180"/>
      <c r="R267" s="180"/>
      <c r="S267" s="180"/>
      <c r="T267" s="180"/>
      <c r="U267" s="180"/>
      <c r="V267" s="180"/>
      <c r="W267" s="180"/>
      <c r="X267" s="180"/>
      <c r="Y267" s="180"/>
      <c r="Z267" s="180"/>
      <c r="AA267" s="180"/>
      <c r="AB267" s="180"/>
      <c r="AC267" s="180"/>
      <c r="AD267" s="180"/>
      <c r="AE267" s="180"/>
      <c r="AF267" s="180"/>
      <c r="AG267" s="180"/>
      <c r="AH267" s="180"/>
      <c r="AI267" s="180"/>
      <c r="AJ267" s="180"/>
      <c r="AK267" s="180"/>
      <c r="AL267" s="180"/>
      <c r="AM267" s="180"/>
      <c r="AN267" s="180"/>
      <c r="AO267" s="180"/>
      <c r="AP267" s="180"/>
      <c r="AQ267" s="180"/>
      <c r="AR267" s="180"/>
      <c r="AS267" s="180"/>
    </row>
    <row r="268" spans="1:45" ht="6" customHeight="1"/>
    <row r="269" spans="1:45" ht="12.75" customHeight="1">
      <c r="A269" s="73" t="s">
        <v>1021</v>
      </c>
      <c r="B269" s="78"/>
      <c r="C269" s="347" t="s">
        <v>414</v>
      </c>
      <c r="D269" s="347"/>
      <c r="E269" s="347"/>
      <c r="F269" s="347"/>
      <c r="G269" s="347"/>
      <c r="H269" s="347"/>
      <c r="I269" s="347"/>
      <c r="J269" s="347"/>
      <c r="K269" s="347"/>
      <c r="L269" s="347"/>
      <c r="M269" s="347"/>
      <c r="N269" s="347"/>
      <c r="O269" s="347"/>
      <c r="P269" s="347"/>
      <c r="Q269" s="347"/>
      <c r="R269" s="347"/>
      <c r="S269" s="347"/>
      <c r="T269" s="347"/>
      <c r="U269" s="347"/>
      <c r="V269" s="347"/>
      <c r="W269" s="347"/>
      <c r="X269" s="347"/>
      <c r="Y269" s="347"/>
      <c r="Z269" s="347"/>
      <c r="AA269" s="347"/>
      <c r="AB269" s="347"/>
      <c r="AC269" s="347"/>
      <c r="AD269" s="347"/>
      <c r="AE269" s="347"/>
      <c r="AF269" s="347"/>
      <c r="AG269" s="347"/>
      <c r="AH269" s="347"/>
      <c r="AI269" s="347"/>
      <c r="AJ269" s="347"/>
      <c r="AK269" s="347"/>
      <c r="AL269" s="347"/>
      <c r="AM269" s="347"/>
      <c r="AN269" s="347"/>
      <c r="AO269" s="347"/>
      <c r="AP269" s="347"/>
      <c r="AQ269" s="347"/>
      <c r="AR269" s="347"/>
      <c r="AS269" s="347"/>
    </row>
    <row r="270" spans="1:45" ht="12.75" customHeight="1">
      <c r="C270" s="180" t="s">
        <v>415</v>
      </c>
      <c r="D270" s="180"/>
      <c r="E270" s="180"/>
      <c r="F270" s="180"/>
      <c r="G270" s="180"/>
      <c r="H270" s="180"/>
      <c r="I270" s="180"/>
      <c r="J270" s="180"/>
      <c r="K270" s="180"/>
      <c r="L270" s="180"/>
      <c r="M270" s="180"/>
      <c r="N270" s="180"/>
      <c r="O270" s="180"/>
      <c r="P270" s="180"/>
      <c r="Q270" s="180"/>
      <c r="R270" s="180"/>
      <c r="S270" s="180"/>
      <c r="T270" s="180"/>
      <c r="U270" s="180"/>
      <c r="V270" s="180"/>
      <c r="W270" s="180"/>
      <c r="X270" s="180"/>
      <c r="Y270" s="180"/>
      <c r="Z270" s="180"/>
      <c r="AA270" s="180"/>
      <c r="AB270" s="180"/>
      <c r="AC270" s="180"/>
      <c r="AD270" s="180"/>
      <c r="AE270" s="180"/>
      <c r="AF270" s="180"/>
      <c r="AG270" s="180"/>
      <c r="AH270" s="180"/>
      <c r="AI270" s="180"/>
      <c r="AJ270" s="180"/>
      <c r="AK270" s="180"/>
      <c r="AL270" s="180"/>
      <c r="AM270" s="180"/>
      <c r="AN270" s="180"/>
      <c r="AO270" s="180"/>
      <c r="AP270" s="180"/>
      <c r="AQ270" s="180"/>
      <c r="AR270" s="180"/>
      <c r="AS270" s="180"/>
    </row>
    <row r="271" spans="1:45" ht="12.75" customHeight="1">
      <c r="C271" s="180"/>
      <c r="D271" s="180"/>
      <c r="E271" s="180"/>
      <c r="F271" s="180"/>
      <c r="G271" s="180"/>
      <c r="H271" s="180"/>
      <c r="I271" s="180"/>
      <c r="J271" s="180"/>
      <c r="K271" s="180"/>
      <c r="L271" s="180"/>
      <c r="M271" s="180"/>
      <c r="N271" s="180"/>
      <c r="O271" s="180"/>
      <c r="P271" s="180"/>
      <c r="Q271" s="180"/>
      <c r="R271" s="180"/>
      <c r="S271" s="180"/>
      <c r="T271" s="180"/>
      <c r="U271" s="180"/>
      <c r="V271" s="180"/>
      <c r="W271" s="180"/>
      <c r="X271" s="180"/>
      <c r="Y271" s="180"/>
      <c r="Z271" s="180"/>
      <c r="AA271" s="180"/>
      <c r="AB271" s="180"/>
      <c r="AC271" s="180"/>
      <c r="AD271" s="180"/>
      <c r="AE271" s="180"/>
      <c r="AF271" s="180"/>
      <c r="AG271" s="180"/>
      <c r="AH271" s="180"/>
      <c r="AI271" s="180"/>
      <c r="AJ271" s="180"/>
      <c r="AK271" s="180"/>
      <c r="AL271" s="180"/>
      <c r="AM271" s="180"/>
      <c r="AN271" s="180"/>
      <c r="AO271" s="180"/>
      <c r="AP271" s="180"/>
      <c r="AQ271" s="180"/>
      <c r="AR271" s="180"/>
      <c r="AS271" s="180"/>
    </row>
    <row r="272" spans="1:45" ht="5.25" customHeight="1"/>
    <row r="273" spans="1:45" ht="12.75" customHeight="1">
      <c r="A273" s="73" t="s">
        <v>1022</v>
      </c>
      <c r="B273" s="78"/>
      <c r="C273" s="347" t="s">
        <v>1067</v>
      </c>
      <c r="D273" s="347"/>
      <c r="E273" s="347"/>
      <c r="F273" s="347"/>
      <c r="G273" s="347"/>
      <c r="H273" s="347"/>
      <c r="I273" s="347"/>
      <c r="J273" s="347"/>
      <c r="K273" s="347"/>
      <c r="L273" s="347"/>
      <c r="M273" s="347"/>
      <c r="N273" s="347"/>
      <c r="O273" s="347"/>
      <c r="P273" s="347"/>
      <c r="Q273" s="347"/>
      <c r="R273" s="347"/>
      <c r="S273" s="347"/>
      <c r="T273" s="347"/>
      <c r="U273" s="347"/>
      <c r="V273" s="347"/>
      <c r="W273" s="347"/>
      <c r="X273" s="347"/>
      <c r="Y273" s="347"/>
      <c r="Z273" s="347"/>
      <c r="AA273" s="347"/>
      <c r="AB273" s="347"/>
      <c r="AC273" s="347"/>
      <c r="AD273" s="347"/>
      <c r="AE273" s="347"/>
      <c r="AF273" s="347"/>
      <c r="AG273" s="347"/>
      <c r="AH273" s="347"/>
      <c r="AI273" s="347"/>
      <c r="AJ273" s="347"/>
      <c r="AK273" s="347"/>
      <c r="AL273" s="347"/>
      <c r="AM273" s="347"/>
      <c r="AN273" s="347"/>
      <c r="AO273" s="347"/>
      <c r="AP273" s="347"/>
      <c r="AQ273" s="347"/>
      <c r="AR273" s="347"/>
      <c r="AS273" s="347"/>
    </row>
    <row r="274" spans="1:45" ht="12.75" customHeight="1">
      <c r="C274" s="180" t="s">
        <v>567</v>
      </c>
      <c r="D274" s="180"/>
      <c r="E274" s="180"/>
      <c r="F274" s="180"/>
      <c r="G274" s="180"/>
      <c r="H274" s="180"/>
      <c r="I274" s="180"/>
      <c r="J274" s="180"/>
      <c r="K274" s="180"/>
      <c r="L274" s="180"/>
      <c r="M274" s="180"/>
      <c r="N274" s="180"/>
      <c r="O274" s="180"/>
      <c r="P274" s="180"/>
      <c r="Q274" s="180"/>
      <c r="R274" s="180"/>
      <c r="S274" s="180"/>
      <c r="T274" s="180"/>
      <c r="U274" s="180"/>
      <c r="V274" s="180"/>
      <c r="W274" s="180"/>
      <c r="X274" s="180"/>
      <c r="Y274" s="180"/>
      <c r="Z274" s="180"/>
      <c r="AA274" s="180"/>
      <c r="AB274" s="180"/>
      <c r="AC274" s="180"/>
      <c r="AD274" s="180"/>
      <c r="AE274" s="180"/>
      <c r="AF274" s="180"/>
      <c r="AG274" s="180"/>
      <c r="AH274" s="180"/>
      <c r="AI274" s="180"/>
      <c r="AJ274" s="180"/>
      <c r="AK274" s="180"/>
      <c r="AL274" s="180"/>
      <c r="AM274" s="180"/>
      <c r="AN274" s="180"/>
      <c r="AO274" s="180"/>
      <c r="AP274" s="180"/>
      <c r="AQ274" s="180"/>
      <c r="AR274" s="180"/>
      <c r="AS274" s="180"/>
    </row>
    <row r="275" spans="1:45" ht="12.75" customHeight="1">
      <c r="C275" s="180"/>
      <c r="D275" s="180"/>
      <c r="E275" s="180"/>
      <c r="F275" s="180"/>
      <c r="G275" s="180"/>
      <c r="H275" s="180"/>
      <c r="I275" s="180"/>
      <c r="J275" s="180"/>
      <c r="K275" s="180"/>
      <c r="L275" s="180"/>
      <c r="M275" s="180"/>
      <c r="N275" s="180"/>
      <c r="O275" s="180"/>
      <c r="P275" s="180"/>
      <c r="Q275" s="180"/>
      <c r="R275" s="180"/>
      <c r="S275" s="180"/>
      <c r="T275" s="180"/>
      <c r="U275" s="180"/>
      <c r="V275" s="180"/>
      <c r="W275" s="180"/>
      <c r="X275" s="180"/>
      <c r="Y275" s="180"/>
      <c r="Z275" s="180"/>
      <c r="AA275" s="180"/>
      <c r="AB275" s="180"/>
      <c r="AC275" s="180"/>
      <c r="AD275" s="180"/>
      <c r="AE275" s="180"/>
      <c r="AF275" s="180"/>
      <c r="AG275" s="180"/>
      <c r="AH275" s="180"/>
      <c r="AI275" s="180"/>
      <c r="AJ275" s="180"/>
      <c r="AK275" s="180"/>
      <c r="AL275" s="180"/>
      <c r="AM275" s="180"/>
      <c r="AN275" s="180"/>
      <c r="AO275" s="180"/>
      <c r="AP275" s="180"/>
      <c r="AQ275" s="180"/>
      <c r="AR275" s="180"/>
      <c r="AS275" s="180"/>
    </row>
    <row r="277" spans="1:45" ht="12.75" customHeight="1">
      <c r="C277" s="159" t="s">
        <v>417</v>
      </c>
      <c r="D277" s="159"/>
      <c r="E277" s="159"/>
      <c r="F277" s="159"/>
      <c r="G277" s="159"/>
      <c r="H277" s="159"/>
      <c r="I277" s="159"/>
      <c r="J277" s="159"/>
      <c r="K277" s="159"/>
      <c r="L277" s="159"/>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row>
    <row r="278" spans="1:45" ht="12.75" customHeight="1">
      <c r="C278" s="69" t="s">
        <v>45</v>
      </c>
      <c r="D278" s="252" t="s">
        <v>418</v>
      </c>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row>
    <row r="279" spans="1:45" ht="12.75" customHeight="1">
      <c r="C279" s="27" t="s">
        <v>46</v>
      </c>
      <c r="D279" s="159" t="s">
        <v>419</v>
      </c>
      <c r="E279" s="159"/>
      <c r="F279" s="159"/>
      <c r="G279" s="159"/>
      <c r="H279" s="159"/>
      <c r="I279" s="159"/>
      <c r="J279" s="159"/>
      <c r="K279" s="159"/>
      <c r="L279" s="159"/>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row>
    <row r="280" spans="1:45" ht="12.75" customHeight="1">
      <c r="C280" s="27" t="s">
        <v>47</v>
      </c>
      <c r="D280" s="159" t="s">
        <v>420</v>
      </c>
      <c r="E280" s="159"/>
      <c r="F280" s="159"/>
      <c r="G280" s="159"/>
      <c r="H280" s="159"/>
      <c r="I280" s="159"/>
      <c r="J280" s="159"/>
      <c r="K280" s="159"/>
      <c r="L280" s="159"/>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row>
    <row r="282" spans="1:45" ht="12.75" customHeight="1">
      <c r="C282" s="159" t="s">
        <v>568</v>
      </c>
      <c r="D282" s="159"/>
      <c r="E282" s="159"/>
      <c r="F282" s="159"/>
      <c r="G282" s="159"/>
      <c r="H282" s="159"/>
      <c r="I282" s="159"/>
      <c r="J282" s="159"/>
      <c r="K282" s="159"/>
      <c r="L282" s="159"/>
      <c r="M282" s="159"/>
      <c r="N282" s="159"/>
      <c r="O282" s="159"/>
      <c r="P282" s="159"/>
      <c r="Q282" s="159"/>
      <c r="R282" s="159"/>
      <c r="S282" s="159"/>
      <c r="T282" s="159"/>
      <c r="U282" s="159"/>
      <c r="V282" s="159"/>
      <c r="W282" s="159"/>
      <c r="X282" s="159"/>
      <c r="Y282" s="159"/>
      <c r="Z282" s="159"/>
      <c r="AA282" s="159"/>
      <c r="AB282" s="159"/>
      <c r="AC282" s="159"/>
      <c r="AD282" s="159"/>
      <c r="AE282" s="159"/>
      <c r="AF282" s="159"/>
      <c r="AG282" s="159"/>
      <c r="AH282" s="159"/>
      <c r="AI282" s="159"/>
      <c r="AJ282" s="159"/>
      <c r="AK282" s="159"/>
      <c r="AL282" s="159"/>
      <c r="AM282" s="159"/>
      <c r="AN282" s="159"/>
      <c r="AO282" s="159"/>
      <c r="AP282" s="159"/>
      <c r="AQ282" s="159"/>
      <c r="AR282" s="159"/>
      <c r="AS282" s="159"/>
    </row>
    <row r="284" spans="1:45" ht="12.75" customHeight="1">
      <c r="C284" s="271" t="s">
        <v>569</v>
      </c>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1"/>
      <c r="AC284" s="271"/>
      <c r="AD284" s="271"/>
      <c r="AE284" s="271"/>
      <c r="AF284" s="271"/>
      <c r="AG284" s="271"/>
      <c r="AH284" s="271"/>
      <c r="AI284" s="271"/>
      <c r="AJ284" s="271"/>
      <c r="AK284" s="271"/>
      <c r="AL284" s="271"/>
      <c r="AM284" s="271"/>
      <c r="AN284" s="271"/>
      <c r="AO284" s="271"/>
      <c r="AP284" s="271"/>
      <c r="AQ284" s="271"/>
      <c r="AR284" s="271"/>
      <c r="AS284" s="271"/>
    </row>
    <row r="285" spans="1:45" ht="12.75" customHeight="1">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1"/>
      <c r="AC285" s="271"/>
      <c r="AD285" s="271"/>
      <c r="AE285" s="271"/>
      <c r="AF285" s="271"/>
      <c r="AG285" s="271"/>
      <c r="AH285" s="271"/>
      <c r="AI285" s="271"/>
      <c r="AJ285" s="271"/>
      <c r="AK285" s="271"/>
      <c r="AL285" s="271"/>
      <c r="AM285" s="271"/>
      <c r="AN285" s="271"/>
      <c r="AO285" s="271"/>
      <c r="AP285" s="271"/>
      <c r="AQ285" s="271"/>
      <c r="AR285" s="271"/>
      <c r="AS285" s="271"/>
    </row>
    <row r="286" spans="1:45" ht="12.75" customHeight="1">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1"/>
      <c r="AC286" s="271"/>
      <c r="AD286" s="271"/>
      <c r="AE286" s="271"/>
      <c r="AF286" s="271"/>
      <c r="AG286" s="271"/>
      <c r="AH286" s="271"/>
      <c r="AI286" s="271"/>
      <c r="AJ286" s="271"/>
      <c r="AK286" s="271"/>
      <c r="AL286" s="271"/>
      <c r="AM286" s="271"/>
      <c r="AN286" s="271"/>
      <c r="AO286" s="271"/>
      <c r="AP286" s="271"/>
      <c r="AQ286" s="271"/>
      <c r="AR286" s="271"/>
      <c r="AS286" s="271"/>
    </row>
    <row r="287" spans="1:45" ht="5.25" customHeight="1">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c r="AA287" s="271"/>
      <c r="AB287" s="271"/>
      <c r="AC287" s="271"/>
      <c r="AD287" s="271"/>
      <c r="AE287" s="271"/>
      <c r="AF287" s="271"/>
      <c r="AG287" s="271"/>
      <c r="AH287" s="271"/>
      <c r="AI287" s="271"/>
      <c r="AJ287" s="271"/>
      <c r="AK287" s="271"/>
      <c r="AL287" s="271"/>
      <c r="AM287" s="271"/>
      <c r="AN287" s="271"/>
      <c r="AO287" s="271"/>
      <c r="AP287" s="271"/>
      <c r="AQ287" s="271"/>
      <c r="AR287" s="271"/>
      <c r="AS287" s="271"/>
    </row>
    <row r="289" spans="1:45" ht="12.75" customHeight="1">
      <c r="C289" s="271" t="s">
        <v>1037</v>
      </c>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c r="AA289" s="271"/>
      <c r="AB289" s="271"/>
      <c r="AC289" s="271"/>
      <c r="AD289" s="271"/>
      <c r="AE289" s="271"/>
      <c r="AF289" s="271"/>
      <c r="AG289" s="271"/>
      <c r="AH289" s="271"/>
      <c r="AI289" s="271"/>
      <c r="AJ289" s="271"/>
      <c r="AK289" s="271"/>
      <c r="AL289" s="271"/>
      <c r="AM289" s="271"/>
      <c r="AN289" s="271"/>
      <c r="AO289" s="271"/>
      <c r="AP289" s="271"/>
      <c r="AQ289" s="271"/>
      <c r="AR289" s="271"/>
      <c r="AS289" s="271"/>
    </row>
    <row r="290" spans="1:45" ht="12.75" customHeight="1">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c r="AA290" s="271"/>
      <c r="AB290" s="271"/>
      <c r="AC290" s="271"/>
      <c r="AD290" s="271"/>
      <c r="AE290" s="271"/>
      <c r="AF290" s="271"/>
      <c r="AG290" s="271"/>
      <c r="AH290" s="271"/>
      <c r="AI290" s="271"/>
      <c r="AJ290" s="271"/>
      <c r="AK290" s="271"/>
      <c r="AL290" s="271"/>
      <c r="AM290" s="271"/>
      <c r="AN290" s="271"/>
      <c r="AO290" s="271"/>
      <c r="AP290" s="271"/>
      <c r="AQ290" s="271"/>
      <c r="AR290" s="271"/>
      <c r="AS290" s="271"/>
    </row>
    <row r="292" spans="1:45" ht="12.75" customHeight="1">
      <c r="C292" s="271" t="s">
        <v>570</v>
      </c>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c r="AA292" s="271"/>
      <c r="AB292" s="271"/>
      <c r="AC292" s="271"/>
      <c r="AD292" s="271"/>
      <c r="AE292" s="271"/>
      <c r="AF292" s="271"/>
      <c r="AG292" s="271"/>
      <c r="AH292" s="271"/>
      <c r="AI292" s="271"/>
      <c r="AJ292" s="271"/>
      <c r="AK292" s="271"/>
      <c r="AL292" s="271"/>
      <c r="AM292" s="271"/>
      <c r="AN292" s="271"/>
      <c r="AO292" s="271"/>
      <c r="AP292" s="271"/>
      <c r="AQ292" s="271"/>
      <c r="AR292" s="271"/>
      <c r="AS292" s="271"/>
    </row>
    <row r="293" spans="1:45" ht="12.75" customHeight="1">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c r="AA293" s="271"/>
      <c r="AB293" s="271"/>
      <c r="AC293" s="271"/>
      <c r="AD293" s="271"/>
      <c r="AE293" s="271"/>
      <c r="AF293" s="271"/>
      <c r="AG293" s="271"/>
      <c r="AH293" s="271"/>
      <c r="AI293" s="271"/>
      <c r="AJ293" s="271"/>
      <c r="AK293" s="271"/>
      <c r="AL293" s="271"/>
      <c r="AM293" s="271"/>
      <c r="AN293" s="271"/>
      <c r="AO293" s="271"/>
      <c r="AP293" s="271"/>
      <c r="AQ293" s="271"/>
      <c r="AR293" s="271"/>
      <c r="AS293" s="271"/>
    </row>
    <row r="295" spans="1:45" ht="12.75" customHeight="1">
      <c r="A295" s="73" t="s">
        <v>1023</v>
      </c>
      <c r="B295" s="78"/>
      <c r="C295" s="347" t="s">
        <v>421</v>
      </c>
      <c r="D295" s="347"/>
      <c r="E295" s="347"/>
      <c r="F295" s="347"/>
      <c r="G295" s="347"/>
      <c r="H295" s="347"/>
      <c r="I295" s="347"/>
      <c r="J295" s="347"/>
      <c r="K295" s="347"/>
      <c r="L295" s="347"/>
      <c r="M295" s="347"/>
      <c r="N295" s="347"/>
      <c r="O295" s="347"/>
      <c r="P295" s="347"/>
      <c r="Q295" s="347"/>
      <c r="R295" s="347"/>
      <c r="S295" s="347"/>
      <c r="T295" s="347"/>
      <c r="U295" s="347"/>
      <c r="V295" s="347"/>
      <c r="W295" s="347"/>
      <c r="X295" s="347"/>
      <c r="Y295" s="347"/>
      <c r="Z295" s="347"/>
      <c r="AA295" s="347"/>
      <c r="AB295" s="347"/>
      <c r="AC295" s="347"/>
      <c r="AD295" s="347"/>
      <c r="AE295" s="347"/>
      <c r="AF295" s="347"/>
      <c r="AG295" s="347"/>
      <c r="AH295" s="347"/>
      <c r="AI295" s="347"/>
      <c r="AJ295" s="347"/>
      <c r="AK295" s="347"/>
      <c r="AL295" s="347"/>
      <c r="AM295" s="347"/>
      <c r="AN295" s="347"/>
      <c r="AO295" s="347"/>
      <c r="AP295" s="347"/>
      <c r="AQ295" s="347"/>
      <c r="AR295" s="347"/>
      <c r="AS295" s="347"/>
    </row>
    <row r="296" spans="1:45" ht="12.75" customHeight="1">
      <c r="C296" s="180" t="s">
        <v>422</v>
      </c>
      <c r="D296" s="180"/>
      <c r="E296" s="180"/>
      <c r="F296" s="180"/>
      <c r="G296" s="180"/>
      <c r="H296" s="180"/>
      <c r="I296" s="180"/>
      <c r="J296" s="180"/>
      <c r="K296" s="180"/>
      <c r="L296" s="180"/>
      <c r="M296" s="180"/>
      <c r="N296" s="180"/>
      <c r="O296" s="180"/>
      <c r="P296" s="180"/>
      <c r="Q296" s="180"/>
      <c r="R296" s="180"/>
      <c r="S296" s="180"/>
      <c r="T296" s="180"/>
      <c r="U296" s="180"/>
      <c r="V296" s="180"/>
      <c r="W296" s="180"/>
      <c r="X296" s="180"/>
      <c r="Y296" s="180"/>
      <c r="Z296" s="180"/>
      <c r="AA296" s="180"/>
      <c r="AB296" s="180"/>
      <c r="AC296" s="180"/>
      <c r="AD296" s="180"/>
      <c r="AE296" s="180"/>
      <c r="AF296" s="180"/>
      <c r="AG296" s="180"/>
      <c r="AH296" s="180"/>
      <c r="AI296" s="180"/>
      <c r="AJ296" s="180"/>
      <c r="AK296" s="180"/>
      <c r="AL296" s="180"/>
      <c r="AM296" s="180"/>
      <c r="AN296" s="180"/>
      <c r="AO296" s="180"/>
      <c r="AP296" s="180"/>
      <c r="AQ296" s="180"/>
      <c r="AR296" s="180"/>
      <c r="AS296" s="180"/>
    </row>
    <row r="297" spans="1:45" ht="12.75" customHeight="1">
      <c r="C297" s="180"/>
      <c r="D297" s="180"/>
      <c r="E297" s="180"/>
      <c r="F297" s="180"/>
      <c r="G297" s="180"/>
      <c r="H297" s="180"/>
      <c r="I297" s="180"/>
      <c r="J297" s="180"/>
      <c r="K297" s="180"/>
      <c r="L297" s="180"/>
      <c r="M297" s="180"/>
      <c r="N297" s="180"/>
      <c r="O297" s="180"/>
      <c r="P297" s="180"/>
      <c r="Q297" s="180"/>
      <c r="R297" s="180"/>
      <c r="S297" s="180"/>
      <c r="T297" s="180"/>
      <c r="U297" s="180"/>
      <c r="V297" s="180"/>
      <c r="W297" s="180"/>
      <c r="X297" s="180"/>
      <c r="Y297" s="180"/>
      <c r="Z297" s="180"/>
      <c r="AA297" s="180"/>
      <c r="AB297" s="180"/>
      <c r="AC297" s="180"/>
      <c r="AD297" s="180"/>
      <c r="AE297" s="180"/>
      <c r="AF297" s="180"/>
      <c r="AG297" s="180"/>
      <c r="AH297" s="180"/>
      <c r="AI297" s="180"/>
      <c r="AJ297" s="180"/>
      <c r="AK297" s="180"/>
      <c r="AL297" s="180"/>
      <c r="AM297" s="180"/>
      <c r="AN297" s="180"/>
      <c r="AO297" s="180"/>
      <c r="AP297" s="180"/>
      <c r="AQ297" s="180"/>
      <c r="AR297" s="180"/>
      <c r="AS297" s="180"/>
    </row>
    <row r="299" spans="1:45" ht="12.75" customHeight="1">
      <c r="A299" s="73" t="s">
        <v>1024</v>
      </c>
      <c r="B299" s="78"/>
      <c r="C299" s="347" t="s">
        <v>159</v>
      </c>
      <c r="D299" s="347"/>
      <c r="E299" s="347"/>
      <c r="F299" s="347"/>
      <c r="G299" s="347"/>
      <c r="H299" s="347"/>
      <c r="I299" s="347"/>
      <c r="J299" s="347"/>
      <c r="K299" s="347"/>
      <c r="L299" s="347"/>
      <c r="M299" s="347"/>
      <c r="N299" s="347"/>
      <c r="O299" s="347"/>
      <c r="P299" s="347"/>
      <c r="Q299" s="347"/>
      <c r="R299" s="347"/>
      <c r="S299" s="347"/>
      <c r="T299" s="347"/>
      <c r="U299" s="347"/>
      <c r="V299" s="347"/>
      <c r="W299" s="347"/>
      <c r="X299" s="347"/>
      <c r="Y299" s="347"/>
      <c r="Z299" s="347"/>
      <c r="AA299" s="347"/>
      <c r="AB299" s="347"/>
      <c r="AC299" s="347"/>
      <c r="AD299" s="347"/>
      <c r="AE299" s="347"/>
      <c r="AF299" s="347"/>
      <c r="AG299" s="347"/>
      <c r="AH299" s="347"/>
      <c r="AI299" s="347"/>
      <c r="AJ299" s="347"/>
      <c r="AK299" s="347"/>
      <c r="AL299" s="347"/>
      <c r="AM299" s="347"/>
      <c r="AN299" s="347"/>
      <c r="AO299" s="347"/>
      <c r="AP299" s="347"/>
      <c r="AQ299" s="347"/>
      <c r="AR299" s="347"/>
      <c r="AS299" s="347"/>
    </row>
    <row r="300" spans="1:45" ht="12.75" hidden="1" customHeight="1">
      <c r="C300" s="180" t="s">
        <v>423</v>
      </c>
      <c r="D300" s="180"/>
      <c r="E300" s="180"/>
      <c r="F300" s="180"/>
      <c r="G300" s="180"/>
      <c r="H300" s="180"/>
      <c r="I300" s="180"/>
      <c r="J300" s="180"/>
      <c r="K300" s="180"/>
      <c r="L300" s="180"/>
      <c r="M300" s="180"/>
      <c r="N300" s="180"/>
      <c r="O300" s="180"/>
      <c r="P300" s="180"/>
      <c r="Q300" s="180"/>
      <c r="R300" s="180"/>
      <c r="S300" s="180"/>
      <c r="T300" s="180"/>
      <c r="U300" s="180"/>
      <c r="V300" s="180"/>
      <c r="W300" s="180"/>
      <c r="X300" s="180"/>
      <c r="Y300" s="180"/>
      <c r="Z300" s="180"/>
      <c r="AA300" s="180"/>
      <c r="AB300" s="180"/>
      <c r="AC300" s="180"/>
      <c r="AD300" s="180"/>
      <c r="AE300" s="180"/>
      <c r="AF300" s="180"/>
      <c r="AG300" s="180"/>
      <c r="AH300" s="180"/>
      <c r="AI300" s="180"/>
      <c r="AJ300" s="180"/>
      <c r="AK300" s="180"/>
      <c r="AL300" s="180"/>
      <c r="AM300" s="180"/>
      <c r="AN300" s="180"/>
      <c r="AO300" s="180"/>
      <c r="AP300" s="180"/>
      <c r="AQ300" s="180"/>
      <c r="AR300" s="180"/>
      <c r="AS300" s="180"/>
    </row>
    <row r="301" spans="1:45" ht="12.75" hidden="1" customHeight="1">
      <c r="C301" s="180"/>
      <c r="D301" s="180"/>
      <c r="E301" s="180"/>
      <c r="F301" s="180"/>
      <c r="G301" s="180"/>
      <c r="H301" s="180"/>
      <c r="I301" s="180"/>
      <c r="J301" s="180"/>
      <c r="K301" s="180"/>
      <c r="L301" s="180"/>
      <c r="M301" s="180"/>
      <c r="N301" s="180"/>
      <c r="O301" s="180"/>
      <c r="P301" s="180"/>
      <c r="Q301" s="180"/>
      <c r="R301" s="180"/>
      <c r="S301" s="180"/>
      <c r="T301" s="180"/>
      <c r="U301" s="180"/>
      <c r="V301" s="180"/>
      <c r="W301" s="180"/>
      <c r="X301" s="180"/>
      <c r="Y301" s="180"/>
      <c r="Z301" s="180"/>
      <c r="AA301" s="180"/>
      <c r="AB301" s="180"/>
      <c r="AC301" s="180"/>
      <c r="AD301" s="180"/>
      <c r="AE301" s="180"/>
      <c r="AF301" s="180"/>
      <c r="AG301" s="180"/>
      <c r="AH301" s="180"/>
      <c r="AI301" s="180"/>
      <c r="AJ301" s="180"/>
      <c r="AK301" s="180"/>
      <c r="AL301" s="180"/>
      <c r="AM301" s="180"/>
      <c r="AN301" s="180"/>
      <c r="AO301" s="180"/>
      <c r="AP301" s="180"/>
      <c r="AQ301" s="180"/>
      <c r="AR301" s="180"/>
      <c r="AS301" s="180"/>
    </row>
    <row r="302" spans="1:45" ht="12.75" hidden="1" customHeight="1"/>
    <row r="303" spans="1:45" ht="12.75" hidden="1" customHeight="1">
      <c r="C303" s="180" t="s">
        <v>424</v>
      </c>
      <c r="D303" s="180"/>
      <c r="E303" s="180"/>
      <c r="F303" s="180"/>
      <c r="G303" s="180"/>
      <c r="H303" s="180"/>
      <c r="I303" s="180"/>
      <c r="J303" s="180"/>
      <c r="K303" s="180"/>
      <c r="L303" s="180"/>
      <c r="M303" s="180"/>
      <c r="N303" s="180"/>
      <c r="O303" s="180"/>
      <c r="P303" s="180"/>
      <c r="Q303" s="180"/>
      <c r="R303" s="180"/>
      <c r="S303" s="180"/>
      <c r="T303" s="180"/>
      <c r="U303" s="180"/>
      <c r="V303" s="180"/>
      <c r="W303" s="180"/>
      <c r="X303" s="180"/>
      <c r="Y303" s="180"/>
      <c r="Z303" s="180"/>
      <c r="AA303" s="180"/>
      <c r="AB303" s="180"/>
      <c r="AC303" s="180"/>
      <c r="AD303" s="180"/>
      <c r="AE303" s="180"/>
      <c r="AF303" s="180"/>
      <c r="AG303" s="180"/>
      <c r="AH303" s="180"/>
      <c r="AI303" s="180"/>
      <c r="AJ303" s="180"/>
      <c r="AK303" s="180"/>
      <c r="AL303" s="180"/>
      <c r="AM303" s="180"/>
      <c r="AN303" s="180"/>
      <c r="AO303" s="180"/>
      <c r="AP303" s="180"/>
      <c r="AQ303" s="180"/>
      <c r="AR303" s="180"/>
      <c r="AS303" s="180"/>
    </row>
    <row r="304" spans="1:45" ht="12.75" hidden="1" customHeight="1">
      <c r="C304" s="180"/>
      <c r="D304" s="180"/>
      <c r="E304" s="180"/>
      <c r="F304" s="180"/>
      <c r="G304" s="180"/>
      <c r="H304" s="180"/>
      <c r="I304" s="180"/>
      <c r="J304" s="180"/>
      <c r="K304" s="180"/>
      <c r="L304" s="180"/>
      <c r="M304" s="180"/>
      <c r="N304" s="180"/>
      <c r="O304" s="180"/>
      <c r="P304" s="180"/>
      <c r="Q304" s="180"/>
      <c r="R304" s="180"/>
      <c r="S304" s="180"/>
      <c r="T304" s="180"/>
      <c r="U304" s="180"/>
      <c r="V304" s="180"/>
      <c r="W304" s="180"/>
      <c r="X304" s="180"/>
      <c r="Y304" s="180"/>
      <c r="Z304" s="180"/>
      <c r="AA304" s="180"/>
      <c r="AB304" s="180"/>
      <c r="AC304" s="180"/>
      <c r="AD304" s="180"/>
      <c r="AE304" s="180"/>
      <c r="AF304" s="180"/>
      <c r="AG304" s="180"/>
      <c r="AH304" s="180"/>
      <c r="AI304" s="180"/>
      <c r="AJ304" s="180"/>
      <c r="AK304" s="180"/>
      <c r="AL304" s="180"/>
      <c r="AM304" s="180"/>
      <c r="AN304" s="180"/>
      <c r="AO304" s="180"/>
      <c r="AP304" s="180"/>
      <c r="AQ304" s="180"/>
      <c r="AR304" s="180"/>
      <c r="AS304" s="180"/>
    </row>
    <row r="305" spans="1:45" ht="12.75" hidden="1" customHeight="1"/>
    <row r="306" spans="1:45" ht="12.75" hidden="1" customHeight="1">
      <c r="C306" s="159" t="s">
        <v>1068</v>
      </c>
      <c r="D306" s="159"/>
      <c r="E306" s="159"/>
      <c r="F306" s="159"/>
      <c r="G306" s="159"/>
      <c r="H306" s="159"/>
      <c r="I306" s="159"/>
      <c r="J306" s="159"/>
      <c r="K306" s="159"/>
      <c r="L306" s="159"/>
      <c r="M306" s="159"/>
      <c r="N306" s="159"/>
      <c r="O306" s="159"/>
      <c r="P306" s="159"/>
      <c r="Q306" s="159"/>
      <c r="R306" s="159"/>
      <c r="S306" s="159"/>
      <c r="T306" s="159"/>
      <c r="U306" s="159"/>
      <c r="V306" s="159"/>
      <c r="W306" s="159"/>
      <c r="X306" s="159"/>
      <c r="Y306" s="159"/>
      <c r="Z306" s="159"/>
      <c r="AA306" s="159"/>
      <c r="AB306" s="159"/>
      <c r="AC306" s="159"/>
      <c r="AD306" s="159"/>
      <c r="AE306" s="159"/>
      <c r="AF306" s="159"/>
      <c r="AG306" s="159"/>
      <c r="AH306" s="159"/>
      <c r="AI306" s="159"/>
      <c r="AJ306" s="159"/>
      <c r="AK306" s="159"/>
      <c r="AL306" s="159"/>
      <c r="AM306" s="159"/>
      <c r="AN306" s="159"/>
      <c r="AO306" s="159"/>
      <c r="AP306" s="159"/>
      <c r="AQ306" s="159"/>
      <c r="AR306" s="159"/>
      <c r="AS306" s="159"/>
    </row>
    <row r="307" spans="1:45" ht="12.75" customHeight="1">
      <c r="C307" s="159" t="s">
        <v>1398</v>
      </c>
      <c r="D307" s="159"/>
      <c r="E307" s="159"/>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row>
    <row r="309" spans="1:45" ht="12.75" customHeight="1">
      <c r="A309" s="73" t="s">
        <v>1025</v>
      </c>
      <c r="B309" s="78"/>
      <c r="C309" s="347" t="s">
        <v>425</v>
      </c>
      <c r="D309" s="347"/>
      <c r="E309" s="347"/>
      <c r="F309" s="347"/>
      <c r="G309" s="347"/>
      <c r="H309" s="347"/>
      <c r="I309" s="347"/>
      <c r="J309" s="347"/>
      <c r="K309" s="347"/>
      <c r="L309" s="347"/>
      <c r="M309" s="347"/>
      <c r="N309" s="347"/>
      <c r="O309" s="347"/>
      <c r="P309" s="347"/>
      <c r="Q309" s="347"/>
      <c r="R309" s="347"/>
      <c r="S309" s="347"/>
      <c r="T309" s="347"/>
      <c r="U309" s="347"/>
      <c r="V309" s="347"/>
      <c r="W309" s="347"/>
      <c r="X309" s="347"/>
      <c r="Y309" s="347"/>
      <c r="Z309" s="347"/>
      <c r="AA309" s="347"/>
      <c r="AB309" s="347"/>
      <c r="AC309" s="347"/>
      <c r="AD309" s="347"/>
      <c r="AE309" s="347"/>
      <c r="AF309" s="347"/>
      <c r="AG309" s="347"/>
      <c r="AH309" s="347"/>
      <c r="AI309" s="347"/>
      <c r="AJ309" s="347"/>
      <c r="AK309" s="347"/>
      <c r="AL309" s="347"/>
      <c r="AM309" s="347"/>
      <c r="AN309" s="347"/>
      <c r="AO309" s="347"/>
      <c r="AP309" s="347"/>
      <c r="AQ309" s="347"/>
      <c r="AR309" s="347"/>
      <c r="AS309" s="347"/>
    </row>
    <row r="310" spans="1:45" ht="12.75" customHeight="1">
      <c r="C310" s="180" t="s">
        <v>1069</v>
      </c>
      <c r="D310" s="180"/>
      <c r="E310" s="180"/>
      <c r="F310" s="180"/>
      <c r="G310" s="180"/>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row>
    <row r="311" spans="1:45" ht="5.25" customHeight="1">
      <c r="C311" s="180"/>
      <c r="D311" s="180"/>
      <c r="E311" s="180"/>
      <c r="F311" s="180"/>
      <c r="G311" s="180"/>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row>
    <row r="312" spans="1:45" ht="12.75" customHeight="1">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c r="AA312" s="27"/>
      <c r="AB312" s="27"/>
      <c r="AC312" s="27"/>
      <c r="AD312" s="27"/>
      <c r="AE312" s="27"/>
      <c r="AF312" s="27"/>
      <c r="AG312" s="27"/>
      <c r="AH312" s="27"/>
      <c r="AI312" s="27"/>
      <c r="AJ312" s="27"/>
      <c r="AK312" s="27"/>
      <c r="AL312" s="27"/>
      <c r="AM312" s="27"/>
      <c r="AN312" s="27"/>
      <c r="AO312" s="27"/>
      <c r="AP312" s="27"/>
      <c r="AQ312" s="27"/>
      <c r="AR312" s="27"/>
      <c r="AS312" s="27"/>
    </row>
    <row r="313" spans="1:45" ht="12.75" customHeight="1">
      <c r="C313" s="180" t="s">
        <v>426</v>
      </c>
      <c r="D313" s="180"/>
      <c r="E313" s="180"/>
      <c r="F313" s="180"/>
      <c r="G313" s="180"/>
      <c r="H313" s="180"/>
      <c r="I313" s="180"/>
      <c r="J313" s="180"/>
      <c r="K313" s="180"/>
      <c r="L313" s="180"/>
      <c r="M313" s="180"/>
      <c r="N313" s="180"/>
      <c r="O313" s="180"/>
      <c r="P313" s="180"/>
      <c r="Q313" s="180"/>
      <c r="R313" s="180"/>
      <c r="S313" s="180"/>
      <c r="T313" s="180"/>
      <c r="U313" s="180"/>
      <c r="V313" s="180"/>
      <c r="W313" s="180"/>
      <c r="X313" s="180"/>
      <c r="Y313" s="180"/>
      <c r="Z313" s="180"/>
      <c r="AA313" s="180"/>
      <c r="AB313" s="180"/>
      <c r="AC313" s="180"/>
      <c r="AD313" s="180"/>
      <c r="AE313" s="180"/>
      <c r="AF313" s="180"/>
      <c r="AG313" s="180"/>
      <c r="AH313" s="180"/>
      <c r="AI313" s="180"/>
      <c r="AJ313" s="180"/>
      <c r="AK313" s="180"/>
      <c r="AL313" s="180"/>
      <c r="AM313" s="180"/>
      <c r="AN313" s="180"/>
      <c r="AO313" s="180"/>
      <c r="AP313" s="180"/>
      <c r="AQ313" s="180"/>
      <c r="AR313" s="180"/>
      <c r="AS313" s="180"/>
    </row>
    <row r="314" spans="1:45" ht="12.75" customHeight="1">
      <c r="C314" s="180"/>
      <c r="D314" s="180"/>
      <c r="E314" s="180"/>
      <c r="F314" s="180"/>
      <c r="G314" s="180"/>
      <c r="H314" s="180"/>
      <c r="I314" s="180"/>
      <c r="J314" s="180"/>
      <c r="K314" s="180"/>
      <c r="L314" s="180"/>
      <c r="M314" s="180"/>
      <c r="N314" s="180"/>
      <c r="O314" s="180"/>
      <c r="P314" s="180"/>
      <c r="Q314" s="180"/>
      <c r="R314" s="180"/>
      <c r="S314" s="180"/>
      <c r="T314" s="180"/>
      <c r="U314" s="180"/>
      <c r="V314" s="180"/>
      <c r="W314" s="180"/>
      <c r="X314" s="180"/>
      <c r="Y314" s="180"/>
      <c r="Z314" s="180"/>
      <c r="AA314" s="180"/>
      <c r="AB314" s="180"/>
      <c r="AC314" s="180"/>
      <c r="AD314" s="180"/>
      <c r="AE314" s="180"/>
      <c r="AF314" s="180"/>
      <c r="AG314" s="180"/>
      <c r="AH314" s="180"/>
      <c r="AI314" s="180"/>
      <c r="AJ314" s="180"/>
      <c r="AK314" s="180"/>
      <c r="AL314" s="180"/>
      <c r="AM314" s="180"/>
      <c r="AN314" s="180"/>
      <c r="AO314" s="180"/>
      <c r="AP314" s="180"/>
      <c r="AQ314" s="180"/>
      <c r="AR314" s="180"/>
      <c r="AS314" s="180"/>
    </row>
    <row r="315" spans="1:45" ht="12.75" customHeight="1">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c r="AA315" s="27"/>
      <c r="AB315" s="27"/>
      <c r="AC315" s="27"/>
      <c r="AD315" s="27"/>
      <c r="AE315" s="27"/>
      <c r="AF315" s="27"/>
      <c r="AG315" s="27"/>
      <c r="AH315" s="27"/>
      <c r="AI315" s="27"/>
      <c r="AJ315" s="27"/>
      <c r="AK315" s="27"/>
      <c r="AL315" s="27"/>
      <c r="AM315" s="27"/>
      <c r="AN315" s="27"/>
      <c r="AO315" s="27"/>
      <c r="AP315" s="27"/>
      <c r="AQ315" s="27"/>
      <c r="AR315" s="27"/>
      <c r="AS315" s="27"/>
    </row>
    <row r="316" spans="1:45" ht="12.75" customHeight="1">
      <c r="C316" s="180" t="s">
        <v>427</v>
      </c>
      <c r="D316" s="180"/>
      <c r="E316" s="180"/>
      <c r="F316" s="180"/>
      <c r="G316" s="180"/>
      <c r="H316" s="180"/>
      <c r="I316" s="180"/>
      <c r="J316" s="180"/>
      <c r="K316" s="180"/>
      <c r="L316" s="180"/>
      <c r="M316" s="180"/>
      <c r="N316" s="180"/>
      <c r="O316" s="180"/>
      <c r="P316" s="180"/>
      <c r="Q316" s="180"/>
      <c r="R316" s="180"/>
      <c r="S316" s="180"/>
      <c r="T316" s="180"/>
      <c r="U316" s="180"/>
      <c r="V316" s="180"/>
      <c r="W316" s="180"/>
      <c r="X316" s="180"/>
      <c r="Y316" s="180"/>
      <c r="Z316" s="180"/>
      <c r="AA316" s="180"/>
      <c r="AB316" s="180"/>
      <c r="AC316" s="180"/>
      <c r="AD316" s="180"/>
      <c r="AE316" s="180"/>
      <c r="AF316" s="180"/>
      <c r="AG316" s="180"/>
      <c r="AH316" s="180"/>
      <c r="AI316" s="180"/>
      <c r="AJ316" s="180"/>
      <c r="AK316" s="180"/>
      <c r="AL316" s="180"/>
      <c r="AM316" s="180"/>
      <c r="AN316" s="180"/>
      <c r="AO316" s="180"/>
      <c r="AP316" s="180"/>
      <c r="AQ316" s="180"/>
      <c r="AR316" s="180"/>
      <c r="AS316" s="180"/>
    </row>
    <row r="317" spans="1:45" ht="12.75" customHeight="1">
      <c r="C317" s="180"/>
      <c r="D317" s="180"/>
      <c r="E317" s="180"/>
      <c r="F317" s="180"/>
      <c r="G317" s="180"/>
      <c r="H317" s="180"/>
      <c r="I317" s="180"/>
      <c r="J317" s="180"/>
      <c r="K317" s="180"/>
      <c r="L317" s="180"/>
      <c r="M317" s="180"/>
      <c r="N317" s="180"/>
      <c r="O317" s="180"/>
      <c r="P317" s="180"/>
      <c r="Q317" s="180"/>
      <c r="R317" s="180"/>
      <c r="S317" s="180"/>
      <c r="T317" s="180"/>
      <c r="U317" s="180"/>
      <c r="V317" s="180"/>
      <c r="W317" s="180"/>
      <c r="X317" s="180"/>
      <c r="Y317" s="180"/>
      <c r="Z317" s="180"/>
      <c r="AA317" s="180"/>
      <c r="AB317" s="180"/>
      <c r="AC317" s="180"/>
      <c r="AD317" s="180"/>
      <c r="AE317" s="180"/>
      <c r="AF317" s="180"/>
      <c r="AG317" s="180"/>
      <c r="AH317" s="180"/>
      <c r="AI317" s="180"/>
      <c r="AJ317" s="180"/>
      <c r="AK317" s="180"/>
      <c r="AL317" s="180"/>
      <c r="AM317" s="180"/>
      <c r="AN317" s="180"/>
      <c r="AO317" s="180"/>
      <c r="AP317" s="180"/>
      <c r="AQ317" s="180"/>
      <c r="AR317" s="180"/>
      <c r="AS317" s="180"/>
    </row>
    <row r="320" spans="1:45" ht="12.75" customHeight="1">
      <c r="A320" s="73" t="s">
        <v>1026</v>
      </c>
      <c r="B320" s="78"/>
      <c r="C320" s="347" t="s">
        <v>428</v>
      </c>
      <c r="D320" s="347"/>
      <c r="E320" s="347"/>
      <c r="F320" s="347"/>
      <c r="G320" s="347"/>
      <c r="H320" s="347"/>
      <c r="I320" s="347"/>
      <c r="J320" s="347"/>
      <c r="K320" s="347"/>
      <c r="L320" s="347"/>
      <c r="M320" s="347"/>
      <c r="N320" s="347"/>
      <c r="O320" s="347"/>
      <c r="P320" s="347"/>
      <c r="Q320" s="347"/>
      <c r="R320" s="347"/>
      <c r="S320" s="347"/>
      <c r="T320" s="347"/>
      <c r="U320" s="347"/>
      <c r="V320" s="347"/>
      <c r="W320" s="347"/>
      <c r="X320" s="347"/>
      <c r="Y320" s="347"/>
      <c r="Z320" s="347"/>
      <c r="AA320" s="347"/>
      <c r="AB320" s="347"/>
      <c r="AC320" s="347"/>
      <c r="AD320" s="347"/>
      <c r="AE320" s="347"/>
      <c r="AF320" s="347"/>
      <c r="AG320" s="347"/>
      <c r="AH320" s="347"/>
      <c r="AI320" s="347"/>
      <c r="AJ320" s="347"/>
      <c r="AK320" s="347"/>
      <c r="AL320" s="347"/>
      <c r="AM320" s="347"/>
      <c r="AN320" s="347"/>
      <c r="AO320" s="347"/>
      <c r="AP320" s="347"/>
      <c r="AQ320" s="347"/>
      <c r="AR320" s="347"/>
      <c r="AS320" s="347"/>
    </row>
    <row r="321" spans="1:45" ht="12.75" customHeight="1">
      <c r="C321" s="159" t="s">
        <v>1070</v>
      </c>
      <c r="D321" s="159"/>
      <c r="E321" s="159"/>
      <c r="F321" s="159"/>
      <c r="G321" s="159"/>
      <c r="H321" s="159"/>
      <c r="I321" s="159"/>
      <c r="J321" s="159"/>
      <c r="K321" s="159"/>
      <c r="L321" s="159"/>
      <c r="M321" s="159"/>
      <c r="N321" s="159"/>
      <c r="O321" s="159"/>
      <c r="P321" s="159"/>
      <c r="Q321" s="159"/>
      <c r="R321" s="159"/>
      <c r="S321" s="159"/>
      <c r="T321" s="159"/>
      <c r="U321" s="159"/>
      <c r="V321" s="159"/>
      <c r="W321" s="159"/>
      <c r="X321" s="159"/>
      <c r="Y321" s="159"/>
      <c r="Z321" s="159"/>
      <c r="AA321" s="159"/>
      <c r="AB321" s="159"/>
      <c r="AC321" s="159"/>
      <c r="AD321" s="159"/>
      <c r="AE321" s="159"/>
      <c r="AF321" s="159"/>
      <c r="AG321" s="159"/>
      <c r="AH321" s="159"/>
      <c r="AI321" s="159"/>
      <c r="AJ321" s="159"/>
      <c r="AK321" s="159"/>
      <c r="AL321" s="159"/>
      <c r="AM321" s="159"/>
      <c r="AN321" s="159"/>
      <c r="AO321" s="159"/>
      <c r="AP321" s="159"/>
      <c r="AQ321" s="159"/>
      <c r="AR321" s="159"/>
      <c r="AS321" s="159"/>
    </row>
    <row r="323" spans="1:45" ht="12.75" customHeight="1">
      <c r="C323" s="180" t="s">
        <v>1163</v>
      </c>
      <c r="D323" s="180"/>
      <c r="E323" s="180"/>
      <c r="F323" s="180"/>
      <c r="G323" s="180"/>
      <c r="H323" s="180"/>
      <c r="I323" s="180"/>
      <c r="J323" s="180"/>
      <c r="K323" s="180"/>
      <c r="L323" s="180"/>
      <c r="M323" s="180"/>
      <c r="N323" s="180"/>
      <c r="O323" s="180"/>
      <c r="P323" s="180"/>
      <c r="Q323" s="180"/>
      <c r="R323" s="180"/>
      <c r="S323" s="180"/>
      <c r="T323" s="180"/>
      <c r="U323" s="180"/>
      <c r="V323" s="180"/>
      <c r="W323" s="180"/>
      <c r="X323" s="180"/>
      <c r="Y323" s="180"/>
      <c r="Z323" s="180"/>
      <c r="AA323" s="180"/>
      <c r="AB323" s="180"/>
      <c r="AC323" s="180"/>
      <c r="AD323" s="180"/>
      <c r="AE323" s="180"/>
      <c r="AF323" s="180"/>
      <c r="AG323" s="180"/>
      <c r="AH323" s="180"/>
      <c r="AI323" s="180"/>
      <c r="AJ323" s="180"/>
      <c r="AK323" s="180"/>
      <c r="AL323" s="180"/>
      <c r="AM323" s="180"/>
      <c r="AN323" s="180"/>
      <c r="AO323" s="180"/>
      <c r="AP323" s="180"/>
      <c r="AQ323" s="180"/>
      <c r="AR323" s="180"/>
      <c r="AS323" s="180"/>
    </row>
    <row r="324" spans="1:45" ht="12.75" customHeight="1">
      <c r="C324" s="180"/>
      <c r="D324" s="180"/>
      <c r="E324" s="180"/>
      <c r="F324" s="180"/>
      <c r="G324" s="180"/>
      <c r="H324" s="180"/>
      <c r="I324" s="180"/>
      <c r="J324" s="180"/>
      <c r="K324" s="180"/>
      <c r="L324" s="180"/>
      <c r="M324" s="180"/>
      <c r="N324" s="180"/>
      <c r="O324" s="180"/>
      <c r="P324" s="180"/>
      <c r="Q324" s="180"/>
      <c r="R324" s="180"/>
      <c r="S324" s="180"/>
      <c r="T324" s="180"/>
      <c r="U324" s="180"/>
      <c r="V324" s="180"/>
      <c r="W324" s="180"/>
      <c r="X324" s="180"/>
      <c r="Y324" s="180"/>
      <c r="Z324" s="180"/>
      <c r="AA324" s="180"/>
      <c r="AB324" s="180"/>
      <c r="AC324" s="180"/>
      <c r="AD324" s="180"/>
      <c r="AE324" s="180"/>
      <c r="AF324" s="180"/>
      <c r="AG324" s="180"/>
      <c r="AH324" s="180"/>
      <c r="AI324" s="180"/>
      <c r="AJ324" s="180"/>
      <c r="AK324" s="180"/>
      <c r="AL324" s="180"/>
      <c r="AM324" s="180"/>
      <c r="AN324" s="180"/>
      <c r="AO324" s="180"/>
      <c r="AP324" s="180"/>
      <c r="AQ324" s="180"/>
      <c r="AR324" s="180"/>
      <c r="AS324" s="180"/>
    </row>
    <row r="325" spans="1:45" ht="12.75" customHeight="1">
      <c r="C325" s="180"/>
      <c r="D325" s="180"/>
      <c r="E325" s="180"/>
      <c r="F325" s="180"/>
      <c r="G325" s="180"/>
      <c r="H325" s="180"/>
      <c r="I325" s="180"/>
      <c r="J325" s="180"/>
      <c r="K325" s="180"/>
      <c r="L325" s="180"/>
      <c r="M325" s="180"/>
      <c r="N325" s="180"/>
      <c r="O325" s="180"/>
      <c r="P325" s="180"/>
      <c r="Q325" s="180"/>
      <c r="R325" s="180"/>
      <c r="S325" s="180"/>
      <c r="T325" s="180"/>
      <c r="U325" s="180"/>
      <c r="V325" s="180"/>
      <c r="W325" s="180"/>
      <c r="X325" s="180"/>
      <c r="Y325" s="180"/>
      <c r="Z325" s="180"/>
      <c r="AA325" s="180"/>
      <c r="AB325" s="180"/>
      <c r="AC325" s="180"/>
      <c r="AD325" s="180"/>
      <c r="AE325" s="180"/>
      <c r="AF325" s="180"/>
      <c r="AG325" s="180"/>
      <c r="AH325" s="180"/>
      <c r="AI325" s="180"/>
      <c r="AJ325" s="180"/>
      <c r="AK325" s="180"/>
      <c r="AL325" s="180"/>
      <c r="AM325" s="180"/>
      <c r="AN325" s="180"/>
      <c r="AO325" s="180"/>
      <c r="AP325" s="180"/>
      <c r="AQ325" s="180"/>
      <c r="AR325" s="180"/>
      <c r="AS325" s="180"/>
    </row>
    <row r="327" spans="1:45" ht="12.75" customHeight="1">
      <c r="C327" s="180" t="s">
        <v>1071</v>
      </c>
      <c r="D327" s="180"/>
      <c r="E327" s="180"/>
      <c r="F327" s="180"/>
      <c r="G327" s="180"/>
      <c r="H327" s="180"/>
      <c r="I327" s="180"/>
      <c r="J327" s="180"/>
      <c r="K327" s="180"/>
      <c r="L327" s="180"/>
      <c r="M327" s="180"/>
      <c r="N327" s="180"/>
      <c r="O327" s="180"/>
      <c r="P327" s="180"/>
      <c r="Q327" s="180"/>
      <c r="R327" s="180"/>
      <c r="S327" s="180"/>
      <c r="T327" s="180"/>
      <c r="U327" s="180"/>
      <c r="V327" s="180"/>
      <c r="W327" s="180"/>
      <c r="X327" s="180"/>
      <c r="Y327" s="180"/>
      <c r="Z327" s="180"/>
      <c r="AA327" s="180"/>
      <c r="AB327" s="180"/>
      <c r="AC327" s="180"/>
      <c r="AD327" s="180"/>
      <c r="AE327" s="180"/>
      <c r="AF327" s="180"/>
      <c r="AG327" s="180"/>
      <c r="AH327" s="180"/>
      <c r="AI327" s="180"/>
      <c r="AJ327" s="180"/>
      <c r="AK327" s="180"/>
      <c r="AL327" s="180"/>
      <c r="AM327" s="180"/>
      <c r="AN327" s="180"/>
      <c r="AO327" s="180"/>
      <c r="AP327" s="180"/>
      <c r="AQ327" s="180"/>
      <c r="AR327" s="180"/>
      <c r="AS327" s="180"/>
    </row>
    <row r="328" spans="1:45" ht="12.75" customHeight="1">
      <c r="C328" s="180"/>
      <c r="D328" s="180"/>
      <c r="E328" s="180"/>
      <c r="F328" s="180"/>
      <c r="G328" s="180"/>
      <c r="H328" s="180"/>
      <c r="I328" s="180"/>
      <c r="J328" s="180"/>
      <c r="K328" s="180"/>
      <c r="L328" s="180"/>
      <c r="M328" s="180"/>
      <c r="N328" s="180"/>
      <c r="O328" s="180"/>
      <c r="P328" s="180"/>
      <c r="Q328" s="180"/>
      <c r="R328" s="180"/>
      <c r="S328" s="180"/>
      <c r="T328" s="180"/>
      <c r="U328" s="180"/>
      <c r="V328" s="180"/>
      <c r="W328" s="180"/>
      <c r="X328" s="180"/>
      <c r="Y328" s="180"/>
      <c r="Z328" s="180"/>
      <c r="AA328" s="180"/>
      <c r="AB328" s="180"/>
      <c r="AC328" s="180"/>
      <c r="AD328" s="180"/>
      <c r="AE328" s="180"/>
      <c r="AF328" s="180"/>
      <c r="AG328" s="180"/>
      <c r="AH328" s="180"/>
      <c r="AI328" s="180"/>
      <c r="AJ328" s="180"/>
      <c r="AK328" s="180"/>
      <c r="AL328" s="180"/>
      <c r="AM328" s="180"/>
      <c r="AN328" s="180"/>
      <c r="AO328" s="180"/>
      <c r="AP328" s="180"/>
      <c r="AQ328" s="180"/>
      <c r="AR328" s="180"/>
      <c r="AS328" s="180"/>
    </row>
    <row r="330" spans="1:45" ht="12.75" customHeight="1">
      <c r="C330" s="180" t="s">
        <v>1072</v>
      </c>
      <c r="D330" s="180"/>
      <c r="E330" s="180"/>
      <c r="F330" s="180"/>
      <c r="G330" s="180"/>
      <c r="H330" s="180"/>
      <c r="I330" s="180"/>
      <c r="J330" s="180"/>
      <c r="K330" s="180"/>
      <c r="L330" s="180"/>
      <c r="M330" s="180"/>
      <c r="N330" s="180"/>
      <c r="O330" s="180"/>
      <c r="P330" s="180"/>
      <c r="Q330" s="180"/>
      <c r="R330" s="180"/>
      <c r="S330" s="180"/>
      <c r="T330" s="180"/>
      <c r="U330" s="180"/>
      <c r="V330" s="180"/>
      <c r="W330" s="180"/>
      <c r="X330" s="180"/>
      <c r="Y330" s="180"/>
      <c r="Z330" s="180"/>
      <c r="AA330" s="180"/>
      <c r="AB330" s="180"/>
      <c r="AC330" s="180"/>
      <c r="AD330" s="180"/>
      <c r="AE330" s="180"/>
      <c r="AF330" s="180"/>
      <c r="AG330" s="180"/>
      <c r="AH330" s="180"/>
      <c r="AI330" s="180"/>
      <c r="AJ330" s="180"/>
      <c r="AK330" s="180"/>
      <c r="AL330" s="180"/>
      <c r="AM330" s="180"/>
      <c r="AN330" s="180"/>
      <c r="AO330" s="180"/>
      <c r="AP330" s="180"/>
      <c r="AQ330" s="180"/>
      <c r="AR330" s="180"/>
      <c r="AS330" s="180"/>
    </row>
    <row r="331" spans="1:45" ht="12.75" customHeight="1">
      <c r="C331" s="180"/>
      <c r="D331" s="180"/>
      <c r="E331" s="180"/>
      <c r="F331" s="180"/>
      <c r="G331" s="180"/>
      <c r="H331" s="180"/>
      <c r="I331" s="180"/>
      <c r="J331" s="180"/>
      <c r="K331" s="180"/>
      <c r="L331" s="180"/>
      <c r="M331" s="180"/>
      <c r="N331" s="180"/>
      <c r="O331" s="180"/>
      <c r="P331" s="180"/>
      <c r="Q331" s="180"/>
      <c r="R331" s="180"/>
      <c r="S331" s="180"/>
      <c r="T331" s="180"/>
      <c r="U331" s="180"/>
      <c r="V331" s="180"/>
      <c r="W331" s="180"/>
      <c r="X331" s="180"/>
      <c r="Y331" s="180"/>
      <c r="Z331" s="180"/>
      <c r="AA331" s="180"/>
      <c r="AB331" s="180"/>
      <c r="AC331" s="180"/>
      <c r="AD331" s="180"/>
      <c r="AE331" s="180"/>
      <c r="AF331" s="180"/>
      <c r="AG331" s="180"/>
      <c r="AH331" s="180"/>
      <c r="AI331" s="180"/>
      <c r="AJ331" s="180"/>
      <c r="AK331" s="180"/>
      <c r="AL331" s="180"/>
      <c r="AM331" s="180"/>
      <c r="AN331" s="180"/>
      <c r="AO331" s="180"/>
      <c r="AP331" s="180"/>
      <c r="AQ331" s="180"/>
      <c r="AR331" s="180"/>
      <c r="AS331" s="180"/>
    </row>
    <row r="332" spans="1:45" ht="12.75" customHeight="1">
      <c r="C332" s="180"/>
      <c r="D332" s="180"/>
      <c r="E332" s="180"/>
      <c r="F332" s="180"/>
      <c r="G332" s="180"/>
      <c r="H332" s="180"/>
      <c r="I332" s="180"/>
      <c r="J332" s="180"/>
      <c r="K332" s="180"/>
      <c r="L332" s="180"/>
      <c r="M332" s="180"/>
      <c r="N332" s="180"/>
      <c r="O332" s="180"/>
      <c r="P332" s="180"/>
      <c r="Q332" s="180"/>
      <c r="R332" s="180"/>
      <c r="S332" s="180"/>
      <c r="T332" s="180"/>
      <c r="U332" s="180"/>
      <c r="V332" s="180"/>
      <c r="W332" s="180"/>
      <c r="X332" s="180"/>
      <c r="Y332" s="180"/>
      <c r="Z332" s="180"/>
      <c r="AA332" s="180"/>
      <c r="AB332" s="180"/>
      <c r="AC332" s="180"/>
      <c r="AD332" s="180"/>
      <c r="AE332" s="180"/>
      <c r="AF332" s="180"/>
      <c r="AG332" s="180"/>
      <c r="AH332" s="180"/>
      <c r="AI332" s="180"/>
      <c r="AJ332" s="180"/>
      <c r="AK332" s="180"/>
      <c r="AL332" s="180"/>
      <c r="AM332" s="180"/>
      <c r="AN332" s="180"/>
      <c r="AO332" s="180"/>
      <c r="AP332" s="180"/>
      <c r="AQ332" s="180"/>
      <c r="AR332" s="180"/>
      <c r="AS332" s="180"/>
    </row>
    <row r="333" spans="1:45" ht="12.75" customHeight="1">
      <c r="C333" s="180"/>
      <c r="D333" s="180"/>
      <c r="E333" s="180"/>
      <c r="F333" s="180"/>
      <c r="G333" s="180"/>
      <c r="H333" s="180"/>
      <c r="I333" s="180"/>
      <c r="J333" s="180"/>
      <c r="K333" s="180"/>
      <c r="L333" s="180"/>
      <c r="M333" s="180"/>
      <c r="N333" s="180"/>
      <c r="O333" s="180"/>
      <c r="P333" s="180"/>
      <c r="Q333" s="180"/>
      <c r="R333" s="180"/>
      <c r="S333" s="180"/>
      <c r="T333" s="180"/>
      <c r="U333" s="180"/>
      <c r="V333" s="180"/>
      <c r="W333" s="180"/>
      <c r="X333" s="180"/>
      <c r="Y333" s="180"/>
      <c r="Z333" s="180"/>
      <c r="AA333" s="180"/>
      <c r="AB333" s="180"/>
      <c r="AC333" s="180"/>
      <c r="AD333" s="180"/>
      <c r="AE333" s="180"/>
      <c r="AF333" s="180"/>
      <c r="AG333" s="180"/>
      <c r="AH333" s="180"/>
      <c r="AI333" s="180"/>
      <c r="AJ333" s="180"/>
      <c r="AK333" s="180"/>
      <c r="AL333" s="180"/>
      <c r="AM333" s="180"/>
      <c r="AN333" s="180"/>
      <c r="AO333" s="180"/>
      <c r="AP333" s="180"/>
      <c r="AQ333" s="180"/>
      <c r="AR333" s="180"/>
      <c r="AS333" s="180"/>
    </row>
    <row r="335" spans="1:45" ht="12.75" customHeight="1">
      <c r="A335" s="73" t="s">
        <v>1027</v>
      </c>
      <c r="B335" s="78"/>
      <c r="C335" s="73" t="s">
        <v>429</v>
      </c>
    </row>
    <row r="336" spans="1:45" ht="12.75" customHeight="1">
      <c r="A336" s="73"/>
      <c r="B336" s="78"/>
      <c r="C336" s="159" t="s">
        <v>1399</v>
      </c>
      <c r="D336" s="159"/>
      <c r="E336" s="159"/>
      <c r="F336" s="159"/>
      <c r="G336" s="159"/>
      <c r="H336" s="159"/>
      <c r="I336" s="159"/>
      <c r="J336" s="159"/>
      <c r="K336" s="159"/>
      <c r="L336" s="159"/>
      <c r="M336" s="159"/>
      <c r="N336" s="159"/>
      <c r="O336" s="159"/>
      <c r="P336" s="159"/>
      <c r="Q336" s="159"/>
      <c r="R336" s="159"/>
      <c r="S336" s="159"/>
      <c r="T336" s="159"/>
      <c r="U336" s="159"/>
      <c r="V336" s="159"/>
      <c r="W336" s="159"/>
      <c r="X336" s="159"/>
      <c r="Y336" s="159"/>
      <c r="Z336" s="159"/>
      <c r="AA336" s="159"/>
      <c r="AB336" s="159"/>
      <c r="AC336" s="159"/>
      <c r="AD336" s="159"/>
      <c r="AE336" s="159"/>
      <c r="AF336" s="159"/>
      <c r="AG336" s="159"/>
      <c r="AH336" s="159"/>
      <c r="AI336" s="159"/>
      <c r="AJ336" s="159"/>
      <c r="AK336" s="159"/>
      <c r="AL336" s="159"/>
      <c r="AM336" s="159"/>
      <c r="AN336" s="159"/>
      <c r="AO336" s="159"/>
      <c r="AP336" s="159"/>
      <c r="AQ336" s="159"/>
      <c r="AR336" s="159"/>
      <c r="AS336" s="159"/>
    </row>
    <row r="337" spans="1:45" ht="12.75" hidden="1" customHeight="1">
      <c r="C337" s="159" t="s">
        <v>430</v>
      </c>
      <c r="D337" s="159"/>
      <c r="E337" s="159"/>
      <c r="F337" s="159"/>
      <c r="G337" s="159"/>
      <c r="H337" s="159"/>
      <c r="I337" s="159"/>
      <c r="J337" s="159"/>
      <c r="K337" s="159"/>
      <c r="L337" s="159"/>
      <c r="M337" s="159"/>
      <c r="N337" s="159"/>
      <c r="O337" s="159"/>
      <c r="P337" s="159"/>
      <c r="Q337" s="159"/>
      <c r="R337" s="159"/>
      <c r="S337" s="159"/>
      <c r="T337" s="159"/>
      <c r="U337" s="159"/>
      <c r="V337" s="159"/>
      <c r="W337" s="159"/>
      <c r="X337" s="159"/>
      <c r="Y337" s="159"/>
      <c r="Z337" s="159"/>
      <c r="AA337" s="159"/>
      <c r="AB337" s="159"/>
      <c r="AC337" s="159"/>
      <c r="AD337" s="159"/>
      <c r="AE337" s="159"/>
      <c r="AF337" s="159"/>
      <c r="AG337" s="159"/>
      <c r="AH337" s="159"/>
      <c r="AI337" s="159"/>
      <c r="AJ337" s="159"/>
      <c r="AK337" s="159"/>
      <c r="AL337" s="159"/>
      <c r="AM337" s="159"/>
      <c r="AN337" s="159"/>
      <c r="AO337" s="159"/>
      <c r="AP337" s="159"/>
      <c r="AQ337" s="159"/>
      <c r="AR337" s="159"/>
      <c r="AS337" s="159"/>
    </row>
    <row r="338" spans="1:45" ht="5.25" hidden="1" customHeight="1"/>
    <row r="339" spans="1:45" ht="12.75" hidden="1" customHeight="1">
      <c r="C339" s="159" t="s">
        <v>431</v>
      </c>
      <c r="D339" s="159"/>
      <c r="E339" s="159"/>
      <c r="F339" s="159"/>
      <c r="G339" s="159"/>
      <c r="H339" s="159"/>
      <c r="I339" s="159"/>
      <c r="J339" s="159"/>
      <c r="K339" s="159"/>
      <c r="L339" s="159"/>
      <c r="M339" s="159"/>
      <c r="N339" s="159"/>
      <c r="O339" s="159"/>
      <c r="P339" s="159"/>
      <c r="Q339" s="159"/>
      <c r="R339" s="159"/>
      <c r="S339" s="159"/>
      <c r="T339" s="159"/>
      <c r="U339" s="159"/>
      <c r="V339" s="159"/>
      <c r="W339" s="159"/>
      <c r="X339" s="159"/>
      <c r="Y339" s="159"/>
      <c r="Z339" s="159"/>
      <c r="AA339" s="159"/>
      <c r="AB339" s="159"/>
      <c r="AC339" s="159"/>
      <c r="AD339" s="159"/>
      <c r="AE339" s="159"/>
      <c r="AF339" s="159"/>
      <c r="AG339" s="159"/>
      <c r="AH339" s="159"/>
      <c r="AI339" s="159"/>
      <c r="AJ339" s="159"/>
      <c r="AK339" s="159"/>
      <c r="AL339" s="159"/>
      <c r="AM339" s="159"/>
      <c r="AN339" s="159"/>
      <c r="AO339" s="159"/>
      <c r="AP339" s="159"/>
      <c r="AQ339" s="159"/>
      <c r="AR339" s="159"/>
      <c r="AS339" s="159"/>
    </row>
    <row r="340" spans="1:45" ht="12.75" hidden="1" customHeight="1"/>
    <row r="341" spans="1:45" ht="12.75" hidden="1" customHeight="1">
      <c r="C341" s="180" t="s">
        <v>432</v>
      </c>
      <c r="D341" s="180"/>
      <c r="E341" s="180"/>
      <c r="F341" s="180"/>
      <c r="G341" s="180"/>
      <c r="H341" s="180"/>
      <c r="I341" s="180"/>
      <c r="J341" s="180"/>
      <c r="K341" s="180"/>
      <c r="L341" s="180"/>
      <c r="M341" s="180"/>
      <c r="N341" s="180"/>
      <c r="O341" s="180"/>
      <c r="P341" s="180"/>
      <c r="Q341" s="180"/>
      <c r="R341" s="180"/>
      <c r="S341" s="180"/>
      <c r="T341" s="180"/>
      <c r="U341" s="180"/>
      <c r="V341" s="180"/>
      <c r="W341" s="180"/>
      <c r="X341" s="180"/>
      <c r="Y341" s="180"/>
      <c r="Z341" s="180"/>
      <c r="AA341" s="180"/>
      <c r="AB341" s="180"/>
      <c r="AC341" s="180"/>
      <c r="AD341" s="180"/>
      <c r="AE341" s="180"/>
      <c r="AF341" s="180"/>
      <c r="AG341" s="180"/>
      <c r="AH341" s="180"/>
      <c r="AI341" s="180"/>
      <c r="AJ341" s="180"/>
      <c r="AK341" s="180"/>
      <c r="AL341" s="180"/>
      <c r="AM341" s="180"/>
      <c r="AN341" s="180"/>
      <c r="AO341" s="180"/>
      <c r="AP341" s="180"/>
      <c r="AQ341" s="180"/>
      <c r="AR341" s="180"/>
      <c r="AS341" s="180"/>
    </row>
    <row r="342" spans="1:45" ht="12.75" hidden="1" customHeight="1">
      <c r="C342" s="180"/>
      <c r="D342" s="180"/>
      <c r="E342" s="180"/>
      <c r="F342" s="180"/>
      <c r="G342" s="180"/>
      <c r="H342" s="180"/>
      <c r="I342" s="180"/>
      <c r="J342" s="180"/>
      <c r="K342" s="180"/>
      <c r="L342" s="180"/>
      <c r="M342" s="180"/>
      <c r="N342" s="180"/>
      <c r="O342" s="180"/>
      <c r="P342" s="180"/>
      <c r="Q342" s="180"/>
      <c r="R342" s="180"/>
      <c r="S342" s="180"/>
      <c r="T342" s="180"/>
      <c r="U342" s="180"/>
      <c r="V342" s="180"/>
      <c r="W342" s="180"/>
      <c r="X342" s="180"/>
      <c r="Y342" s="180"/>
      <c r="Z342" s="180"/>
      <c r="AA342" s="180"/>
      <c r="AB342" s="180"/>
      <c r="AC342" s="180"/>
      <c r="AD342" s="180"/>
      <c r="AE342" s="180"/>
      <c r="AF342" s="180"/>
      <c r="AG342" s="180"/>
      <c r="AH342" s="180"/>
      <c r="AI342" s="180"/>
      <c r="AJ342" s="180"/>
      <c r="AK342" s="180"/>
      <c r="AL342" s="180"/>
      <c r="AM342" s="180"/>
      <c r="AN342" s="180"/>
      <c r="AO342" s="180"/>
      <c r="AP342" s="180"/>
      <c r="AQ342" s="180"/>
      <c r="AR342" s="180"/>
      <c r="AS342" s="180"/>
    </row>
    <row r="343" spans="1:45" ht="12.75" hidden="1" customHeight="1">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c r="AA343" s="27"/>
      <c r="AB343" s="27"/>
      <c r="AC343" s="27"/>
      <c r="AD343" s="27"/>
      <c r="AE343" s="27"/>
      <c r="AF343" s="27"/>
      <c r="AG343" s="27"/>
      <c r="AH343" s="27"/>
      <c r="AI343" s="27"/>
      <c r="AJ343" s="27"/>
      <c r="AK343" s="27"/>
      <c r="AL343" s="27"/>
      <c r="AM343" s="27"/>
      <c r="AN343" s="27"/>
      <c r="AO343" s="27"/>
      <c r="AP343" s="27"/>
      <c r="AQ343" s="27"/>
      <c r="AR343" s="27"/>
      <c r="AS343" s="27"/>
    </row>
    <row r="344" spans="1:45" ht="12.75" hidden="1" customHeight="1">
      <c r="C344" s="180" t="s">
        <v>433</v>
      </c>
      <c r="D344" s="180"/>
      <c r="E344" s="180"/>
      <c r="F344" s="180"/>
      <c r="G344" s="180"/>
      <c r="H344" s="180"/>
      <c r="I344" s="180"/>
      <c r="J344" s="180"/>
      <c r="K344" s="180"/>
      <c r="L344" s="180"/>
      <c r="M344" s="180"/>
      <c r="N344" s="180"/>
      <c r="O344" s="180"/>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c r="AS344" s="180"/>
    </row>
    <row r="345" spans="1:45" ht="12.75" hidden="1" customHeight="1">
      <c r="C345" s="180"/>
      <c r="D345" s="180"/>
      <c r="E345" s="180"/>
      <c r="F345" s="180"/>
      <c r="G345" s="180"/>
      <c r="H345" s="180"/>
      <c r="I345" s="180"/>
      <c r="J345" s="180"/>
      <c r="K345" s="180"/>
      <c r="L345" s="180"/>
      <c r="M345" s="180"/>
      <c r="N345" s="180"/>
      <c r="O345" s="180"/>
      <c r="P345" s="180"/>
      <c r="Q345" s="180"/>
      <c r="R345" s="180"/>
      <c r="S345" s="180"/>
      <c r="T345" s="180"/>
      <c r="U345" s="180"/>
      <c r="V345" s="180"/>
      <c r="W345" s="180"/>
      <c r="X345" s="180"/>
      <c r="Y345" s="180"/>
      <c r="Z345" s="180"/>
      <c r="AA345" s="180"/>
      <c r="AB345" s="180"/>
      <c r="AC345" s="180"/>
      <c r="AD345" s="180"/>
      <c r="AE345" s="180"/>
      <c r="AF345" s="180"/>
      <c r="AG345" s="180"/>
      <c r="AH345" s="180"/>
      <c r="AI345" s="180"/>
      <c r="AJ345" s="180"/>
      <c r="AK345" s="180"/>
      <c r="AL345" s="180"/>
      <c r="AM345" s="180"/>
      <c r="AN345" s="180"/>
      <c r="AO345" s="180"/>
      <c r="AP345" s="180"/>
      <c r="AQ345" s="180"/>
      <c r="AR345" s="180"/>
      <c r="AS345" s="180"/>
    </row>
    <row r="347" spans="1:45" ht="12.75" customHeight="1">
      <c r="A347" s="73" t="s">
        <v>1028</v>
      </c>
      <c r="B347"/>
      <c r="C347" s="371" t="s">
        <v>434</v>
      </c>
      <c r="D347" s="371"/>
      <c r="E347" s="371"/>
      <c r="F347" s="371"/>
      <c r="G347" s="371"/>
      <c r="H347" s="371"/>
      <c r="I347" s="371"/>
      <c r="J347" s="371"/>
      <c r="K347" s="371"/>
      <c r="L347" s="371"/>
      <c r="M347" s="371"/>
      <c r="N347" s="371"/>
      <c r="O347" s="371"/>
      <c r="P347" s="371"/>
      <c r="Q347" s="371"/>
      <c r="R347" s="371"/>
      <c r="S347" s="371"/>
      <c r="T347" s="371"/>
      <c r="U347" s="371"/>
      <c r="V347" s="371"/>
      <c r="W347" s="371"/>
      <c r="X347" s="371"/>
      <c r="Y347" s="371"/>
      <c r="Z347" s="371"/>
      <c r="AA347" s="371"/>
      <c r="AB347" s="371"/>
      <c r="AC347" s="371"/>
      <c r="AD347" s="371"/>
      <c r="AE347" s="371"/>
      <c r="AF347" s="371"/>
      <c r="AG347" s="371"/>
      <c r="AH347" s="371"/>
      <c r="AI347" s="371"/>
      <c r="AJ347" s="371"/>
      <c r="AK347" s="371"/>
      <c r="AL347" s="371"/>
      <c r="AM347" s="371"/>
      <c r="AN347" s="371"/>
      <c r="AO347" s="371"/>
      <c r="AP347" s="371"/>
      <c r="AQ347" s="371"/>
      <c r="AR347" s="371"/>
      <c r="AS347" s="371"/>
    </row>
    <row r="348" spans="1:45" ht="12.75" customHeight="1">
      <c r="A348" s="73"/>
      <c r="B348"/>
      <c r="C348" s="159" t="s">
        <v>1400</v>
      </c>
      <c r="D348" s="159"/>
      <c r="E348" s="159"/>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row>
    <row r="349" spans="1:45" ht="12.75" hidden="1" customHeight="1">
      <c r="C349" s="180" t="s">
        <v>435</v>
      </c>
      <c r="D349" s="180"/>
      <c r="E349" s="180"/>
      <c r="F349" s="180"/>
      <c r="G349" s="180"/>
      <c r="H349" s="180"/>
      <c r="I349" s="180"/>
      <c r="J349" s="180"/>
      <c r="K349" s="180"/>
      <c r="L349" s="180"/>
      <c r="M349" s="180"/>
      <c r="N349" s="180"/>
      <c r="O349" s="180"/>
      <c r="P349" s="180"/>
      <c r="Q349" s="180"/>
      <c r="R349" s="180"/>
      <c r="S349" s="180"/>
      <c r="T349" s="180"/>
      <c r="U349" s="180"/>
      <c r="V349" s="180"/>
      <c r="W349" s="180"/>
      <c r="X349" s="180"/>
      <c r="Y349" s="180"/>
      <c r="Z349" s="180"/>
      <c r="AA349" s="180"/>
      <c r="AB349" s="180"/>
      <c r="AC349" s="180"/>
      <c r="AD349" s="180"/>
      <c r="AE349" s="180"/>
      <c r="AF349" s="180"/>
      <c r="AG349" s="180"/>
      <c r="AH349" s="180"/>
      <c r="AI349" s="180"/>
      <c r="AJ349" s="180"/>
      <c r="AK349" s="180"/>
      <c r="AL349" s="180"/>
      <c r="AM349" s="180"/>
      <c r="AN349" s="180"/>
      <c r="AO349" s="180"/>
      <c r="AP349" s="180"/>
      <c r="AQ349" s="180"/>
      <c r="AR349" s="180"/>
      <c r="AS349" s="180"/>
    </row>
    <row r="350" spans="1:45" ht="12.75" hidden="1" customHeight="1">
      <c r="C350" s="180"/>
      <c r="D350" s="180"/>
      <c r="E350" s="180"/>
      <c r="F350" s="180"/>
      <c r="G350" s="180"/>
      <c r="H350" s="180"/>
      <c r="I350" s="180"/>
      <c r="J350" s="180"/>
      <c r="K350" s="180"/>
      <c r="L350" s="180"/>
      <c r="M350" s="180"/>
      <c r="N350" s="180"/>
      <c r="O350" s="180"/>
      <c r="P350" s="180"/>
      <c r="Q350" s="180"/>
      <c r="R350" s="180"/>
      <c r="S350" s="180"/>
      <c r="T350" s="180"/>
      <c r="U350" s="180"/>
      <c r="V350" s="180"/>
      <c r="W350" s="180"/>
      <c r="X350" s="180"/>
      <c r="Y350" s="180"/>
      <c r="Z350" s="180"/>
      <c r="AA350" s="180"/>
      <c r="AB350" s="180"/>
      <c r="AC350" s="180"/>
      <c r="AD350" s="180"/>
      <c r="AE350" s="180"/>
      <c r="AF350" s="180"/>
      <c r="AG350" s="180"/>
      <c r="AH350" s="180"/>
      <c r="AI350" s="180"/>
      <c r="AJ350" s="180"/>
      <c r="AK350" s="180"/>
      <c r="AL350" s="180"/>
      <c r="AM350" s="180"/>
      <c r="AN350" s="180"/>
      <c r="AO350" s="180"/>
      <c r="AP350" s="180"/>
      <c r="AQ350" s="180"/>
      <c r="AR350" s="180"/>
      <c r="AS350" s="180"/>
    </row>
    <row r="351" spans="1:45" ht="12.75" hidden="1" customHeight="1"/>
    <row r="353" spans="1:45" ht="12.75" customHeight="1">
      <c r="A353" s="73" t="s">
        <v>1029</v>
      </c>
      <c r="B353" s="78"/>
      <c r="C353" s="347" t="s">
        <v>436</v>
      </c>
      <c r="D353" s="347"/>
      <c r="E353" s="347"/>
      <c r="F353" s="347"/>
      <c r="G353" s="347"/>
      <c r="H353" s="347"/>
      <c r="I353" s="347"/>
      <c r="J353" s="347"/>
      <c r="K353" s="347"/>
      <c r="L353" s="347"/>
      <c r="M353" s="347"/>
      <c r="N353" s="347"/>
      <c r="O353" s="347"/>
      <c r="P353" s="347"/>
      <c r="Q353" s="347"/>
      <c r="R353" s="347"/>
      <c r="S353" s="347"/>
      <c r="T353" s="347"/>
      <c r="U353" s="347"/>
      <c r="V353" s="347"/>
      <c r="W353" s="347"/>
      <c r="X353" s="347"/>
      <c r="Y353" s="347"/>
      <c r="Z353" s="347"/>
      <c r="AA353" s="347"/>
      <c r="AB353" s="347"/>
      <c r="AC353" s="347"/>
      <c r="AD353" s="347"/>
      <c r="AE353" s="347"/>
      <c r="AF353" s="347"/>
      <c r="AG353" s="347"/>
      <c r="AH353" s="347"/>
      <c r="AI353" s="347"/>
      <c r="AJ353" s="347"/>
      <c r="AK353" s="347"/>
      <c r="AL353" s="347"/>
      <c r="AM353" s="347"/>
      <c r="AN353" s="347"/>
      <c r="AO353" s="347"/>
      <c r="AP353" s="347"/>
      <c r="AQ353" s="347"/>
      <c r="AR353" s="347"/>
      <c r="AS353" s="347"/>
    </row>
    <row r="354" spans="1:45" ht="12.75" customHeight="1">
      <c r="C354" s="180" t="s">
        <v>437</v>
      </c>
      <c r="D354" s="180"/>
      <c r="E354" s="180"/>
      <c r="F354" s="180"/>
      <c r="G354" s="180"/>
      <c r="H354" s="180"/>
      <c r="I354" s="180"/>
      <c r="J354" s="180"/>
      <c r="K354" s="180"/>
      <c r="L354" s="180"/>
      <c r="M354" s="180"/>
      <c r="N354" s="180"/>
      <c r="O354" s="180"/>
      <c r="P354" s="180"/>
      <c r="Q354" s="180"/>
      <c r="R354" s="180"/>
      <c r="S354" s="180"/>
      <c r="T354" s="180"/>
      <c r="U354" s="180"/>
      <c r="V354" s="180"/>
      <c r="W354" s="180"/>
      <c r="X354" s="180"/>
      <c r="Y354" s="180"/>
      <c r="Z354" s="180"/>
      <c r="AA354" s="180"/>
      <c r="AB354" s="180"/>
      <c r="AC354" s="180"/>
      <c r="AD354" s="180"/>
      <c r="AE354" s="180"/>
      <c r="AF354" s="180"/>
      <c r="AG354" s="180"/>
      <c r="AH354" s="180"/>
      <c r="AI354" s="180"/>
      <c r="AJ354" s="180"/>
      <c r="AK354" s="180"/>
      <c r="AL354" s="180"/>
      <c r="AM354" s="180"/>
      <c r="AN354" s="180"/>
      <c r="AO354" s="180"/>
      <c r="AP354" s="180"/>
      <c r="AQ354" s="180"/>
      <c r="AR354" s="180"/>
      <c r="AS354" s="180"/>
    </row>
    <row r="355" spans="1:45" ht="12.75" customHeight="1">
      <c r="C355" s="180"/>
      <c r="D355" s="180"/>
      <c r="E355" s="180"/>
      <c r="F355" s="180"/>
      <c r="G355" s="180"/>
      <c r="H355" s="180"/>
      <c r="I355" s="180"/>
      <c r="J355" s="180"/>
      <c r="K355" s="180"/>
      <c r="L355" s="180"/>
      <c r="M355" s="180"/>
      <c r="N355" s="180"/>
      <c r="O355" s="180"/>
      <c r="P355" s="180"/>
      <c r="Q355" s="180"/>
      <c r="R355" s="180"/>
      <c r="S355" s="180"/>
      <c r="T355" s="180"/>
      <c r="U355" s="180"/>
      <c r="V355" s="180"/>
      <c r="W355" s="180"/>
      <c r="X355" s="180"/>
      <c r="Y355" s="180"/>
      <c r="Z355" s="180"/>
      <c r="AA355" s="180"/>
      <c r="AB355" s="180"/>
      <c r="AC355" s="180"/>
      <c r="AD355" s="180"/>
      <c r="AE355" s="180"/>
      <c r="AF355" s="180"/>
      <c r="AG355" s="180"/>
      <c r="AH355" s="180"/>
      <c r="AI355" s="180"/>
      <c r="AJ355" s="180"/>
      <c r="AK355" s="180"/>
      <c r="AL355" s="180"/>
      <c r="AM355" s="180"/>
      <c r="AN355" s="180"/>
      <c r="AO355" s="180"/>
      <c r="AP355" s="180"/>
      <c r="AQ355" s="180"/>
      <c r="AR355" s="180"/>
      <c r="AS355" s="180"/>
    </row>
    <row r="357" spans="1:45" ht="12.75" customHeight="1">
      <c r="C357" s="1" t="s">
        <v>1073</v>
      </c>
    </row>
    <row r="359" spans="1:45" ht="12.75" customHeight="1">
      <c r="C359" s="180" t="s">
        <v>1074</v>
      </c>
      <c r="D359" s="180"/>
      <c r="E359" s="180"/>
      <c r="F359" s="180"/>
      <c r="G359" s="180"/>
      <c r="H359" s="180"/>
      <c r="I359" s="180"/>
      <c r="J359" s="180"/>
      <c r="K359" s="180"/>
      <c r="L359" s="180"/>
      <c r="M359" s="180"/>
      <c r="N359" s="180"/>
      <c r="O359" s="180"/>
      <c r="P359" s="180"/>
      <c r="Q359" s="180"/>
      <c r="R359" s="180"/>
      <c r="S359" s="180"/>
      <c r="T359" s="180"/>
      <c r="U359" s="180"/>
      <c r="V359" s="180"/>
      <c r="W359" s="180"/>
      <c r="X359" s="180"/>
      <c r="Y359" s="180"/>
      <c r="Z359" s="180"/>
      <c r="AA359" s="180"/>
      <c r="AB359" s="180"/>
      <c r="AC359" s="180"/>
      <c r="AD359" s="180"/>
      <c r="AE359" s="180"/>
      <c r="AF359" s="180"/>
      <c r="AG359" s="180"/>
      <c r="AH359" s="180"/>
      <c r="AI359" s="180"/>
      <c r="AJ359" s="180"/>
      <c r="AK359" s="180"/>
      <c r="AL359" s="180"/>
      <c r="AM359" s="180"/>
      <c r="AN359" s="180"/>
      <c r="AO359" s="180"/>
      <c r="AP359" s="180"/>
      <c r="AQ359" s="180"/>
      <c r="AR359" s="180"/>
      <c r="AS359" s="180"/>
    </row>
    <row r="360" spans="1:45" ht="12.75" customHeight="1">
      <c r="C360" s="180"/>
      <c r="D360" s="180"/>
      <c r="E360" s="180"/>
      <c r="F360" s="180"/>
      <c r="G360" s="180"/>
      <c r="H360" s="180"/>
      <c r="I360" s="180"/>
      <c r="J360" s="180"/>
      <c r="K360" s="180"/>
      <c r="L360" s="180"/>
      <c r="M360" s="180"/>
      <c r="N360" s="180"/>
      <c r="O360" s="180"/>
      <c r="P360" s="180"/>
      <c r="Q360" s="180"/>
      <c r="R360" s="180"/>
      <c r="S360" s="180"/>
      <c r="T360" s="180"/>
      <c r="U360" s="180"/>
      <c r="V360" s="180"/>
      <c r="W360" s="180"/>
      <c r="X360" s="180"/>
      <c r="Y360" s="180"/>
      <c r="Z360" s="180"/>
      <c r="AA360" s="180"/>
      <c r="AB360" s="180"/>
      <c r="AC360" s="180"/>
      <c r="AD360" s="180"/>
      <c r="AE360" s="180"/>
      <c r="AF360" s="180"/>
      <c r="AG360" s="180"/>
      <c r="AH360" s="180"/>
      <c r="AI360" s="180"/>
      <c r="AJ360" s="180"/>
      <c r="AK360" s="180"/>
      <c r="AL360" s="180"/>
      <c r="AM360" s="180"/>
      <c r="AN360" s="180"/>
      <c r="AO360" s="180"/>
      <c r="AP360" s="180"/>
      <c r="AQ360" s="180"/>
      <c r="AR360" s="180"/>
      <c r="AS360" s="180"/>
    </row>
    <row r="361" spans="1:45" ht="12.75" customHeight="1">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c r="AB361" s="19"/>
      <c r="AC361" s="19"/>
      <c r="AD361" s="19"/>
      <c r="AE361" s="19"/>
      <c r="AF361" s="19"/>
      <c r="AG361" s="19"/>
      <c r="AH361" s="19"/>
      <c r="AI361" s="19"/>
      <c r="AJ361" s="19"/>
      <c r="AK361" s="19"/>
      <c r="AL361" s="19"/>
      <c r="AM361" s="19"/>
      <c r="AN361" s="19"/>
      <c r="AO361" s="19"/>
      <c r="AP361" s="19"/>
      <c r="AQ361" s="19"/>
      <c r="AR361" s="19"/>
      <c r="AS361" s="19"/>
    </row>
    <row r="362" spans="1:45" ht="12.75" customHeight="1">
      <c r="C362" s="180" t="s">
        <v>438</v>
      </c>
      <c r="D362" s="180"/>
      <c r="E362" s="180"/>
      <c r="F362" s="180"/>
      <c r="G362" s="180"/>
      <c r="H362" s="180"/>
      <c r="I362" s="180"/>
      <c r="J362" s="180"/>
      <c r="K362" s="180"/>
      <c r="L362" s="180"/>
      <c r="M362" s="180"/>
      <c r="N362" s="180"/>
      <c r="O362" s="180"/>
      <c r="P362" s="180"/>
      <c r="Q362" s="180"/>
      <c r="R362" s="180"/>
      <c r="S362" s="180"/>
      <c r="T362" s="180"/>
      <c r="U362" s="180"/>
      <c r="V362" s="180"/>
      <c r="W362" s="180"/>
      <c r="X362" s="180"/>
      <c r="Y362" s="180"/>
      <c r="Z362" s="180"/>
      <c r="AA362" s="180"/>
      <c r="AB362" s="180"/>
      <c r="AC362" s="180"/>
      <c r="AD362" s="180"/>
      <c r="AE362" s="180"/>
      <c r="AF362" s="180"/>
      <c r="AG362" s="180"/>
      <c r="AH362" s="180"/>
      <c r="AI362" s="180"/>
      <c r="AJ362" s="180"/>
      <c r="AK362" s="180"/>
      <c r="AL362" s="180"/>
      <c r="AM362" s="180"/>
      <c r="AN362" s="180"/>
      <c r="AO362" s="180"/>
      <c r="AP362" s="180"/>
      <c r="AQ362" s="180"/>
      <c r="AR362" s="180"/>
      <c r="AS362" s="180"/>
    </row>
    <row r="363" spans="1:45" ht="12.75" customHeight="1">
      <c r="C363" s="180"/>
      <c r="D363" s="180"/>
      <c r="E363" s="180"/>
      <c r="F363" s="180"/>
      <c r="G363" s="180"/>
      <c r="H363" s="180"/>
      <c r="I363" s="180"/>
      <c r="J363" s="180"/>
      <c r="K363" s="180"/>
      <c r="L363" s="180"/>
      <c r="M363" s="180"/>
      <c r="N363" s="180"/>
      <c r="O363" s="180"/>
      <c r="P363" s="180"/>
      <c r="Q363" s="180"/>
      <c r="R363" s="180"/>
      <c r="S363" s="180"/>
      <c r="T363" s="180"/>
      <c r="U363" s="180"/>
      <c r="V363" s="180"/>
      <c r="W363" s="180"/>
      <c r="X363" s="180"/>
      <c r="Y363" s="180"/>
      <c r="Z363" s="180"/>
      <c r="AA363" s="180"/>
      <c r="AB363" s="180"/>
      <c r="AC363" s="180"/>
      <c r="AD363" s="180"/>
      <c r="AE363" s="180"/>
      <c r="AF363" s="180"/>
      <c r="AG363" s="180"/>
      <c r="AH363" s="180"/>
      <c r="AI363" s="180"/>
      <c r="AJ363" s="180"/>
      <c r="AK363" s="180"/>
      <c r="AL363" s="180"/>
      <c r="AM363" s="180"/>
      <c r="AN363" s="180"/>
      <c r="AO363" s="180"/>
      <c r="AP363" s="180"/>
      <c r="AQ363" s="180"/>
      <c r="AR363" s="180"/>
      <c r="AS363" s="180"/>
    </row>
    <row r="364" spans="1:45" ht="12.75" customHeight="1">
      <c r="C364" s="180"/>
      <c r="D364" s="180"/>
      <c r="E364" s="180"/>
      <c r="F364" s="180"/>
      <c r="G364" s="180"/>
      <c r="H364" s="180"/>
      <c r="I364" s="180"/>
      <c r="J364" s="180"/>
      <c r="K364" s="180"/>
      <c r="L364" s="180"/>
      <c r="M364" s="180"/>
      <c r="N364" s="180"/>
      <c r="O364" s="180"/>
      <c r="P364" s="180"/>
      <c r="Q364" s="180"/>
      <c r="R364" s="180"/>
      <c r="S364" s="180"/>
      <c r="T364" s="180"/>
      <c r="U364" s="180"/>
      <c r="V364" s="180"/>
      <c r="W364" s="180"/>
      <c r="X364" s="180"/>
      <c r="Y364" s="180"/>
      <c r="Z364" s="180"/>
      <c r="AA364" s="180"/>
      <c r="AB364" s="180"/>
      <c r="AC364" s="180"/>
      <c r="AD364" s="180"/>
      <c r="AE364" s="180"/>
      <c r="AF364" s="180"/>
      <c r="AG364" s="180"/>
      <c r="AH364" s="180"/>
      <c r="AI364" s="180"/>
      <c r="AJ364" s="180"/>
      <c r="AK364" s="180"/>
      <c r="AL364" s="180"/>
      <c r="AM364" s="180"/>
      <c r="AN364" s="180"/>
      <c r="AO364" s="180"/>
      <c r="AP364" s="180"/>
      <c r="AQ364" s="180"/>
      <c r="AR364" s="180"/>
      <c r="AS364" s="180"/>
    </row>
    <row r="366" spans="1:45" ht="12.75" customHeight="1">
      <c r="C366" s="180" t="s">
        <v>1075</v>
      </c>
      <c r="D366" s="180"/>
      <c r="E366" s="180"/>
      <c r="F366" s="180"/>
      <c r="G366" s="180"/>
      <c r="H366" s="180"/>
      <c r="I366" s="180"/>
      <c r="J366" s="180"/>
      <c r="K366" s="180"/>
      <c r="L366" s="180"/>
      <c r="M366" s="180"/>
      <c r="N366" s="180"/>
      <c r="O366" s="180"/>
      <c r="P366" s="180"/>
      <c r="Q366" s="180"/>
      <c r="R366" s="180"/>
      <c r="S366" s="180"/>
      <c r="T366" s="180"/>
      <c r="U366" s="180"/>
      <c r="V366" s="180"/>
      <c r="W366" s="180"/>
      <c r="X366" s="180"/>
      <c r="Y366" s="180"/>
      <c r="Z366" s="180"/>
      <c r="AA366" s="180"/>
      <c r="AB366" s="180"/>
      <c r="AC366" s="180"/>
      <c r="AD366" s="180"/>
      <c r="AE366" s="180"/>
      <c r="AF366" s="180"/>
      <c r="AG366" s="180"/>
      <c r="AH366" s="180"/>
      <c r="AI366" s="180"/>
      <c r="AJ366" s="180"/>
      <c r="AK366" s="180"/>
      <c r="AL366" s="180"/>
      <c r="AM366" s="180"/>
      <c r="AN366" s="180"/>
      <c r="AO366" s="180"/>
      <c r="AP366" s="180"/>
      <c r="AQ366" s="180"/>
      <c r="AR366" s="180"/>
      <c r="AS366" s="180"/>
    </row>
    <row r="367" spans="1:45" ht="12.75" customHeight="1">
      <c r="C367" s="180"/>
      <c r="D367" s="180"/>
      <c r="E367" s="180"/>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row>
    <row r="368" spans="1:45" ht="12.75" customHeight="1">
      <c r="C368" s="180"/>
      <c r="D368" s="180"/>
      <c r="E368" s="180"/>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row>
    <row r="370" spans="1:45" ht="12.75" customHeight="1">
      <c r="C370" s="180" t="s">
        <v>439</v>
      </c>
      <c r="D370" s="180"/>
      <c r="E370" s="180"/>
      <c r="F370" s="180"/>
      <c r="G370" s="180"/>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row>
    <row r="371" spans="1:45" ht="12.75" customHeight="1">
      <c r="C371" s="180"/>
      <c r="D371" s="180"/>
      <c r="E371" s="180"/>
      <c r="F371" s="180"/>
      <c r="G371" s="180"/>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row>
    <row r="373" spans="1:45" ht="12.75" customHeight="1">
      <c r="A373" s="73" t="s">
        <v>1030</v>
      </c>
      <c r="B373" s="78"/>
      <c r="C373" s="347" t="s">
        <v>440</v>
      </c>
      <c r="D373" s="347"/>
      <c r="E373" s="347"/>
      <c r="F373" s="347"/>
      <c r="G373" s="347"/>
      <c r="H373" s="347"/>
      <c r="I373" s="347"/>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c r="AP373" s="347"/>
      <c r="AQ373" s="347"/>
      <c r="AR373" s="347"/>
      <c r="AS373" s="347"/>
    </row>
    <row r="374" spans="1:45" ht="12.75" customHeight="1">
      <c r="C374" s="180" t="s">
        <v>441</v>
      </c>
      <c r="D374" s="180"/>
      <c r="E374" s="180"/>
      <c r="F374" s="180"/>
      <c r="G374" s="180"/>
      <c r="H374" s="180"/>
      <c r="I374" s="180"/>
      <c r="J374" s="180"/>
      <c r="K374" s="180"/>
      <c r="L374" s="180"/>
      <c r="M374" s="180"/>
      <c r="N374" s="180"/>
      <c r="O374" s="180"/>
      <c r="P374" s="180"/>
      <c r="Q374" s="180"/>
      <c r="R374" s="180"/>
      <c r="S374" s="180"/>
      <c r="T374" s="180"/>
      <c r="U374" s="180"/>
      <c r="V374" s="180"/>
      <c r="W374" s="180"/>
      <c r="X374" s="180"/>
      <c r="Y374" s="180"/>
      <c r="Z374" s="180"/>
      <c r="AA374" s="180"/>
      <c r="AB374" s="180"/>
      <c r="AC374" s="180"/>
      <c r="AD374" s="180"/>
      <c r="AE374" s="180"/>
      <c r="AF374" s="180"/>
      <c r="AG374" s="180"/>
      <c r="AH374" s="180"/>
      <c r="AI374" s="180"/>
      <c r="AJ374" s="180"/>
      <c r="AK374" s="180"/>
      <c r="AL374" s="180"/>
      <c r="AM374" s="180"/>
      <c r="AN374" s="180"/>
      <c r="AO374" s="180"/>
      <c r="AP374" s="180"/>
      <c r="AQ374" s="180"/>
      <c r="AR374" s="180"/>
      <c r="AS374" s="180"/>
    </row>
    <row r="375" spans="1:45" ht="12.75" customHeight="1">
      <c r="C375" s="180"/>
      <c r="D375" s="180"/>
      <c r="E375" s="180"/>
      <c r="F375" s="180"/>
      <c r="G375" s="180"/>
      <c r="H375" s="180"/>
      <c r="I375" s="180"/>
      <c r="J375" s="180"/>
      <c r="K375" s="180"/>
      <c r="L375" s="180"/>
      <c r="M375" s="180"/>
      <c r="N375" s="180"/>
      <c r="O375" s="180"/>
      <c r="P375" s="180"/>
      <c r="Q375" s="180"/>
      <c r="R375" s="180"/>
      <c r="S375" s="180"/>
      <c r="T375" s="180"/>
      <c r="U375" s="180"/>
      <c r="V375" s="180"/>
      <c r="W375" s="180"/>
      <c r="X375" s="180"/>
      <c r="Y375" s="180"/>
      <c r="Z375" s="180"/>
      <c r="AA375" s="180"/>
      <c r="AB375" s="180"/>
      <c r="AC375" s="180"/>
      <c r="AD375" s="180"/>
      <c r="AE375" s="180"/>
      <c r="AF375" s="180"/>
      <c r="AG375" s="180"/>
      <c r="AH375" s="180"/>
      <c r="AI375" s="180"/>
      <c r="AJ375" s="180"/>
      <c r="AK375" s="180"/>
      <c r="AL375" s="180"/>
      <c r="AM375" s="180"/>
      <c r="AN375" s="180"/>
      <c r="AO375" s="180"/>
      <c r="AP375" s="180"/>
      <c r="AQ375" s="180"/>
      <c r="AR375" s="180"/>
      <c r="AS375" s="180"/>
    </row>
    <row r="377" spans="1:45" ht="15">
      <c r="A377" s="79" t="s">
        <v>456</v>
      </c>
      <c r="B377" s="80"/>
      <c r="C377" s="81" t="s">
        <v>457</v>
      </c>
    </row>
    <row r="379" spans="1:45" ht="12.75" customHeight="1">
      <c r="A379" s="82" t="s">
        <v>48</v>
      </c>
      <c r="B379" s="83"/>
      <c r="C379" s="73" t="s">
        <v>375</v>
      </c>
    </row>
    <row r="380" spans="1:45" ht="12.75" customHeight="1">
      <c r="C380" s="180" t="s">
        <v>1076</v>
      </c>
      <c r="D380" s="180"/>
      <c r="E380" s="180"/>
      <c r="F380" s="180"/>
      <c r="G380" s="180"/>
      <c r="H380" s="180"/>
      <c r="I380" s="180"/>
      <c r="J380" s="180"/>
      <c r="K380" s="180"/>
      <c r="L380" s="180"/>
      <c r="M380" s="180"/>
      <c r="N380" s="180"/>
      <c r="O380" s="180"/>
      <c r="P380" s="180"/>
      <c r="Q380" s="180"/>
      <c r="R380" s="180"/>
      <c r="S380" s="180"/>
      <c r="T380" s="180"/>
      <c r="U380" s="180"/>
      <c r="V380" s="180"/>
      <c r="W380" s="180"/>
      <c r="X380" s="180"/>
      <c r="Y380" s="180"/>
      <c r="Z380" s="180"/>
      <c r="AA380" s="180"/>
      <c r="AB380" s="180"/>
      <c r="AC380" s="180"/>
      <c r="AD380" s="180"/>
      <c r="AE380" s="180"/>
      <c r="AF380" s="180"/>
      <c r="AG380" s="180"/>
      <c r="AH380" s="180"/>
      <c r="AI380" s="180"/>
      <c r="AJ380" s="180"/>
      <c r="AK380" s="180"/>
      <c r="AL380" s="180"/>
      <c r="AM380" s="180"/>
      <c r="AN380" s="180"/>
      <c r="AO380" s="180"/>
      <c r="AP380" s="180"/>
      <c r="AQ380" s="180"/>
      <c r="AR380" s="180"/>
      <c r="AS380" s="180"/>
    </row>
    <row r="381" spans="1:45" ht="12.75" customHeight="1">
      <c r="C381" s="180"/>
      <c r="D381" s="180"/>
      <c r="E381" s="180"/>
      <c r="F381" s="180"/>
      <c r="G381" s="180"/>
      <c r="H381" s="180"/>
      <c r="I381" s="180"/>
      <c r="J381" s="180"/>
      <c r="K381" s="180"/>
      <c r="L381" s="180"/>
      <c r="M381" s="180"/>
      <c r="N381" s="180"/>
      <c r="O381" s="180"/>
      <c r="P381" s="180"/>
      <c r="Q381" s="180"/>
      <c r="R381" s="180"/>
      <c r="S381" s="180"/>
      <c r="T381" s="180"/>
      <c r="U381" s="180"/>
      <c r="V381" s="180"/>
      <c r="W381" s="180"/>
      <c r="X381" s="180"/>
      <c r="Y381" s="180"/>
      <c r="Z381" s="180"/>
      <c r="AA381" s="180"/>
      <c r="AB381" s="180"/>
      <c r="AC381" s="180"/>
      <c r="AD381" s="180"/>
      <c r="AE381" s="180"/>
      <c r="AF381" s="180"/>
      <c r="AG381" s="180"/>
      <c r="AH381" s="180"/>
      <c r="AI381" s="180"/>
      <c r="AJ381" s="180"/>
      <c r="AK381" s="180"/>
      <c r="AL381" s="180"/>
      <c r="AM381" s="180"/>
      <c r="AN381" s="180"/>
      <c r="AO381" s="180"/>
      <c r="AP381" s="180"/>
      <c r="AQ381" s="180"/>
      <c r="AR381" s="180"/>
      <c r="AS381" s="180"/>
    </row>
    <row r="382" spans="1:45" ht="12.75" customHeight="1">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4"/>
      <c r="AL382" s="114"/>
      <c r="AM382" s="114"/>
      <c r="AN382" s="114"/>
      <c r="AO382" s="114"/>
      <c r="AP382" s="114"/>
      <c r="AQ382" s="114"/>
      <c r="AR382" s="114"/>
      <c r="AS382" s="114"/>
    </row>
    <row r="383" spans="1:45" ht="12.75" customHeight="1">
      <c r="C383" s="159" t="s">
        <v>1401</v>
      </c>
      <c r="D383" s="159"/>
      <c r="E383" s="159"/>
      <c r="F383" s="159"/>
      <c r="G383" s="159"/>
      <c r="H383" s="159"/>
      <c r="I383" s="159"/>
      <c r="J383" s="159"/>
      <c r="K383" s="159"/>
      <c r="L383" s="159"/>
      <c r="M383" s="159"/>
      <c r="N383" s="159"/>
      <c r="O383" s="159"/>
      <c r="P383" s="159"/>
      <c r="Q383" s="159"/>
      <c r="R383" s="159"/>
      <c r="S383" s="159"/>
      <c r="T383" s="159"/>
      <c r="U383" s="159"/>
      <c r="V383" s="159"/>
      <c r="W383" s="159"/>
      <c r="X383" s="159"/>
      <c r="Y383" s="159"/>
      <c r="Z383" s="159"/>
      <c r="AA383" s="159"/>
      <c r="AB383" s="159"/>
      <c r="AC383" s="159"/>
      <c r="AD383" s="159"/>
      <c r="AE383" s="159"/>
      <c r="AF383" s="159"/>
      <c r="AG383" s="159"/>
      <c r="AH383" s="159"/>
      <c r="AI383" s="159"/>
      <c r="AJ383" s="159"/>
      <c r="AK383" s="159"/>
      <c r="AL383" s="159"/>
      <c r="AM383" s="159"/>
      <c r="AN383" s="159"/>
      <c r="AO383" s="159"/>
      <c r="AP383" s="159"/>
      <c r="AQ383" s="159"/>
      <c r="AR383" s="159"/>
      <c r="AS383" s="159"/>
    </row>
    <row r="384" spans="1:45" ht="12.75" customHeight="1">
      <c r="C384" s="60"/>
    </row>
    <row r="385" spans="3:43" ht="12.75" hidden="1" customHeight="1">
      <c r="C385" s="162" t="s">
        <v>75</v>
      </c>
      <c r="D385" s="162"/>
      <c r="E385" s="162"/>
      <c r="F385" s="162"/>
      <c r="G385" s="162"/>
      <c r="H385" s="162" t="s">
        <v>50</v>
      </c>
      <c r="I385" s="162"/>
      <c r="J385" s="162"/>
      <c r="K385" s="162"/>
      <c r="L385" s="162"/>
      <c r="M385" s="162"/>
      <c r="N385" s="162"/>
      <c r="O385" s="162"/>
      <c r="P385" s="162"/>
      <c r="Q385" s="162"/>
      <c r="R385" s="162"/>
      <c r="S385" s="162"/>
      <c r="T385" s="162"/>
      <c r="U385" s="162"/>
      <c r="V385" s="162"/>
      <c r="W385" s="162"/>
      <c r="X385" s="162"/>
      <c r="Y385" s="162"/>
      <c r="Z385" s="162"/>
      <c r="AA385" s="162"/>
      <c r="AB385" s="162"/>
      <c r="AC385" s="162"/>
      <c r="AD385" s="162"/>
      <c r="AE385" s="162"/>
      <c r="AF385" s="162"/>
      <c r="AG385" s="162"/>
      <c r="AH385" s="162"/>
      <c r="AI385" s="162"/>
      <c r="AJ385" s="162"/>
      <c r="AK385" s="162"/>
      <c r="AL385" s="162"/>
      <c r="AM385" s="162"/>
    </row>
    <row r="386" spans="3:43" ht="12.75" hidden="1" customHeight="1">
      <c r="C386" s="162"/>
      <c r="D386" s="162"/>
      <c r="E386" s="162"/>
      <c r="F386" s="162"/>
      <c r="G386" s="162"/>
      <c r="H386" s="162" t="s">
        <v>1359</v>
      </c>
      <c r="I386" s="162"/>
      <c r="J386" s="162"/>
      <c r="K386" s="162"/>
      <c r="L386" s="162" t="s">
        <v>76</v>
      </c>
      <c r="M386" s="162"/>
      <c r="N386" s="162"/>
      <c r="O386" s="162"/>
      <c r="P386" s="162" t="s">
        <v>581</v>
      </c>
      <c r="Q386" s="162"/>
      <c r="R386" s="162"/>
      <c r="S386" s="162"/>
      <c r="T386" s="162" t="s">
        <v>77</v>
      </c>
      <c r="U386" s="162"/>
      <c r="V386" s="162"/>
      <c r="W386" s="162"/>
      <c r="X386" s="162" t="s">
        <v>78</v>
      </c>
      <c r="Y386" s="162"/>
      <c r="Z386" s="162"/>
      <c r="AA386" s="162"/>
      <c r="AB386" s="162" t="s">
        <v>79</v>
      </c>
      <c r="AC386" s="162"/>
      <c r="AD386" s="162"/>
      <c r="AE386" s="162"/>
      <c r="AF386" s="162" t="s">
        <v>1360</v>
      </c>
      <c r="AG386" s="162"/>
      <c r="AH386" s="162"/>
      <c r="AI386" s="162"/>
      <c r="AJ386" s="162" t="s">
        <v>72</v>
      </c>
      <c r="AK386" s="162"/>
      <c r="AL386" s="162"/>
      <c r="AM386" s="162"/>
      <c r="AN386" s="8"/>
      <c r="AO386" s="8"/>
      <c r="AP386" s="8"/>
      <c r="AQ386" s="8"/>
    </row>
    <row r="387" spans="3:43" ht="12.75" hidden="1" customHeight="1">
      <c r="C387" s="162"/>
      <c r="D387" s="162"/>
      <c r="E387" s="162"/>
      <c r="F387" s="162"/>
      <c r="G387" s="162"/>
      <c r="H387" s="162"/>
      <c r="I387" s="162"/>
      <c r="J387" s="162"/>
      <c r="K387" s="162"/>
      <c r="L387" s="162"/>
      <c r="M387" s="162"/>
      <c r="N387" s="162"/>
      <c r="O387" s="162"/>
      <c r="P387" s="162"/>
      <c r="Q387" s="162"/>
      <c r="R387" s="162"/>
      <c r="S387" s="162"/>
      <c r="T387" s="162"/>
      <c r="U387" s="162"/>
      <c r="V387" s="162"/>
      <c r="W387" s="162"/>
      <c r="X387" s="162"/>
      <c r="Y387" s="162"/>
      <c r="Z387" s="162"/>
      <c r="AA387" s="162"/>
      <c r="AB387" s="162"/>
      <c r="AC387" s="162"/>
      <c r="AD387" s="162"/>
      <c r="AE387" s="162"/>
      <c r="AF387" s="162"/>
      <c r="AG387" s="162"/>
      <c r="AH387" s="162"/>
      <c r="AI387" s="162"/>
      <c r="AJ387" s="162"/>
      <c r="AK387" s="162"/>
      <c r="AL387" s="162"/>
      <c r="AM387" s="162"/>
      <c r="AN387" s="8"/>
      <c r="AO387" s="8"/>
      <c r="AP387" s="8"/>
      <c r="AQ387" s="8"/>
    </row>
    <row r="388" spans="3:43" ht="12.75" hidden="1" customHeight="1">
      <c r="C388" s="162"/>
      <c r="D388" s="162"/>
      <c r="E388" s="162"/>
      <c r="F388" s="162"/>
      <c r="G388" s="162"/>
      <c r="H388" s="162"/>
      <c r="I388" s="162"/>
      <c r="J388" s="162"/>
      <c r="K388" s="162"/>
      <c r="L388" s="162"/>
      <c r="M388" s="162"/>
      <c r="N388" s="162"/>
      <c r="O388" s="162"/>
      <c r="P388" s="162"/>
      <c r="Q388" s="162"/>
      <c r="R388" s="162"/>
      <c r="S388" s="162"/>
      <c r="T388" s="162"/>
      <c r="U388" s="162"/>
      <c r="V388" s="162"/>
      <c r="W388" s="162"/>
      <c r="X388" s="162"/>
      <c r="Y388" s="162"/>
      <c r="Z388" s="162"/>
      <c r="AA388" s="162"/>
      <c r="AB388" s="162"/>
      <c r="AC388" s="162"/>
      <c r="AD388" s="162"/>
      <c r="AE388" s="162"/>
      <c r="AF388" s="162"/>
      <c r="AG388" s="162"/>
      <c r="AH388" s="162"/>
      <c r="AI388" s="162"/>
      <c r="AJ388" s="162"/>
      <c r="AK388" s="162"/>
      <c r="AL388" s="162"/>
      <c r="AM388" s="162"/>
      <c r="AN388" s="8"/>
      <c r="AO388" s="8"/>
      <c r="AP388" s="8"/>
      <c r="AQ388" s="8"/>
    </row>
    <row r="389" spans="3:43" ht="12.75" hidden="1" customHeight="1">
      <c r="C389" s="247"/>
      <c r="D389" s="247"/>
      <c r="E389" s="247"/>
      <c r="F389" s="247"/>
      <c r="G389" s="247"/>
      <c r="H389" s="247"/>
      <c r="I389" s="247"/>
      <c r="J389" s="247"/>
      <c r="K389" s="247"/>
      <c r="L389" s="247"/>
      <c r="M389" s="247"/>
      <c r="N389" s="247"/>
      <c r="O389" s="247"/>
      <c r="P389" s="247"/>
      <c r="Q389" s="247"/>
      <c r="R389" s="247"/>
      <c r="S389" s="247"/>
      <c r="T389" s="247"/>
      <c r="U389" s="247"/>
      <c r="V389" s="247"/>
      <c r="W389" s="247"/>
      <c r="X389" s="247"/>
      <c r="Y389" s="247"/>
      <c r="Z389" s="247"/>
      <c r="AA389" s="247"/>
      <c r="AB389" s="247"/>
      <c r="AC389" s="247"/>
      <c r="AD389" s="247"/>
      <c r="AE389" s="247"/>
      <c r="AF389" s="247"/>
      <c r="AG389" s="247"/>
      <c r="AH389" s="247"/>
      <c r="AI389" s="247"/>
      <c r="AJ389" s="247"/>
      <c r="AK389" s="247"/>
      <c r="AL389" s="247"/>
      <c r="AM389" s="247"/>
      <c r="AN389" s="8"/>
      <c r="AO389" s="8"/>
      <c r="AP389" s="8"/>
      <c r="AQ389" s="8"/>
    </row>
    <row r="390" spans="3:43" ht="12.75" hidden="1" customHeight="1">
      <c r="C390" s="261" t="s">
        <v>62</v>
      </c>
      <c r="D390" s="261"/>
      <c r="E390" s="261"/>
      <c r="F390" s="261"/>
      <c r="G390" s="261"/>
      <c r="H390" s="261" t="s">
        <v>66</v>
      </c>
      <c r="I390" s="261"/>
      <c r="J390" s="261"/>
      <c r="K390" s="261"/>
      <c r="L390" s="261" t="s">
        <v>67</v>
      </c>
      <c r="M390" s="261"/>
      <c r="N390" s="261"/>
      <c r="O390" s="261"/>
      <c r="P390" s="261" t="s">
        <v>69</v>
      </c>
      <c r="Q390" s="261"/>
      <c r="R390" s="261"/>
      <c r="S390" s="261"/>
      <c r="T390" s="261" t="s">
        <v>71</v>
      </c>
      <c r="U390" s="261"/>
      <c r="V390" s="261"/>
      <c r="W390" s="261"/>
      <c r="X390" s="261" t="s">
        <v>74</v>
      </c>
      <c r="Y390" s="261"/>
      <c r="Z390" s="261"/>
      <c r="AA390" s="261"/>
      <c r="AB390" s="261" t="s">
        <v>80</v>
      </c>
      <c r="AC390" s="261"/>
      <c r="AD390" s="261"/>
      <c r="AE390" s="261"/>
      <c r="AF390" s="261" t="s">
        <v>81</v>
      </c>
      <c r="AG390" s="261"/>
      <c r="AH390" s="261"/>
      <c r="AI390" s="261"/>
      <c r="AJ390" s="261" t="s">
        <v>82</v>
      </c>
      <c r="AK390" s="261"/>
      <c r="AL390" s="261"/>
      <c r="AM390" s="261"/>
      <c r="AN390" s="8"/>
      <c r="AO390" s="8"/>
      <c r="AP390" s="8"/>
      <c r="AQ390" s="8"/>
    </row>
    <row r="391" spans="3:43" ht="12.75" hidden="1" customHeight="1">
      <c r="C391" s="248" t="s">
        <v>83</v>
      </c>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c r="AL391" s="248"/>
      <c r="AM391" s="248"/>
    </row>
    <row r="392" spans="3:43" ht="12.75" hidden="1" customHeight="1">
      <c r="C392" s="374" t="s">
        <v>84</v>
      </c>
      <c r="D392" s="374"/>
      <c r="E392" s="374"/>
      <c r="F392" s="374"/>
      <c r="G392" s="374"/>
      <c r="H392" s="236"/>
      <c r="I392" s="236"/>
      <c r="J392" s="236"/>
      <c r="K392" s="236"/>
      <c r="L392" s="236"/>
      <c r="M392" s="236"/>
      <c r="N392" s="236"/>
      <c r="O392" s="236"/>
      <c r="P392" s="236"/>
      <c r="Q392" s="236"/>
      <c r="R392" s="236"/>
      <c r="S392" s="236"/>
      <c r="T392" s="236"/>
      <c r="U392" s="236"/>
      <c r="V392" s="236"/>
      <c r="W392" s="236"/>
      <c r="X392" s="236"/>
      <c r="Y392" s="236"/>
      <c r="Z392" s="236"/>
      <c r="AA392" s="236"/>
      <c r="AB392" s="236"/>
      <c r="AC392" s="236"/>
      <c r="AD392" s="236"/>
      <c r="AE392" s="236"/>
      <c r="AF392" s="236"/>
      <c r="AG392" s="236"/>
      <c r="AH392" s="236"/>
      <c r="AI392" s="236"/>
      <c r="AJ392" s="236">
        <f>SUM(H392:AI395)</f>
        <v>0</v>
      </c>
      <c r="AK392" s="236"/>
      <c r="AL392" s="236"/>
      <c r="AM392" s="236"/>
    </row>
    <row r="393" spans="3:43" ht="12.75" hidden="1" customHeight="1">
      <c r="C393" s="372"/>
      <c r="D393" s="372"/>
      <c r="E393" s="372"/>
      <c r="F393" s="372"/>
      <c r="G393" s="372"/>
      <c r="H393" s="168"/>
      <c r="I393" s="168"/>
      <c r="J393" s="168"/>
      <c r="K393" s="168"/>
      <c r="L393" s="168"/>
      <c r="M393" s="168"/>
      <c r="N393" s="168"/>
      <c r="O393" s="168"/>
      <c r="P393" s="168"/>
      <c r="Q393" s="168"/>
      <c r="R393" s="168"/>
      <c r="S393" s="168"/>
      <c r="T393" s="168"/>
      <c r="U393" s="168"/>
      <c r="V393" s="168"/>
      <c r="W393" s="168"/>
      <c r="X393" s="168"/>
      <c r="Y393" s="168"/>
      <c r="Z393" s="168"/>
      <c r="AA393" s="168"/>
      <c r="AB393" s="168"/>
      <c r="AC393" s="168"/>
      <c r="AD393" s="168"/>
      <c r="AE393" s="168"/>
      <c r="AF393" s="168"/>
      <c r="AG393" s="168"/>
      <c r="AH393" s="168"/>
      <c r="AI393" s="168"/>
      <c r="AJ393" s="168"/>
      <c r="AK393" s="168"/>
      <c r="AL393" s="168"/>
      <c r="AM393" s="168"/>
    </row>
    <row r="394" spans="3:43" ht="12.75" hidden="1" customHeight="1">
      <c r="C394" s="372"/>
      <c r="D394" s="372"/>
      <c r="E394" s="372"/>
      <c r="F394" s="372"/>
      <c r="G394" s="372"/>
      <c r="H394" s="168"/>
      <c r="I394" s="168"/>
      <c r="J394" s="168"/>
      <c r="K394" s="168"/>
      <c r="L394" s="168"/>
      <c r="M394" s="168"/>
      <c r="N394" s="168"/>
      <c r="O394" s="168"/>
      <c r="P394" s="168"/>
      <c r="Q394" s="168"/>
      <c r="R394" s="168"/>
      <c r="S394" s="168"/>
      <c r="T394" s="168"/>
      <c r="U394" s="168"/>
      <c r="V394" s="168"/>
      <c r="W394" s="168"/>
      <c r="X394" s="168"/>
      <c r="Y394" s="168"/>
      <c r="Z394" s="168"/>
      <c r="AA394" s="168"/>
      <c r="AB394" s="168"/>
      <c r="AC394" s="168"/>
      <c r="AD394" s="168"/>
      <c r="AE394" s="168"/>
      <c r="AF394" s="168"/>
      <c r="AG394" s="168"/>
      <c r="AH394" s="168"/>
      <c r="AI394" s="168"/>
      <c r="AJ394" s="168"/>
      <c r="AK394" s="168"/>
      <c r="AL394" s="168"/>
      <c r="AM394" s="168"/>
    </row>
    <row r="395" spans="3:43" ht="12.75" hidden="1" customHeight="1">
      <c r="C395" s="372"/>
      <c r="D395" s="372"/>
      <c r="E395" s="372"/>
      <c r="F395" s="372"/>
      <c r="G395" s="372"/>
      <c r="H395" s="168"/>
      <c r="I395" s="168"/>
      <c r="J395" s="168"/>
      <c r="K395" s="168"/>
      <c r="L395" s="168"/>
      <c r="M395" s="168"/>
      <c r="N395" s="168"/>
      <c r="O395" s="168"/>
      <c r="P395" s="168"/>
      <c r="Q395" s="168"/>
      <c r="R395" s="168"/>
      <c r="S395" s="168"/>
      <c r="T395" s="168"/>
      <c r="U395" s="168"/>
      <c r="V395" s="168"/>
      <c r="W395" s="168"/>
      <c r="X395" s="168"/>
      <c r="Y395" s="168"/>
      <c r="Z395" s="168"/>
      <c r="AA395" s="168"/>
      <c r="AB395" s="168"/>
      <c r="AC395" s="168"/>
      <c r="AD395" s="168"/>
      <c r="AE395" s="168"/>
      <c r="AF395" s="168"/>
      <c r="AG395" s="168"/>
      <c r="AH395" s="168"/>
      <c r="AI395" s="168"/>
      <c r="AJ395" s="168"/>
      <c r="AK395" s="168"/>
      <c r="AL395" s="168"/>
      <c r="AM395" s="168"/>
    </row>
    <row r="396" spans="3:43" ht="12.75" hidden="1" customHeight="1">
      <c r="C396" s="165" t="s">
        <v>85</v>
      </c>
      <c r="D396" s="165"/>
      <c r="E396" s="165"/>
      <c r="F396" s="165"/>
      <c r="G396" s="165"/>
      <c r="H396" s="174"/>
      <c r="I396" s="174"/>
      <c r="J396" s="174"/>
      <c r="K396" s="174"/>
      <c r="L396" s="174"/>
      <c r="M396" s="174"/>
      <c r="N396" s="174"/>
      <c r="O396" s="174"/>
      <c r="P396" s="174"/>
      <c r="Q396" s="174"/>
      <c r="R396" s="174"/>
      <c r="S396" s="174"/>
      <c r="T396" s="174"/>
      <c r="U396" s="174"/>
      <c r="V396" s="174"/>
      <c r="W396" s="174"/>
      <c r="X396" s="174"/>
      <c r="Y396" s="174"/>
      <c r="Z396" s="174"/>
      <c r="AA396" s="174"/>
      <c r="AB396" s="174"/>
      <c r="AC396" s="174"/>
      <c r="AD396" s="174"/>
      <c r="AE396" s="174"/>
      <c r="AF396" s="174"/>
      <c r="AG396" s="174"/>
      <c r="AH396" s="174"/>
      <c r="AI396" s="174"/>
      <c r="AJ396" s="174">
        <f>SUM(H396:AI396)</f>
        <v>0</v>
      </c>
      <c r="AK396" s="174"/>
      <c r="AL396" s="174"/>
      <c r="AM396" s="174"/>
    </row>
    <row r="397" spans="3:43" ht="12.75" hidden="1" customHeight="1">
      <c r="C397" s="165" t="s">
        <v>86</v>
      </c>
      <c r="D397" s="165"/>
      <c r="E397" s="165"/>
      <c r="F397" s="165"/>
      <c r="G397" s="165"/>
      <c r="H397" s="174"/>
      <c r="I397" s="174"/>
      <c r="J397" s="174"/>
      <c r="K397" s="174"/>
      <c r="L397" s="174"/>
      <c r="M397" s="174"/>
      <c r="N397" s="174"/>
      <c r="O397" s="174"/>
      <c r="P397" s="174"/>
      <c r="Q397" s="174"/>
      <c r="R397" s="174"/>
      <c r="S397" s="174"/>
      <c r="T397" s="174"/>
      <c r="U397" s="174"/>
      <c r="V397" s="174"/>
      <c r="W397" s="174"/>
      <c r="X397" s="174"/>
      <c r="Y397" s="174"/>
      <c r="Z397" s="174"/>
      <c r="AA397" s="174"/>
      <c r="AB397" s="174"/>
      <c r="AC397" s="174"/>
      <c r="AD397" s="174"/>
      <c r="AE397" s="174"/>
      <c r="AF397" s="174"/>
      <c r="AG397" s="174"/>
      <c r="AH397" s="174"/>
      <c r="AI397" s="174"/>
      <c r="AJ397" s="174">
        <f>SUM(H397:AI397)</f>
        <v>0</v>
      </c>
      <c r="AK397" s="174"/>
      <c r="AL397" s="174"/>
      <c r="AM397" s="174"/>
    </row>
    <row r="398" spans="3:43" ht="12.75" hidden="1" customHeight="1">
      <c r="C398" s="165" t="s">
        <v>87</v>
      </c>
      <c r="D398" s="165"/>
      <c r="E398" s="165"/>
      <c r="F398" s="165"/>
      <c r="G398" s="165"/>
      <c r="H398" s="174"/>
      <c r="I398" s="174"/>
      <c r="J398" s="174"/>
      <c r="K398" s="174"/>
      <c r="L398" s="174"/>
      <c r="M398" s="174"/>
      <c r="N398" s="174"/>
      <c r="O398" s="174"/>
      <c r="P398" s="174"/>
      <c r="Q398" s="174"/>
      <c r="R398" s="174"/>
      <c r="S398" s="174"/>
      <c r="T398" s="174"/>
      <c r="U398" s="174"/>
      <c r="V398" s="174"/>
      <c r="W398" s="174"/>
      <c r="X398" s="174"/>
      <c r="Y398" s="174"/>
      <c r="Z398" s="174"/>
      <c r="AA398" s="174"/>
      <c r="AB398" s="174"/>
      <c r="AC398" s="174"/>
      <c r="AD398" s="174"/>
      <c r="AE398" s="174"/>
      <c r="AF398" s="174"/>
      <c r="AG398" s="174"/>
      <c r="AH398" s="174"/>
      <c r="AI398" s="174"/>
      <c r="AJ398" s="174">
        <f>SUM(H398:AI398)</f>
        <v>0</v>
      </c>
      <c r="AK398" s="174"/>
      <c r="AL398" s="174"/>
      <c r="AM398" s="174"/>
    </row>
    <row r="399" spans="3:43" ht="12.75" hidden="1" customHeight="1">
      <c r="C399" s="372" t="s">
        <v>88</v>
      </c>
      <c r="D399" s="372"/>
      <c r="E399" s="372"/>
      <c r="F399" s="372"/>
      <c r="G399" s="372"/>
      <c r="H399" s="168">
        <f>H392+H396-H397+H398</f>
        <v>0</v>
      </c>
      <c r="I399" s="168"/>
      <c r="J399" s="168"/>
      <c r="K399" s="168"/>
      <c r="L399" s="168">
        <f t="shared" ref="L399" si="0">L392+L396-L397+L398</f>
        <v>0</v>
      </c>
      <c r="M399" s="168"/>
      <c r="N399" s="168"/>
      <c r="O399" s="168"/>
      <c r="P399" s="168">
        <f t="shared" ref="P399" si="1">P392+P396-P397+P398</f>
        <v>0</v>
      </c>
      <c r="Q399" s="168"/>
      <c r="R399" s="168"/>
      <c r="S399" s="168"/>
      <c r="T399" s="168">
        <f t="shared" ref="T399" si="2">T392+T396-T397+T398</f>
        <v>0</v>
      </c>
      <c r="U399" s="168"/>
      <c r="V399" s="168"/>
      <c r="W399" s="168"/>
      <c r="X399" s="168">
        <f t="shared" ref="X399" si="3">X392+X396-X397+X398</f>
        <v>0</v>
      </c>
      <c r="Y399" s="168"/>
      <c r="Z399" s="168"/>
      <c r="AA399" s="168"/>
      <c r="AB399" s="168">
        <f t="shared" ref="AB399" si="4">AB392+AB396-AB397+AB398</f>
        <v>0</v>
      </c>
      <c r="AC399" s="168"/>
      <c r="AD399" s="168"/>
      <c r="AE399" s="168"/>
      <c r="AF399" s="168">
        <f t="shared" ref="AF399" si="5">AF392+AF396-AF397+AF398</f>
        <v>0</v>
      </c>
      <c r="AG399" s="168"/>
      <c r="AH399" s="168"/>
      <c r="AI399" s="168"/>
      <c r="AJ399" s="168">
        <f>AJ392+AJ396-AJ397+AJ398</f>
        <v>0</v>
      </c>
      <c r="AK399" s="168"/>
      <c r="AL399" s="168"/>
      <c r="AM399" s="168"/>
    </row>
    <row r="400" spans="3:43" ht="12.75" hidden="1" customHeight="1">
      <c r="C400" s="372"/>
      <c r="D400" s="372"/>
      <c r="E400" s="372"/>
      <c r="F400" s="372"/>
      <c r="G400" s="372"/>
      <c r="H400" s="168"/>
      <c r="I400" s="168"/>
      <c r="J400" s="168"/>
      <c r="K400" s="168"/>
      <c r="L400" s="168"/>
      <c r="M400" s="168"/>
      <c r="N400" s="168"/>
      <c r="O400" s="168"/>
      <c r="P400" s="168"/>
      <c r="Q400" s="168"/>
      <c r="R400" s="168"/>
      <c r="S400" s="168"/>
      <c r="T400" s="168"/>
      <c r="U400" s="168"/>
      <c r="V400" s="168"/>
      <c r="W400" s="168"/>
      <c r="X400" s="168"/>
      <c r="Y400" s="168"/>
      <c r="Z400" s="168"/>
      <c r="AA400" s="168"/>
      <c r="AB400" s="168"/>
      <c r="AC400" s="168"/>
      <c r="AD400" s="168"/>
      <c r="AE400" s="168"/>
      <c r="AF400" s="168"/>
      <c r="AG400" s="168"/>
      <c r="AH400" s="168"/>
      <c r="AI400" s="168"/>
      <c r="AJ400" s="168"/>
      <c r="AK400" s="168"/>
      <c r="AL400" s="168"/>
      <c r="AM400" s="168"/>
    </row>
    <row r="401" spans="3:39" ht="12.75" hidden="1" customHeight="1">
      <c r="C401" s="372"/>
      <c r="D401" s="372"/>
      <c r="E401" s="372"/>
      <c r="F401" s="372"/>
      <c r="G401" s="372"/>
      <c r="H401" s="168"/>
      <c r="I401" s="168"/>
      <c r="J401" s="168"/>
      <c r="K401" s="168"/>
      <c r="L401" s="168"/>
      <c r="M401" s="168"/>
      <c r="N401" s="168"/>
      <c r="O401" s="168"/>
      <c r="P401" s="168"/>
      <c r="Q401" s="168"/>
      <c r="R401" s="168"/>
      <c r="S401" s="168"/>
      <c r="T401" s="168"/>
      <c r="U401" s="168"/>
      <c r="V401" s="168"/>
      <c r="W401" s="168"/>
      <c r="X401" s="168"/>
      <c r="Y401" s="168"/>
      <c r="Z401" s="168"/>
      <c r="AA401" s="168"/>
      <c r="AB401" s="168"/>
      <c r="AC401" s="168"/>
      <c r="AD401" s="168"/>
      <c r="AE401" s="168"/>
      <c r="AF401" s="168"/>
      <c r="AG401" s="168"/>
      <c r="AH401" s="168"/>
      <c r="AI401" s="168"/>
      <c r="AJ401" s="168"/>
      <c r="AK401" s="168"/>
      <c r="AL401" s="168"/>
      <c r="AM401" s="168"/>
    </row>
    <row r="402" spans="3:39" ht="12.75" hidden="1" customHeight="1">
      <c r="C402" s="373"/>
      <c r="D402" s="373"/>
      <c r="E402" s="373"/>
      <c r="F402" s="373"/>
      <c r="G402" s="373"/>
      <c r="H402" s="237"/>
      <c r="I402" s="237"/>
      <c r="J402" s="237"/>
      <c r="K402" s="237"/>
      <c r="L402" s="237"/>
      <c r="M402" s="237"/>
      <c r="N402" s="237"/>
      <c r="O402" s="237"/>
      <c r="P402" s="237"/>
      <c r="Q402" s="237"/>
      <c r="R402" s="237"/>
      <c r="S402" s="237"/>
      <c r="T402" s="237"/>
      <c r="U402" s="237"/>
      <c r="V402" s="237"/>
      <c r="W402" s="237"/>
      <c r="X402" s="237"/>
      <c r="Y402" s="237"/>
      <c r="Z402" s="237"/>
      <c r="AA402" s="237"/>
      <c r="AB402" s="237"/>
      <c r="AC402" s="237"/>
      <c r="AD402" s="237"/>
      <c r="AE402" s="237"/>
      <c r="AF402" s="237"/>
      <c r="AG402" s="237"/>
      <c r="AH402" s="237"/>
      <c r="AI402" s="237"/>
      <c r="AJ402" s="237"/>
      <c r="AK402" s="237"/>
      <c r="AL402" s="237"/>
      <c r="AM402" s="237"/>
    </row>
    <row r="403" spans="3:39" ht="12.75" hidden="1" customHeight="1">
      <c r="C403" s="248" t="s">
        <v>89</v>
      </c>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c r="AL403" s="248"/>
      <c r="AM403" s="248"/>
    </row>
    <row r="404" spans="3:39" ht="12.75" hidden="1" customHeight="1">
      <c r="C404" s="374" t="s">
        <v>84</v>
      </c>
      <c r="D404" s="374"/>
      <c r="E404" s="374"/>
      <c r="F404" s="374"/>
      <c r="G404" s="374"/>
      <c r="H404" s="236"/>
      <c r="I404" s="236"/>
      <c r="J404" s="236"/>
      <c r="K404" s="236"/>
      <c r="L404" s="236"/>
      <c r="M404" s="236"/>
      <c r="N404" s="236"/>
      <c r="O404" s="236"/>
      <c r="P404" s="236"/>
      <c r="Q404" s="236"/>
      <c r="R404" s="236"/>
      <c r="S404" s="236"/>
      <c r="T404" s="236"/>
      <c r="U404" s="236"/>
      <c r="V404" s="236"/>
      <c r="W404" s="236"/>
      <c r="X404" s="236"/>
      <c r="Y404" s="236"/>
      <c r="Z404" s="236"/>
      <c r="AA404" s="236"/>
      <c r="AB404" s="236"/>
      <c r="AC404" s="236"/>
      <c r="AD404" s="236"/>
      <c r="AE404" s="236"/>
      <c r="AF404" s="236"/>
      <c r="AG404" s="236"/>
      <c r="AH404" s="236"/>
      <c r="AI404" s="236"/>
      <c r="AJ404" s="236">
        <f>SUM(H404:AI407)</f>
        <v>0</v>
      </c>
      <c r="AK404" s="236"/>
      <c r="AL404" s="236"/>
      <c r="AM404" s="236"/>
    </row>
    <row r="405" spans="3:39" ht="12.75" hidden="1" customHeight="1">
      <c r="C405" s="372"/>
      <c r="D405" s="372"/>
      <c r="E405" s="372"/>
      <c r="F405" s="372"/>
      <c r="G405" s="372"/>
      <c r="H405" s="168"/>
      <c r="I405" s="168"/>
      <c r="J405" s="168"/>
      <c r="K405" s="168"/>
      <c r="L405" s="168"/>
      <c r="M405" s="168"/>
      <c r="N405" s="168"/>
      <c r="O405" s="168"/>
      <c r="P405" s="168"/>
      <c r="Q405" s="168"/>
      <c r="R405" s="168"/>
      <c r="S405" s="168"/>
      <c r="T405" s="168"/>
      <c r="U405" s="168"/>
      <c r="V405" s="168"/>
      <c r="W405" s="168"/>
      <c r="X405" s="168"/>
      <c r="Y405" s="168"/>
      <c r="Z405" s="168"/>
      <c r="AA405" s="168"/>
      <c r="AB405" s="168"/>
      <c r="AC405" s="168"/>
      <c r="AD405" s="168"/>
      <c r="AE405" s="168"/>
      <c r="AF405" s="168"/>
      <c r="AG405" s="168"/>
      <c r="AH405" s="168"/>
      <c r="AI405" s="168"/>
      <c r="AJ405" s="168"/>
      <c r="AK405" s="168"/>
      <c r="AL405" s="168"/>
      <c r="AM405" s="168"/>
    </row>
    <row r="406" spans="3:39" ht="12.75" hidden="1" customHeight="1">
      <c r="C406" s="372"/>
      <c r="D406" s="372"/>
      <c r="E406" s="372"/>
      <c r="F406" s="372"/>
      <c r="G406" s="372"/>
      <c r="H406" s="168"/>
      <c r="I406" s="168"/>
      <c r="J406" s="168"/>
      <c r="K406" s="168"/>
      <c r="L406" s="168"/>
      <c r="M406" s="168"/>
      <c r="N406" s="168"/>
      <c r="O406" s="168"/>
      <c r="P406" s="168"/>
      <c r="Q406" s="168"/>
      <c r="R406" s="168"/>
      <c r="S406" s="168"/>
      <c r="T406" s="168"/>
      <c r="U406" s="168"/>
      <c r="V406" s="168"/>
      <c r="W406" s="168"/>
      <c r="X406" s="168"/>
      <c r="Y406" s="168"/>
      <c r="Z406" s="168"/>
      <c r="AA406" s="168"/>
      <c r="AB406" s="168"/>
      <c r="AC406" s="168"/>
      <c r="AD406" s="168"/>
      <c r="AE406" s="168"/>
      <c r="AF406" s="168"/>
      <c r="AG406" s="168"/>
      <c r="AH406" s="168"/>
      <c r="AI406" s="168"/>
      <c r="AJ406" s="168"/>
      <c r="AK406" s="168"/>
      <c r="AL406" s="168"/>
      <c r="AM406" s="168"/>
    </row>
    <row r="407" spans="3:39" ht="12.75" hidden="1" customHeight="1">
      <c r="C407" s="372"/>
      <c r="D407" s="372"/>
      <c r="E407" s="372"/>
      <c r="F407" s="372"/>
      <c r="G407" s="372"/>
      <c r="H407" s="168"/>
      <c r="I407" s="168"/>
      <c r="J407" s="168"/>
      <c r="K407" s="168"/>
      <c r="L407" s="168"/>
      <c r="M407" s="168"/>
      <c r="N407" s="168"/>
      <c r="O407" s="168"/>
      <c r="P407" s="168"/>
      <c r="Q407" s="168"/>
      <c r="R407" s="168"/>
      <c r="S407" s="168"/>
      <c r="T407" s="168"/>
      <c r="U407" s="168"/>
      <c r="V407" s="168"/>
      <c r="W407" s="168"/>
      <c r="X407" s="168"/>
      <c r="Y407" s="168"/>
      <c r="Z407" s="168"/>
      <c r="AA407" s="168"/>
      <c r="AB407" s="168"/>
      <c r="AC407" s="168"/>
      <c r="AD407" s="168"/>
      <c r="AE407" s="168"/>
      <c r="AF407" s="168"/>
      <c r="AG407" s="168"/>
      <c r="AH407" s="168"/>
      <c r="AI407" s="168"/>
      <c r="AJ407" s="168"/>
      <c r="AK407" s="168"/>
      <c r="AL407" s="168"/>
      <c r="AM407" s="168"/>
    </row>
    <row r="408" spans="3:39" ht="12.75" hidden="1" customHeight="1">
      <c r="C408" s="165" t="s">
        <v>85</v>
      </c>
      <c r="D408" s="165"/>
      <c r="E408" s="165"/>
      <c r="F408" s="165"/>
      <c r="G408" s="165"/>
      <c r="H408" s="174"/>
      <c r="I408" s="174"/>
      <c r="J408" s="174"/>
      <c r="K408" s="174"/>
      <c r="L408" s="174"/>
      <c r="M408" s="174"/>
      <c r="N408" s="174"/>
      <c r="O408" s="174"/>
      <c r="P408" s="174"/>
      <c r="Q408" s="174"/>
      <c r="R408" s="174"/>
      <c r="S408" s="174"/>
      <c r="T408" s="174"/>
      <c r="U408" s="174"/>
      <c r="V408" s="174"/>
      <c r="W408" s="174"/>
      <c r="X408" s="174"/>
      <c r="Y408" s="174"/>
      <c r="Z408" s="174"/>
      <c r="AA408" s="174"/>
      <c r="AB408" s="174"/>
      <c r="AC408" s="174"/>
      <c r="AD408" s="174"/>
      <c r="AE408" s="174"/>
      <c r="AF408" s="174"/>
      <c r="AG408" s="174"/>
      <c r="AH408" s="174"/>
      <c r="AI408" s="174"/>
      <c r="AJ408" s="174">
        <f>SUM(H408:AI408)</f>
        <v>0</v>
      </c>
      <c r="AK408" s="174"/>
      <c r="AL408" s="174"/>
      <c r="AM408" s="174"/>
    </row>
    <row r="409" spans="3:39" ht="12.75" hidden="1" customHeight="1">
      <c r="C409" s="165" t="s">
        <v>86</v>
      </c>
      <c r="D409" s="165"/>
      <c r="E409" s="165"/>
      <c r="F409" s="165"/>
      <c r="G409" s="165"/>
      <c r="H409" s="174"/>
      <c r="I409" s="174"/>
      <c r="J409" s="174"/>
      <c r="K409" s="174"/>
      <c r="L409" s="174"/>
      <c r="M409" s="174"/>
      <c r="N409" s="174"/>
      <c r="O409" s="174"/>
      <c r="P409" s="174"/>
      <c r="Q409" s="174"/>
      <c r="R409" s="174"/>
      <c r="S409" s="174"/>
      <c r="T409" s="174"/>
      <c r="U409" s="174"/>
      <c r="V409" s="174"/>
      <c r="W409" s="174"/>
      <c r="X409" s="174"/>
      <c r="Y409" s="174"/>
      <c r="Z409" s="174"/>
      <c r="AA409" s="174"/>
      <c r="AB409" s="174"/>
      <c r="AC409" s="174"/>
      <c r="AD409" s="174"/>
      <c r="AE409" s="174"/>
      <c r="AF409" s="174"/>
      <c r="AG409" s="174"/>
      <c r="AH409" s="174"/>
      <c r="AI409" s="174"/>
      <c r="AJ409" s="174">
        <f>SUM(H409:AI409)</f>
        <v>0</v>
      </c>
      <c r="AK409" s="174"/>
      <c r="AL409" s="174"/>
      <c r="AM409" s="174"/>
    </row>
    <row r="410" spans="3:39" ht="12.75" hidden="1" customHeight="1">
      <c r="C410" s="165" t="s">
        <v>87</v>
      </c>
      <c r="D410" s="165"/>
      <c r="E410" s="165"/>
      <c r="F410" s="165"/>
      <c r="G410" s="165"/>
      <c r="H410" s="174"/>
      <c r="I410" s="174"/>
      <c r="J410" s="174"/>
      <c r="K410" s="174"/>
      <c r="L410" s="174"/>
      <c r="M410" s="174"/>
      <c r="N410" s="174"/>
      <c r="O410" s="174"/>
      <c r="P410" s="174"/>
      <c r="Q410" s="174"/>
      <c r="R410" s="174"/>
      <c r="S410" s="174"/>
      <c r="T410" s="174"/>
      <c r="U410" s="174"/>
      <c r="V410" s="174"/>
      <c r="W410" s="174"/>
      <c r="X410" s="174"/>
      <c r="Y410" s="174"/>
      <c r="Z410" s="174"/>
      <c r="AA410" s="174"/>
      <c r="AB410" s="174"/>
      <c r="AC410" s="174"/>
      <c r="AD410" s="174"/>
      <c r="AE410" s="174"/>
      <c r="AF410" s="174"/>
      <c r="AG410" s="174"/>
      <c r="AH410" s="174"/>
      <c r="AI410" s="174"/>
      <c r="AJ410" s="174">
        <f>SUM(H410:AI410)</f>
        <v>0</v>
      </c>
      <c r="AK410" s="174"/>
      <c r="AL410" s="174"/>
      <c r="AM410" s="174"/>
    </row>
    <row r="411" spans="3:39" ht="12.75" hidden="1" customHeight="1">
      <c r="C411" s="372" t="s">
        <v>88</v>
      </c>
      <c r="D411" s="372"/>
      <c r="E411" s="372"/>
      <c r="F411" s="372"/>
      <c r="G411" s="372"/>
      <c r="H411" s="168">
        <f>H404+H408-H409+H410</f>
        <v>0</v>
      </c>
      <c r="I411" s="168"/>
      <c r="J411" s="168"/>
      <c r="K411" s="168"/>
      <c r="L411" s="168">
        <f t="shared" ref="L411" si="6">L404+L408-L409+L410</f>
        <v>0</v>
      </c>
      <c r="M411" s="168"/>
      <c r="N411" s="168"/>
      <c r="O411" s="168"/>
      <c r="P411" s="168">
        <f t="shared" ref="P411" si="7">P404+P408-P409+P410</f>
        <v>0</v>
      </c>
      <c r="Q411" s="168"/>
      <c r="R411" s="168"/>
      <c r="S411" s="168"/>
      <c r="T411" s="168">
        <f t="shared" ref="T411" si="8">T404+T408-T409+T410</f>
        <v>0</v>
      </c>
      <c r="U411" s="168"/>
      <c r="V411" s="168"/>
      <c r="W411" s="168"/>
      <c r="X411" s="168">
        <f t="shared" ref="X411" si="9">X404+X408-X409+X410</f>
        <v>0</v>
      </c>
      <c r="Y411" s="168"/>
      <c r="Z411" s="168"/>
      <c r="AA411" s="168"/>
      <c r="AB411" s="168">
        <f t="shared" ref="AB411" si="10">AB404+AB408-AB409+AB410</f>
        <v>0</v>
      </c>
      <c r="AC411" s="168"/>
      <c r="AD411" s="168"/>
      <c r="AE411" s="168"/>
      <c r="AF411" s="168">
        <f t="shared" ref="AF411" si="11">AF404+AF408-AF409+AF410</f>
        <v>0</v>
      </c>
      <c r="AG411" s="168"/>
      <c r="AH411" s="168"/>
      <c r="AI411" s="168"/>
      <c r="AJ411" s="168">
        <f>AJ404+AJ408-AJ409+AJ410</f>
        <v>0</v>
      </c>
      <c r="AK411" s="168"/>
      <c r="AL411" s="168"/>
      <c r="AM411" s="168"/>
    </row>
    <row r="412" spans="3:39" ht="12.75" hidden="1" customHeight="1">
      <c r="C412" s="372"/>
      <c r="D412" s="372"/>
      <c r="E412" s="372"/>
      <c r="F412" s="372"/>
      <c r="G412" s="372"/>
      <c r="H412" s="168"/>
      <c r="I412" s="168"/>
      <c r="J412" s="168"/>
      <c r="K412" s="168"/>
      <c r="L412" s="168"/>
      <c r="M412" s="168"/>
      <c r="N412" s="168"/>
      <c r="O412" s="168"/>
      <c r="P412" s="168"/>
      <c r="Q412" s="168"/>
      <c r="R412" s="168"/>
      <c r="S412" s="168"/>
      <c r="T412" s="168"/>
      <c r="U412" s="168"/>
      <c r="V412" s="168"/>
      <c r="W412" s="168"/>
      <c r="X412" s="168"/>
      <c r="Y412" s="168"/>
      <c r="Z412" s="168"/>
      <c r="AA412" s="168"/>
      <c r="AB412" s="168"/>
      <c r="AC412" s="168"/>
      <c r="AD412" s="168"/>
      <c r="AE412" s="168"/>
      <c r="AF412" s="168"/>
      <c r="AG412" s="168"/>
      <c r="AH412" s="168"/>
      <c r="AI412" s="168"/>
      <c r="AJ412" s="168"/>
      <c r="AK412" s="168"/>
      <c r="AL412" s="168"/>
      <c r="AM412" s="168"/>
    </row>
    <row r="413" spans="3:39" ht="12.75" hidden="1" customHeight="1">
      <c r="C413" s="372"/>
      <c r="D413" s="372"/>
      <c r="E413" s="372"/>
      <c r="F413" s="372"/>
      <c r="G413" s="372"/>
      <c r="H413" s="168"/>
      <c r="I413" s="168"/>
      <c r="J413" s="168"/>
      <c r="K413" s="168"/>
      <c r="L413" s="168"/>
      <c r="M413" s="168"/>
      <c r="N413" s="168"/>
      <c r="O413" s="168"/>
      <c r="P413" s="168"/>
      <c r="Q413" s="168"/>
      <c r="R413" s="168"/>
      <c r="S413" s="168"/>
      <c r="T413" s="168"/>
      <c r="U413" s="168"/>
      <c r="V413" s="168"/>
      <c r="W413" s="168"/>
      <c r="X413" s="168"/>
      <c r="Y413" s="168"/>
      <c r="Z413" s="168"/>
      <c r="AA413" s="168"/>
      <c r="AB413" s="168"/>
      <c r="AC413" s="168"/>
      <c r="AD413" s="168"/>
      <c r="AE413" s="168"/>
      <c r="AF413" s="168"/>
      <c r="AG413" s="168"/>
      <c r="AH413" s="168"/>
      <c r="AI413" s="168"/>
      <c r="AJ413" s="168"/>
      <c r="AK413" s="168"/>
      <c r="AL413" s="168"/>
      <c r="AM413" s="168"/>
    </row>
    <row r="414" spans="3:39" ht="12.75" hidden="1" customHeight="1">
      <c r="C414" s="373"/>
      <c r="D414" s="373"/>
      <c r="E414" s="373"/>
      <c r="F414" s="373"/>
      <c r="G414" s="373"/>
      <c r="H414" s="237"/>
      <c r="I414" s="237"/>
      <c r="J414" s="237"/>
      <c r="K414" s="237"/>
      <c r="L414" s="237"/>
      <c r="M414" s="237"/>
      <c r="N414" s="237"/>
      <c r="O414" s="237"/>
      <c r="P414" s="237"/>
      <c r="Q414" s="237"/>
      <c r="R414" s="237"/>
      <c r="S414" s="237"/>
      <c r="T414" s="237"/>
      <c r="U414" s="237"/>
      <c r="V414" s="237"/>
      <c r="W414" s="237"/>
      <c r="X414" s="237"/>
      <c r="Y414" s="237"/>
      <c r="Z414" s="237"/>
      <c r="AA414" s="237"/>
      <c r="AB414" s="237"/>
      <c r="AC414" s="237"/>
      <c r="AD414" s="237"/>
      <c r="AE414" s="237"/>
      <c r="AF414" s="237"/>
      <c r="AG414" s="237"/>
      <c r="AH414" s="237"/>
      <c r="AI414" s="237"/>
      <c r="AJ414" s="237"/>
      <c r="AK414" s="237"/>
      <c r="AL414" s="237"/>
      <c r="AM414" s="237"/>
    </row>
    <row r="415" spans="3:39" ht="12.75" hidden="1" customHeight="1">
      <c r="C415" s="248" t="s">
        <v>90</v>
      </c>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c r="AL415" s="248"/>
      <c r="AM415" s="248"/>
    </row>
    <row r="416" spans="3:39" ht="12.75" hidden="1" customHeight="1">
      <c r="C416" s="374" t="s">
        <v>84</v>
      </c>
      <c r="D416" s="374"/>
      <c r="E416" s="374"/>
      <c r="F416" s="374"/>
      <c r="G416" s="374"/>
      <c r="H416" s="236"/>
      <c r="I416" s="236"/>
      <c r="J416" s="236"/>
      <c r="K416" s="236"/>
      <c r="L416" s="236"/>
      <c r="M416" s="236"/>
      <c r="N416" s="236"/>
      <c r="O416" s="236"/>
      <c r="P416" s="236"/>
      <c r="Q416" s="236"/>
      <c r="R416" s="236"/>
      <c r="S416" s="236"/>
      <c r="T416" s="236"/>
      <c r="U416" s="236"/>
      <c r="V416" s="236"/>
      <c r="W416" s="236"/>
      <c r="X416" s="236"/>
      <c r="Y416" s="236"/>
      <c r="Z416" s="236"/>
      <c r="AA416" s="236"/>
      <c r="AB416" s="236"/>
      <c r="AC416" s="236"/>
      <c r="AD416" s="236"/>
      <c r="AE416" s="236"/>
      <c r="AF416" s="236"/>
      <c r="AG416" s="236"/>
      <c r="AH416" s="236"/>
      <c r="AI416" s="236"/>
      <c r="AJ416" s="236">
        <f>SUM(H416:AI419)</f>
        <v>0</v>
      </c>
      <c r="AK416" s="236"/>
      <c r="AL416" s="236"/>
      <c r="AM416" s="236"/>
    </row>
    <row r="417" spans="3:39" ht="12.75" hidden="1" customHeight="1">
      <c r="C417" s="372"/>
      <c r="D417" s="372"/>
      <c r="E417" s="372"/>
      <c r="F417" s="372"/>
      <c r="G417" s="372"/>
      <c r="H417" s="168"/>
      <c r="I417" s="168"/>
      <c r="J417" s="168"/>
      <c r="K417" s="168"/>
      <c r="L417" s="168"/>
      <c r="M417" s="168"/>
      <c r="N417" s="168"/>
      <c r="O417" s="168"/>
      <c r="P417" s="168"/>
      <c r="Q417" s="168"/>
      <c r="R417" s="168"/>
      <c r="S417" s="168"/>
      <c r="T417" s="168"/>
      <c r="U417" s="168"/>
      <c r="V417" s="168"/>
      <c r="W417" s="168"/>
      <c r="X417" s="168"/>
      <c r="Y417" s="168"/>
      <c r="Z417" s="168"/>
      <c r="AA417" s="168"/>
      <c r="AB417" s="168"/>
      <c r="AC417" s="168"/>
      <c r="AD417" s="168"/>
      <c r="AE417" s="168"/>
      <c r="AF417" s="168"/>
      <c r="AG417" s="168"/>
      <c r="AH417" s="168"/>
      <c r="AI417" s="168"/>
      <c r="AJ417" s="168"/>
      <c r="AK417" s="168"/>
      <c r="AL417" s="168"/>
      <c r="AM417" s="168"/>
    </row>
    <row r="418" spans="3:39" ht="12.75" hidden="1" customHeight="1">
      <c r="C418" s="372"/>
      <c r="D418" s="372"/>
      <c r="E418" s="372"/>
      <c r="F418" s="372"/>
      <c r="G418" s="372"/>
      <c r="H418" s="168"/>
      <c r="I418" s="168"/>
      <c r="J418" s="168"/>
      <c r="K418" s="168"/>
      <c r="L418" s="168"/>
      <c r="M418" s="168"/>
      <c r="N418" s="168"/>
      <c r="O418" s="168"/>
      <c r="P418" s="168"/>
      <c r="Q418" s="168"/>
      <c r="R418" s="168"/>
      <c r="S418" s="168"/>
      <c r="T418" s="168"/>
      <c r="U418" s="168"/>
      <c r="V418" s="168"/>
      <c r="W418" s="168"/>
      <c r="X418" s="168"/>
      <c r="Y418" s="168"/>
      <c r="Z418" s="168"/>
      <c r="AA418" s="168"/>
      <c r="AB418" s="168"/>
      <c r="AC418" s="168"/>
      <c r="AD418" s="168"/>
      <c r="AE418" s="168"/>
      <c r="AF418" s="168"/>
      <c r="AG418" s="168"/>
      <c r="AH418" s="168"/>
      <c r="AI418" s="168"/>
      <c r="AJ418" s="168"/>
      <c r="AK418" s="168"/>
      <c r="AL418" s="168"/>
      <c r="AM418" s="168"/>
    </row>
    <row r="419" spans="3:39" ht="12.75" hidden="1" customHeight="1">
      <c r="C419" s="372"/>
      <c r="D419" s="372"/>
      <c r="E419" s="372"/>
      <c r="F419" s="372"/>
      <c r="G419" s="372"/>
      <c r="H419" s="168"/>
      <c r="I419" s="168"/>
      <c r="J419" s="168"/>
      <c r="K419" s="168"/>
      <c r="L419" s="168"/>
      <c r="M419" s="168"/>
      <c r="N419" s="168"/>
      <c r="O419" s="168"/>
      <c r="P419" s="168"/>
      <c r="Q419" s="168"/>
      <c r="R419" s="168"/>
      <c r="S419" s="168"/>
      <c r="T419" s="168"/>
      <c r="U419" s="168"/>
      <c r="V419" s="168"/>
      <c r="W419" s="168"/>
      <c r="X419" s="168"/>
      <c r="Y419" s="168"/>
      <c r="Z419" s="168"/>
      <c r="AA419" s="168"/>
      <c r="AB419" s="168"/>
      <c r="AC419" s="168"/>
      <c r="AD419" s="168"/>
      <c r="AE419" s="168"/>
      <c r="AF419" s="168"/>
      <c r="AG419" s="168"/>
      <c r="AH419" s="168"/>
      <c r="AI419" s="168"/>
      <c r="AJ419" s="168"/>
      <c r="AK419" s="168"/>
      <c r="AL419" s="168"/>
      <c r="AM419" s="168"/>
    </row>
    <row r="420" spans="3:39" ht="12.75" hidden="1" customHeight="1">
      <c r="C420" s="165" t="s">
        <v>85</v>
      </c>
      <c r="D420" s="165"/>
      <c r="E420" s="165"/>
      <c r="F420" s="165"/>
      <c r="G420" s="165"/>
      <c r="H420" s="174"/>
      <c r="I420" s="174"/>
      <c r="J420" s="174"/>
      <c r="K420" s="174"/>
      <c r="L420" s="174"/>
      <c r="M420" s="174"/>
      <c r="N420" s="174"/>
      <c r="O420" s="174"/>
      <c r="P420" s="174"/>
      <c r="Q420" s="174"/>
      <c r="R420" s="174"/>
      <c r="S420" s="174"/>
      <c r="T420" s="174"/>
      <c r="U420" s="174"/>
      <c r="V420" s="174"/>
      <c r="W420" s="174"/>
      <c r="X420" s="174"/>
      <c r="Y420" s="174"/>
      <c r="Z420" s="174"/>
      <c r="AA420" s="174"/>
      <c r="AB420" s="174"/>
      <c r="AC420" s="174"/>
      <c r="AD420" s="174"/>
      <c r="AE420" s="174"/>
      <c r="AF420" s="174"/>
      <c r="AG420" s="174"/>
      <c r="AH420" s="174"/>
      <c r="AI420" s="174"/>
      <c r="AJ420" s="174">
        <f>SUM(H420:AI420)</f>
        <v>0</v>
      </c>
      <c r="AK420" s="174"/>
      <c r="AL420" s="174"/>
      <c r="AM420" s="174"/>
    </row>
    <row r="421" spans="3:39" ht="12.75" hidden="1" customHeight="1">
      <c r="C421" s="165" t="s">
        <v>86</v>
      </c>
      <c r="D421" s="165"/>
      <c r="E421" s="165"/>
      <c r="F421" s="165"/>
      <c r="G421" s="165"/>
      <c r="H421" s="174"/>
      <c r="I421" s="174"/>
      <c r="J421" s="174"/>
      <c r="K421" s="174"/>
      <c r="L421" s="174"/>
      <c r="M421" s="174"/>
      <c r="N421" s="174"/>
      <c r="O421" s="174"/>
      <c r="P421" s="174"/>
      <c r="Q421" s="174"/>
      <c r="R421" s="174"/>
      <c r="S421" s="174"/>
      <c r="T421" s="174"/>
      <c r="U421" s="174"/>
      <c r="V421" s="174"/>
      <c r="W421" s="174"/>
      <c r="X421" s="174"/>
      <c r="Y421" s="174"/>
      <c r="Z421" s="174"/>
      <c r="AA421" s="174"/>
      <c r="AB421" s="174"/>
      <c r="AC421" s="174"/>
      <c r="AD421" s="174"/>
      <c r="AE421" s="174"/>
      <c r="AF421" s="174"/>
      <c r="AG421" s="174"/>
      <c r="AH421" s="174"/>
      <c r="AI421" s="174"/>
      <c r="AJ421" s="174">
        <f>SUM(H421:AI421)</f>
        <v>0</v>
      </c>
      <c r="AK421" s="174"/>
      <c r="AL421" s="174"/>
      <c r="AM421" s="174"/>
    </row>
    <row r="422" spans="3:39" ht="12.75" hidden="1" customHeight="1">
      <c r="C422" s="165" t="s">
        <v>87</v>
      </c>
      <c r="D422" s="165"/>
      <c r="E422" s="165"/>
      <c r="F422" s="165"/>
      <c r="G422" s="165"/>
      <c r="H422" s="174"/>
      <c r="I422" s="174"/>
      <c r="J422" s="174"/>
      <c r="K422" s="174"/>
      <c r="L422" s="174"/>
      <c r="M422" s="174"/>
      <c r="N422" s="174"/>
      <c r="O422" s="174"/>
      <c r="P422" s="174"/>
      <c r="Q422" s="174"/>
      <c r="R422" s="174"/>
      <c r="S422" s="174"/>
      <c r="T422" s="174"/>
      <c r="U422" s="174"/>
      <c r="V422" s="174"/>
      <c r="W422" s="174"/>
      <c r="X422" s="174"/>
      <c r="Y422" s="174"/>
      <c r="Z422" s="174"/>
      <c r="AA422" s="174"/>
      <c r="AB422" s="174"/>
      <c r="AC422" s="174"/>
      <c r="AD422" s="174"/>
      <c r="AE422" s="174"/>
      <c r="AF422" s="174"/>
      <c r="AG422" s="174"/>
      <c r="AH422" s="174"/>
      <c r="AI422" s="174"/>
      <c r="AJ422" s="174">
        <f>SUM(H422:AI422)</f>
        <v>0</v>
      </c>
      <c r="AK422" s="174"/>
      <c r="AL422" s="174"/>
      <c r="AM422" s="174"/>
    </row>
    <row r="423" spans="3:39" ht="12.75" hidden="1" customHeight="1">
      <c r="C423" s="372" t="s">
        <v>88</v>
      </c>
      <c r="D423" s="372"/>
      <c r="E423" s="372"/>
      <c r="F423" s="372"/>
      <c r="G423" s="372"/>
      <c r="H423" s="168">
        <f>H416+H420-H421+H422</f>
        <v>0</v>
      </c>
      <c r="I423" s="168"/>
      <c r="J423" s="168"/>
      <c r="K423" s="168"/>
      <c r="L423" s="168">
        <f t="shared" ref="L423" si="12">L416+L420-L421+L422</f>
        <v>0</v>
      </c>
      <c r="M423" s="168"/>
      <c r="N423" s="168"/>
      <c r="O423" s="168"/>
      <c r="P423" s="168">
        <f t="shared" ref="P423" si="13">P416+P420-P421+P422</f>
        <v>0</v>
      </c>
      <c r="Q423" s="168"/>
      <c r="R423" s="168"/>
      <c r="S423" s="168"/>
      <c r="T423" s="168">
        <f t="shared" ref="T423" si="14">T416+T420-T421+T422</f>
        <v>0</v>
      </c>
      <c r="U423" s="168"/>
      <c r="V423" s="168"/>
      <c r="W423" s="168"/>
      <c r="X423" s="168">
        <f t="shared" ref="X423" si="15">X416+X420-X421+X422</f>
        <v>0</v>
      </c>
      <c r="Y423" s="168"/>
      <c r="Z423" s="168"/>
      <c r="AA423" s="168"/>
      <c r="AB423" s="168">
        <f t="shared" ref="AB423" si="16">AB416+AB420-AB421+AB422</f>
        <v>0</v>
      </c>
      <c r="AC423" s="168"/>
      <c r="AD423" s="168"/>
      <c r="AE423" s="168"/>
      <c r="AF423" s="168">
        <f t="shared" ref="AF423" si="17">AF416+AF420-AF421+AF422</f>
        <v>0</v>
      </c>
      <c r="AG423" s="168"/>
      <c r="AH423" s="168"/>
      <c r="AI423" s="168"/>
      <c r="AJ423" s="168">
        <f>AJ416+AJ420-AJ421+AJ422</f>
        <v>0</v>
      </c>
      <c r="AK423" s="168"/>
      <c r="AL423" s="168"/>
      <c r="AM423" s="168"/>
    </row>
    <row r="424" spans="3:39" ht="12.75" hidden="1" customHeight="1">
      <c r="C424" s="372"/>
      <c r="D424" s="372"/>
      <c r="E424" s="372"/>
      <c r="F424" s="372"/>
      <c r="G424" s="372"/>
      <c r="H424" s="168"/>
      <c r="I424" s="168"/>
      <c r="J424" s="168"/>
      <c r="K424" s="168"/>
      <c r="L424" s="168"/>
      <c r="M424" s="168"/>
      <c r="N424" s="168"/>
      <c r="O424" s="168"/>
      <c r="P424" s="168"/>
      <c r="Q424" s="168"/>
      <c r="R424" s="168"/>
      <c r="S424" s="168"/>
      <c r="T424" s="168"/>
      <c r="U424" s="168"/>
      <c r="V424" s="168"/>
      <c r="W424" s="168"/>
      <c r="X424" s="168"/>
      <c r="Y424" s="168"/>
      <c r="Z424" s="168"/>
      <c r="AA424" s="168"/>
      <c r="AB424" s="168"/>
      <c r="AC424" s="168"/>
      <c r="AD424" s="168"/>
      <c r="AE424" s="168"/>
      <c r="AF424" s="168"/>
      <c r="AG424" s="168"/>
      <c r="AH424" s="168"/>
      <c r="AI424" s="168"/>
      <c r="AJ424" s="168"/>
      <c r="AK424" s="168"/>
      <c r="AL424" s="168"/>
      <c r="AM424" s="168"/>
    </row>
    <row r="425" spans="3:39" ht="12.75" hidden="1" customHeight="1">
      <c r="C425" s="372"/>
      <c r="D425" s="372"/>
      <c r="E425" s="372"/>
      <c r="F425" s="372"/>
      <c r="G425" s="372"/>
      <c r="H425" s="168"/>
      <c r="I425" s="168"/>
      <c r="J425" s="168"/>
      <c r="K425" s="168"/>
      <c r="L425" s="168"/>
      <c r="M425" s="168"/>
      <c r="N425" s="168"/>
      <c r="O425" s="168"/>
      <c r="P425" s="168"/>
      <c r="Q425" s="168"/>
      <c r="R425" s="168"/>
      <c r="S425" s="168"/>
      <c r="T425" s="168"/>
      <c r="U425" s="168"/>
      <c r="V425" s="168"/>
      <c r="W425" s="168"/>
      <c r="X425" s="168"/>
      <c r="Y425" s="168"/>
      <c r="Z425" s="168"/>
      <c r="AA425" s="168"/>
      <c r="AB425" s="168"/>
      <c r="AC425" s="168"/>
      <c r="AD425" s="168"/>
      <c r="AE425" s="168"/>
      <c r="AF425" s="168"/>
      <c r="AG425" s="168"/>
      <c r="AH425" s="168"/>
      <c r="AI425" s="168"/>
      <c r="AJ425" s="168"/>
      <c r="AK425" s="168"/>
      <c r="AL425" s="168"/>
      <c r="AM425" s="168"/>
    </row>
    <row r="426" spans="3:39" ht="12.75" hidden="1" customHeight="1">
      <c r="C426" s="373"/>
      <c r="D426" s="373"/>
      <c r="E426" s="373"/>
      <c r="F426" s="373"/>
      <c r="G426" s="373"/>
      <c r="H426" s="237"/>
      <c r="I426" s="237"/>
      <c r="J426" s="237"/>
      <c r="K426" s="237"/>
      <c r="L426" s="237"/>
      <c r="M426" s="237"/>
      <c r="N426" s="237"/>
      <c r="O426" s="237"/>
      <c r="P426" s="237"/>
      <c r="Q426" s="237"/>
      <c r="R426" s="237"/>
      <c r="S426" s="237"/>
      <c r="T426" s="237"/>
      <c r="U426" s="237"/>
      <c r="V426" s="237"/>
      <c r="W426" s="237"/>
      <c r="X426" s="237"/>
      <c r="Y426" s="237"/>
      <c r="Z426" s="237"/>
      <c r="AA426" s="237"/>
      <c r="AB426" s="237"/>
      <c r="AC426" s="237"/>
      <c r="AD426" s="237"/>
      <c r="AE426" s="237"/>
      <c r="AF426" s="237"/>
      <c r="AG426" s="237"/>
      <c r="AH426" s="237"/>
      <c r="AI426" s="237"/>
      <c r="AJ426" s="237"/>
      <c r="AK426" s="237"/>
      <c r="AL426" s="237"/>
      <c r="AM426" s="237"/>
    </row>
    <row r="427" spans="3:39" ht="12.75" hidden="1" customHeight="1">
      <c r="C427" s="375" t="s">
        <v>91</v>
      </c>
      <c r="D427" s="375"/>
      <c r="E427" s="375"/>
      <c r="F427" s="375"/>
      <c r="G427" s="375"/>
      <c r="H427" s="375"/>
      <c r="I427" s="375"/>
      <c r="J427" s="375"/>
      <c r="K427" s="375"/>
      <c r="L427" s="375"/>
      <c r="M427" s="375"/>
      <c r="N427" s="375"/>
      <c r="O427" s="375"/>
      <c r="P427" s="375"/>
      <c r="Q427" s="375"/>
      <c r="R427" s="375"/>
      <c r="S427" s="375"/>
      <c r="T427" s="375"/>
      <c r="U427" s="375"/>
      <c r="V427" s="375"/>
      <c r="W427" s="375"/>
      <c r="X427" s="375"/>
      <c r="Y427" s="375"/>
      <c r="Z427" s="375"/>
      <c r="AA427" s="375"/>
      <c r="AB427" s="375"/>
      <c r="AC427" s="375"/>
      <c r="AD427" s="375"/>
      <c r="AE427" s="375"/>
      <c r="AF427" s="375"/>
      <c r="AG427" s="375"/>
      <c r="AH427" s="375"/>
      <c r="AI427" s="375"/>
      <c r="AJ427" s="375"/>
      <c r="AK427" s="375"/>
      <c r="AL427" s="375"/>
      <c r="AM427" s="375"/>
    </row>
    <row r="428" spans="3:39" ht="12.75" hidden="1" customHeight="1">
      <c r="C428" s="374" t="s">
        <v>84</v>
      </c>
      <c r="D428" s="374"/>
      <c r="E428" s="374"/>
      <c r="F428" s="374"/>
      <c r="G428" s="374"/>
      <c r="H428" s="376">
        <f>H392-H404-H416</f>
        <v>0</v>
      </c>
      <c r="I428" s="376"/>
      <c r="J428" s="376"/>
      <c r="K428" s="376"/>
      <c r="L428" s="376">
        <f>L392-L404-L416</f>
        <v>0</v>
      </c>
      <c r="M428" s="376"/>
      <c r="N428" s="376"/>
      <c r="O428" s="376"/>
      <c r="P428" s="376">
        <f>P392-P404-P416</f>
        <v>0</v>
      </c>
      <c r="Q428" s="376"/>
      <c r="R428" s="376"/>
      <c r="S428" s="376"/>
      <c r="T428" s="376">
        <f>T392-T404-T416</f>
        <v>0</v>
      </c>
      <c r="U428" s="376"/>
      <c r="V428" s="376"/>
      <c r="W428" s="376"/>
      <c r="X428" s="376">
        <f>X392-X404-X416</f>
        <v>0</v>
      </c>
      <c r="Y428" s="376"/>
      <c r="Z428" s="376"/>
      <c r="AA428" s="376"/>
      <c r="AB428" s="376">
        <f>AB392-AB404-AB416</f>
        <v>0</v>
      </c>
      <c r="AC428" s="376"/>
      <c r="AD428" s="376"/>
      <c r="AE428" s="376"/>
      <c r="AF428" s="376">
        <f>AF392-AF404-AF416</f>
        <v>0</v>
      </c>
      <c r="AG428" s="376"/>
      <c r="AH428" s="376"/>
      <c r="AI428" s="376"/>
      <c r="AJ428" s="376">
        <f>SUM(H428:AI431)</f>
        <v>0</v>
      </c>
      <c r="AK428" s="376"/>
      <c r="AL428" s="376"/>
      <c r="AM428" s="376"/>
    </row>
    <row r="429" spans="3:39" ht="12.75" hidden="1" customHeight="1">
      <c r="C429" s="372"/>
      <c r="D429" s="372"/>
      <c r="E429" s="372"/>
      <c r="F429" s="372"/>
      <c r="G429" s="372"/>
      <c r="H429" s="377"/>
      <c r="I429" s="377"/>
      <c r="J429" s="377"/>
      <c r="K429" s="377"/>
      <c r="L429" s="377"/>
      <c r="M429" s="377"/>
      <c r="N429" s="377"/>
      <c r="O429" s="377"/>
      <c r="P429" s="377"/>
      <c r="Q429" s="377"/>
      <c r="R429" s="377"/>
      <c r="S429" s="377"/>
      <c r="T429" s="377"/>
      <c r="U429" s="377"/>
      <c r="V429" s="377"/>
      <c r="W429" s="377"/>
      <c r="X429" s="377"/>
      <c r="Y429" s="377"/>
      <c r="Z429" s="377"/>
      <c r="AA429" s="377"/>
      <c r="AB429" s="377"/>
      <c r="AC429" s="377"/>
      <c r="AD429" s="377"/>
      <c r="AE429" s="377"/>
      <c r="AF429" s="377"/>
      <c r="AG429" s="377"/>
      <c r="AH429" s="377"/>
      <c r="AI429" s="377"/>
      <c r="AJ429" s="377"/>
      <c r="AK429" s="377"/>
      <c r="AL429" s="377"/>
      <c r="AM429" s="377"/>
    </row>
    <row r="430" spans="3:39" ht="12.75" hidden="1" customHeight="1">
      <c r="C430" s="372"/>
      <c r="D430" s="372"/>
      <c r="E430" s="372"/>
      <c r="F430" s="372"/>
      <c r="G430" s="372"/>
      <c r="H430" s="377"/>
      <c r="I430" s="377"/>
      <c r="J430" s="377"/>
      <c r="K430" s="377"/>
      <c r="L430" s="377"/>
      <c r="M430" s="377"/>
      <c r="N430" s="377"/>
      <c r="O430" s="377"/>
      <c r="P430" s="377"/>
      <c r="Q430" s="377"/>
      <c r="R430" s="377"/>
      <c r="S430" s="377"/>
      <c r="T430" s="377"/>
      <c r="U430" s="377"/>
      <c r="V430" s="377"/>
      <c r="W430" s="377"/>
      <c r="X430" s="377"/>
      <c r="Y430" s="377"/>
      <c r="Z430" s="377"/>
      <c r="AA430" s="377"/>
      <c r="AB430" s="377"/>
      <c r="AC430" s="377"/>
      <c r="AD430" s="377"/>
      <c r="AE430" s="377"/>
      <c r="AF430" s="377"/>
      <c r="AG430" s="377"/>
      <c r="AH430" s="377"/>
      <c r="AI430" s="377"/>
      <c r="AJ430" s="377"/>
      <c r="AK430" s="377"/>
      <c r="AL430" s="377"/>
      <c r="AM430" s="377"/>
    </row>
    <row r="431" spans="3:39" ht="12.75" hidden="1" customHeight="1">
      <c r="C431" s="373"/>
      <c r="D431" s="373"/>
      <c r="E431" s="373"/>
      <c r="F431" s="373"/>
      <c r="G431" s="373"/>
      <c r="H431" s="378"/>
      <c r="I431" s="378"/>
      <c r="J431" s="378"/>
      <c r="K431" s="378"/>
      <c r="L431" s="378"/>
      <c r="M431" s="378"/>
      <c r="N431" s="378"/>
      <c r="O431" s="378"/>
      <c r="P431" s="378"/>
      <c r="Q431" s="378"/>
      <c r="R431" s="378"/>
      <c r="S431" s="378"/>
      <c r="T431" s="378"/>
      <c r="U431" s="378"/>
      <c r="V431" s="378"/>
      <c r="W431" s="378"/>
      <c r="X431" s="378"/>
      <c r="Y431" s="378"/>
      <c r="Z431" s="378"/>
      <c r="AA431" s="378"/>
      <c r="AB431" s="378"/>
      <c r="AC431" s="378"/>
      <c r="AD431" s="378"/>
      <c r="AE431" s="378"/>
      <c r="AF431" s="378"/>
      <c r="AG431" s="378"/>
      <c r="AH431" s="378"/>
      <c r="AI431" s="378"/>
      <c r="AJ431" s="378"/>
      <c r="AK431" s="378"/>
      <c r="AL431" s="378"/>
      <c r="AM431" s="378"/>
    </row>
    <row r="432" spans="3:39" ht="12.75" hidden="1" customHeight="1">
      <c r="C432" s="374" t="s">
        <v>88</v>
      </c>
      <c r="D432" s="374"/>
      <c r="E432" s="374"/>
      <c r="F432" s="374"/>
      <c r="G432" s="374"/>
      <c r="H432" s="376">
        <f>H399-H411-H423</f>
        <v>0</v>
      </c>
      <c r="I432" s="376"/>
      <c r="J432" s="376"/>
      <c r="K432" s="376"/>
      <c r="L432" s="376">
        <f>L399-L411-L423</f>
        <v>0</v>
      </c>
      <c r="M432" s="376"/>
      <c r="N432" s="376"/>
      <c r="O432" s="376"/>
      <c r="P432" s="376">
        <f>P399-P411-P423</f>
        <v>0</v>
      </c>
      <c r="Q432" s="376"/>
      <c r="R432" s="376"/>
      <c r="S432" s="376"/>
      <c r="T432" s="376">
        <f>T399-T411-T423</f>
        <v>0</v>
      </c>
      <c r="U432" s="376"/>
      <c r="V432" s="376"/>
      <c r="W432" s="376"/>
      <c r="X432" s="376">
        <f>X399-X411-X423</f>
        <v>0</v>
      </c>
      <c r="Y432" s="376"/>
      <c r="Z432" s="376"/>
      <c r="AA432" s="376"/>
      <c r="AB432" s="376">
        <f>AB399-AB411-AB423</f>
        <v>0</v>
      </c>
      <c r="AC432" s="376"/>
      <c r="AD432" s="376"/>
      <c r="AE432" s="376"/>
      <c r="AF432" s="376">
        <f>AF399-AF411-AF423</f>
        <v>0</v>
      </c>
      <c r="AG432" s="376"/>
      <c r="AH432" s="376"/>
      <c r="AI432" s="376"/>
      <c r="AJ432" s="376">
        <f>SUM(H432:AI435)</f>
        <v>0</v>
      </c>
      <c r="AK432" s="376"/>
      <c r="AL432" s="376"/>
      <c r="AM432" s="376"/>
    </row>
    <row r="433" spans="3:39" ht="12.75" hidden="1" customHeight="1">
      <c r="C433" s="372"/>
      <c r="D433" s="372"/>
      <c r="E433" s="372"/>
      <c r="F433" s="372"/>
      <c r="G433" s="372"/>
      <c r="H433" s="377"/>
      <c r="I433" s="377"/>
      <c r="J433" s="377"/>
      <c r="K433" s="377"/>
      <c r="L433" s="377"/>
      <c r="M433" s="377"/>
      <c r="N433" s="377"/>
      <c r="O433" s="377"/>
      <c r="P433" s="377"/>
      <c r="Q433" s="377"/>
      <c r="R433" s="377"/>
      <c r="S433" s="377"/>
      <c r="T433" s="377"/>
      <c r="U433" s="377"/>
      <c r="V433" s="377"/>
      <c r="W433" s="377"/>
      <c r="X433" s="377"/>
      <c r="Y433" s="377"/>
      <c r="Z433" s="377"/>
      <c r="AA433" s="377"/>
      <c r="AB433" s="377"/>
      <c r="AC433" s="377"/>
      <c r="AD433" s="377"/>
      <c r="AE433" s="377"/>
      <c r="AF433" s="377"/>
      <c r="AG433" s="377"/>
      <c r="AH433" s="377"/>
      <c r="AI433" s="377"/>
      <c r="AJ433" s="377"/>
      <c r="AK433" s="377"/>
      <c r="AL433" s="377"/>
      <c r="AM433" s="377"/>
    </row>
    <row r="434" spans="3:39" ht="12.75" hidden="1" customHeight="1">
      <c r="C434" s="372"/>
      <c r="D434" s="372"/>
      <c r="E434" s="372"/>
      <c r="F434" s="372"/>
      <c r="G434" s="372"/>
      <c r="H434" s="377"/>
      <c r="I434" s="377"/>
      <c r="J434" s="377"/>
      <c r="K434" s="377"/>
      <c r="L434" s="377"/>
      <c r="M434" s="377"/>
      <c r="N434" s="377"/>
      <c r="O434" s="377"/>
      <c r="P434" s="377"/>
      <c r="Q434" s="377"/>
      <c r="R434" s="377"/>
      <c r="S434" s="377"/>
      <c r="T434" s="377"/>
      <c r="U434" s="377"/>
      <c r="V434" s="377"/>
      <c r="W434" s="377"/>
      <c r="X434" s="377"/>
      <c r="Y434" s="377"/>
      <c r="Z434" s="377"/>
      <c r="AA434" s="377"/>
      <c r="AB434" s="377"/>
      <c r="AC434" s="377"/>
      <c r="AD434" s="377"/>
      <c r="AE434" s="377"/>
      <c r="AF434" s="377"/>
      <c r="AG434" s="377"/>
      <c r="AH434" s="377"/>
      <c r="AI434" s="377"/>
      <c r="AJ434" s="377"/>
      <c r="AK434" s="377"/>
      <c r="AL434" s="377"/>
      <c r="AM434" s="377"/>
    </row>
    <row r="435" spans="3:39" ht="12.75" hidden="1" customHeight="1">
      <c r="C435" s="373"/>
      <c r="D435" s="373"/>
      <c r="E435" s="373"/>
      <c r="F435" s="373"/>
      <c r="G435" s="373"/>
      <c r="H435" s="378"/>
      <c r="I435" s="378"/>
      <c r="J435" s="378"/>
      <c r="K435" s="378"/>
      <c r="L435" s="378"/>
      <c r="M435" s="378"/>
      <c r="N435" s="378"/>
      <c r="O435" s="378"/>
      <c r="P435" s="378"/>
      <c r="Q435" s="378"/>
      <c r="R435" s="378"/>
      <c r="S435" s="378"/>
      <c r="T435" s="378"/>
      <c r="U435" s="378"/>
      <c r="V435" s="378"/>
      <c r="W435" s="378"/>
      <c r="X435" s="378"/>
      <c r="Y435" s="378"/>
      <c r="Z435" s="378"/>
      <c r="AA435" s="378"/>
      <c r="AB435" s="378"/>
      <c r="AC435" s="378"/>
      <c r="AD435" s="378"/>
      <c r="AE435" s="378"/>
      <c r="AF435" s="378"/>
      <c r="AG435" s="378"/>
      <c r="AH435" s="378"/>
      <c r="AI435" s="378"/>
      <c r="AJ435" s="378"/>
      <c r="AK435" s="378"/>
      <c r="AL435" s="378"/>
      <c r="AM435" s="378"/>
    </row>
    <row r="436" spans="3:39" ht="12.75" hidden="1" customHeight="1"/>
    <row r="437" spans="3:39" ht="12.75" hidden="1" customHeight="1">
      <c r="C437" s="60" t="s">
        <v>1139</v>
      </c>
    </row>
    <row r="438" spans="3:39" ht="12.75" hidden="1" customHeight="1">
      <c r="C438" s="162" t="s">
        <v>75</v>
      </c>
      <c r="D438" s="162"/>
      <c r="E438" s="162"/>
      <c r="F438" s="162"/>
      <c r="G438" s="162"/>
      <c r="H438" s="162" t="s">
        <v>51</v>
      </c>
      <c r="I438" s="162"/>
      <c r="J438" s="162"/>
      <c r="K438" s="162"/>
      <c r="L438" s="162"/>
      <c r="M438" s="162"/>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row>
    <row r="439" spans="3:39" ht="12.75" hidden="1" customHeight="1">
      <c r="C439" s="162"/>
      <c r="D439" s="162"/>
      <c r="E439" s="162"/>
      <c r="F439" s="162"/>
      <c r="G439" s="162"/>
      <c r="H439" s="162" t="s">
        <v>1359</v>
      </c>
      <c r="I439" s="162"/>
      <c r="J439" s="162"/>
      <c r="K439" s="162"/>
      <c r="L439" s="162" t="s">
        <v>76</v>
      </c>
      <c r="M439" s="162"/>
      <c r="N439" s="162"/>
      <c r="O439" s="162"/>
      <c r="P439" s="162" t="s">
        <v>581</v>
      </c>
      <c r="Q439" s="162"/>
      <c r="R439" s="162"/>
      <c r="S439" s="162"/>
      <c r="T439" s="162" t="s">
        <v>77</v>
      </c>
      <c r="U439" s="162"/>
      <c r="V439" s="162"/>
      <c r="W439" s="162"/>
      <c r="X439" s="162" t="s">
        <v>78</v>
      </c>
      <c r="Y439" s="162"/>
      <c r="Z439" s="162"/>
      <c r="AA439" s="162"/>
      <c r="AB439" s="162" t="s">
        <v>79</v>
      </c>
      <c r="AC439" s="162"/>
      <c r="AD439" s="162"/>
      <c r="AE439" s="162"/>
      <c r="AF439" s="162" t="s">
        <v>1360</v>
      </c>
      <c r="AG439" s="162"/>
      <c r="AH439" s="162"/>
      <c r="AI439" s="162"/>
      <c r="AJ439" s="162" t="s">
        <v>72</v>
      </c>
      <c r="AK439" s="162"/>
      <c r="AL439" s="162"/>
      <c r="AM439" s="162"/>
    </row>
    <row r="440" spans="3:39" ht="12.75" hidden="1" customHeight="1">
      <c r="C440" s="162"/>
      <c r="D440" s="162"/>
      <c r="E440" s="162"/>
      <c r="F440" s="162"/>
      <c r="G440" s="162"/>
      <c r="H440" s="162"/>
      <c r="I440" s="162"/>
      <c r="J440" s="162"/>
      <c r="K440" s="162"/>
      <c r="L440" s="162"/>
      <c r="M440" s="162"/>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row>
    <row r="441" spans="3:39" ht="12.75" hidden="1" customHeight="1">
      <c r="C441" s="162"/>
      <c r="D441" s="162"/>
      <c r="E441" s="162"/>
      <c r="F441" s="162"/>
      <c r="G441" s="162"/>
      <c r="H441" s="162"/>
      <c r="I441" s="162"/>
      <c r="J441" s="162"/>
      <c r="K441" s="162"/>
      <c r="L441" s="162"/>
      <c r="M441" s="162"/>
      <c r="N441" s="162"/>
      <c r="O441" s="162"/>
      <c r="P441" s="162"/>
      <c r="Q441" s="162"/>
      <c r="R441" s="162"/>
      <c r="S441" s="162"/>
      <c r="T441" s="162"/>
      <c r="U441" s="162"/>
      <c r="V441" s="162"/>
      <c r="W441" s="162"/>
      <c r="X441" s="162"/>
      <c r="Y441" s="162"/>
      <c r="Z441" s="162"/>
      <c r="AA441" s="162"/>
      <c r="AB441" s="162"/>
      <c r="AC441" s="162"/>
      <c r="AD441" s="162"/>
      <c r="AE441" s="162"/>
      <c r="AF441" s="162"/>
      <c r="AG441" s="162"/>
      <c r="AH441" s="162"/>
      <c r="AI441" s="162"/>
      <c r="AJ441" s="162"/>
      <c r="AK441" s="162"/>
      <c r="AL441" s="162"/>
      <c r="AM441" s="162"/>
    </row>
    <row r="442" spans="3:39" ht="12.75" hidden="1" customHeight="1">
      <c r="C442" s="247"/>
      <c r="D442" s="247"/>
      <c r="E442" s="247"/>
      <c r="F442" s="247"/>
      <c r="G442" s="247"/>
      <c r="H442" s="247"/>
      <c r="I442" s="247"/>
      <c r="J442" s="247"/>
      <c r="K442" s="247"/>
      <c r="L442" s="247"/>
      <c r="M442" s="247"/>
      <c r="N442" s="247"/>
      <c r="O442" s="247"/>
      <c r="P442" s="247"/>
      <c r="Q442" s="247"/>
      <c r="R442" s="247"/>
      <c r="S442" s="247"/>
      <c r="T442" s="247"/>
      <c r="U442" s="247"/>
      <c r="V442" s="247"/>
      <c r="W442" s="247"/>
      <c r="X442" s="247"/>
      <c r="Y442" s="247"/>
      <c r="Z442" s="247"/>
      <c r="AA442" s="247"/>
      <c r="AB442" s="247"/>
      <c r="AC442" s="247"/>
      <c r="AD442" s="247"/>
      <c r="AE442" s="247"/>
      <c r="AF442" s="247"/>
      <c r="AG442" s="247"/>
      <c r="AH442" s="247"/>
      <c r="AI442" s="247"/>
      <c r="AJ442" s="247"/>
      <c r="AK442" s="247"/>
      <c r="AL442" s="247"/>
      <c r="AM442" s="247"/>
    </row>
    <row r="443" spans="3:39" ht="12.75" hidden="1" customHeight="1">
      <c r="C443" s="261" t="s">
        <v>62</v>
      </c>
      <c r="D443" s="261"/>
      <c r="E443" s="261"/>
      <c r="F443" s="261"/>
      <c r="G443" s="261"/>
      <c r="H443" s="261" t="s">
        <v>66</v>
      </c>
      <c r="I443" s="261"/>
      <c r="J443" s="261"/>
      <c r="K443" s="261"/>
      <c r="L443" s="261" t="s">
        <v>67</v>
      </c>
      <c r="M443" s="261"/>
      <c r="N443" s="261"/>
      <c r="O443" s="261"/>
      <c r="P443" s="261" t="s">
        <v>69</v>
      </c>
      <c r="Q443" s="261"/>
      <c r="R443" s="261"/>
      <c r="S443" s="261"/>
      <c r="T443" s="261" t="s">
        <v>71</v>
      </c>
      <c r="U443" s="261"/>
      <c r="V443" s="261"/>
      <c r="W443" s="261"/>
      <c r="X443" s="261" t="s">
        <v>74</v>
      </c>
      <c r="Y443" s="261"/>
      <c r="Z443" s="261"/>
      <c r="AA443" s="261"/>
      <c r="AB443" s="261" t="s">
        <v>80</v>
      </c>
      <c r="AC443" s="261"/>
      <c r="AD443" s="261"/>
      <c r="AE443" s="261"/>
      <c r="AF443" s="261" t="s">
        <v>81</v>
      </c>
      <c r="AG443" s="261"/>
      <c r="AH443" s="261"/>
      <c r="AI443" s="261"/>
      <c r="AJ443" s="261" t="s">
        <v>82</v>
      </c>
      <c r="AK443" s="261"/>
      <c r="AL443" s="261"/>
      <c r="AM443" s="261"/>
    </row>
    <row r="444" spans="3:39" ht="12.75" hidden="1" customHeight="1">
      <c r="C444" s="248" t="s">
        <v>83</v>
      </c>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c r="AL444" s="248"/>
      <c r="AM444" s="248"/>
    </row>
    <row r="445" spans="3:39" ht="12.75" hidden="1" customHeight="1">
      <c r="C445" s="374" t="s">
        <v>84</v>
      </c>
      <c r="D445" s="374"/>
      <c r="E445" s="374"/>
      <c r="F445" s="374"/>
      <c r="G445" s="374"/>
      <c r="H445" s="236"/>
      <c r="I445" s="236"/>
      <c r="J445" s="236"/>
      <c r="K445" s="236"/>
      <c r="L445" s="236"/>
      <c r="M445" s="236"/>
      <c r="N445" s="236"/>
      <c r="O445" s="236"/>
      <c r="P445" s="236"/>
      <c r="Q445" s="236"/>
      <c r="R445" s="236"/>
      <c r="S445" s="236"/>
      <c r="T445" s="236"/>
      <c r="U445" s="236"/>
      <c r="V445" s="236"/>
      <c r="W445" s="236"/>
      <c r="X445" s="236"/>
      <c r="Y445" s="236"/>
      <c r="Z445" s="236"/>
      <c r="AA445" s="236"/>
      <c r="AB445" s="236"/>
      <c r="AC445" s="236"/>
      <c r="AD445" s="236"/>
      <c r="AE445" s="236"/>
      <c r="AF445" s="236"/>
      <c r="AG445" s="236"/>
      <c r="AH445" s="236"/>
      <c r="AI445" s="236"/>
      <c r="AJ445" s="236">
        <f>SUM(H445:AI448)</f>
        <v>0</v>
      </c>
      <c r="AK445" s="236"/>
      <c r="AL445" s="236"/>
      <c r="AM445" s="236"/>
    </row>
    <row r="446" spans="3:39" ht="12.75" hidden="1" customHeight="1">
      <c r="C446" s="372"/>
      <c r="D446" s="372"/>
      <c r="E446" s="372"/>
      <c r="F446" s="372"/>
      <c r="G446" s="372"/>
      <c r="H446" s="168"/>
      <c r="I446" s="168"/>
      <c r="J446" s="168"/>
      <c r="K446" s="168"/>
      <c r="L446" s="168"/>
      <c r="M446" s="168"/>
      <c r="N446" s="168"/>
      <c r="O446" s="168"/>
      <c r="P446" s="168"/>
      <c r="Q446" s="168"/>
      <c r="R446" s="168"/>
      <c r="S446" s="168"/>
      <c r="T446" s="168"/>
      <c r="U446" s="168"/>
      <c r="V446" s="168"/>
      <c r="W446" s="168"/>
      <c r="X446" s="168"/>
      <c r="Y446" s="168"/>
      <c r="Z446" s="168"/>
      <c r="AA446" s="168"/>
      <c r="AB446" s="168"/>
      <c r="AC446" s="168"/>
      <c r="AD446" s="168"/>
      <c r="AE446" s="168"/>
      <c r="AF446" s="168"/>
      <c r="AG446" s="168"/>
      <c r="AH446" s="168"/>
      <c r="AI446" s="168"/>
      <c r="AJ446" s="168"/>
      <c r="AK446" s="168"/>
      <c r="AL446" s="168"/>
      <c r="AM446" s="168"/>
    </row>
    <row r="447" spans="3:39" ht="12.75" hidden="1" customHeight="1">
      <c r="C447" s="372"/>
      <c r="D447" s="372"/>
      <c r="E447" s="372"/>
      <c r="F447" s="372"/>
      <c r="G447" s="372"/>
      <c r="H447" s="168"/>
      <c r="I447" s="168"/>
      <c r="J447" s="168"/>
      <c r="K447" s="168"/>
      <c r="L447" s="168"/>
      <c r="M447" s="168"/>
      <c r="N447" s="168"/>
      <c r="O447" s="168"/>
      <c r="P447" s="168"/>
      <c r="Q447" s="168"/>
      <c r="R447" s="168"/>
      <c r="S447" s="168"/>
      <c r="T447" s="168"/>
      <c r="U447" s="168"/>
      <c r="V447" s="168"/>
      <c r="W447" s="168"/>
      <c r="X447" s="168"/>
      <c r="Y447" s="168"/>
      <c r="Z447" s="168"/>
      <c r="AA447" s="168"/>
      <c r="AB447" s="168"/>
      <c r="AC447" s="168"/>
      <c r="AD447" s="168"/>
      <c r="AE447" s="168"/>
      <c r="AF447" s="168"/>
      <c r="AG447" s="168"/>
      <c r="AH447" s="168"/>
      <c r="AI447" s="168"/>
      <c r="AJ447" s="168"/>
      <c r="AK447" s="168"/>
      <c r="AL447" s="168"/>
      <c r="AM447" s="168"/>
    </row>
    <row r="448" spans="3:39" ht="12.75" hidden="1" customHeight="1">
      <c r="C448" s="372"/>
      <c r="D448" s="372"/>
      <c r="E448" s="372"/>
      <c r="F448" s="372"/>
      <c r="G448" s="372"/>
      <c r="H448" s="168"/>
      <c r="I448" s="168"/>
      <c r="J448" s="168"/>
      <c r="K448" s="168"/>
      <c r="L448" s="168"/>
      <c r="M448" s="168"/>
      <c r="N448" s="168"/>
      <c r="O448" s="168"/>
      <c r="P448" s="168"/>
      <c r="Q448" s="168"/>
      <c r="R448" s="168"/>
      <c r="S448" s="168"/>
      <c r="T448" s="168"/>
      <c r="U448" s="168"/>
      <c r="V448" s="168"/>
      <c r="W448" s="168"/>
      <c r="X448" s="168"/>
      <c r="Y448" s="168"/>
      <c r="Z448" s="168"/>
      <c r="AA448" s="168"/>
      <c r="AB448" s="168"/>
      <c r="AC448" s="168"/>
      <c r="AD448" s="168"/>
      <c r="AE448" s="168"/>
      <c r="AF448" s="168"/>
      <c r="AG448" s="168"/>
      <c r="AH448" s="168"/>
      <c r="AI448" s="168"/>
      <c r="AJ448" s="168"/>
      <c r="AK448" s="168"/>
      <c r="AL448" s="168"/>
      <c r="AM448" s="168"/>
    </row>
    <row r="449" spans="3:39" ht="12.75" hidden="1" customHeight="1">
      <c r="C449" s="165" t="s">
        <v>85</v>
      </c>
      <c r="D449" s="165"/>
      <c r="E449" s="165"/>
      <c r="F449" s="165"/>
      <c r="G449" s="165"/>
      <c r="H449" s="174"/>
      <c r="I449" s="174"/>
      <c r="J449" s="174"/>
      <c r="K449" s="174"/>
      <c r="L449" s="174"/>
      <c r="M449" s="174"/>
      <c r="N449" s="174"/>
      <c r="O449" s="174"/>
      <c r="P449" s="174"/>
      <c r="Q449" s="174"/>
      <c r="R449" s="174"/>
      <c r="S449" s="174"/>
      <c r="T449" s="174"/>
      <c r="U449" s="174"/>
      <c r="V449" s="174"/>
      <c r="W449" s="174"/>
      <c r="X449" s="174"/>
      <c r="Y449" s="174"/>
      <c r="Z449" s="174"/>
      <c r="AA449" s="174"/>
      <c r="AB449" s="174"/>
      <c r="AC449" s="174"/>
      <c r="AD449" s="174"/>
      <c r="AE449" s="174"/>
      <c r="AF449" s="174"/>
      <c r="AG449" s="174"/>
      <c r="AH449" s="174"/>
      <c r="AI449" s="174"/>
      <c r="AJ449" s="174">
        <f>SUM(H449:AI449)</f>
        <v>0</v>
      </c>
      <c r="AK449" s="174"/>
      <c r="AL449" s="174"/>
      <c r="AM449" s="174"/>
    </row>
    <row r="450" spans="3:39" ht="12.75" hidden="1" customHeight="1">
      <c r="C450" s="165" t="s">
        <v>86</v>
      </c>
      <c r="D450" s="165"/>
      <c r="E450" s="165"/>
      <c r="F450" s="165"/>
      <c r="G450" s="165"/>
      <c r="H450" s="174"/>
      <c r="I450" s="174"/>
      <c r="J450" s="174"/>
      <c r="K450" s="174"/>
      <c r="L450" s="174"/>
      <c r="M450" s="174"/>
      <c r="N450" s="174"/>
      <c r="O450" s="174"/>
      <c r="P450" s="174"/>
      <c r="Q450" s="174"/>
      <c r="R450" s="174"/>
      <c r="S450" s="174"/>
      <c r="T450" s="174"/>
      <c r="U450" s="174"/>
      <c r="V450" s="174"/>
      <c r="W450" s="174"/>
      <c r="X450" s="174"/>
      <c r="Y450" s="174"/>
      <c r="Z450" s="174"/>
      <c r="AA450" s="174"/>
      <c r="AB450" s="174"/>
      <c r="AC450" s="174"/>
      <c r="AD450" s="174"/>
      <c r="AE450" s="174"/>
      <c r="AF450" s="174"/>
      <c r="AG450" s="174"/>
      <c r="AH450" s="174"/>
      <c r="AI450" s="174"/>
      <c r="AJ450" s="174">
        <f>SUM(H450:AI450)</f>
        <v>0</v>
      </c>
      <c r="AK450" s="174"/>
      <c r="AL450" s="174"/>
      <c r="AM450" s="174"/>
    </row>
    <row r="451" spans="3:39" ht="12.75" hidden="1" customHeight="1">
      <c r="C451" s="165" t="s">
        <v>87</v>
      </c>
      <c r="D451" s="165"/>
      <c r="E451" s="165"/>
      <c r="F451" s="165"/>
      <c r="G451" s="165"/>
      <c r="H451" s="174"/>
      <c r="I451" s="174"/>
      <c r="J451" s="174"/>
      <c r="K451" s="174"/>
      <c r="L451" s="174"/>
      <c r="M451" s="174"/>
      <c r="N451" s="174"/>
      <c r="O451" s="174"/>
      <c r="P451" s="174"/>
      <c r="Q451" s="174"/>
      <c r="R451" s="174"/>
      <c r="S451" s="174"/>
      <c r="T451" s="174"/>
      <c r="U451" s="174"/>
      <c r="V451" s="174"/>
      <c r="W451" s="174"/>
      <c r="X451" s="174"/>
      <c r="Y451" s="174"/>
      <c r="Z451" s="174"/>
      <c r="AA451" s="174"/>
      <c r="AB451" s="174"/>
      <c r="AC451" s="174"/>
      <c r="AD451" s="174"/>
      <c r="AE451" s="174"/>
      <c r="AF451" s="174"/>
      <c r="AG451" s="174"/>
      <c r="AH451" s="174"/>
      <c r="AI451" s="174"/>
      <c r="AJ451" s="174">
        <f>SUM(H451:AI451)</f>
        <v>0</v>
      </c>
      <c r="AK451" s="174"/>
      <c r="AL451" s="174"/>
      <c r="AM451" s="174"/>
    </row>
    <row r="452" spans="3:39" ht="12.75" hidden="1" customHeight="1">
      <c r="C452" s="372" t="s">
        <v>88</v>
      </c>
      <c r="D452" s="372"/>
      <c r="E452" s="372"/>
      <c r="F452" s="372"/>
      <c r="G452" s="372"/>
      <c r="H452" s="168">
        <f>H445+H449-H450+H451</f>
        <v>0</v>
      </c>
      <c r="I452" s="168"/>
      <c r="J452" s="168"/>
      <c r="K452" s="168"/>
      <c r="L452" s="168">
        <f t="shared" ref="L452" si="18">L445+L449-L450+L451</f>
        <v>0</v>
      </c>
      <c r="M452" s="168"/>
      <c r="N452" s="168"/>
      <c r="O452" s="168"/>
      <c r="P452" s="168">
        <f t="shared" ref="P452" si="19">P445+P449-P450+P451</f>
        <v>0</v>
      </c>
      <c r="Q452" s="168"/>
      <c r="R452" s="168"/>
      <c r="S452" s="168"/>
      <c r="T452" s="168">
        <f t="shared" ref="T452" si="20">T445+T449-T450+T451</f>
        <v>0</v>
      </c>
      <c r="U452" s="168"/>
      <c r="V452" s="168"/>
      <c r="W452" s="168"/>
      <c r="X452" s="168">
        <f t="shared" ref="X452" si="21">X445+X449-X450+X451</f>
        <v>0</v>
      </c>
      <c r="Y452" s="168"/>
      <c r="Z452" s="168"/>
      <c r="AA452" s="168"/>
      <c r="AB452" s="168">
        <f t="shared" ref="AB452" si="22">AB445+AB449-AB450+AB451</f>
        <v>0</v>
      </c>
      <c r="AC452" s="168"/>
      <c r="AD452" s="168"/>
      <c r="AE452" s="168"/>
      <c r="AF452" s="168">
        <f t="shared" ref="AF452" si="23">AF445+AF449-AF450+AF451</f>
        <v>0</v>
      </c>
      <c r="AG452" s="168"/>
      <c r="AH452" s="168"/>
      <c r="AI452" s="168"/>
      <c r="AJ452" s="168">
        <f>AJ445+AJ449-AJ450+AJ451</f>
        <v>0</v>
      </c>
      <c r="AK452" s="168"/>
      <c r="AL452" s="168"/>
      <c r="AM452" s="168"/>
    </row>
    <row r="453" spans="3:39" ht="12.75" hidden="1" customHeight="1">
      <c r="C453" s="372"/>
      <c r="D453" s="372"/>
      <c r="E453" s="372"/>
      <c r="F453" s="372"/>
      <c r="G453" s="372"/>
      <c r="H453" s="168"/>
      <c r="I453" s="168"/>
      <c r="J453" s="168"/>
      <c r="K453" s="168"/>
      <c r="L453" s="168"/>
      <c r="M453" s="168"/>
      <c r="N453" s="168"/>
      <c r="O453" s="168"/>
      <c r="P453" s="168"/>
      <c r="Q453" s="168"/>
      <c r="R453" s="168"/>
      <c r="S453" s="168"/>
      <c r="T453" s="168"/>
      <c r="U453" s="168"/>
      <c r="V453" s="168"/>
      <c r="W453" s="168"/>
      <c r="X453" s="168"/>
      <c r="Y453" s="168"/>
      <c r="Z453" s="168"/>
      <c r="AA453" s="168"/>
      <c r="AB453" s="168"/>
      <c r="AC453" s="168"/>
      <c r="AD453" s="168"/>
      <c r="AE453" s="168"/>
      <c r="AF453" s="168"/>
      <c r="AG453" s="168"/>
      <c r="AH453" s="168"/>
      <c r="AI453" s="168"/>
      <c r="AJ453" s="168"/>
      <c r="AK453" s="168"/>
      <c r="AL453" s="168"/>
      <c r="AM453" s="168"/>
    </row>
    <row r="454" spans="3:39" ht="12.75" hidden="1" customHeight="1">
      <c r="C454" s="372"/>
      <c r="D454" s="372"/>
      <c r="E454" s="372"/>
      <c r="F454" s="372"/>
      <c r="G454" s="372"/>
      <c r="H454" s="168"/>
      <c r="I454" s="168"/>
      <c r="J454" s="168"/>
      <c r="K454" s="168"/>
      <c r="L454" s="168"/>
      <c r="M454" s="168"/>
      <c r="N454" s="168"/>
      <c r="O454" s="168"/>
      <c r="P454" s="168"/>
      <c r="Q454" s="168"/>
      <c r="R454" s="168"/>
      <c r="S454" s="168"/>
      <c r="T454" s="168"/>
      <c r="U454" s="168"/>
      <c r="V454" s="168"/>
      <c r="W454" s="168"/>
      <c r="X454" s="168"/>
      <c r="Y454" s="168"/>
      <c r="Z454" s="168"/>
      <c r="AA454" s="168"/>
      <c r="AB454" s="168"/>
      <c r="AC454" s="168"/>
      <c r="AD454" s="168"/>
      <c r="AE454" s="168"/>
      <c r="AF454" s="168"/>
      <c r="AG454" s="168"/>
      <c r="AH454" s="168"/>
      <c r="AI454" s="168"/>
      <c r="AJ454" s="168"/>
      <c r="AK454" s="168"/>
      <c r="AL454" s="168"/>
      <c r="AM454" s="168"/>
    </row>
    <row r="455" spans="3:39" ht="12.75" hidden="1" customHeight="1">
      <c r="C455" s="373"/>
      <c r="D455" s="373"/>
      <c r="E455" s="373"/>
      <c r="F455" s="373"/>
      <c r="G455" s="373"/>
      <c r="H455" s="237"/>
      <c r="I455" s="237"/>
      <c r="J455" s="237"/>
      <c r="K455" s="237"/>
      <c r="L455" s="237"/>
      <c r="M455" s="237"/>
      <c r="N455" s="237"/>
      <c r="O455" s="237"/>
      <c r="P455" s="237"/>
      <c r="Q455" s="237"/>
      <c r="R455" s="237"/>
      <c r="S455" s="237"/>
      <c r="T455" s="237"/>
      <c r="U455" s="237"/>
      <c r="V455" s="237"/>
      <c r="W455" s="237"/>
      <c r="X455" s="237"/>
      <c r="Y455" s="237"/>
      <c r="Z455" s="237"/>
      <c r="AA455" s="237"/>
      <c r="AB455" s="237"/>
      <c r="AC455" s="237"/>
      <c r="AD455" s="237"/>
      <c r="AE455" s="237"/>
      <c r="AF455" s="237"/>
      <c r="AG455" s="237"/>
      <c r="AH455" s="237"/>
      <c r="AI455" s="237"/>
      <c r="AJ455" s="237"/>
      <c r="AK455" s="237"/>
      <c r="AL455" s="237"/>
      <c r="AM455" s="237"/>
    </row>
    <row r="456" spans="3:39" ht="12.75" hidden="1" customHeight="1">
      <c r="C456" s="248" t="s">
        <v>89</v>
      </c>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c r="AL456" s="248"/>
      <c r="AM456" s="248"/>
    </row>
    <row r="457" spans="3:39" ht="12.75" hidden="1" customHeight="1">
      <c r="C457" s="374" t="s">
        <v>84</v>
      </c>
      <c r="D457" s="374"/>
      <c r="E457" s="374"/>
      <c r="F457" s="374"/>
      <c r="G457" s="374"/>
      <c r="H457" s="236"/>
      <c r="I457" s="236"/>
      <c r="J457" s="236"/>
      <c r="K457" s="236"/>
      <c r="L457" s="236"/>
      <c r="M457" s="236"/>
      <c r="N457" s="236"/>
      <c r="O457" s="236"/>
      <c r="P457" s="236"/>
      <c r="Q457" s="236"/>
      <c r="R457" s="236"/>
      <c r="S457" s="236"/>
      <c r="T457" s="236"/>
      <c r="U457" s="236"/>
      <c r="V457" s="236"/>
      <c r="W457" s="236"/>
      <c r="X457" s="236"/>
      <c r="Y457" s="236"/>
      <c r="Z457" s="236"/>
      <c r="AA457" s="236"/>
      <c r="AB457" s="236"/>
      <c r="AC457" s="236"/>
      <c r="AD457" s="236"/>
      <c r="AE457" s="236"/>
      <c r="AF457" s="236"/>
      <c r="AG457" s="236"/>
      <c r="AH457" s="236"/>
      <c r="AI457" s="236"/>
      <c r="AJ457" s="236">
        <f>SUM(H457:AI460)</f>
        <v>0</v>
      </c>
      <c r="AK457" s="236"/>
      <c r="AL457" s="236"/>
      <c r="AM457" s="236"/>
    </row>
    <row r="458" spans="3:39" ht="12.75" hidden="1" customHeight="1">
      <c r="C458" s="372"/>
      <c r="D458" s="372"/>
      <c r="E458" s="372"/>
      <c r="F458" s="372"/>
      <c r="G458" s="372"/>
      <c r="H458" s="168"/>
      <c r="I458" s="168"/>
      <c r="J458" s="168"/>
      <c r="K458" s="168"/>
      <c r="L458" s="168"/>
      <c r="M458" s="168"/>
      <c r="N458" s="168"/>
      <c r="O458" s="168"/>
      <c r="P458" s="168"/>
      <c r="Q458" s="168"/>
      <c r="R458" s="168"/>
      <c r="S458" s="168"/>
      <c r="T458" s="168"/>
      <c r="U458" s="168"/>
      <c r="V458" s="168"/>
      <c r="W458" s="168"/>
      <c r="X458" s="168"/>
      <c r="Y458" s="168"/>
      <c r="Z458" s="168"/>
      <c r="AA458" s="168"/>
      <c r="AB458" s="168"/>
      <c r="AC458" s="168"/>
      <c r="AD458" s="168"/>
      <c r="AE458" s="168"/>
      <c r="AF458" s="168"/>
      <c r="AG458" s="168"/>
      <c r="AH458" s="168"/>
      <c r="AI458" s="168"/>
      <c r="AJ458" s="168"/>
      <c r="AK458" s="168"/>
      <c r="AL458" s="168"/>
      <c r="AM458" s="168"/>
    </row>
    <row r="459" spans="3:39" ht="12.75" hidden="1" customHeight="1">
      <c r="C459" s="372"/>
      <c r="D459" s="372"/>
      <c r="E459" s="372"/>
      <c r="F459" s="372"/>
      <c r="G459" s="372"/>
      <c r="H459" s="168"/>
      <c r="I459" s="168"/>
      <c r="J459" s="168"/>
      <c r="K459" s="168"/>
      <c r="L459" s="168"/>
      <c r="M459" s="168"/>
      <c r="N459" s="168"/>
      <c r="O459" s="168"/>
      <c r="P459" s="168"/>
      <c r="Q459" s="168"/>
      <c r="R459" s="168"/>
      <c r="S459" s="168"/>
      <c r="T459" s="168"/>
      <c r="U459" s="168"/>
      <c r="V459" s="168"/>
      <c r="W459" s="168"/>
      <c r="X459" s="168"/>
      <c r="Y459" s="168"/>
      <c r="Z459" s="168"/>
      <c r="AA459" s="168"/>
      <c r="AB459" s="168"/>
      <c r="AC459" s="168"/>
      <c r="AD459" s="168"/>
      <c r="AE459" s="168"/>
      <c r="AF459" s="168"/>
      <c r="AG459" s="168"/>
      <c r="AH459" s="168"/>
      <c r="AI459" s="168"/>
      <c r="AJ459" s="168"/>
      <c r="AK459" s="168"/>
      <c r="AL459" s="168"/>
      <c r="AM459" s="168"/>
    </row>
    <row r="460" spans="3:39" ht="12.75" hidden="1" customHeight="1">
      <c r="C460" s="372"/>
      <c r="D460" s="372"/>
      <c r="E460" s="372"/>
      <c r="F460" s="372"/>
      <c r="G460" s="372"/>
      <c r="H460" s="168"/>
      <c r="I460" s="168"/>
      <c r="J460" s="168"/>
      <c r="K460" s="168"/>
      <c r="L460" s="168"/>
      <c r="M460" s="168"/>
      <c r="N460" s="168"/>
      <c r="O460" s="168"/>
      <c r="P460" s="168"/>
      <c r="Q460" s="168"/>
      <c r="R460" s="168"/>
      <c r="S460" s="168"/>
      <c r="T460" s="168"/>
      <c r="U460" s="168"/>
      <c r="V460" s="168"/>
      <c r="W460" s="168"/>
      <c r="X460" s="168"/>
      <c r="Y460" s="168"/>
      <c r="Z460" s="168"/>
      <c r="AA460" s="168"/>
      <c r="AB460" s="168"/>
      <c r="AC460" s="168"/>
      <c r="AD460" s="168"/>
      <c r="AE460" s="168"/>
      <c r="AF460" s="168"/>
      <c r="AG460" s="168"/>
      <c r="AH460" s="168"/>
      <c r="AI460" s="168"/>
      <c r="AJ460" s="168"/>
      <c r="AK460" s="168"/>
      <c r="AL460" s="168"/>
      <c r="AM460" s="168"/>
    </row>
    <row r="461" spans="3:39" ht="12.75" hidden="1" customHeight="1">
      <c r="C461" s="165" t="s">
        <v>85</v>
      </c>
      <c r="D461" s="165"/>
      <c r="E461" s="165"/>
      <c r="F461" s="165"/>
      <c r="G461" s="165"/>
      <c r="H461" s="174"/>
      <c r="I461" s="174"/>
      <c r="J461" s="174"/>
      <c r="K461" s="174"/>
      <c r="L461" s="174"/>
      <c r="M461" s="174"/>
      <c r="N461" s="174"/>
      <c r="O461" s="174"/>
      <c r="P461" s="174"/>
      <c r="Q461" s="174"/>
      <c r="R461" s="174"/>
      <c r="S461" s="174"/>
      <c r="T461" s="174"/>
      <c r="U461" s="174"/>
      <c r="V461" s="174"/>
      <c r="W461" s="174"/>
      <c r="X461" s="174"/>
      <c r="Y461" s="174"/>
      <c r="Z461" s="174"/>
      <c r="AA461" s="174"/>
      <c r="AB461" s="174"/>
      <c r="AC461" s="174"/>
      <c r="AD461" s="174"/>
      <c r="AE461" s="174"/>
      <c r="AF461" s="174"/>
      <c r="AG461" s="174"/>
      <c r="AH461" s="174"/>
      <c r="AI461" s="174"/>
      <c r="AJ461" s="174">
        <f>SUM(H461:AI461)</f>
        <v>0</v>
      </c>
      <c r="AK461" s="174"/>
      <c r="AL461" s="174"/>
      <c r="AM461" s="174"/>
    </row>
    <row r="462" spans="3:39" ht="12.75" hidden="1" customHeight="1">
      <c r="C462" s="165" t="s">
        <v>86</v>
      </c>
      <c r="D462" s="165"/>
      <c r="E462" s="165"/>
      <c r="F462" s="165"/>
      <c r="G462" s="165"/>
      <c r="H462" s="174"/>
      <c r="I462" s="174"/>
      <c r="J462" s="174"/>
      <c r="K462" s="174"/>
      <c r="L462" s="174"/>
      <c r="M462" s="174"/>
      <c r="N462" s="174"/>
      <c r="O462" s="174"/>
      <c r="P462" s="174"/>
      <c r="Q462" s="174"/>
      <c r="R462" s="174"/>
      <c r="S462" s="174"/>
      <c r="T462" s="174"/>
      <c r="U462" s="174"/>
      <c r="V462" s="174"/>
      <c r="W462" s="174"/>
      <c r="X462" s="174"/>
      <c r="Y462" s="174"/>
      <c r="Z462" s="174"/>
      <c r="AA462" s="174"/>
      <c r="AB462" s="174"/>
      <c r="AC462" s="174"/>
      <c r="AD462" s="174"/>
      <c r="AE462" s="174"/>
      <c r="AF462" s="174"/>
      <c r="AG462" s="174"/>
      <c r="AH462" s="174"/>
      <c r="AI462" s="174"/>
      <c r="AJ462" s="174">
        <f>SUM(H462:AI462)</f>
        <v>0</v>
      </c>
      <c r="AK462" s="174"/>
      <c r="AL462" s="174"/>
      <c r="AM462" s="174"/>
    </row>
    <row r="463" spans="3:39" ht="12.75" hidden="1" customHeight="1">
      <c r="C463" s="165" t="s">
        <v>87</v>
      </c>
      <c r="D463" s="165"/>
      <c r="E463" s="165"/>
      <c r="F463" s="165"/>
      <c r="G463" s="165"/>
      <c r="H463" s="174"/>
      <c r="I463" s="174"/>
      <c r="J463" s="174"/>
      <c r="K463" s="174"/>
      <c r="L463" s="174"/>
      <c r="M463" s="174"/>
      <c r="N463" s="174"/>
      <c r="O463" s="174"/>
      <c r="P463" s="174"/>
      <c r="Q463" s="174"/>
      <c r="R463" s="174"/>
      <c r="S463" s="174"/>
      <c r="T463" s="174"/>
      <c r="U463" s="174"/>
      <c r="V463" s="174"/>
      <c r="W463" s="174"/>
      <c r="X463" s="174"/>
      <c r="Y463" s="174"/>
      <c r="Z463" s="174"/>
      <c r="AA463" s="174"/>
      <c r="AB463" s="174"/>
      <c r="AC463" s="174"/>
      <c r="AD463" s="174"/>
      <c r="AE463" s="174"/>
      <c r="AF463" s="174"/>
      <c r="AG463" s="174"/>
      <c r="AH463" s="174"/>
      <c r="AI463" s="174"/>
      <c r="AJ463" s="174">
        <f>SUM(H463:AI463)</f>
        <v>0</v>
      </c>
      <c r="AK463" s="174"/>
      <c r="AL463" s="174"/>
      <c r="AM463" s="174"/>
    </row>
    <row r="464" spans="3:39" ht="12.75" hidden="1" customHeight="1">
      <c r="C464" s="372" t="s">
        <v>88</v>
      </c>
      <c r="D464" s="372"/>
      <c r="E464" s="372"/>
      <c r="F464" s="372"/>
      <c r="G464" s="372"/>
      <c r="H464" s="168">
        <f>H457+H461-H462+H463</f>
        <v>0</v>
      </c>
      <c r="I464" s="168"/>
      <c r="J464" s="168"/>
      <c r="K464" s="168"/>
      <c r="L464" s="168">
        <f t="shared" ref="L464" si="24">L457+L461-L462+L463</f>
        <v>0</v>
      </c>
      <c r="M464" s="168"/>
      <c r="N464" s="168"/>
      <c r="O464" s="168"/>
      <c r="P464" s="168">
        <f t="shared" ref="P464" si="25">P457+P461-P462+P463</f>
        <v>0</v>
      </c>
      <c r="Q464" s="168"/>
      <c r="R464" s="168"/>
      <c r="S464" s="168"/>
      <c r="T464" s="168">
        <f t="shared" ref="T464" si="26">T457+T461-T462+T463</f>
        <v>0</v>
      </c>
      <c r="U464" s="168"/>
      <c r="V464" s="168"/>
      <c r="W464" s="168"/>
      <c r="X464" s="168">
        <f t="shared" ref="X464" si="27">X457+X461-X462+X463</f>
        <v>0</v>
      </c>
      <c r="Y464" s="168"/>
      <c r="Z464" s="168"/>
      <c r="AA464" s="168"/>
      <c r="AB464" s="168">
        <f t="shared" ref="AB464" si="28">AB457+AB461-AB462+AB463</f>
        <v>0</v>
      </c>
      <c r="AC464" s="168"/>
      <c r="AD464" s="168"/>
      <c r="AE464" s="168"/>
      <c r="AF464" s="168">
        <f t="shared" ref="AF464" si="29">AF457+AF461-AF462+AF463</f>
        <v>0</v>
      </c>
      <c r="AG464" s="168"/>
      <c r="AH464" s="168"/>
      <c r="AI464" s="168"/>
      <c r="AJ464" s="168">
        <f>AJ457+AJ461-AJ462+AJ463</f>
        <v>0</v>
      </c>
      <c r="AK464" s="168"/>
      <c r="AL464" s="168"/>
      <c r="AM464" s="168"/>
    </row>
    <row r="465" spans="3:39" ht="12.75" hidden="1" customHeight="1">
      <c r="C465" s="372"/>
      <c r="D465" s="372"/>
      <c r="E465" s="372"/>
      <c r="F465" s="372"/>
      <c r="G465" s="372"/>
      <c r="H465" s="168"/>
      <c r="I465" s="168"/>
      <c r="J465" s="168"/>
      <c r="K465" s="168"/>
      <c r="L465" s="168"/>
      <c r="M465" s="168"/>
      <c r="N465" s="168"/>
      <c r="O465" s="168"/>
      <c r="P465" s="168"/>
      <c r="Q465" s="168"/>
      <c r="R465" s="168"/>
      <c r="S465" s="168"/>
      <c r="T465" s="168"/>
      <c r="U465" s="168"/>
      <c r="V465" s="168"/>
      <c r="W465" s="168"/>
      <c r="X465" s="168"/>
      <c r="Y465" s="168"/>
      <c r="Z465" s="168"/>
      <c r="AA465" s="168"/>
      <c r="AB465" s="168"/>
      <c r="AC465" s="168"/>
      <c r="AD465" s="168"/>
      <c r="AE465" s="168"/>
      <c r="AF465" s="168"/>
      <c r="AG465" s="168"/>
      <c r="AH465" s="168"/>
      <c r="AI465" s="168"/>
      <c r="AJ465" s="168"/>
      <c r="AK465" s="168"/>
      <c r="AL465" s="168"/>
      <c r="AM465" s="168"/>
    </row>
    <row r="466" spans="3:39" ht="12.75" hidden="1" customHeight="1">
      <c r="C466" s="372"/>
      <c r="D466" s="372"/>
      <c r="E466" s="372"/>
      <c r="F466" s="372"/>
      <c r="G466" s="372"/>
      <c r="H466" s="168"/>
      <c r="I466" s="168"/>
      <c r="J466" s="168"/>
      <c r="K466" s="168"/>
      <c r="L466" s="168"/>
      <c r="M466" s="168"/>
      <c r="N466" s="168"/>
      <c r="O466" s="168"/>
      <c r="P466" s="168"/>
      <c r="Q466" s="168"/>
      <c r="R466" s="168"/>
      <c r="S466" s="168"/>
      <c r="T466" s="168"/>
      <c r="U466" s="168"/>
      <c r="V466" s="168"/>
      <c r="W466" s="168"/>
      <c r="X466" s="168"/>
      <c r="Y466" s="168"/>
      <c r="Z466" s="168"/>
      <c r="AA466" s="168"/>
      <c r="AB466" s="168"/>
      <c r="AC466" s="168"/>
      <c r="AD466" s="168"/>
      <c r="AE466" s="168"/>
      <c r="AF466" s="168"/>
      <c r="AG466" s="168"/>
      <c r="AH466" s="168"/>
      <c r="AI466" s="168"/>
      <c r="AJ466" s="168"/>
      <c r="AK466" s="168"/>
      <c r="AL466" s="168"/>
      <c r="AM466" s="168"/>
    </row>
    <row r="467" spans="3:39" ht="12.75" hidden="1" customHeight="1">
      <c r="C467" s="373"/>
      <c r="D467" s="373"/>
      <c r="E467" s="373"/>
      <c r="F467" s="373"/>
      <c r="G467" s="373"/>
      <c r="H467" s="237"/>
      <c r="I467" s="237"/>
      <c r="J467" s="237"/>
      <c r="K467" s="237"/>
      <c r="L467" s="237"/>
      <c r="M467" s="237"/>
      <c r="N467" s="237"/>
      <c r="O467" s="237"/>
      <c r="P467" s="237"/>
      <c r="Q467" s="237"/>
      <c r="R467" s="237"/>
      <c r="S467" s="237"/>
      <c r="T467" s="237"/>
      <c r="U467" s="237"/>
      <c r="V467" s="237"/>
      <c r="W467" s="237"/>
      <c r="X467" s="237"/>
      <c r="Y467" s="237"/>
      <c r="Z467" s="237"/>
      <c r="AA467" s="237"/>
      <c r="AB467" s="237"/>
      <c r="AC467" s="237"/>
      <c r="AD467" s="237"/>
      <c r="AE467" s="237"/>
      <c r="AF467" s="237"/>
      <c r="AG467" s="237"/>
      <c r="AH467" s="237"/>
      <c r="AI467" s="237"/>
      <c r="AJ467" s="237"/>
      <c r="AK467" s="237"/>
      <c r="AL467" s="237"/>
      <c r="AM467" s="237"/>
    </row>
    <row r="468" spans="3:39" ht="12.75" hidden="1" customHeight="1">
      <c r="C468" s="248" t="s">
        <v>90</v>
      </c>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c r="AL468" s="248"/>
      <c r="AM468" s="248"/>
    </row>
    <row r="469" spans="3:39" ht="12.75" hidden="1" customHeight="1">
      <c r="C469" s="374" t="s">
        <v>84</v>
      </c>
      <c r="D469" s="374"/>
      <c r="E469" s="374"/>
      <c r="F469" s="374"/>
      <c r="G469" s="374"/>
      <c r="H469" s="236"/>
      <c r="I469" s="236"/>
      <c r="J469" s="236"/>
      <c r="K469" s="236"/>
      <c r="L469" s="236"/>
      <c r="M469" s="236"/>
      <c r="N469" s="236"/>
      <c r="O469" s="236"/>
      <c r="P469" s="236"/>
      <c r="Q469" s="236"/>
      <c r="R469" s="236"/>
      <c r="S469" s="236"/>
      <c r="T469" s="236"/>
      <c r="U469" s="236"/>
      <c r="V469" s="236"/>
      <c r="W469" s="236"/>
      <c r="X469" s="236"/>
      <c r="Y469" s="236"/>
      <c r="Z469" s="236"/>
      <c r="AA469" s="236"/>
      <c r="AB469" s="236"/>
      <c r="AC469" s="236"/>
      <c r="AD469" s="236"/>
      <c r="AE469" s="236"/>
      <c r="AF469" s="236"/>
      <c r="AG469" s="236"/>
      <c r="AH469" s="236"/>
      <c r="AI469" s="236"/>
      <c r="AJ469" s="236">
        <f>SUM(H469:AI472)</f>
        <v>0</v>
      </c>
      <c r="AK469" s="236"/>
      <c r="AL469" s="236"/>
      <c r="AM469" s="236"/>
    </row>
    <row r="470" spans="3:39" ht="12.75" hidden="1" customHeight="1">
      <c r="C470" s="372"/>
      <c r="D470" s="372"/>
      <c r="E470" s="372"/>
      <c r="F470" s="372"/>
      <c r="G470" s="372"/>
      <c r="H470" s="168"/>
      <c r="I470" s="168"/>
      <c r="J470" s="168"/>
      <c r="K470" s="168"/>
      <c r="L470" s="168"/>
      <c r="M470" s="168"/>
      <c r="N470" s="168"/>
      <c r="O470" s="168"/>
      <c r="P470" s="168"/>
      <c r="Q470" s="168"/>
      <c r="R470" s="168"/>
      <c r="S470" s="168"/>
      <c r="T470" s="168"/>
      <c r="U470" s="168"/>
      <c r="V470" s="168"/>
      <c r="W470" s="168"/>
      <c r="X470" s="168"/>
      <c r="Y470" s="168"/>
      <c r="Z470" s="168"/>
      <c r="AA470" s="168"/>
      <c r="AB470" s="168"/>
      <c r="AC470" s="168"/>
      <c r="AD470" s="168"/>
      <c r="AE470" s="168"/>
      <c r="AF470" s="168"/>
      <c r="AG470" s="168"/>
      <c r="AH470" s="168"/>
      <c r="AI470" s="168"/>
      <c r="AJ470" s="168"/>
      <c r="AK470" s="168"/>
      <c r="AL470" s="168"/>
      <c r="AM470" s="168"/>
    </row>
    <row r="471" spans="3:39" ht="12.75" hidden="1" customHeight="1">
      <c r="C471" s="372"/>
      <c r="D471" s="372"/>
      <c r="E471" s="372"/>
      <c r="F471" s="372"/>
      <c r="G471" s="372"/>
      <c r="H471" s="168"/>
      <c r="I471" s="168"/>
      <c r="J471" s="168"/>
      <c r="K471" s="168"/>
      <c r="L471" s="168"/>
      <c r="M471" s="168"/>
      <c r="N471" s="168"/>
      <c r="O471" s="168"/>
      <c r="P471" s="168"/>
      <c r="Q471" s="168"/>
      <c r="R471" s="168"/>
      <c r="S471" s="168"/>
      <c r="T471" s="168"/>
      <c r="U471" s="168"/>
      <c r="V471" s="168"/>
      <c r="W471" s="168"/>
      <c r="X471" s="168"/>
      <c r="Y471" s="168"/>
      <c r="Z471" s="168"/>
      <c r="AA471" s="168"/>
      <c r="AB471" s="168"/>
      <c r="AC471" s="168"/>
      <c r="AD471" s="168"/>
      <c r="AE471" s="168"/>
      <c r="AF471" s="168"/>
      <c r="AG471" s="168"/>
      <c r="AH471" s="168"/>
      <c r="AI471" s="168"/>
      <c r="AJ471" s="168"/>
      <c r="AK471" s="168"/>
      <c r="AL471" s="168"/>
      <c r="AM471" s="168"/>
    </row>
    <row r="472" spans="3:39" ht="12.75" hidden="1" customHeight="1">
      <c r="C472" s="372"/>
      <c r="D472" s="372"/>
      <c r="E472" s="372"/>
      <c r="F472" s="372"/>
      <c r="G472" s="372"/>
      <c r="H472" s="168"/>
      <c r="I472" s="168"/>
      <c r="J472" s="168"/>
      <c r="K472" s="168"/>
      <c r="L472" s="168"/>
      <c r="M472" s="168"/>
      <c r="N472" s="168"/>
      <c r="O472" s="168"/>
      <c r="P472" s="168"/>
      <c r="Q472" s="168"/>
      <c r="R472" s="168"/>
      <c r="S472" s="168"/>
      <c r="T472" s="168"/>
      <c r="U472" s="168"/>
      <c r="V472" s="168"/>
      <c r="W472" s="168"/>
      <c r="X472" s="168"/>
      <c r="Y472" s="168"/>
      <c r="Z472" s="168"/>
      <c r="AA472" s="168"/>
      <c r="AB472" s="168"/>
      <c r="AC472" s="168"/>
      <c r="AD472" s="168"/>
      <c r="AE472" s="168"/>
      <c r="AF472" s="168"/>
      <c r="AG472" s="168"/>
      <c r="AH472" s="168"/>
      <c r="AI472" s="168"/>
      <c r="AJ472" s="168"/>
      <c r="AK472" s="168"/>
      <c r="AL472" s="168"/>
      <c r="AM472" s="168"/>
    </row>
    <row r="473" spans="3:39" ht="12.75" hidden="1" customHeight="1">
      <c r="C473" s="165" t="s">
        <v>85</v>
      </c>
      <c r="D473" s="165"/>
      <c r="E473" s="165"/>
      <c r="F473" s="165"/>
      <c r="G473" s="165"/>
      <c r="H473" s="174"/>
      <c r="I473" s="174"/>
      <c r="J473" s="174"/>
      <c r="K473" s="174"/>
      <c r="L473" s="174"/>
      <c r="M473" s="174"/>
      <c r="N473" s="174"/>
      <c r="O473" s="174"/>
      <c r="P473" s="174"/>
      <c r="Q473" s="174"/>
      <c r="R473" s="174"/>
      <c r="S473" s="174"/>
      <c r="T473" s="174"/>
      <c r="U473" s="174"/>
      <c r="V473" s="174"/>
      <c r="W473" s="174"/>
      <c r="X473" s="174"/>
      <c r="Y473" s="174"/>
      <c r="Z473" s="174"/>
      <c r="AA473" s="174"/>
      <c r="AB473" s="174"/>
      <c r="AC473" s="174"/>
      <c r="AD473" s="174"/>
      <c r="AE473" s="174"/>
      <c r="AF473" s="174"/>
      <c r="AG473" s="174"/>
      <c r="AH473" s="174"/>
      <c r="AI473" s="174"/>
      <c r="AJ473" s="174">
        <f>SUM(H473:AI473)</f>
        <v>0</v>
      </c>
      <c r="AK473" s="174"/>
      <c r="AL473" s="174"/>
      <c r="AM473" s="174"/>
    </row>
    <row r="474" spans="3:39" ht="12.75" hidden="1" customHeight="1">
      <c r="C474" s="165" t="s">
        <v>86</v>
      </c>
      <c r="D474" s="165"/>
      <c r="E474" s="165"/>
      <c r="F474" s="165"/>
      <c r="G474" s="165"/>
      <c r="H474" s="174"/>
      <c r="I474" s="174"/>
      <c r="J474" s="174"/>
      <c r="K474" s="174"/>
      <c r="L474" s="174"/>
      <c r="M474" s="174"/>
      <c r="N474" s="174"/>
      <c r="O474" s="174"/>
      <c r="P474" s="174"/>
      <c r="Q474" s="174"/>
      <c r="R474" s="174"/>
      <c r="S474" s="174"/>
      <c r="T474" s="174"/>
      <c r="U474" s="174"/>
      <c r="V474" s="174"/>
      <c r="W474" s="174"/>
      <c r="X474" s="174"/>
      <c r="Y474" s="174"/>
      <c r="Z474" s="174"/>
      <c r="AA474" s="174"/>
      <c r="AB474" s="174"/>
      <c r="AC474" s="174"/>
      <c r="AD474" s="174"/>
      <c r="AE474" s="174"/>
      <c r="AF474" s="174"/>
      <c r="AG474" s="174"/>
      <c r="AH474" s="174"/>
      <c r="AI474" s="174"/>
      <c r="AJ474" s="174">
        <f>SUM(H474:AI474)</f>
        <v>0</v>
      </c>
      <c r="AK474" s="174"/>
      <c r="AL474" s="174"/>
      <c r="AM474" s="174"/>
    </row>
    <row r="475" spans="3:39" ht="12.75" hidden="1" customHeight="1">
      <c r="C475" s="165" t="s">
        <v>87</v>
      </c>
      <c r="D475" s="165"/>
      <c r="E475" s="165"/>
      <c r="F475" s="165"/>
      <c r="G475" s="165"/>
      <c r="H475" s="174"/>
      <c r="I475" s="174"/>
      <c r="J475" s="174"/>
      <c r="K475" s="174"/>
      <c r="L475" s="174"/>
      <c r="M475" s="174"/>
      <c r="N475" s="174"/>
      <c r="O475" s="174"/>
      <c r="P475" s="174"/>
      <c r="Q475" s="174"/>
      <c r="R475" s="174"/>
      <c r="S475" s="174"/>
      <c r="T475" s="174"/>
      <c r="U475" s="174"/>
      <c r="V475" s="174"/>
      <c r="W475" s="174"/>
      <c r="X475" s="174"/>
      <c r="Y475" s="174"/>
      <c r="Z475" s="174"/>
      <c r="AA475" s="174"/>
      <c r="AB475" s="174"/>
      <c r="AC475" s="174"/>
      <c r="AD475" s="174"/>
      <c r="AE475" s="174"/>
      <c r="AF475" s="174"/>
      <c r="AG475" s="174"/>
      <c r="AH475" s="174"/>
      <c r="AI475" s="174"/>
      <c r="AJ475" s="174">
        <f>SUM(H475:AI475)</f>
        <v>0</v>
      </c>
      <c r="AK475" s="174"/>
      <c r="AL475" s="174"/>
      <c r="AM475" s="174"/>
    </row>
    <row r="476" spans="3:39" ht="12.75" hidden="1" customHeight="1">
      <c r="C476" s="372" t="s">
        <v>88</v>
      </c>
      <c r="D476" s="372"/>
      <c r="E476" s="372"/>
      <c r="F476" s="372"/>
      <c r="G476" s="372"/>
      <c r="H476" s="168">
        <f>H469+H473-H474+H475</f>
        <v>0</v>
      </c>
      <c r="I476" s="168"/>
      <c r="J476" s="168"/>
      <c r="K476" s="168"/>
      <c r="L476" s="168">
        <f t="shared" ref="L476" si="30">L469+L473-L474+L475</f>
        <v>0</v>
      </c>
      <c r="M476" s="168"/>
      <c r="N476" s="168"/>
      <c r="O476" s="168"/>
      <c r="P476" s="168">
        <f t="shared" ref="P476" si="31">P469+P473-P474+P475</f>
        <v>0</v>
      </c>
      <c r="Q476" s="168"/>
      <c r="R476" s="168"/>
      <c r="S476" s="168"/>
      <c r="T476" s="168">
        <f t="shared" ref="T476" si="32">T469+T473-T474+T475</f>
        <v>0</v>
      </c>
      <c r="U476" s="168"/>
      <c r="V476" s="168"/>
      <c r="W476" s="168"/>
      <c r="X476" s="168">
        <f t="shared" ref="X476" si="33">X469+X473-X474+X475</f>
        <v>0</v>
      </c>
      <c r="Y476" s="168"/>
      <c r="Z476" s="168"/>
      <c r="AA476" s="168"/>
      <c r="AB476" s="168">
        <f t="shared" ref="AB476" si="34">AB469+AB473-AB474+AB475</f>
        <v>0</v>
      </c>
      <c r="AC476" s="168"/>
      <c r="AD476" s="168"/>
      <c r="AE476" s="168"/>
      <c r="AF476" s="168">
        <f t="shared" ref="AF476" si="35">AF469+AF473-AF474+AF475</f>
        <v>0</v>
      </c>
      <c r="AG476" s="168"/>
      <c r="AH476" s="168"/>
      <c r="AI476" s="168"/>
      <c r="AJ476" s="168">
        <f>AJ469+AJ473-AJ474+AJ475</f>
        <v>0</v>
      </c>
      <c r="AK476" s="168"/>
      <c r="AL476" s="168"/>
      <c r="AM476" s="168"/>
    </row>
    <row r="477" spans="3:39" ht="12.75" hidden="1" customHeight="1">
      <c r="C477" s="372"/>
      <c r="D477" s="372"/>
      <c r="E477" s="372"/>
      <c r="F477" s="372"/>
      <c r="G477" s="372"/>
      <c r="H477" s="168"/>
      <c r="I477" s="168"/>
      <c r="J477" s="168"/>
      <c r="K477" s="168"/>
      <c r="L477" s="168"/>
      <c r="M477" s="168"/>
      <c r="N477" s="168"/>
      <c r="O477" s="168"/>
      <c r="P477" s="168"/>
      <c r="Q477" s="168"/>
      <c r="R477" s="168"/>
      <c r="S477" s="168"/>
      <c r="T477" s="168"/>
      <c r="U477" s="168"/>
      <c r="V477" s="168"/>
      <c r="W477" s="168"/>
      <c r="X477" s="168"/>
      <c r="Y477" s="168"/>
      <c r="Z477" s="168"/>
      <c r="AA477" s="168"/>
      <c r="AB477" s="168"/>
      <c r="AC477" s="168"/>
      <c r="AD477" s="168"/>
      <c r="AE477" s="168"/>
      <c r="AF477" s="168"/>
      <c r="AG477" s="168"/>
      <c r="AH477" s="168"/>
      <c r="AI477" s="168"/>
      <c r="AJ477" s="168"/>
      <c r="AK477" s="168"/>
      <c r="AL477" s="168"/>
      <c r="AM477" s="168"/>
    </row>
    <row r="478" spans="3:39" ht="12.75" hidden="1" customHeight="1">
      <c r="C478" s="372"/>
      <c r="D478" s="372"/>
      <c r="E478" s="372"/>
      <c r="F478" s="372"/>
      <c r="G478" s="372"/>
      <c r="H478" s="168"/>
      <c r="I478" s="168"/>
      <c r="J478" s="168"/>
      <c r="K478" s="168"/>
      <c r="L478" s="168"/>
      <c r="M478" s="168"/>
      <c r="N478" s="168"/>
      <c r="O478" s="168"/>
      <c r="P478" s="168"/>
      <c r="Q478" s="168"/>
      <c r="R478" s="168"/>
      <c r="S478" s="168"/>
      <c r="T478" s="168"/>
      <c r="U478" s="168"/>
      <c r="V478" s="168"/>
      <c r="W478" s="168"/>
      <c r="X478" s="168"/>
      <c r="Y478" s="168"/>
      <c r="Z478" s="168"/>
      <c r="AA478" s="168"/>
      <c r="AB478" s="168"/>
      <c r="AC478" s="168"/>
      <c r="AD478" s="168"/>
      <c r="AE478" s="168"/>
      <c r="AF478" s="168"/>
      <c r="AG478" s="168"/>
      <c r="AH478" s="168"/>
      <c r="AI478" s="168"/>
      <c r="AJ478" s="168"/>
      <c r="AK478" s="168"/>
      <c r="AL478" s="168"/>
      <c r="AM478" s="168"/>
    </row>
    <row r="479" spans="3:39" ht="12.75" hidden="1" customHeight="1">
      <c r="C479" s="373"/>
      <c r="D479" s="373"/>
      <c r="E479" s="373"/>
      <c r="F479" s="373"/>
      <c r="G479" s="373"/>
      <c r="H479" s="237"/>
      <c r="I479" s="237"/>
      <c r="J479" s="237"/>
      <c r="K479" s="237"/>
      <c r="L479" s="237"/>
      <c r="M479" s="237"/>
      <c r="N479" s="237"/>
      <c r="O479" s="237"/>
      <c r="P479" s="237"/>
      <c r="Q479" s="237"/>
      <c r="R479" s="237"/>
      <c r="S479" s="237"/>
      <c r="T479" s="237"/>
      <c r="U479" s="237"/>
      <c r="V479" s="237"/>
      <c r="W479" s="237"/>
      <c r="X479" s="237"/>
      <c r="Y479" s="237"/>
      <c r="Z479" s="237"/>
      <c r="AA479" s="237"/>
      <c r="AB479" s="237"/>
      <c r="AC479" s="237"/>
      <c r="AD479" s="237"/>
      <c r="AE479" s="237"/>
      <c r="AF479" s="237"/>
      <c r="AG479" s="237"/>
      <c r="AH479" s="237"/>
      <c r="AI479" s="237"/>
      <c r="AJ479" s="237"/>
      <c r="AK479" s="237"/>
      <c r="AL479" s="237"/>
      <c r="AM479" s="237"/>
    </row>
    <row r="480" spans="3:39" ht="12.75" hidden="1" customHeight="1">
      <c r="C480" s="375" t="s">
        <v>91</v>
      </c>
      <c r="D480" s="375"/>
      <c r="E480" s="375"/>
      <c r="F480" s="375"/>
      <c r="G480" s="375"/>
      <c r="H480" s="375"/>
      <c r="I480" s="375"/>
      <c r="J480" s="375"/>
      <c r="K480" s="375"/>
      <c r="L480" s="375"/>
      <c r="M480" s="375"/>
      <c r="N480" s="375"/>
      <c r="O480" s="375"/>
      <c r="P480" s="375"/>
      <c r="Q480" s="375"/>
      <c r="R480" s="375"/>
      <c r="S480" s="375"/>
      <c r="T480" s="375"/>
      <c r="U480" s="375"/>
      <c r="V480" s="375"/>
      <c r="W480" s="375"/>
      <c r="X480" s="375"/>
      <c r="Y480" s="375"/>
      <c r="Z480" s="375"/>
      <c r="AA480" s="375"/>
      <c r="AB480" s="375"/>
      <c r="AC480" s="375"/>
      <c r="AD480" s="375"/>
      <c r="AE480" s="375"/>
      <c r="AF480" s="375"/>
      <c r="AG480" s="375"/>
      <c r="AH480" s="375"/>
      <c r="AI480" s="375"/>
      <c r="AJ480" s="375"/>
      <c r="AK480" s="375"/>
      <c r="AL480" s="375"/>
      <c r="AM480" s="375"/>
    </row>
    <row r="481" spans="3:45" ht="12.75" hidden="1" customHeight="1">
      <c r="C481" s="374" t="s">
        <v>84</v>
      </c>
      <c r="D481" s="374"/>
      <c r="E481" s="374"/>
      <c r="F481" s="374"/>
      <c r="G481" s="374"/>
      <c r="H481" s="376">
        <f>H445-H457-H469</f>
        <v>0</v>
      </c>
      <c r="I481" s="376"/>
      <c r="J481" s="376"/>
      <c r="K481" s="376"/>
      <c r="L481" s="376">
        <f>L445-L457-L469</f>
        <v>0</v>
      </c>
      <c r="M481" s="376"/>
      <c r="N481" s="376"/>
      <c r="O481" s="376"/>
      <c r="P481" s="376">
        <f>P445-P457-P469</f>
        <v>0</v>
      </c>
      <c r="Q481" s="376"/>
      <c r="R481" s="376"/>
      <c r="S481" s="376"/>
      <c r="T481" s="376">
        <f>T445-T457-T469</f>
        <v>0</v>
      </c>
      <c r="U481" s="376"/>
      <c r="V481" s="376"/>
      <c r="W481" s="376"/>
      <c r="X481" s="376">
        <f>X445-X457-X469</f>
        <v>0</v>
      </c>
      <c r="Y481" s="376"/>
      <c r="Z481" s="376"/>
      <c r="AA481" s="376"/>
      <c r="AB481" s="376">
        <f>AB445-AB457-AB469</f>
        <v>0</v>
      </c>
      <c r="AC481" s="376"/>
      <c r="AD481" s="376"/>
      <c r="AE481" s="376"/>
      <c r="AF481" s="376">
        <f>AF445-AF457-AF469</f>
        <v>0</v>
      </c>
      <c r="AG481" s="376"/>
      <c r="AH481" s="376"/>
      <c r="AI481" s="376"/>
      <c r="AJ481" s="376">
        <f>SUM(H481:AI484)</f>
        <v>0</v>
      </c>
      <c r="AK481" s="376"/>
      <c r="AL481" s="376"/>
      <c r="AM481" s="376"/>
    </row>
    <row r="482" spans="3:45" ht="12.75" hidden="1" customHeight="1">
      <c r="C482" s="372"/>
      <c r="D482" s="372"/>
      <c r="E482" s="372"/>
      <c r="F482" s="372"/>
      <c r="G482" s="372"/>
      <c r="H482" s="377"/>
      <c r="I482" s="377"/>
      <c r="J482" s="377"/>
      <c r="K482" s="377"/>
      <c r="L482" s="377"/>
      <c r="M482" s="377"/>
      <c r="N482" s="377"/>
      <c r="O482" s="377"/>
      <c r="P482" s="377"/>
      <c r="Q482" s="377"/>
      <c r="R482" s="377"/>
      <c r="S482" s="377"/>
      <c r="T482" s="377"/>
      <c r="U482" s="377"/>
      <c r="V482" s="377"/>
      <c r="W482" s="377"/>
      <c r="X482" s="377"/>
      <c r="Y482" s="377"/>
      <c r="Z482" s="377"/>
      <c r="AA482" s="377"/>
      <c r="AB482" s="377"/>
      <c r="AC482" s="377"/>
      <c r="AD482" s="377"/>
      <c r="AE482" s="377"/>
      <c r="AF482" s="377"/>
      <c r="AG482" s="377"/>
      <c r="AH482" s="377"/>
      <c r="AI482" s="377"/>
      <c r="AJ482" s="377"/>
      <c r="AK482" s="377"/>
      <c r="AL482" s="377"/>
      <c r="AM482" s="377"/>
    </row>
    <row r="483" spans="3:45" ht="12.75" hidden="1" customHeight="1">
      <c r="C483" s="372"/>
      <c r="D483" s="372"/>
      <c r="E483" s="372"/>
      <c r="F483" s="372"/>
      <c r="G483" s="372"/>
      <c r="H483" s="377"/>
      <c r="I483" s="377"/>
      <c r="J483" s="377"/>
      <c r="K483" s="377"/>
      <c r="L483" s="377"/>
      <c r="M483" s="377"/>
      <c r="N483" s="377"/>
      <c r="O483" s="377"/>
      <c r="P483" s="377"/>
      <c r="Q483" s="377"/>
      <c r="R483" s="377"/>
      <c r="S483" s="377"/>
      <c r="T483" s="377"/>
      <c r="U483" s="377"/>
      <c r="V483" s="377"/>
      <c r="W483" s="377"/>
      <c r="X483" s="377"/>
      <c r="Y483" s="377"/>
      <c r="Z483" s="377"/>
      <c r="AA483" s="377"/>
      <c r="AB483" s="377"/>
      <c r="AC483" s="377"/>
      <c r="AD483" s="377"/>
      <c r="AE483" s="377"/>
      <c r="AF483" s="377"/>
      <c r="AG483" s="377"/>
      <c r="AH483" s="377"/>
      <c r="AI483" s="377"/>
      <c r="AJ483" s="377"/>
      <c r="AK483" s="377"/>
      <c r="AL483" s="377"/>
      <c r="AM483" s="377"/>
    </row>
    <row r="484" spans="3:45" ht="12.75" hidden="1" customHeight="1">
      <c r="C484" s="373"/>
      <c r="D484" s="373"/>
      <c r="E484" s="373"/>
      <c r="F484" s="373"/>
      <c r="G484" s="373"/>
      <c r="H484" s="378"/>
      <c r="I484" s="378"/>
      <c r="J484" s="378"/>
      <c r="K484" s="378"/>
      <c r="L484" s="378"/>
      <c r="M484" s="378"/>
      <c r="N484" s="378"/>
      <c r="O484" s="378"/>
      <c r="P484" s="378"/>
      <c r="Q484" s="378"/>
      <c r="R484" s="378"/>
      <c r="S484" s="378"/>
      <c r="T484" s="378"/>
      <c r="U484" s="378"/>
      <c r="V484" s="378"/>
      <c r="W484" s="378"/>
      <c r="X484" s="378"/>
      <c r="Y484" s="378"/>
      <c r="Z484" s="378"/>
      <c r="AA484" s="378"/>
      <c r="AB484" s="378"/>
      <c r="AC484" s="378"/>
      <c r="AD484" s="378"/>
      <c r="AE484" s="378"/>
      <c r="AF484" s="378"/>
      <c r="AG484" s="378"/>
      <c r="AH484" s="378"/>
      <c r="AI484" s="378"/>
      <c r="AJ484" s="378"/>
      <c r="AK484" s="378"/>
      <c r="AL484" s="378"/>
      <c r="AM484" s="378"/>
    </row>
    <row r="485" spans="3:45" ht="12.75" hidden="1" customHeight="1">
      <c r="C485" s="374" t="s">
        <v>88</v>
      </c>
      <c r="D485" s="374"/>
      <c r="E485" s="374"/>
      <c r="F485" s="374"/>
      <c r="G485" s="374"/>
      <c r="H485" s="376">
        <f>H452-H464-H476</f>
        <v>0</v>
      </c>
      <c r="I485" s="376"/>
      <c r="J485" s="376"/>
      <c r="K485" s="376"/>
      <c r="L485" s="376">
        <f>L452-L464-L476</f>
        <v>0</v>
      </c>
      <c r="M485" s="376"/>
      <c r="N485" s="376"/>
      <c r="O485" s="376"/>
      <c r="P485" s="376">
        <f>P452-P464-P476</f>
        <v>0</v>
      </c>
      <c r="Q485" s="376"/>
      <c r="R485" s="376"/>
      <c r="S485" s="376"/>
      <c r="T485" s="376">
        <f>T452-T464-T476</f>
        <v>0</v>
      </c>
      <c r="U485" s="376"/>
      <c r="V485" s="376"/>
      <c r="W485" s="376"/>
      <c r="X485" s="376">
        <f>X452-X464-X476</f>
        <v>0</v>
      </c>
      <c r="Y485" s="376"/>
      <c r="Z485" s="376"/>
      <c r="AA485" s="376"/>
      <c r="AB485" s="376">
        <f>AB452-AB464-AB476</f>
        <v>0</v>
      </c>
      <c r="AC485" s="376"/>
      <c r="AD485" s="376"/>
      <c r="AE485" s="376"/>
      <c r="AF485" s="376">
        <f>AF452-AF464-AF476</f>
        <v>0</v>
      </c>
      <c r="AG485" s="376"/>
      <c r="AH485" s="376"/>
      <c r="AI485" s="376"/>
      <c r="AJ485" s="376">
        <f>SUM(H485:AI488)</f>
        <v>0</v>
      </c>
      <c r="AK485" s="376"/>
      <c r="AL485" s="376"/>
      <c r="AM485" s="376"/>
    </row>
    <row r="486" spans="3:45" ht="12.75" hidden="1" customHeight="1">
      <c r="C486" s="372"/>
      <c r="D486" s="372"/>
      <c r="E486" s="372"/>
      <c r="F486" s="372"/>
      <c r="G486" s="372"/>
      <c r="H486" s="377"/>
      <c r="I486" s="377"/>
      <c r="J486" s="377"/>
      <c r="K486" s="377"/>
      <c r="L486" s="377"/>
      <c r="M486" s="377"/>
      <c r="N486" s="377"/>
      <c r="O486" s="377"/>
      <c r="P486" s="377"/>
      <c r="Q486" s="377"/>
      <c r="R486" s="377"/>
      <c r="S486" s="377"/>
      <c r="T486" s="377"/>
      <c r="U486" s="377"/>
      <c r="V486" s="377"/>
      <c r="W486" s="377"/>
      <c r="X486" s="377"/>
      <c r="Y486" s="377"/>
      <c r="Z486" s="377"/>
      <c r="AA486" s="377"/>
      <c r="AB486" s="377"/>
      <c r="AC486" s="377"/>
      <c r="AD486" s="377"/>
      <c r="AE486" s="377"/>
      <c r="AF486" s="377"/>
      <c r="AG486" s="377"/>
      <c r="AH486" s="377"/>
      <c r="AI486" s="377"/>
      <c r="AJ486" s="377"/>
      <c r="AK486" s="377"/>
      <c r="AL486" s="377"/>
      <c r="AM486" s="377"/>
    </row>
    <row r="487" spans="3:45" ht="12.75" hidden="1" customHeight="1">
      <c r="C487" s="372"/>
      <c r="D487" s="372"/>
      <c r="E487" s="372"/>
      <c r="F487" s="372"/>
      <c r="G487" s="372"/>
      <c r="H487" s="377"/>
      <c r="I487" s="377"/>
      <c r="J487" s="377"/>
      <c r="K487" s="377"/>
      <c r="L487" s="377"/>
      <c r="M487" s="377"/>
      <c r="N487" s="377"/>
      <c r="O487" s="377"/>
      <c r="P487" s="377"/>
      <c r="Q487" s="377"/>
      <c r="R487" s="377"/>
      <c r="S487" s="377"/>
      <c r="T487" s="377"/>
      <c r="U487" s="377"/>
      <c r="V487" s="377"/>
      <c r="W487" s="377"/>
      <c r="X487" s="377"/>
      <c r="Y487" s="377"/>
      <c r="Z487" s="377"/>
      <c r="AA487" s="377"/>
      <c r="AB487" s="377"/>
      <c r="AC487" s="377"/>
      <c r="AD487" s="377"/>
      <c r="AE487" s="377"/>
      <c r="AF487" s="377"/>
      <c r="AG487" s="377"/>
      <c r="AH487" s="377"/>
      <c r="AI487" s="377"/>
      <c r="AJ487" s="377"/>
      <c r="AK487" s="377"/>
      <c r="AL487" s="377"/>
      <c r="AM487" s="377"/>
    </row>
    <row r="488" spans="3:45" ht="12.75" hidden="1" customHeight="1">
      <c r="C488" s="373"/>
      <c r="D488" s="373"/>
      <c r="E488" s="373"/>
      <c r="F488" s="373"/>
      <c r="G488" s="373"/>
      <c r="H488" s="378"/>
      <c r="I488" s="378"/>
      <c r="J488" s="378"/>
      <c r="K488" s="378"/>
      <c r="L488" s="378"/>
      <c r="M488" s="378"/>
      <c r="N488" s="378"/>
      <c r="O488" s="378"/>
      <c r="P488" s="378"/>
      <c r="Q488" s="378"/>
      <c r="R488" s="378"/>
      <c r="S488" s="378"/>
      <c r="T488" s="378"/>
      <c r="U488" s="378"/>
      <c r="V488" s="378"/>
      <c r="W488" s="378"/>
      <c r="X488" s="378"/>
      <c r="Y488" s="378"/>
      <c r="Z488" s="378"/>
      <c r="AA488" s="378"/>
      <c r="AB488" s="378"/>
      <c r="AC488" s="378"/>
      <c r="AD488" s="378"/>
      <c r="AE488" s="378"/>
      <c r="AF488" s="378"/>
      <c r="AG488" s="378"/>
      <c r="AH488" s="378"/>
      <c r="AI488" s="378"/>
      <c r="AJ488" s="378"/>
      <c r="AK488" s="378"/>
      <c r="AL488" s="378"/>
      <c r="AM488" s="378"/>
    </row>
    <row r="489" spans="3:45" ht="12.75" hidden="1" customHeight="1"/>
    <row r="490" spans="3:45" ht="12.75" customHeight="1">
      <c r="C490" s="179" t="s">
        <v>1077</v>
      </c>
      <c r="D490" s="179"/>
      <c r="E490" s="179"/>
      <c r="F490" s="179"/>
      <c r="G490" s="179"/>
      <c r="H490" s="179"/>
      <c r="I490" s="179"/>
      <c r="J490" s="179"/>
      <c r="K490" s="179"/>
      <c r="L490" s="179"/>
      <c r="M490" s="179"/>
      <c r="N490" s="179"/>
      <c r="O490" s="179"/>
      <c r="P490" s="179"/>
      <c r="Q490" s="179"/>
      <c r="R490" s="179"/>
      <c r="S490" s="179"/>
      <c r="T490" s="179"/>
      <c r="U490" s="179"/>
      <c r="V490" s="179"/>
      <c r="W490" s="179"/>
      <c r="X490" s="179"/>
      <c r="Y490" s="179"/>
      <c r="Z490" s="179"/>
      <c r="AA490" s="179"/>
      <c r="AB490" s="179"/>
      <c r="AC490" s="179"/>
      <c r="AD490" s="179"/>
      <c r="AE490" s="179"/>
      <c r="AF490" s="179"/>
      <c r="AG490" s="179"/>
      <c r="AH490" s="179"/>
      <c r="AI490" s="179"/>
      <c r="AJ490" s="179"/>
      <c r="AK490" s="179"/>
      <c r="AL490" s="179"/>
      <c r="AM490" s="179"/>
      <c r="AN490" s="179"/>
      <c r="AO490" s="179"/>
      <c r="AP490" s="179"/>
      <c r="AQ490" s="179"/>
      <c r="AR490" s="179"/>
      <c r="AS490" s="179"/>
    </row>
    <row r="491" spans="3:45" ht="12.75" customHeight="1">
      <c r="C491" s="179"/>
      <c r="D491" s="179"/>
      <c r="E491" s="179"/>
      <c r="F491" s="179"/>
      <c r="G491" s="179"/>
      <c r="H491" s="179"/>
      <c r="I491" s="179"/>
      <c r="J491" s="179"/>
      <c r="K491" s="179"/>
      <c r="L491" s="179"/>
      <c r="M491" s="179"/>
      <c r="N491" s="179"/>
      <c r="O491" s="179"/>
      <c r="P491" s="179"/>
      <c r="Q491" s="179"/>
      <c r="R491" s="179"/>
      <c r="S491" s="179"/>
      <c r="T491" s="179"/>
      <c r="U491" s="179"/>
      <c r="V491" s="179"/>
      <c r="W491" s="179"/>
      <c r="X491" s="179"/>
      <c r="Y491" s="179"/>
      <c r="Z491" s="179"/>
      <c r="AA491" s="179"/>
      <c r="AB491" s="179"/>
      <c r="AC491" s="179"/>
      <c r="AD491" s="179"/>
      <c r="AE491" s="179"/>
      <c r="AF491" s="179"/>
      <c r="AG491" s="179"/>
      <c r="AH491" s="179"/>
      <c r="AI491" s="179"/>
      <c r="AJ491" s="179"/>
      <c r="AK491" s="179"/>
      <c r="AL491" s="179"/>
      <c r="AM491" s="179"/>
      <c r="AN491" s="179"/>
      <c r="AO491" s="179"/>
      <c r="AP491" s="179"/>
      <c r="AQ491" s="179"/>
      <c r="AR491" s="179"/>
      <c r="AS491" s="179"/>
    </row>
    <row r="492" spans="3:45" ht="12.75" customHeight="1">
      <c r="C492" s="60"/>
    </row>
    <row r="493" spans="3:45" ht="12.75" hidden="1" customHeight="1">
      <c r="C493" s="162" t="s">
        <v>93</v>
      </c>
      <c r="D493" s="162"/>
      <c r="E493" s="162"/>
      <c r="F493" s="162"/>
      <c r="G493" s="162"/>
      <c r="H493" s="162" t="s">
        <v>50</v>
      </c>
      <c r="I493" s="162"/>
      <c r="J493" s="162"/>
      <c r="K493" s="162"/>
      <c r="L493" s="162"/>
      <c r="M493" s="162"/>
      <c r="N493" s="162"/>
      <c r="O493" s="162"/>
      <c r="P493" s="162"/>
      <c r="Q493" s="162"/>
      <c r="R493" s="162"/>
      <c r="S493" s="162"/>
      <c r="T493" s="162"/>
      <c r="U493" s="162"/>
      <c r="V493" s="162"/>
      <c r="W493" s="162"/>
      <c r="X493" s="162"/>
      <c r="Y493" s="162"/>
      <c r="Z493" s="162"/>
      <c r="AA493" s="162"/>
      <c r="AB493" s="162"/>
      <c r="AC493" s="162"/>
      <c r="AD493" s="162"/>
      <c r="AE493" s="162"/>
      <c r="AF493" s="162"/>
      <c r="AG493" s="162"/>
      <c r="AH493" s="162"/>
      <c r="AI493" s="162"/>
      <c r="AJ493" s="162"/>
      <c r="AK493" s="162"/>
      <c r="AL493" s="162"/>
      <c r="AM493" s="162"/>
      <c r="AN493" s="162"/>
      <c r="AO493" s="162"/>
      <c r="AP493" s="162"/>
      <c r="AQ493" s="162"/>
    </row>
    <row r="494" spans="3:45" ht="12.75" hidden="1" customHeight="1">
      <c r="C494" s="162"/>
      <c r="D494" s="162"/>
      <c r="E494" s="162"/>
      <c r="F494" s="162"/>
      <c r="G494" s="162"/>
      <c r="H494" s="162" t="s">
        <v>94</v>
      </c>
      <c r="I494" s="162"/>
      <c r="J494" s="162"/>
      <c r="K494" s="162"/>
      <c r="L494" s="162" t="s">
        <v>95</v>
      </c>
      <c r="M494" s="162"/>
      <c r="N494" s="162"/>
      <c r="O494" s="162"/>
      <c r="P494" s="162" t="s">
        <v>1382</v>
      </c>
      <c r="Q494" s="162"/>
      <c r="R494" s="162"/>
      <c r="S494" s="162"/>
      <c r="T494" s="162" t="s">
        <v>99</v>
      </c>
      <c r="U494" s="162"/>
      <c r="V494" s="162"/>
      <c r="W494" s="162"/>
      <c r="X494" s="162" t="s">
        <v>96</v>
      </c>
      <c r="Y494" s="162"/>
      <c r="Z494" s="162"/>
      <c r="AA494" s="162"/>
      <c r="AB494" s="162" t="s">
        <v>97</v>
      </c>
      <c r="AC494" s="162"/>
      <c r="AD494" s="162"/>
      <c r="AE494" s="162"/>
      <c r="AF494" s="162" t="s">
        <v>98</v>
      </c>
      <c r="AG494" s="162"/>
      <c r="AH494" s="162"/>
      <c r="AI494" s="162"/>
      <c r="AJ494" s="162" t="s">
        <v>1361</v>
      </c>
      <c r="AK494" s="162"/>
      <c r="AL494" s="162"/>
      <c r="AM494" s="162"/>
      <c r="AN494" s="162" t="s">
        <v>72</v>
      </c>
      <c r="AO494" s="162"/>
      <c r="AP494" s="162"/>
      <c r="AQ494" s="162"/>
    </row>
    <row r="495" spans="3:45" ht="12.75" hidden="1" customHeight="1">
      <c r="C495" s="162"/>
      <c r="D495" s="162"/>
      <c r="E495" s="162"/>
      <c r="F495" s="162"/>
      <c r="G495" s="162"/>
      <c r="H495" s="162"/>
      <c r="I495" s="162"/>
      <c r="J495" s="162"/>
      <c r="K495" s="162"/>
      <c r="L495" s="162"/>
      <c r="M495" s="162"/>
      <c r="N495" s="162"/>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c r="AN495" s="162"/>
      <c r="AO495" s="162"/>
      <c r="AP495" s="162"/>
      <c r="AQ495" s="162"/>
    </row>
    <row r="496" spans="3:45" ht="12.75" hidden="1" customHeight="1">
      <c r="C496" s="162"/>
      <c r="D496" s="162"/>
      <c r="E496" s="162"/>
      <c r="F496" s="162"/>
      <c r="G496" s="162"/>
      <c r="H496" s="162"/>
      <c r="I496" s="162"/>
      <c r="J496" s="162"/>
      <c r="K496" s="162"/>
      <c r="L496" s="162"/>
      <c r="M496" s="162"/>
      <c r="N496" s="162"/>
      <c r="O496" s="162"/>
      <c r="P496" s="162"/>
      <c r="Q496" s="162"/>
      <c r="R496" s="162"/>
      <c r="S496" s="162"/>
      <c r="T496" s="162"/>
      <c r="U496" s="162"/>
      <c r="V496" s="162"/>
      <c r="W496" s="162"/>
      <c r="X496" s="162"/>
      <c r="Y496" s="162"/>
      <c r="Z496" s="162"/>
      <c r="AA496" s="162"/>
      <c r="AB496" s="162"/>
      <c r="AC496" s="162"/>
      <c r="AD496" s="162"/>
      <c r="AE496" s="162"/>
      <c r="AF496" s="162"/>
      <c r="AG496" s="162"/>
      <c r="AH496" s="162"/>
      <c r="AI496" s="162"/>
      <c r="AJ496" s="162"/>
      <c r="AK496" s="162"/>
      <c r="AL496" s="162"/>
      <c r="AM496" s="162"/>
      <c r="AN496" s="162"/>
      <c r="AO496" s="162"/>
      <c r="AP496" s="162"/>
      <c r="AQ496" s="162"/>
    </row>
    <row r="497" spans="3:43" ht="12.75" hidden="1" customHeight="1">
      <c r="C497" s="162"/>
      <c r="D497" s="162"/>
      <c r="E497" s="162"/>
      <c r="F497" s="162"/>
      <c r="G497" s="162"/>
      <c r="H497" s="162"/>
      <c r="I497" s="162"/>
      <c r="J497" s="162"/>
      <c r="K497" s="162"/>
      <c r="L497" s="162"/>
      <c r="M497" s="162"/>
      <c r="N497" s="162"/>
      <c r="O497" s="162"/>
      <c r="P497" s="162"/>
      <c r="Q497" s="162"/>
      <c r="R497" s="162"/>
      <c r="S497" s="162"/>
      <c r="T497" s="162"/>
      <c r="U497" s="162"/>
      <c r="V497" s="162"/>
      <c r="W497" s="162"/>
      <c r="X497" s="162"/>
      <c r="Y497" s="162"/>
      <c r="Z497" s="162"/>
      <c r="AA497" s="162"/>
      <c r="AB497" s="162"/>
      <c r="AC497" s="162"/>
      <c r="AD497" s="162"/>
      <c r="AE497" s="162"/>
      <c r="AF497" s="162"/>
      <c r="AG497" s="162"/>
      <c r="AH497" s="162"/>
      <c r="AI497" s="162"/>
      <c r="AJ497" s="162"/>
      <c r="AK497" s="162"/>
      <c r="AL497" s="162"/>
      <c r="AM497" s="162"/>
      <c r="AN497" s="162"/>
      <c r="AO497" s="162"/>
      <c r="AP497" s="162"/>
      <c r="AQ497" s="162"/>
    </row>
    <row r="498" spans="3:43" ht="12.75" hidden="1" customHeight="1">
      <c r="C498" s="162"/>
      <c r="D498" s="162"/>
      <c r="E498" s="162"/>
      <c r="F498" s="162"/>
      <c r="G498" s="162"/>
      <c r="H498" s="162"/>
      <c r="I498" s="162"/>
      <c r="J498" s="162"/>
      <c r="K498" s="162"/>
      <c r="L498" s="162"/>
      <c r="M498" s="162"/>
      <c r="N498" s="162"/>
      <c r="O498" s="162"/>
      <c r="P498" s="162"/>
      <c r="Q498" s="162"/>
      <c r="R498" s="162"/>
      <c r="S498" s="162"/>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2"/>
      <c r="AO498" s="162"/>
      <c r="AP498" s="162"/>
      <c r="AQ498" s="162"/>
    </row>
    <row r="499" spans="3:43" ht="12.75" hidden="1" customHeight="1">
      <c r="C499" s="162"/>
      <c r="D499" s="162"/>
      <c r="E499" s="162"/>
      <c r="F499" s="162"/>
      <c r="G499" s="162"/>
      <c r="H499" s="162"/>
      <c r="I499" s="162"/>
      <c r="J499" s="162"/>
      <c r="K499" s="162"/>
      <c r="L499" s="162"/>
      <c r="M499" s="162"/>
      <c r="N499" s="162"/>
      <c r="O499" s="162"/>
      <c r="P499" s="162"/>
      <c r="Q499" s="162"/>
      <c r="R499" s="162"/>
      <c r="S499" s="162"/>
      <c r="T499" s="162"/>
      <c r="U499" s="162"/>
      <c r="V499" s="162"/>
      <c r="W499" s="162"/>
      <c r="X499" s="162"/>
      <c r="Y499" s="162"/>
      <c r="Z499" s="162"/>
      <c r="AA499" s="162"/>
      <c r="AB499" s="162"/>
      <c r="AC499" s="162"/>
      <c r="AD499" s="162"/>
      <c r="AE499" s="162"/>
      <c r="AF499" s="162"/>
      <c r="AG499" s="162"/>
      <c r="AH499" s="162"/>
      <c r="AI499" s="162"/>
      <c r="AJ499" s="162"/>
      <c r="AK499" s="162"/>
      <c r="AL499" s="162"/>
      <c r="AM499" s="162"/>
      <c r="AN499" s="162"/>
      <c r="AO499" s="162"/>
      <c r="AP499" s="162"/>
      <c r="AQ499" s="162"/>
    </row>
    <row r="500" spans="3:43" ht="12.75" hidden="1" customHeight="1">
      <c r="C500" s="247"/>
      <c r="D500" s="247"/>
      <c r="E500" s="247"/>
      <c r="F500" s="247"/>
      <c r="G500" s="247"/>
      <c r="H500" s="247"/>
      <c r="I500" s="247"/>
      <c r="J500" s="247"/>
      <c r="K500" s="247"/>
      <c r="L500" s="247"/>
      <c r="M500" s="247"/>
      <c r="N500" s="247"/>
      <c r="O500" s="247"/>
      <c r="P500" s="247"/>
      <c r="Q500" s="247"/>
      <c r="R500" s="247"/>
      <c r="S500" s="247"/>
      <c r="T500" s="247"/>
      <c r="U500" s="247"/>
      <c r="V500" s="247"/>
      <c r="W500" s="247"/>
      <c r="X500" s="247"/>
      <c r="Y500" s="247"/>
      <c r="Z500" s="247"/>
      <c r="AA500" s="247"/>
      <c r="AB500" s="247"/>
      <c r="AC500" s="247"/>
      <c r="AD500" s="247"/>
      <c r="AE500" s="247"/>
      <c r="AF500" s="247"/>
      <c r="AG500" s="247"/>
      <c r="AH500" s="247"/>
      <c r="AI500" s="247"/>
      <c r="AJ500" s="247"/>
      <c r="AK500" s="247"/>
      <c r="AL500" s="247"/>
      <c r="AM500" s="247"/>
      <c r="AN500" s="247"/>
      <c r="AO500" s="247"/>
      <c r="AP500" s="247"/>
      <c r="AQ500" s="247"/>
    </row>
    <row r="501" spans="3:43" ht="12.75" hidden="1" customHeight="1">
      <c r="C501" s="307" t="s">
        <v>62</v>
      </c>
      <c r="D501" s="307"/>
      <c r="E501" s="307"/>
      <c r="F501" s="307"/>
      <c r="G501" s="307"/>
      <c r="H501" s="307" t="s">
        <v>66</v>
      </c>
      <c r="I501" s="307"/>
      <c r="J501" s="307"/>
      <c r="K501" s="307"/>
      <c r="L501" s="307" t="s">
        <v>67</v>
      </c>
      <c r="M501" s="307"/>
      <c r="N501" s="307"/>
      <c r="O501" s="307"/>
      <c r="P501" s="307" t="s">
        <v>69</v>
      </c>
      <c r="Q501" s="307"/>
      <c r="R501" s="307"/>
      <c r="S501" s="307"/>
      <c r="T501" s="307" t="s">
        <v>71</v>
      </c>
      <c r="U501" s="307"/>
      <c r="V501" s="307"/>
      <c r="W501" s="307"/>
      <c r="X501" s="307" t="s">
        <v>74</v>
      </c>
      <c r="Y501" s="307"/>
      <c r="Z501" s="307"/>
      <c r="AA501" s="307"/>
      <c r="AB501" s="307" t="s">
        <v>80</v>
      </c>
      <c r="AC501" s="307"/>
      <c r="AD501" s="307"/>
      <c r="AE501" s="307"/>
      <c r="AF501" s="307" t="s">
        <v>81</v>
      </c>
      <c r="AG501" s="307"/>
      <c r="AH501" s="307"/>
      <c r="AI501" s="307"/>
      <c r="AJ501" s="307" t="s">
        <v>82</v>
      </c>
      <c r="AK501" s="307"/>
      <c r="AL501" s="307"/>
      <c r="AM501" s="307"/>
      <c r="AN501" s="307" t="s">
        <v>100</v>
      </c>
      <c r="AO501" s="307"/>
      <c r="AP501" s="307"/>
      <c r="AQ501" s="307"/>
    </row>
    <row r="502" spans="3:43" ht="12.75" hidden="1" customHeight="1">
      <c r="C502" s="379" t="s">
        <v>83</v>
      </c>
      <c r="D502" s="379"/>
      <c r="E502" s="379"/>
      <c r="F502" s="379"/>
      <c r="G502" s="379"/>
      <c r="H502" s="379"/>
      <c r="I502" s="379"/>
      <c r="J502" s="379"/>
      <c r="K502" s="379"/>
      <c r="L502" s="379"/>
      <c r="M502" s="379"/>
      <c r="N502" s="379"/>
      <c r="O502" s="379"/>
      <c r="P502" s="379"/>
      <c r="Q502" s="379"/>
      <c r="R502" s="379"/>
      <c r="S502" s="379"/>
      <c r="T502" s="379"/>
      <c r="U502" s="379"/>
      <c r="V502" s="379"/>
      <c r="W502" s="379"/>
      <c r="X502" s="379"/>
      <c r="Y502" s="379"/>
      <c r="Z502" s="379"/>
      <c r="AA502" s="379"/>
      <c r="AB502" s="379"/>
      <c r="AC502" s="379"/>
      <c r="AD502" s="379"/>
      <c r="AE502" s="379"/>
      <c r="AF502" s="379"/>
      <c r="AG502" s="379"/>
      <c r="AH502" s="379"/>
      <c r="AI502" s="379"/>
      <c r="AJ502" s="379"/>
      <c r="AK502" s="379"/>
      <c r="AL502" s="379"/>
      <c r="AM502" s="379"/>
      <c r="AN502" s="379"/>
      <c r="AO502" s="379"/>
      <c r="AP502" s="379"/>
      <c r="AQ502" s="379"/>
    </row>
    <row r="503" spans="3:43" ht="12.75" hidden="1" customHeight="1">
      <c r="C503" s="374" t="s">
        <v>84</v>
      </c>
      <c r="D503" s="374"/>
      <c r="E503" s="374"/>
      <c r="F503" s="374"/>
      <c r="G503" s="374"/>
      <c r="H503" s="236">
        <v>3906361</v>
      </c>
      <c r="I503" s="236"/>
      <c r="J503" s="236"/>
      <c r="K503" s="236"/>
      <c r="L503" s="236">
        <v>106984</v>
      </c>
      <c r="M503" s="236"/>
      <c r="N503" s="236"/>
      <c r="O503" s="236"/>
      <c r="P503" s="236"/>
      <c r="Q503" s="236"/>
      <c r="R503" s="236"/>
      <c r="S503" s="236"/>
      <c r="T503" s="236"/>
      <c r="U503" s="236"/>
      <c r="V503" s="236"/>
      <c r="W503" s="236"/>
      <c r="X503" s="236"/>
      <c r="Y503" s="236"/>
      <c r="Z503" s="236"/>
      <c r="AA503" s="236"/>
      <c r="AB503" s="236"/>
      <c r="AC503" s="236"/>
      <c r="AD503" s="236"/>
      <c r="AE503" s="236"/>
      <c r="AF503" s="236">
        <v>902472</v>
      </c>
      <c r="AG503" s="236"/>
      <c r="AH503" s="236"/>
      <c r="AI503" s="236"/>
      <c r="AJ503" s="236"/>
      <c r="AK503" s="236"/>
      <c r="AL503" s="236"/>
      <c r="AM503" s="236"/>
      <c r="AN503" s="236">
        <f>SUM(H503:AM506)</f>
        <v>4915817</v>
      </c>
      <c r="AO503" s="236"/>
      <c r="AP503" s="236"/>
      <c r="AQ503" s="236"/>
    </row>
    <row r="504" spans="3:43" ht="12.75" hidden="1" customHeight="1">
      <c r="C504" s="372"/>
      <c r="D504" s="372"/>
      <c r="E504" s="372"/>
      <c r="F504" s="372"/>
      <c r="G504" s="372"/>
      <c r="H504" s="168"/>
      <c r="I504" s="168"/>
      <c r="J504" s="168"/>
      <c r="K504" s="168"/>
      <c r="L504" s="168"/>
      <c r="M504" s="168"/>
      <c r="N504" s="168"/>
      <c r="O504" s="168"/>
      <c r="P504" s="168"/>
      <c r="Q504" s="168"/>
      <c r="R504" s="168"/>
      <c r="S504" s="168"/>
      <c r="T504" s="168"/>
      <c r="U504" s="168"/>
      <c r="V504" s="168"/>
      <c r="W504" s="168"/>
      <c r="X504" s="168"/>
      <c r="Y504" s="168"/>
      <c r="Z504" s="168"/>
      <c r="AA504" s="168"/>
      <c r="AB504" s="168"/>
      <c r="AC504" s="168"/>
      <c r="AD504" s="168"/>
      <c r="AE504" s="168"/>
      <c r="AF504" s="168"/>
      <c r="AG504" s="168"/>
      <c r="AH504" s="168"/>
      <c r="AI504" s="168"/>
      <c r="AJ504" s="168"/>
      <c r="AK504" s="168"/>
      <c r="AL504" s="168"/>
      <c r="AM504" s="168"/>
      <c r="AN504" s="168"/>
      <c r="AO504" s="168"/>
      <c r="AP504" s="168"/>
      <c r="AQ504" s="168"/>
    </row>
    <row r="505" spans="3:43" ht="12.75" hidden="1" customHeight="1">
      <c r="C505" s="372"/>
      <c r="D505" s="372"/>
      <c r="E505" s="372"/>
      <c r="F505" s="372"/>
      <c r="G505" s="372"/>
      <c r="H505" s="168"/>
      <c r="I505" s="168"/>
      <c r="J505" s="168"/>
      <c r="K505" s="168"/>
      <c r="L505" s="168"/>
      <c r="M505" s="168"/>
      <c r="N505" s="168"/>
      <c r="O505" s="168"/>
      <c r="P505" s="168"/>
      <c r="Q505" s="168"/>
      <c r="R505" s="168"/>
      <c r="S505" s="168"/>
      <c r="T505" s="168"/>
      <c r="U505" s="168"/>
      <c r="V505" s="168"/>
      <c r="W505" s="168"/>
      <c r="X505" s="168"/>
      <c r="Y505" s="168"/>
      <c r="Z505" s="168"/>
      <c r="AA505" s="168"/>
      <c r="AB505" s="168"/>
      <c r="AC505" s="168"/>
      <c r="AD505" s="168"/>
      <c r="AE505" s="168"/>
      <c r="AF505" s="168"/>
      <c r="AG505" s="168"/>
      <c r="AH505" s="168"/>
      <c r="AI505" s="168"/>
      <c r="AJ505" s="168"/>
      <c r="AK505" s="168"/>
      <c r="AL505" s="168"/>
      <c r="AM505" s="168"/>
      <c r="AN505" s="168"/>
      <c r="AO505" s="168"/>
      <c r="AP505" s="168"/>
      <c r="AQ505" s="168"/>
    </row>
    <row r="506" spans="3:43" ht="12.75" hidden="1" customHeight="1">
      <c r="C506" s="372"/>
      <c r="D506" s="372"/>
      <c r="E506" s="372"/>
      <c r="F506" s="372"/>
      <c r="G506" s="372"/>
      <c r="H506" s="168"/>
      <c r="I506" s="168"/>
      <c r="J506" s="168"/>
      <c r="K506" s="168"/>
      <c r="L506" s="168"/>
      <c r="M506" s="168"/>
      <c r="N506" s="168"/>
      <c r="O506" s="168"/>
      <c r="P506" s="168"/>
      <c r="Q506" s="168"/>
      <c r="R506" s="168"/>
      <c r="S506" s="168"/>
      <c r="T506" s="168"/>
      <c r="U506" s="168"/>
      <c r="V506" s="168"/>
      <c r="W506" s="168"/>
      <c r="X506" s="168"/>
      <c r="Y506" s="168"/>
      <c r="Z506" s="168"/>
      <c r="AA506" s="168"/>
      <c r="AB506" s="168"/>
      <c r="AC506" s="168"/>
      <c r="AD506" s="168"/>
      <c r="AE506" s="168"/>
      <c r="AF506" s="168"/>
      <c r="AG506" s="168"/>
      <c r="AH506" s="168"/>
      <c r="AI506" s="168"/>
      <c r="AJ506" s="168"/>
      <c r="AK506" s="168"/>
      <c r="AL506" s="168"/>
      <c r="AM506" s="168"/>
      <c r="AN506" s="168"/>
      <c r="AO506" s="168"/>
      <c r="AP506" s="168"/>
      <c r="AQ506" s="168"/>
    </row>
    <row r="507" spans="3:43" ht="12.75" hidden="1" customHeight="1">
      <c r="C507" s="165" t="s">
        <v>85</v>
      </c>
      <c r="D507" s="165"/>
      <c r="E507" s="165"/>
      <c r="F507" s="165"/>
      <c r="G507" s="165"/>
      <c r="H507" s="174"/>
      <c r="I507" s="174"/>
      <c r="J507" s="174"/>
      <c r="K507" s="174"/>
      <c r="L507" s="174"/>
      <c r="M507" s="174"/>
      <c r="N507" s="174"/>
      <c r="O507" s="174"/>
      <c r="P507" s="174"/>
      <c r="Q507" s="174"/>
      <c r="R507" s="174"/>
      <c r="S507" s="174"/>
      <c r="T507" s="174"/>
      <c r="U507" s="174"/>
      <c r="V507" s="174"/>
      <c r="W507" s="174"/>
      <c r="X507" s="174"/>
      <c r="Y507" s="174"/>
      <c r="Z507" s="174"/>
      <c r="AA507" s="174"/>
      <c r="AB507" s="174"/>
      <c r="AC507" s="174"/>
      <c r="AD507" s="174"/>
      <c r="AE507" s="174"/>
      <c r="AF507" s="174">
        <v>2000</v>
      </c>
      <c r="AG507" s="174"/>
      <c r="AH507" s="174"/>
      <c r="AI507" s="174"/>
      <c r="AJ507" s="174"/>
      <c r="AK507" s="174"/>
      <c r="AL507" s="174"/>
      <c r="AM507" s="174"/>
      <c r="AN507" s="174">
        <f>SUM(H507:AM507)</f>
        <v>2000</v>
      </c>
      <c r="AO507" s="174"/>
      <c r="AP507" s="174"/>
      <c r="AQ507" s="174"/>
    </row>
    <row r="508" spans="3:43" ht="12.75" hidden="1" customHeight="1">
      <c r="C508" s="165" t="s">
        <v>86</v>
      </c>
      <c r="D508" s="165"/>
      <c r="E508" s="165"/>
      <c r="F508" s="165"/>
      <c r="G508" s="165"/>
      <c r="H508" s="174"/>
      <c r="I508" s="174"/>
      <c r="J508" s="174"/>
      <c r="K508" s="174"/>
      <c r="L508" s="174"/>
      <c r="M508" s="174"/>
      <c r="N508" s="174"/>
      <c r="O508" s="174"/>
      <c r="P508" s="174"/>
      <c r="Q508" s="174"/>
      <c r="R508" s="174"/>
      <c r="S508" s="174"/>
      <c r="T508" s="174"/>
      <c r="U508" s="174"/>
      <c r="V508" s="174"/>
      <c r="W508" s="174"/>
      <c r="X508" s="174"/>
      <c r="Y508" s="174"/>
      <c r="Z508" s="174"/>
      <c r="AA508" s="174"/>
      <c r="AB508" s="174"/>
      <c r="AC508" s="174"/>
      <c r="AD508" s="174"/>
      <c r="AE508" s="174"/>
      <c r="AF508" s="174"/>
      <c r="AG508" s="174"/>
      <c r="AH508" s="174"/>
      <c r="AI508" s="174"/>
      <c r="AJ508" s="174"/>
      <c r="AK508" s="174"/>
      <c r="AL508" s="174"/>
      <c r="AM508" s="174"/>
      <c r="AN508" s="174">
        <f>SUM(H508:AM508)</f>
        <v>0</v>
      </c>
      <c r="AO508" s="174"/>
      <c r="AP508" s="174"/>
      <c r="AQ508" s="174"/>
    </row>
    <row r="509" spans="3:43" ht="12.75" hidden="1" customHeight="1">
      <c r="C509" s="165" t="s">
        <v>87</v>
      </c>
      <c r="D509" s="165"/>
      <c r="E509" s="165"/>
      <c r="F509" s="165"/>
      <c r="G509" s="165"/>
      <c r="H509" s="174"/>
      <c r="I509" s="174"/>
      <c r="J509" s="174"/>
      <c r="K509" s="174"/>
      <c r="L509" s="174"/>
      <c r="M509" s="174"/>
      <c r="N509" s="174"/>
      <c r="O509" s="174"/>
      <c r="P509" s="174"/>
      <c r="Q509" s="174"/>
      <c r="R509" s="174"/>
      <c r="S509" s="174"/>
      <c r="T509" s="174"/>
      <c r="U509" s="174"/>
      <c r="V509" s="174"/>
      <c r="W509" s="174"/>
      <c r="X509" s="174"/>
      <c r="Y509" s="174"/>
      <c r="Z509" s="174"/>
      <c r="AA509" s="174"/>
      <c r="AB509" s="174"/>
      <c r="AC509" s="174"/>
      <c r="AD509" s="174"/>
      <c r="AE509" s="174"/>
      <c r="AF509" s="174"/>
      <c r="AG509" s="174"/>
      <c r="AH509" s="174"/>
      <c r="AI509" s="174"/>
      <c r="AJ509" s="174"/>
      <c r="AK509" s="174"/>
      <c r="AL509" s="174"/>
      <c r="AM509" s="174"/>
      <c r="AN509" s="174">
        <f>SUM(H509:AM509)</f>
        <v>0</v>
      </c>
      <c r="AO509" s="174"/>
      <c r="AP509" s="174"/>
      <c r="AQ509" s="174"/>
    </row>
    <row r="510" spans="3:43" ht="12.75" hidden="1" customHeight="1">
      <c r="C510" s="372" t="s">
        <v>88</v>
      </c>
      <c r="D510" s="372"/>
      <c r="E510" s="372"/>
      <c r="F510" s="372"/>
      <c r="G510" s="372"/>
      <c r="H510" s="168">
        <f>H503+H507-H508+H509</f>
        <v>3906361</v>
      </c>
      <c r="I510" s="168"/>
      <c r="J510" s="168"/>
      <c r="K510" s="168"/>
      <c r="L510" s="168">
        <f t="shared" ref="L510" si="36">L503+L507-L508+L509</f>
        <v>106984</v>
      </c>
      <c r="M510" s="168"/>
      <c r="N510" s="168"/>
      <c r="O510" s="168"/>
      <c r="P510" s="168">
        <f t="shared" ref="P510" si="37">P503+P507-P508+P509</f>
        <v>0</v>
      </c>
      <c r="Q510" s="168"/>
      <c r="R510" s="168"/>
      <c r="S510" s="168"/>
      <c r="T510" s="168">
        <f t="shared" ref="T510" si="38">T503+T507-T508+T509</f>
        <v>0</v>
      </c>
      <c r="U510" s="168"/>
      <c r="V510" s="168"/>
      <c r="W510" s="168"/>
      <c r="X510" s="168">
        <f t="shared" ref="X510" si="39">X503+X507-X508+X509</f>
        <v>0</v>
      </c>
      <c r="Y510" s="168"/>
      <c r="Z510" s="168"/>
      <c r="AA510" s="168"/>
      <c r="AB510" s="168">
        <f t="shared" ref="AB510" si="40">AB503+AB507-AB508+AB509</f>
        <v>0</v>
      </c>
      <c r="AC510" s="168"/>
      <c r="AD510" s="168"/>
      <c r="AE510" s="168"/>
      <c r="AF510" s="168">
        <f t="shared" ref="AF510" si="41">AF503+AF507-AF508+AF509</f>
        <v>904472</v>
      </c>
      <c r="AG510" s="168"/>
      <c r="AH510" s="168"/>
      <c r="AI510" s="168"/>
      <c r="AJ510" s="168">
        <f t="shared" ref="AJ510" si="42">AJ503+AJ507-AJ508+AJ509</f>
        <v>0</v>
      </c>
      <c r="AK510" s="168"/>
      <c r="AL510" s="168"/>
      <c r="AM510" s="168"/>
      <c r="AN510" s="168">
        <f t="shared" ref="AN510" si="43">AN503+AN507-AN508+AN509</f>
        <v>4917817</v>
      </c>
      <c r="AO510" s="168"/>
      <c r="AP510" s="168"/>
      <c r="AQ510" s="168"/>
    </row>
    <row r="511" spans="3:43" ht="12.75" hidden="1" customHeight="1">
      <c r="C511" s="372"/>
      <c r="D511" s="372"/>
      <c r="E511" s="372"/>
      <c r="F511" s="372"/>
      <c r="G511" s="372"/>
      <c r="H511" s="168"/>
      <c r="I511" s="168"/>
      <c r="J511" s="168"/>
      <c r="K511" s="168"/>
      <c r="L511" s="168"/>
      <c r="M511" s="168"/>
      <c r="N511" s="168"/>
      <c r="O511" s="168"/>
      <c r="P511" s="168"/>
      <c r="Q511" s="168"/>
      <c r="R511" s="168"/>
      <c r="S511" s="168"/>
      <c r="T511" s="168"/>
      <c r="U511" s="168"/>
      <c r="V511" s="168"/>
      <c r="W511" s="168"/>
      <c r="X511" s="168"/>
      <c r="Y511" s="168"/>
      <c r="Z511" s="168"/>
      <c r="AA511" s="168"/>
      <c r="AB511" s="168"/>
      <c r="AC511" s="168"/>
      <c r="AD511" s="168"/>
      <c r="AE511" s="168"/>
      <c r="AF511" s="168"/>
      <c r="AG511" s="168"/>
      <c r="AH511" s="168"/>
      <c r="AI511" s="168"/>
      <c r="AJ511" s="168"/>
      <c r="AK511" s="168"/>
      <c r="AL511" s="168"/>
      <c r="AM511" s="168"/>
      <c r="AN511" s="168"/>
      <c r="AO511" s="168"/>
      <c r="AP511" s="168"/>
      <c r="AQ511" s="168"/>
    </row>
    <row r="512" spans="3:43" ht="12.75" hidden="1" customHeight="1">
      <c r="C512" s="372"/>
      <c r="D512" s="372"/>
      <c r="E512" s="372"/>
      <c r="F512" s="372"/>
      <c r="G512" s="372"/>
      <c r="H512" s="168"/>
      <c r="I512" s="168"/>
      <c r="J512" s="168"/>
      <c r="K512" s="168"/>
      <c r="L512" s="168"/>
      <c r="M512" s="168"/>
      <c r="N512" s="168"/>
      <c r="O512" s="168"/>
      <c r="P512" s="168"/>
      <c r="Q512" s="168"/>
      <c r="R512" s="168"/>
      <c r="S512" s="168"/>
      <c r="T512" s="168"/>
      <c r="U512" s="168"/>
      <c r="V512" s="168"/>
      <c r="W512" s="168"/>
      <c r="X512" s="168"/>
      <c r="Y512" s="168"/>
      <c r="Z512" s="168"/>
      <c r="AA512" s="168"/>
      <c r="AB512" s="168"/>
      <c r="AC512" s="168"/>
      <c r="AD512" s="168"/>
      <c r="AE512" s="168"/>
      <c r="AF512" s="168"/>
      <c r="AG512" s="168"/>
      <c r="AH512" s="168"/>
      <c r="AI512" s="168"/>
      <c r="AJ512" s="168"/>
      <c r="AK512" s="168"/>
      <c r="AL512" s="168"/>
      <c r="AM512" s="168"/>
      <c r="AN512" s="168"/>
      <c r="AO512" s="168"/>
      <c r="AP512" s="168"/>
      <c r="AQ512" s="168"/>
    </row>
    <row r="513" spans="3:43" ht="12.75" hidden="1" customHeight="1">
      <c r="C513" s="373"/>
      <c r="D513" s="373"/>
      <c r="E513" s="373"/>
      <c r="F513" s="373"/>
      <c r="G513" s="373"/>
      <c r="H513" s="237"/>
      <c r="I513" s="237"/>
      <c r="J513" s="237"/>
      <c r="K513" s="237"/>
      <c r="L513" s="237"/>
      <c r="M513" s="237"/>
      <c r="N513" s="237"/>
      <c r="O513" s="237"/>
      <c r="P513" s="237"/>
      <c r="Q513" s="237"/>
      <c r="R513" s="237"/>
      <c r="S513" s="237"/>
      <c r="T513" s="237"/>
      <c r="U513" s="237"/>
      <c r="V513" s="237"/>
      <c r="W513" s="237"/>
      <c r="X513" s="237"/>
      <c r="Y513" s="237"/>
      <c r="Z513" s="237"/>
      <c r="AA513" s="237"/>
      <c r="AB513" s="237"/>
      <c r="AC513" s="237"/>
      <c r="AD513" s="237"/>
      <c r="AE513" s="237"/>
      <c r="AF513" s="237"/>
      <c r="AG513" s="237"/>
      <c r="AH513" s="237"/>
      <c r="AI513" s="237"/>
      <c r="AJ513" s="237"/>
      <c r="AK513" s="237"/>
      <c r="AL513" s="237"/>
      <c r="AM513" s="237"/>
      <c r="AN513" s="237"/>
      <c r="AO513" s="237"/>
      <c r="AP513" s="237"/>
      <c r="AQ513" s="237"/>
    </row>
    <row r="514" spans="3:43" ht="12.75" hidden="1" customHeight="1">
      <c r="C514" s="379" t="s">
        <v>89</v>
      </c>
      <c r="D514" s="379"/>
      <c r="E514" s="379"/>
      <c r="F514" s="379"/>
      <c r="G514" s="379"/>
      <c r="H514" s="379"/>
      <c r="I514" s="379"/>
      <c r="J514" s="379"/>
      <c r="K514" s="379"/>
      <c r="L514" s="379"/>
      <c r="M514" s="379"/>
      <c r="N514" s="379"/>
      <c r="O514" s="379"/>
      <c r="P514" s="379"/>
      <c r="Q514" s="379"/>
      <c r="R514" s="379"/>
      <c r="S514" s="379"/>
      <c r="T514" s="379"/>
      <c r="U514" s="379"/>
      <c r="V514" s="379"/>
      <c r="W514" s="379"/>
      <c r="X514" s="379"/>
      <c r="Y514" s="379"/>
      <c r="Z514" s="379"/>
      <c r="AA514" s="379"/>
      <c r="AB514" s="379"/>
      <c r="AC514" s="379"/>
      <c r="AD514" s="379"/>
      <c r="AE514" s="379"/>
      <c r="AF514" s="379"/>
      <c r="AG514" s="379"/>
      <c r="AH514" s="379"/>
      <c r="AI514" s="379"/>
      <c r="AJ514" s="379"/>
      <c r="AK514" s="379"/>
      <c r="AL514" s="379"/>
      <c r="AM514" s="379"/>
      <c r="AN514" s="379"/>
      <c r="AO514" s="379"/>
      <c r="AP514" s="379"/>
      <c r="AQ514" s="379"/>
    </row>
    <row r="515" spans="3:43" ht="12.75" hidden="1" customHeight="1">
      <c r="C515" s="374" t="s">
        <v>84</v>
      </c>
      <c r="D515" s="374"/>
      <c r="E515" s="374"/>
      <c r="F515" s="374"/>
      <c r="G515" s="374"/>
      <c r="H515" s="236"/>
      <c r="I515" s="236"/>
      <c r="J515" s="236"/>
      <c r="K515" s="236"/>
      <c r="L515" s="236">
        <v>28845</v>
      </c>
      <c r="M515" s="236"/>
      <c r="N515" s="236"/>
      <c r="O515" s="236"/>
      <c r="P515" s="236"/>
      <c r="Q515" s="236"/>
      <c r="R515" s="236"/>
      <c r="S515" s="236"/>
      <c r="T515" s="236"/>
      <c r="U515" s="236"/>
      <c r="V515" s="236"/>
      <c r="W515" s="236"/>
      <c r="X515" s="236"/>
      <c r="Y515" s="236"/>
      <c r="Z515" s="236"/>
      <c r="AA515" s="236"/>
      <c r="AB515" s="236"/>
      <c r="AC515" s="236"/>
      <c r="AD515" s="236"/>
      <c r="AE515" s="236"/>
      <c r="AF515" s="236"/>
      <c r="AG515" s="236"/>
      <c r="AH515" s="236"/>
      <c r="AI515" s="236"/>
      <c r="AJ515" s="236"/>
      <c r="AK515" s="236"/>
      <c r="AL515" s="236"/>
      <c r="AM515" s="236"/>
      <c r="AN515" s="236">
        <f>SUM(H515:AM518)</f>
        <v>28845</v>
      </c>
      <c r="AO515" s="236"/>
      <c r="AP515" s="236"/>
      <c r="AQ515" s="236"/>
    </row>
    <row r="516" spans="3:43" ht="12.75" hidden="1" customHeight="1">
      <c r="C516" s="372"/>
      <c r="D516" s="372"/>
      <c r="E516" s="372"/>
      <c r="F516" s="372"/>
      <c r="G516" s="372"/>
      <c r="H516" s="168"/>
      <c r="I516" s="168"/>
      <c r="J516" s="168"/>
      <c r="K516" s="168"/>
      <c r="L516" s="168"/>
      <c r="M516" s="168"/>
      <c r="N516" s="168"/>
      <c r="O516" s="168"/>
      <c r="P516" s="168"/>
      <c r="Q516" s="168"/>
      <c r="R516" s="168"/>
      <c r="S516" s="168"/>
      <c r="T516" s="168"/>
      <c r="U516" s="168"/>
      <c r="V516" s="168"/>
      <c r="W516" s="168"/>
      <c r="X516" s="168"/>
      <c r="Y516" s="168"/>
      <c r="Z516" s="168"/>
      <c r="AA516" s="168"/>
      <c r="AB516" s="168"/>
      <c r="AC516" s="168"/>
      <c r="AD516" s="168"/>
      <c r="AE516" s="168"/>
      <c r="AF516" s="168"/>
      <c r="AG516" s="168"/>
      <c r="AH516" s="168"/>
      <c r="AI516" s="168"/>
      <c r="AJ516" s="168"/>
      <c r="AK516" s="168"/>
      <c r="AL516" s="168"/>
      <c r="AM516" s="168"/>
      <c r="AN516" s="168"/>
      <c r="AO516" s="168"/>
      <c r="AP516" s="168"/>
      <c r="AQ516" s="168"/>
    </row>
    <row r="517" spans="3:43" ht="12.75" hidden="1" customHeight="1">
      <c r="C517" s="372"/>
      <c r="D517" s="372"/>
      <c r="E517" s="372"/>
      <c r="F517" s="372"/>
      <c r="G517" s="372"/>
      <c r="H517" s="168"/>
      <c r="I517" s="168"/>
      <c r="J517" s="168"/>
      <c r="K517" s="168"/>
      <c r="L517" s="168"/>
      <c r="M517" s="168"/>
      <c r="N517" s="168"/>
      <c r="O517" s="168"/>
      <c r="P517" s="168"/>
      <c r="Q517" s="168"/>
      <c r="R517" s="168"/>
      <c r="S517" s="168"/>
      <c r="T517" s="168"/>
      <c r="U517" s="168"/>
      <c r="V517" s="168"/>
      <c r="W517" s="168"/>
      <c r="X517" s="168"/>
      <c r="Y517" s="168"/>
      <c r="Z517" s="168"/>
      <c r="AA517" s="168"/>
      <c r="AB517" s="168"/>
      <c r="AC517" s="168"/>
      <c r="AD517" s="168"/>
      <c r="AE517" s="168"/>
      <c r="AF517" s="168"/>
      <c r="AG517" s="168"/>
      <c r="AH517" s="168"/>
      <c r="AI517" s="168"/>
      <c r="AJ517" s="168"/>
      <c r="AK517" s="168"/>
      <c r="AL517" s="168"/>
      <c r="AM517" s="168"/>
      <c r="AN517" s="168"/>
      <c r="AO517" s="168"/>
      <c r="AP517" s="168"/>
      <c r="AQ517" s="168"/>
    </row>
    <row r="518" spans="3:43" ht="12.75" hidden="1" customHeight="1">
      <c r="C518" s="372"/>
      <c r="D518" s="372"/>
      <c r="E518" s="372"/>
      <c r="F518" s="372"/>
      <c r="G518" s="372"/>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c r="AD518" s="168"/>
      <c r="AE518" s="168"/>
      <c r="AF518" s="168"/>
      <c r="AG518" s="168"/>
      <c r="AH518" s="168"/>
      <c r="AI518" s="168"/>
      <c r="AJ518" s="168"/>
      <c r="AK518" s="168"/>
      <c r="AL518" s="168"/>
      <c r="AM518" s="168"/>
      <c r="AN518" s="168"/>
      <c r="AO518" s="168"/>
      <c r="AP518" s="168"/>
      <c r="AQ518" s="168"/>
    </row>
    <row r="519" spans="3:43" ht="12.75" hidden="1" customHeight="1">
      <c r="C519" s="165" t="s">
        <v>85</v>
      </c>
      <c r="D519" s="165"/>
      <c r="E519" s="165"/>
      <c r="F519" s="165"/>
      <c r="G519" s="165"/>
      <c r="H519" s="174"/>
      <c r="I519" s="174"/>
      <c r="J519" s="174"/>
      <c r="K519" s="174"/>
      <c r="L519" s="174">
        <v>6313</v>
      </c>
      <c r="M519" s="174"/>
      <c r="N519" s="174"/>
      <c r="O519" s="174"/>
      <c r="P519" s="174"/>
      <c r="Q519" s="174"/>
      <c r="R519" s="174"/>
      <c r="S519" s="174"/>
      <c r="T519" s="174"/>
      <c r="U519" s="174"/>
      <c r="V519" s="174"/>
      <c r="W519" s="174"/>
      <c r="X519" s="174"/>
      <c r="Y519" s="174"/>
      <c r="Z519" s="174"/>
      <c r="AA519" s="174"/>
      <c r="AB519" s="174"/>
      <c r="AC519" s="174"/>
      <c r="AD519" s="174"/>
      <c r="AE519" s="174"/>
      <c r="AF519" s="174"/>
      <c r="AG519" s="174"/>
      <c r="AH519" s="174"/>
      <c r="AI519" s="174"/>
      <c r="AJ519" s="174"/>
      <c r="AK519" s="174"/>
      <c r="AL519" s="174"/>
      <c r="AM519" s="174"/>
      <c r="AN519" s="174">
        <f>SUM(H519:AM519)</f>
        <v>6313</v>
      </c>
      <c r="AO519" s="174"/>
      <c r="AP519" s="174"/>
      <c r="AQ519" s="174"/>
    </row>
    <row r="520" spans="3:43" ht="12.75" hidden="1" customHeight="1">
      <c r="C520" s="165" t="s">
        <v>86</v>
      </c>
      <c r="D520" s="165"/>
      <c r="E520" s="165"/>
      <c r="F520" s="165"/>
      <c r="G520" s="165"/>
      <c r="H520" s="174"/>
      <c r="I520" s="174"/>
      <c r="J520" s="174"/>
      <c r="K520" s="174"/>
      <c r="L520" s="174"/>
      <c r="M520" s="174"/>
      <c r="N520" s="174"/>
      <c r="O520" s="174"/>
      <c r="P520" s="174"/>
      <c r="Q520" s="174"/>
      <c r="R520" s="174"/>
      <c r="S520" s="174"/>
      <c r="T520" s="174"/>
      <c r="U520" s="174"/>
      <c r="V520" s="174"/>
      <c r="W520" s="174"/>
      <c r="X520" s="174"/>
      <c r="Y520" s="174"/>
      <c r="Z520" s="174"/>
      <c r="AA520" s="174"/>
      <c r="AB520" s="174"/>
      <c r="AC520" s="174"/>
      <c r="AD520" s="174"/>
      <c r="AE520" s="174"/>
      <c r="AF520" s="174"/>
      <c r="AG520" s="174"/>
      <c r="AH520" s="174"/>
      <c r="AI520" s="174"/>
      <c r="AJ520" s="174"/>
      <c r="AK520" s="174"/>
      <c r="AL520" s="174"/>
      <c r="AM520" s="174"/>
      <c r="AN520" s="174">
        <f>SUM(H520:AM520)</f>
        <v>0</v>
      </c>
      <c r="AO520" s="174"/>
      <c r="AP520" s="174"/>
      <c r="AQ520" s="174"/>
    </row>
    <row r="521" spans="3:43" ht="12.75" hidden="1" customHeight="1">
      <c r="C521" s="165" t="s">
        <v>87</v>
      </c>
      <c r="D521" s="165"/>
      <c r="E521" s="165"/>
      <c r="F521" s="165"/>
      <c r="G521" s="165"/>
      <c r="H521" s="174"/>
      <c r="I521" s="174"/>
      <c r="J521" s="174"/>
      <c r="K521" s="174"/>
      <c r="L521" s="174"/>
      <c r="M521" s="174"/>
      <c r="N521" s="174"/>
      <c r="O521" s="174"/>
      <c r="P521" s="174"/>
      <c r="Q521" s="174"/>
      <c r="R521" s="174"/>
      <c r="S521" s="174"/>
      <c r="T521" s="174"/>
      <c r="U521" s="174"/>
      <c r="V521" s="174"/>
      <c r="W521" s="174"/>
      <c r="X521" s="174"/>
      <c r="Y521" s="174"/>
      <c r="Z521" s="174"/>
      <c r="AA521" s="174"/>
      <c r="AB521" s="174"/>
      <c r="AC521" s="174"/>
      <c r="AD521" s="174"/>
      <c r="AE521" s="174"/>
      <c r="AF521" s="174"/>
      <c r="AG521" s="174"/>
      <c r="AH521" s="174"/>
      <c r="AI521" s="174"/>
      <c r="AJ521" s="174"/>
      <c r="AK521" s="174"/>
      <c r="AL521" s="174"/>
      <c r="AM521" s="174"/>
      <c r="AN521" s="174">
        <f>SUM(H521:AM521)</f>
        <v>0</v>
      </c>
      <c r="AO521" s="174"/>
      <c r="AP521" s="174"/>
      <c r="AQ521" s="174"/>
    </row>
    <row r="522" spans="3:43" ht="12.75" hidden="1" customHeight="1">
      <c r="C522" s="372" t="s">
        <v>88</v>
      </c>
      <c r="D522" s="372"/>
      <c r="E522" s="372"/>
      <c r="F522" s="372"/>
      <c r="G522" s="372"/>
      <c r="H522" s="168">
        <f>H515+H519-H520+H521</f>
        <v>0</v>
      </c>
      <c r="I522" s="168"/>
      <c r="J522" s="168"/>
      <c r="K522" s="168"/>
      <c r="L522" s="168">
        <f t="shared" ref="L522" si="44">L515+L519-L520+L521</f>
        <v>35158</v>
      </c>
      <c r="M522" s="168"/>
      <c r="N522" s="168"/>
      <c r="O522" s="168"/>
      <c r="P522" s="168">
        <f t="shared" ref="P522" si="45">P515+P519-P520+P521</f>
        <v>0</v>
      </c>
      <c r="Q522" s="168"/>
      <c r="R522" s="168"/>
      <c r="S522" s="168"/>
      <c r="T522" s="168">
        <f t="shared" ref="T522" si="46">T515+T519-T520+T521</f>
        <v>0</v>
      </c>
      <c r="U522" s="168"/>
      <c r="V522" s="168"/>
      <c r="W522" s="168"/>
      <c r="X522" s="168">
        <f t="shared" ref="X522" si="47">X515+X519-X520+X521</f>
        <v>0</v>
      </c>
      <c r="Y522" s="168"/>
      <c r="Z522" s="168"/>
      <c r="AA522" s="168"/>
      <c r="AB522" s="168">
        <f t="shared" ref="AB522" si="48">AB515+AB519-AB520+AB521</f>
        <v>0</v>
      </c>
      <c r="AC522" s="168"/>
      <c r="AD522" s="168"/>
      <c r="AE522" s="168"/>
      <c r="AF522" s="168">
        <f t="shared" ref="AF522" si="49">AF515+AF519-AF520+AF521</f>
        <v>0</v>
      </c>
      <c r="AG522" s="168"/>
      <c r="AH522" s="168"/>
      <c r="AI522" s="168"/>
      <c r="AJ522" s="168">
        <f t="shared" ref="AJ522" si="50">AJ515+AJ519-AJ520+AJ521</f>
        <v>0</v>
      </c>
      <c r="AK522" s="168"/>
      <c r="AL522" s="168"/>
      <c r="AM522" s="168"/>
      <c r="AN522" s="168">
        <f t="shared" ref="AN522" si="51">AN515+AN519-AN520+AN521</f>
        <v>35158</v>
      </c>
      <c r="AO522" s="168"/>
      <c r="AP522" s="168"/>
      <c r="AQ522" s="168"/>
    </row>
    <row r="523" spans="3:43" ht="12.75" hidden="1" customHeight="1">
      <c r="C523" s="372"/>
      <c r="D523" s="372"/>
      <c r="E523" s="372"/>
      <c r="F523" s="372"/>
      <c r="G523" s="372"/>
      <c r="H523" s="168"/>
      <c r="I523" s="168"/>
      <c r="J523" s="168"/>
      <c r="K523" s="168"/>
      <c r="L523" s="168"/>
      <c r="M523" s="168"/>
      <c r="N523" s="168"/>
      <c r="O523" s="168"/>
      <c r="P523" s="168"/>
      <c r="Q523" s="168"/>
      <c r="R523" s="168"/>
      <c r="S523" s="168"/>
      <c r="T523" s="168"/>
      <c r="U523" s="168"/>
      <c r="V523" s="168"/>
      <c r="W523" s="168"/>
      <c r="X523" s="168"/>
      <c r="Y523" s="168"/>
      <c r="Z523" s="168"/>
      <c r="AA523" s="168"/>
      <c r="AB523" s="168"/>
      <c r="AC523" s="168"/>
      <c r="AD523" s="168"/>
      <c r="AE523" s="168"/>
      <c r="AF523" s="168"/>
      <c r="AG523" s="168"/>
      <c r="AH523" s="168"/>
      <c r="AI523" s="168"/>
      <c r="AJ523" s="168"/>
      <c r="AK523" s="168"/>
      <c r="AL523" s="168"/>
      <c r="AM523" s="168"/>
      <c r="AN523" s="168"/>
      <c r="AO523" s="168"/>
      <c r="AP523" s="168"/>
      <c r="AQ523" s="168"/>
    </row>
    <row r="524" spans="3:43" ht="12.75" hidden="1" customHeight="1">
      <c r="C524" s="372"/>
      <c r="D524" s="372"/>
      <c r="E524" s="372"/>
      <c r="F524" s="372"/>
      <c r="G524" s="372"/>
      <c r="H524" s="168"/>
      <c r="I524" s="168"/>
      <c r="J524" s="168"/>
      <c r="K524" s="168"/>
      <c r="L524" s="168"/>
      <c r="M524" s="168"/>
      <c r="N524" s="168"/>
      <c r="O524" s="168"/>
      <c r="P524" s="168"/>
      <c r="Q524" s="168"/>
      <c r="R524" s="168"/>
      <c r="S524" s="168"/>
      <c r="T524" s="168"/>
      <c r="U524" s="168"/>
      <c r="V524" s="168"/>
      <c r="W524" s="168"/>
      <c r="X524" s="168"/>
      <c r="Y524" s="168"/>
      <c r="Z524" s="168"/>
      <c r="AA524" s="168"/>
      <c r="AB524" s="168"/>
      <c r="AC524" s="168"/>
      <c r="AD524" s="168"/>
      <c r="AE524" s="168"/>
      <c r="AF524" s="168"/>
      <c r="AG524" s="168"/>
      <c r="AH524" s="168"/>
      <c r="AI524" s="168"/>
      <c r="AJ524" s="168"/>
      <c r="AK524" s="168"/>
      <c r="AL524" s="168"/>
      <c r="AM524" s="168"/>
      <c r="AN524" s="168"/>
      <c r="AO524" s="168"/>
      <c r="AP524" s="168"/>
      <c r="AQ524" s="168"/>
    </row>
    <row r="525" spans="3:43" ht="12.75" hidden="1" customHeight="1">
      <c r="C525" s="373"/>
      <c r="D525" s="373"/>
      <c r="E525" s="373"/>
      <c r="F525" s="373"/>
      <c r="G525" s="373"/>
      <c r="H525" s="237"/>
      <c r="I525" s="237"/>
      <c r="J525" s="237"/>
      <c r="K525" s="237"/>
      <c r="L525" s="237"/>
      <c r="M525" s="237"/>
      <c r="N525" s="237"/>
      <c r="O525" s="237"/>
      <c r="P525" s="237"/>
      <c r="Q525" s="237"/>
      <c r="R525" s="237"/>
      <c r="S525" s="237"/>
      <c r="T525" s="237"/>
      <c r="U525" s="237"/>
      <c r="V525" s="237"/>
      <c r="W525" s="237"/>
      <c r="X525" s="237"/>
      <c r="Y525" s="237"/>
      <c r="Z525" s="237"/>
      <c r="AA525" s="237"/>
      <c r="AB525" s="237"/>
      <c r="AC525" s="237"/>
      <c r="AD525" s="237"/>
      <c r="AE525" s="237"/>
      <c r="AF525" s="237"/>
      <c r="AG525" s="237"/>
      <c r="AH525" s="237"/>
      <c r="AI525" s="237"/>
      <c r="AJ525" s="237"/>
      <c r="AK525" s="237"/>
      <c r="AL525" s="237"/>
      <c r="AM525" s="237"/>
      <c r="AN525" s="237"/>
      <c r="AO525" s="237"/>
      <c r="AP525" s="237"/>
      <c r="AQ525" s="237"/>
    </row>
    <row r="526" spans="3:43" ht="12.75" hidden="1" customHeight="1">
      <c r="C526" s="379" t="s">
        <v>90</v>
      </c>
      <c r="D526" s="379"/>
      <c r="E526" s="379"/>
      <c r="F526" s="379"/>
      <c r="G526" s="379"/>
      <c r="H526" s="379"/>
      <c r="I526" s="379"/>
      <c r="J526" s="379"/>
      <c r="K526" s="379"/>
      <c r="L526" s="379"/>
      <c r="M526" s="379"/>
      <c r="N526" s="379"/>
      <c r="O526" s="379"/>
      <c r="P526" s="379"/>
      <c r="Q526" s="379"/>
      <c r="R526" s="379"/>
      <c r="S526" s="379"/>
      <c r="T526" s="379"/>
      <c r="U526" s="379"/>
      <c r="V526" s="379"/>
      <c r="W526" s="379"/>
      <c r="X526" s="379"/>
      <c r="Y526" s="379"/>
      <c r="Z526" s="379"/>
      <c r="AA526" s="379"/>
      <c r="AB526" s="379"/>
      <c r="AC526" s="379"/>
      <c r="AD526" s="379"/>
      <c r="AE526" s="379"/>
      <c r="AF526" s="379"/>
      <c r="AG526" s="379"/>
      <c r="AH526" s="379"/>
      <c r="AI526" s="379"/>
      <c r="AJ526" s="379"/>
      <c r="AK526" s="379"/>
      <c r="AL526" s="379"/>
      <c r="AM526" s="379"/>
      <c r="AN526" s="379"/>
      <c r="AO526" s="379"/>
      <c r="AP526" s="379"/>
      <c r="AQ526" s="379"/>
    </row>
    <row r="527" spans="3:43" ht="12.75" hidden="1" customHeight="1">
      <c r="C527" s="374" t="s">
        <v>84</v>
      </c>
      <c r="D527" s="374"/>
      <c r="E527" s="374"/>
      <c r="F527" s="374"/>
      <c r="G527" s="374"/>
      <c r="H527" s="236"/>
      <c r="I527" s="236"/>
      <c r="J527" s="236"/>
      <c r="K527" s="236"/>
      <c r="L527" s="236"/>
      <c r="M527" s="236"/>
      <c r="N527" s="236"/>
      <c r="O527" s="236"/>
      <c r="P527" s="236"/>
      <c r="Q527" s="236"/>
      <c r="R527" s="236"/>
      <c r="S527" s="236"/>
      <c r="T527" s="236"/>
      <c r="U527" s="236"/>
      <c r="V527" s="236"/>
      <c r="W527" s="236"/>
      <c r="X527" s="236"/>
      <c r="Y527" s="236"/>
      <c r="Z527" s="236"/>
      <c r="AA527" s="236"/>
      <c r="AB527" s="236"/>
      <c r="AC527" s="236"/>
      <c r="AD527" s="236"/>
      <c r="AE527" s="236"/>
      <c r="AF527" s="236">
        <v>790366</v>
      </c>
      <c r="AG527" s="236"/>
      <c r="AH527" s="236"/>
      <c r="AI527" s="236"/>
      <c r="AJ527" s="236"/>
      <c r="AK527" s="236"/>
      <c r="AL527" s="236"/>
      <c r="AM527" s="236"/>
      <c r="AN527" s="236">
        <f>SUM(H527:AM530)</f>
        <v>790366</v>
      </c>
      <c r="AO527" s="236"/>
      <c r="AP527" s="236"/>
      <c r="AQ527" s="236"/>
    </row>
    <row r="528" spans="3:43" ht="12.75" hidden="1" customHeight="1">
      <c r="C528" s="372"/>
      <c r="D528" s="372"/>
      <c r="E528" s="372"/>
      <c r="F528" s="372"/>
      <c r="G528" s="372"/>
      <c r="H528" s="168"/>
      <c r="I528" s="168"/>
      <c r="J528" s="168"/>
      <c r="K528" s="168"/>
      <c r="L528" s="168"/>
      <c r="M528" s="168"/>
      <c r="N528" s="168"/>
      <c r="O528" s="168"/>
      <c r="P528" s="168"/>
      <c r="Q528" s="168"/>
      <c r="R528" s="168"/>
      <c r="S528" s="168"/>
      <c r="T528" s="168"/>
      <c r="U528" s="168"/>
      <c r="V528" s="168"/>
      <c r="W528" s="168"/>
      <c r="X528" s="168"/>
      <c r="Y528" s="168"/>
      <c r="Z528" s="168"/>
      <c r="AA528" s="168"/>
      <c r="AB528" s="168"/>
      <c r="AC528" s="168"/>
      <c r="AD528" s="168"/>
      <c r="AE528" s="168"/>
      <c r="AF528" s="168"/>
      <c r="AG528" s="168"/>
      <c r="AH528" s="168"/>
      <c r="AI528" s="168"/>
      <c r="AJ528" s="168"/>
      <c r="AK528" s="168"/>
      <c r="AL528" s="168"/>
      <c r="AM528" s="168"/>
      <c r="AN528" s="168"/>
      <c r="AO528" s="168"/>
      <c r="AP528" s="168"/>
      <c r="AQ528" s="168"/>
    </row>
    <row r="529" spans="3:43" ht="12.75" hidden="1" customHeight="1">
      <c r="C529" s="372"/>
      <c r="D529" s="372"/>
      <c r="E529" s="372"/>
      <c r="F529" s="372"/>
      <c r="G529" s="372"/>
      <c r="H529" s="168"/>
      <c r="I529" s="168"/>
      <c r="J529" s="168"/>
      <c r="K529" s="168"/>
      <c r="L529" s="168"/>
      <c r="M529" s="168"/>
      <c r="N529" s="168"/>
      <c r="O529" s="168"/>
      <c r="P529" s="168"/>
      <c r="Q529" s="168"/>
      <c r="R529" s="168"/>
      <c r="S529" s="168"/>
      <c r="T529" s="168"/>
      <c r="U529" s="168"/>
      <c r="V529" s="168"/>
      <c r="W529" s="168"/>
      <c r="X529" s="168"/>
      <c r="Y529" s="168"/>
      <c r="Z529" s="168"/>
      <c r="AA529" s="168"/>
      <c r="AB529" s="168"/>
      <c r="AC529" s="168"/>
      <c r="AD529" s="168"/>
      <c r="AE529" s="168"/>
      <c r="AF529" s="168"/>
      <c r="AG529" s="168"/>
      <c r="AH529" s="168"/>
      <c r="AI529" s="168"/>
      <c r="AJ529" s="168"/>
      <c r="AK529" s="168"/>
      <c r="AL529" s="168"/>
      <c r="AM529" s="168"/>
      <c r="AN529" s="168"/>
      <c r="AO529" s="168"/>
      <c r="AP529" s="168"/>
      <c r="AQ529" s="168"/>
    </row>
    <row r="530" spans="3:43" ht="12.75" hidden="1" customHeight="1">
      <c r="C530" s="372"/>
      <c r="D530" s="372"/>
      <c r="E530" s="372"/>
      <c r="F530" s="372"/>
      <c r="G530" s="372"/>
      <c r="H530" s="168"/>
      <c r="I530" s="168"/>
      <c r="J530" s="168"/>
      <c r="K530" s="168"/>
      <c r="L530" s="168"/>
      <c r="M530" s="168"/>
      <c r="N530" s="168"/>
      <c r="O530" s="168"/>
      <c r="P530" s="168"/>
      <c r="Q530" s="168"/>
      <c r="R530" s="168"/>
      <c r="S530" s="168"/>
      <c r="T530" s="168"/>
      <c r="U530" s="168"/>
      <c r="V530" s="168"/>
      <c r="W530" s="168"/>
      <c r="X530" s="168"/>
      <c r="Y530" s="168"/>
      <c r="Z530" s="168"/>
      <c r="AA530" s="168"/>
      <c r="AB530" s="168"/>
      <c r="AC530" s="168"/>
      <c r="AD530" s="168"/>
      <c r="AE530" s="168"/>
      <c r="AF530" s="168"/>
      <c r="AG530" s="168"/>
      <c r="AH530" s="168"/>
      <c r="AI530" s="168"/>
      <c r="AJ530" s="168"/>
      <c r="AK530" s="168"/>
      <c r="AL530" s="168"/>
      <c r="AM530" s="168"/>
      <c r="AN530" s="168"/>
      <c r="AO530" s="168"/>
      <c r="AP530" s="168"/>
      <c r="AQ530" s="168"/>
    </row>
    <row r="531" spans="3:43" ht="12.75" hidden="1" customHeight="1">
      <c r="C531" s="165" t="s">
        <v>85</v>
      </c>
      <c r="D531" s="165"/>
      <c r="E531" s="165"/>
      <c r="F531" s="165"/>
      <c r="G531" s="165"/>
      <c r="H531" s="174"/>
      <c r="I531" s="174"/>
      <c r="J531" s="174"/>
      <c r="K531" s="174"/>
      <c r="L531" s="174"/>
      <c r="M531" s="174"/>
      <c r="N531" s="174"/>
      <c r="O531" s="174"/>
      <c r="P531" s="174"/>
      <c r="Q531" s="174"/>
      <c r="R531" s="174"/>
      <c r="S531" s="174"/>
      <c r="T531" s="174"/>
      <c r="U531" s="174"/>
      <c r="V531" s="174"/>
      <c r="W531" s="174"/>
      <c r="X531" s="174"/>
      <c r="Y531" s="174"/>
      <c r="Z531" s="174"/>
      <c r="AA531" s="174"/>
      <c r="AB531" s="174"/>
      <c r="AC531" s="174"/>
      <c r="AD531" s="174"/>
      <c r="AE531" s="174"/>
      <c r="AF531" s="174"/>
      <c r="AG531" s="174"/>
      <c r="AH531" s="174"/>
      <c r="AI531" s="174"/>
      <c r="AJ531" s="174"/>
      <c r="AK531" s="174"/>
      <c r="AL531" s="174"/>
      <c r="AM531" s="174"/>
      <c r="AN531" s="174">
        <f>SUM(H531:AM531)</f>
        <v>0</v>
      </c>
      <c r="AO531" s="174"/>
      <c r="AP531" s="174"/>
      <c r="AQ531" s="174"/>
    </row>
    <row r="532" spans="3:43" ht="12.75" hidden="1" customHeight="1">
      <c r="C532" s="165" t="s">
        <v>86</v>
      </c>
      <c r="D532" s="165"/>
      <c r="E532" s="165"/>
      <c r="F532" s="165"/>
      <c r="G532" s="165"/>
      <c r="H532" s="174"/>
      <c r="I532" s="174"/>
      <c r="J532" s="174"/>
      <c r="K532" s="174"/>
      <c r="L532" s="174"/>
      <c r="M532" s="174"/>
      <c r="N532" s="174"/>
      <c r="O532" s="174"/>
      <c r="P532" s="174"/>
      <c r="Q532" s="174"/>
      <c r="R532" s="174"/>
      <c r="S532" s="174"/>
      <c r="T532" s="174"/>
      <c r="U532" s="174"/>
      <c r="V532" s="174"/>
      <c r="W532" s="174"/>
      <c r="X532" s="174"/>
      <c r="Y532" s="174"/>
      <c r="Z532" s="174"/>
      <c r="AA532" s="174"/>
      <c r="AB532" s="174"/>
      <c r="AC532" s="174"/>
      <c r="AD532" s="174"/>
      <c r="AE532" s="174"/>
      <c r="AF532" s="174"/>
      <c r="AG532" s="174"/>
      <c r="AH532" s="174"/>
      <c r="AI532" s="174"/>
      <c r="AJ532" s="174"/>
      <c r="AK532" s="174"/>
      <c r="AL532" s="174"/>
      <c r="AM532" s="174"/>
      <c r="AN532" s="174">
        <f>SUM(H532:AM532)</f>
        <v>0</v>
      </c>
      <c r="AO532" s="174"/>
      <c r="AP532" s="174"/>
      <c r="AQ532" s="174"/>
    </row>
    <row r="533" spans="3:43" ht="12.75" hidden="1" customHeight="1">
      <c r="C533" s="165" t="s">
        <v>87</v>
      </c>
      <c r="D533" s="165"/>
      <c r="E533" s="165"/>
      <c r="F533" s="165"/>
      <c r="G533" s="165"/>
      <c r="H533" s="174"/>
      <c r="I533" s="174"/>
      <c r="J533" s="174"/>
      <c r="K533" s="174"/>
      <c r="L533" s="174"/>
      <c r="M533" s="174"/>
      <c r="N533" s="174"/>
      <c r="O533" s="174"/>
      <c r="P533" s="174"/>
      <c r="Q533" s="174"/>
      <c r="R533" s="174"/>
      <c r="S533" s="174"/>
      <c r="T533" s="174"/>
      <c r="U533" s="174"/>
      <c r="V533" s="174"/>
      <c r="W533" s="174"/>
      <c r="X533" s="174"/>
      <c r="Y533" s="174"/>
      <c r="Z533" s="174"/>
      <c r="AA533" s="174"/>
      <c r="AB533" s="174"/>
      <c r="AC533" s="174"/>
      <c r="AD533" s="174"/>
      <c r="AE533" s="174"/>
      <c r="AF533" s="174"/>
      <c r="AG533" s="174"/>
      <c r="AH533" s="174"/>
      <c r="AI533" s="174"/>
      <c r="AJ533" s="174"/>
      <c r="AK533" s="174"/>
      <c r="AL533" s="174"/>
      <c r="AM533" s="174"/>
      <c r="AN533" s="174">
        <f>SUM(H533:AM533)</f>
        <v>0</v>
      </c>
      <c r="AO533" s="174"/>
      <c r="AP533" s="174"/>
      <c r="AQ533" s="174"/>
    </row>
    <row r="534" spans="3:43" ht="12.75" hidden="1" customHeight="1">
      <c r="C534" s="372" t="s">
        <v>88</v>
      </c>
      <c r="D534" s="372"/>
      <c r="E534" s="372"/>
      <c r="F534" s="372"/>
      <c r="G534" s="372"/>
      <c r="H534" s="168">
        <f>H527+H531-H532+H533</f>
        <v>0</v>
      </c>
      <c r="I534" s="168"/>
      <c r="J534" s="168"/>
      <c r="K534" s="168"/>
      <c r="L534" s="168">
        <f t="shared" ref="L534" si="52">L527+L531-L532+L533</f>
        <v>0</v>
      </c>
      <c r="M534" s="168"/>
      <c r="N534" s="168"/>
      <c r="O534" s="168"/>
      <c r="P534" s="168">
        <f t="shared" ref="P534" si="53">P527+P531-P532+P533</f>
        <v>0</v>
      </c>
      <c r="Q534" s="168"/>
      <c r="R534" s="168"/>
      <c r="S534" s="168"/>
      <c r="T534" s="168">
        <f t="shared" ref="T534" si="54">T527+T531-T532+T533</f>
        <v>0</v>
      </c>
      <c r="U534" s="168"/>
      <c r="V534" s="168"/>
      <c r="W534" s="168"/>
      <c r="X534" s="168">
        <f t="shared" ref="X534" si="55">X527+X531-X532+X533</f>
        <v>0</v>
      </c>
      <c r="Y534" s="168"/>
      <c r="Z534" s="168"/>
      <c r="AA534" s="168"/>
      <c r="AB534" s="168">
        <f t="shared" ref="AB534" si="56">AB527+AB531-AB532+AB533</f>
        <v>0</v>
      </c>
      <c r="AC534" s="168"/>
      <c r="AD534" s="168"/>
      <c r="AE534" s="168"/>
      <c r="AF534" s="168">
        <f t="shared" ref="AF534" si="57">AF527+AF531-AF532+AF533</f>
        <v>790366</v>
      </c>
      <c r="AG534" s="168"/>
      <c r="AH534" s="168"/>
      <c r="AI534" s="168"/>
      <c r="AJ534" s="168">
        <f t="shared" ref="AJ534" si="58">AJ527+AJ531-AJ532+AJ533</f>
        <v>0</v>
      </c>
      <c r="AK534" s="168"/>
      <c r="AL534" s="168"/>
      <c r="AM534" s="168"/>
      <c r="AN534" s="168">
        <f t="shared" ref="AN534" si="59">AN527+AN531-AN532+AN533</f>
        <v>790366</v>
      </c>
      <c r="AO534" s="168"/>
      <c r="AP534" s="168"/>
      <c r="AQ534" s="168"/>
    </row>
    <row r="535" spans="3:43" ht="12.75" hidden="1" customHeight="1">
      <c r="C535" s="372"/>
      <c r="D535" s="372"/>
      <c r="E535" s="372"/>
      <c r="F535" s="372"/>
      <c r="G535" s="372"/>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row>
    <row r="536" spans="3:43" ht="12.75" hidden="1" customHeight="1">
      <c r="C536" s="372"/>
      <c r="D536" s="372"/>
      <c r="E536" s="372"/>
      <c r="F536" s="372"/>
      <c r="G536" s="372"/>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row>
    <row r="537" spans="3:43" ht="12.75" hidden="1" customHeight="1">
      <c r="C537" s="373"/>
      <c r="D537" s="373"/>
      <c r="E537" s="373"/>
      <c r="F537" s="373"/>
      <c r="G537" s="373"/>
      <c r="H537" s="237"/>
      <c r="I537" s="237"/>
      <c r="J537" s="237"/>
      <c r="K537" s="237"/>
      <c r="L537" s="237"/>
      <c r="M537" s="237"/>
      <c r="N537" s="237"/>
      <c r="O537" s="237"/>
      <c r="P537" s="237"/>
      <c r="Q537" s="237"/>
      <c r="R537" s="237"/>
      <c r="S537" s="237"/>
      <c r="T537" s="237"/>
      <c r="U537" s="237"/>
      <c r="V537" s="237"/>
      <c r="W537" s="237"/>
      <c r="X537" s="237"/>
      <c r="Y537" s="237"/>
      <c r="Z537" s="237"/>
      <c r="AA537" s="237"/>
      <c r="AB537" s="237"/>
      <c r="AC537" s="237"/>
      <c r="AD537" s="237"/>
      <c r="AE537" s="237"/>
      <c r="AF537" s="237"/>
      <c r="AG537" s="237"/>
      <c r="AH537" s="237"/>
      <c r="AI537" s="237"/>
      <c r="AJ537" s="237"/>
      <c r="AK537" s="237"/>
      <c r="AL537" s="237"/>
      <c r="AM537" s="237"/>
      <c r="AN537" s="237"/>
      <c r="AO537" s="237"/>
      <c r="AP537" s="237"/>
      <c r="AQ537" s="237"/>
    </row>
    <row r="538" spans="3:43" ht="12.75" hidden="1" customHeight="1">
      <c r="C538" s="379" t="s">
        <v>91</v>
      </c>
      <c r="D538" s="379"/>
      <c r="E538" s="379"/>
      <c r="F538" s="379"/>
      <c r="G538" s="379"/>
      <c r="H538" s="379"/>
      <c r="I538" s="379"/>
      <c r="J538" s="379"/>
      <c r="K538" s="379"/>
      <c r="L538" s="379"/>
      <c r="M538" s="379"/>
      <c r="N538" s="379"/>
      <c r="O538" s="379"/>
      <c r="P538" s="379"/>
      <c r="Q538" s="379"/>
      <c r="R538" s="379"/>
      <c r="S538" s="379"/>
      <c r="T538" s="379"/>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row>
    <row r="539" spans="3:43" ht="12.75" hidden="1" customHeight="1">
      <c r="C539" s="374" t="s">
        <v>84</v>
      </c>
      <c r="D539" s="374"/>
      <c r="E539" s="374"/>
      <c r="F539" s="374"/>
      <c r="G539" s="374"/>
      <c r="H539" s="376">
        <f>H503-H515-H527</f>
        <v>3906361</v>
      </c>
      <c r="I539" s="376"/>
      <c r="J539" s="376"/>
      <c r="K539" s="376"/>
      <c r="L539" s="376">
        <f>L503-L515-L527</f>
        <v>78139</v>
      </c>
      <c r="M539" s="376"/>
      <c r="N539" s="376"/>
      <c r="O539" s="376"/>
      <c r="P539" s="376">
        <f>P503-P515-P527</f>
        <v>0</v>
      </c>
      <c r="Q539" s="376"/>
      <c r="R539" s="376"/>
      <c r="S539" s="376"/>
      <c r="T539" s="376">
        <f>T503-T515-T527</f>
        <v>0</v>
      </c>
      <c r="U539" s="376"/>
      <c r="V539" s="376"/>
      <c r="W539" s="376"/>
      <c r="X539" s="376">
        <f>X503-X515-X527</f>
        <v>0</v>
      </c>
      <c r="Y539" s="376"/>
      <c r="Z539" s="376"/>
      <c r="AA539" s="376"/>
      <c r="AB539" s="376">
        <f>AB503-AB515-AB527</f>
        <v>0</v>
      </c>
      <c r="AC539" s="376"/>
      <c r="AD539" s="376"/>
      <c r="AE539" s="376"/>
      <c r="AF539" s="376">
        <f>AF503-AF515-AF527</f>
        <v>112106</v>
      </c>
      <c r="AG539" s="376"/>
      <c r="AH539" s="376"/>
      <c r="AI539" s="376"/>
      <c r="AJ539" s="376">
        <f>AJ503-AJ515-AJ527</f>
        <v>0</v>
      </c>
      <c r="AK539" s="376"/>
      <c r="AL539" s="376"/>
      <c r="AM539" s="376"/>
      <c r="AN539" s="376">
        <f>SUM(H539:AM542)</f>
        <v>4096606</v>
      </c>
      <c r="AO539" s="376"/>
      <c r="AP539" s="376"/>
      <c r="AQ539" s="376"/>
    </row>
    <row r="540" spans="3:43" ht="12.75" hidden="1" customHeight="1">
      <c r="C540" s="372"/>
      <c r="D540" s="372"/>
      <c r="E540" s="372"/>
      <c r="F540" s="372"/>
      <c r="G540" s="372"/>
      <c r="H540" s="377"/>
      <c r="I540" s="377"/>
      <c r="J540" s="377"/>
      <c r="K540" s="377"/>
      <c r="L540" s="377"/>
      <c r="M540" s="377"/>
      <c r="N540" s="377"/>
      <c r="O540" s="377"/>
      <c r="P540" s="377"/>
      <c r="Q540" s="377"/>
      <c r="R540" s="377"/>
      <c r="S540" s="377"/>
      <c r="T540" s="377"/>
      <c r="U540" s="377"/>
      <c r="V540" s="377"/>
      <c r="W540" s="377"/>
      <c r="X540" s="377"/>
      <c r="Y540" s="377"/>
      <c r="Z540" s="377"/>
      <c r="AA540" s="377"/>
      <c r="AB540" s="377"/>
      <c r="AC540" s="377"/>
      <c r="AD540" s="377"/>
      <c r="AE540" s="377"/>
      <c r="AF540" s="377"/>
      <c r="AG540" s="377"/>
      <c r="AH540" s="377"/>
      <c r="AI540" s="377"/>
      <c r="AJ540" s="377"/>
      <c r="AK540" s="377"/>
      <c r="AL540" s="377"/>
      <c r="AM540" s="377"/>
      <c r="AN540" s="377"/>
      <c r="AO540" s="377"/>
      <c r="AP540" s="377"/>
      <c r="AQ540" s="377"/>
    </row>
    <row r="541" spans="3:43" ht="12.75" hidden="1" customHeight="1">
      <c r="C541" s="372"/>
      <c r="D541" s="372"/>
      <c r="E541" s="372"/>
      <c r="F541" s="372"/>
      <c r="G541" s="372"/>
      <c r="H541" s="377"/>
      <c r="I541" s="377"/>
      <c r="J541" s="377"/>
      <c r="K541" s="377"/>
      <c r="L541" s="377"/>
      <c r="M541" s="377"/>
      <c r="N541" s="377"/>
      <c r="O541" s="377"/>
      <c r="P541" s="377"/>
      <c r="Q541" s="377"/>
      <c r="R541" s="377"/>
      <c r="S541" s="377"/>
      <c r="T541" s="377"/>
      <c r="U541" s="377"/>
      <c r="V541" s="377"/>
      <c r="W541" s="377"/>
      <c r="X541" s="377"/>
      <c r="Y541" s="377"/>
      <c r="Z541" s="377"/>
      <c r="AA541" s="377"/>
      <c r="AB541" s="377"/>
      <c r="AC541" s="377"/>
      <c r="AD541" s="377"/>
      <c r="AE541" s="377"/>
      <c r="AF541" s="377"/>
      <c r="AG541" s="377"/>
      <c r="AH541" s="377"/>
      <c r="AI541" s="377"/>
      <c r="AJ541" s="377"/>
      <c r="AK541" s="377"/>
      <c r="AL541" s="377"/>
      <c r="AM541" s="377"/>
      <c r="AN541" s="377"/>
      <c r="AO541" s="377"/>
      <c r="AP541" s="377"/>
      <c r="AQ541" s="377"/>
    </row>
    <row r="542" spans="3:43" ht="12.75" hidden="1" customHeight="1">
      <c r="C542" s="373"/>
      <c r="D542" s="373"/>
      <c r="E542" s="373"/>
      <c r="F542" s="373"/>
      <c r="G542" s="373"/>
      <c r="H542" s="378"/>
      <c r="I542" s="378"/>
      <c r="J542" s="378"/>
      <c r="K542" s="378"/>
      <c r="L542" s="378"/>
      <c r="M542" s="378"/>
      <c r="N542" s="378"/>
      <c r="O542" s="378"/>
      <c r="P542" s="378"/>
      <c r="Q542" s="378"/>
      <c r="R542" s="378"/>
      <c r="S542" s="378"/>
      <c r="T542" s="378"/>
      <c r="U542" s="378"/>
      <c r="V542" s="378"/>
      <c r="W542" s="378"/>
      <c r="X542" s="378"/>
      <c r="Y542" s="378"/>
      <c r="Z542" s="378"/>
      <c r="AA542" s="378"/>
      <c r="AB542" s="378"/>
      <c r="AC542" s="378"/>
      <c r="AD542" s="378"/>
      <c r="AE542" s="378"/>
      <c r="AF542" s="378"/>
      <c r="AG542" s="378"/>
      <c r="AH542" s="378"/>
      <c r="AI542" s="378"/>
      <c r="AJ542" s="378"/>
      <c r="AK542" s="378"/>
      <c r="AL542" s="378"/>
      <c r="AM542" s="378"/>
      <c r="AN542" s="378"/>
      <c r="AO542" s="378"/>
      <c r="AP542" s="378"/>
      <c r="AQ542" s="378"/>
    </row>
    <row r="543" spans="3:43" ht="12.75" hidden="1" customHeight="1">
      <c r="C543" s="374" t="s">
        <v>88</v>
      </c>
      <c r="D543" s="374"/>
      <c r="E543" s="374"/>
      <c r="F543" s="374"/>
      <c r="G543" s="374"/>
      <c r="H543" s="376">
        <f>H510-H522-H534</f>
        <v>3906361</v>
      </c>
      <c r="I543" s="376"/>
      <c r="J543" s="376"/>
      <c r="K543" s="376"/>
      <c r="L543" s="376">
        <f>L510-L522-L534</f>
        <v>71826</v>
      </c>
      <c r="M543" s="376"/>
      <c r="N543" s="376"/>
      <c r="O543" s="376"/>
      <c r="P543" s="376">
        <f>P510-P522-P534</f>
        <v>0</v>
      </c>
      <c r="Q543" s="376"/>
      <c r="R543" s="376"/>
      <c r="S543" s="376"/>
      <c r="T543" s="376">
        <f>T510-T522-T534</f>
        <v>0</v>
      </c>
      <c r="U543" s="376"/>
      <c r="V543" s="376"/>
      <c r="W543" s="376"/>
      <c r="X543" s="376">
        <f>X510-X522-X534</f>
        <v>0</v>
      </c>
      <c r="Y543" s="376"/>
      <c r="Z543" s="376"/>
      <c r="AA543" s="376"/>
      <c r="AB543" s="376">
        <f>AB510-AB522-AB534</f>
        <v>0</v>
      </c>
      <c r="AC543" s="376"/>
      <c r="AD543" s="376"/>
      <c r="AE543" s="376"/>
      <c r="AF543" s="376">
        <f>AF510-AF522-AF534</f>
        <v>114106</v>
      </c>
      <c r="AG543" s="376"/>
      <c r="AH543" s="376"/>
      <c r="AI543" s="376"/>
      <c r="AJ543" s="376">
        <f>AJ510-AJ522-AJ534</f>
        <v>0</v>
      </c>
      <c r="AK543" s="376"/>
      <c r="AL543" s="376"/>
      <c r="AM543" s="376"/>
      <c r="AN543" s="376">
        <f>SUM(H543:AM546)</f>
        <v>4092293</v>
      </c>
      <c r="AO543" s="376"/>
      <c r="AP543" s="376"/>
      <c r="AQ543" s="376"/>
    </row>
    <row r="544" spans="3:43" ht="12.75" hidden="1" customHeight="1">
      <c r="C544" s="372"/>
      <c r="D544" s="372"/>
      <c r="E544" s="372"/>
      <c r="F544" s="372"/>
      <c r="G544" s="372"/>
      <c r="H544" s="377"/>
      <c r="I544" s="377"/>
      <c r="J544" s="377"/>
      <c r="K544" s="377"/>
      <c r="L544" s="377"/>
      <c r="M544" s="377"/>
      <c r="N544" s="377"/>
      <c r="O544" s="377"/>
      <c r="P544" s="377"/>
      <c r="Q544" s="377"/>
      <c r="R544" s="377"/>
      <c r="S544" s="377"/>
      <c r="T544" s="377"/>
      <c r="U544" s="377"/>
      <c r="V544" s="377"/>
      <c r="W544" s="377"/>
      <c r="X544" s="377"/>
      <c r="Y544" s="377"/>
      <c r="Z544" s="377"/>
      <c r="AA544" s="377"/>
      <c r="AB544" s="377"/>
      <c r="AC544" s="377"/>
      <c r="AD544" s="377"/>
      <c r="AE544" s="377"/>
      <c r="AF544" s="377"/>
      <c r="AG544" s="377"/>
      <c r="AH544" s="377"/>
      <c r="AI544" s="377"/>
      <c r="AJ544" s="377"/>
      <c r="AK544" s="377"/>
      <c r="AL544" s="377"/>
      <c r="AM544" s="377"/>
      <c r="AN544" s="377"/>
      <c r="AO544" s="377"/>
      <c r="AP544" s="377"/>
      <c r="AQ544" s="377"/>
    </row>
    <row r="545" spans="3:45" ht="12.75" hidden="1" customHeight="1">
      <c r="C545" s="372"/>
      <c r="D545" s="372"/>
      <c r="E545" s="372"/>
      <c r="F545" s="372"/>
      <c r="G545" s="372"/>
      <c r="H545" s="377"/>
      <c r="I545" s="377"/>
      <c r="J545" s="377"/>
      <c r="K545" s="377"/>
      <c r="L545" s="377"/>
      <c r="M545" s="377"/>
      <c r="N545" s="377"/>
      <c r="O545" s="377"/>
      <c r="P545" s="377"/>
      <c r="Q545" s="377"/>
      <c r="R545" s="377"/>
      <c r="S545" s="377"/>
      <c r="T545" s="377"/>
      <c r="U545" s="377"/>
      <c r="V545" s="377"/>
      <c r="W545" s="377"/>
      <c r="X545" s="377"/>
      <c r="Y545" s="377"/>
      <c r="Z545" s="377"/>
      <c r="AA545" s="377"/>
      <c r="AB545" s="377"/>
      <c r="AC545" s="377"/>
      <c r="AD545" s="377"/>
      <c r="AE545" s="377"/>
      <c r="AF545" s="377"/>
      <c r="AG545" s="377"/>
      <c r="AH545" s="377"/>
      <c r="AI545" s="377"/>
      <c r="AJ545" s="377"/>
      <c r="AK545" s="377"/>
      <c r="AL545" s="377"/>
      <c r="AM545" s="377"/>
      <c r="AN545" s="377"/>
      <c r="AO545" s="377"/>
      <c r="AP545" s="377"/>
      <c r="AQ545" s="377"/>
    </row>
    <row r="546" spans="3:45" ht="12.75" hidden="1" customHeight="1">
      <c r="C546" s="373"/>
      <c r="D546" s="373"/>
      <c r="E546" s="373"/>
      <c r="F546" s="373"/>
      <c r="G546" s="373"/>
      <c r="H546" s="378"/>
      <c r="I546" s="378"/>
      <c r="J546" s="378"/>
      <c r="K546" s="378"/>
      <c r="L546" s="378"/>
      <c r="M546" s="378"/>
      <c r="N546" s="378"/>
      <c r="O546" s="378"/>
      <c r="P546" s="378"/>
      <c r="Q546" s="378"/>
      <c r="R546" s="378"/>
      <c r="S546" s="378"/>
      <c r="T546" s="378"/>
      <c r="U546" s="378"/>
      <c r="V546" s="378"/>
      <c r="W546" s="378"/>
      <c r="X546" s="378"/>
      <c r="Y546" s="378"/>
      <c r="Z546" s="378"/>
      <c r="AA546" s="378"/>
      <c r="AB546" s="378"/>
      <c r="AC546" s="378"/>
      <c r="AD546" s="378"/>
      <c r="AE546" s="378"/>
      <c r="AF546" s="378"/>
      <c r="AG546" s="378"/>
      <c r="AH546" s="378"/>
      <c r="AI546" s="378"/>
      <c r="AJ546" s="378"/>
      <c r="AK546" s="378"/>
      <c r="AL546" s="378"/>
      <c r="AM546" s="378"/>
      <c r="AN546" s="378"/>
      <c r="AO546" s="378"/>
      <c r="AP546" s="378"/>
      <c r="AQ546" s="378"/>
    </row>
    <row r="547" spans="3:45" ht="12.75" customHeight="1">
      <c r="C547" s="159" t="s">
        <v>1463</v>
      </c>
      <c r="D547" s="159"/>
      <c r="E547" s="159"/>
      <c r="F547" s="159"/>
      <c r="G547" s="159"/>
      <c r="H547" s="159"/>
      <c r="I547" s="159"/>
      <c r="J547" s="159"/>
      <c r="K547" s="159"/>
      <c r="L547" s="159"/>
      <c r="M547" s="159"/>
      <c r="N547" s="159"/>
      <c r="O547" s="159"/>
      <c r="P547" s="159"/>
      <c r="Q547" s="159"/>
      <c r="R547" s="159"/>
      <c r="S547" s="159"/>
      <c r="T547" s="159"/>
      <c r="U547" s="159"/>
      <c r="V547" s="159"/>
      <c r="W547" s="159"/>
      <c r="X547" s="159"/>
      <c r="Y547" s="159"/>
      <c r="Z547" s="159"/>
      <c r="AA547" s="159"/>
      <c r="AB547" s="159"/>
      <c r="AC547" s="159"/>
      <c r="AD547" s="159"/>
      <c r="AE547" s="159"/>
      <c r="AF547" s="159"/>
      <c r="AG547" s="159"/>
      <c r="AH547" s="159"/>
      <c r="AI547" s="159"/>
      <c r="AJ547" s="159"/>
      <c r="AK547" s="159"/>
      <c r="AL547" s="159"/>
      <c r="AM547" s="159"/>
      <c r="AN547" s="159"/>
      <c r="AO547" s="159"/>
      <c r="AP547" s="159"/>
      <c r="AQ547" s="159"/>
      <c r="AR547" s="159"/>
      <c r="AS547" s="159"/>
    </row>
    <row r="548" spans="3:45" ht="12.75" customHeight="1">
      <c r="C548" s="119"/>
      <c r="D548" s="119"/>
      <c r="E548" s="119"/>
      <c r="F548" s="119"/>
      <c r="G548" s="119"/>
      <c r="H548" s="91"/>
      <c r="I548" s="91"/>
      <c r="J548" s="91"/>
      <c r="K548" s="91"/>
      <c r="L548" s="91"/>
      <c r="M548" s="91"/>
      <c r="N548" s="91"/>
      <c r="O548" s="91"/>
      <c r="P548" s="91"/>
      <c r="Q548" s="91"/>
      <c r="R548" s="91"/>
      <c r="S548" s="91"/>
      <c r="T548" s="91"/>
      <c r="U548" s="91"/>
      <c r="V548" s="91"/>
      <c r="W548" s="91"/>
      <c r="X548" s="91"/>
      <c r="Y548" s="91"/>
      <c r="Z548" s="91"/>
      <c r="AA548" s="91"/>
      <c r="AB548" s="91"/>
      <c r="AC548" s="91"/>
      <c r="AD548" s="91"/>
      <c r="AE548" s="91"/>
      <c r="AF548" s="91"/>
      <c r="AG548" s="91"/>
      <c r="AH548" s="91"/>
      <c r="AI548" s="91"/>
      <c r="AJ548" s="91"/>
      <c r="AK548" s="91"/>
      <c r="AL548" s="91"/>
      <c r="AM548" s="91"/>
      <c r="AN548" s="91"/>
      <c r="AO548" s="91"/>
      <c r="AP548" s="91"/>
      <c r="AQ548" s="91"/>
    </row>
    <row r="549" spans="3:45" ht="12.75" hidden="1" customHeight="1">
      <c r="C549" s="162" t="s">
        <v>93</v>
      </c>
      <c r="D549" s="162"/>
      <c r="E549" s="162"/>
      <c r="F549" s="162"/>
      <c r="G549" s="162"/>
      <c r="H549" s="162" t="s">
        <v>51</v>
      </c>
      <c r="I549" s="162"/>
      <c r="J549" s="162"/>
      <c r="K549" s="162"/>
      <c r="L549" s="162"/>
      <c r="M549" s="162"/>
      <c r="N549" s="162"/>
      <c r="O549" s="162"/>
      <c r="P549" s="162"/>
      <c r="Q549" s="162"/>
      <c r="R549" s="162"/>
      <c r="S549" s="162"/>
      <c r="T549" s="162"/>
      <c r="U549" s="162"/>
      <c r="V549" s="162"/>
      <c r="W549" s="162"/>
      <c r="X549" s="162"/>
      <c r="Y549" s="162"/>
      <c r="Z549" s="162"/>
      <c r="AA549" s="162"/>
      <c r="AB549" s="162"/>
      <c r="AC549" s="162"/>
      <c r="AD549" s="162"/>
      <c r="AE549" s="162"/>
      <c r="AF549" s="162"/>
      <c r="AG549" s="162"/>
      <c r="AH549" s="162"/>
      <c r="AI549" s="162"/>
      <c r="AJ549" s="162"/>
      <c r="AK549" s="162"/>
      <c r="AL549" s="162"/>
      <c r="AM549" s="162"/>
      <c r="AN549" s="162"/>
      <c r="AO549" s="162"/>
      <c r="AP549" s="162"/>
      <c r="AQ549" s="162"/>
    </row>
    <row r="550" spans="3:45" ht="12.75" hidden="1" customHeight="1">
      <c r="C550" s="162"/>
      <c r="D550" s="162"/>
      <c r="E550" s="162"/>
      <c r="F550" s="162"/>
      <c r="G550" s="162"/>
      <c r="H550" s="162" t="s">
        <v>94</v>
      </c>
      <c r="I550" s="162"/>
      <c r="J550" s="162"/>
      <c r="K550" s="162"/>
      <c r="L550" s="162" t="s">
        <v>95</v>
      </c>
      <c r="M550" s="162"/>
      <c r="N550" s="162"/>
      <c r="O550" s="162"/>
      <c r="P550" s="162" t="s">
        <v>1382</v>
      </c>
      <c r="Q550" s="162"/>
      <c r="R550" s="162"/>
      <c r="S550" s="162"/>
      <c r="T550" s="162" t="s">
        <v>99</v>
      </c>
      <c r="U550" s="162"/>
      <c r="V550" s="162"/>
      <c r="W550" s="162"/>
      <c r="X550" s="162" t="s">
        <v>96</v>
      </c>
      <c r="Y550" s="162"/>
      <c r="Z550" s="162"/>
      <c r="AA550" s="162"/>
      <c r="AB550" s="162" t="s">
        <v>97</v>
      </c>
      <c r="AC550" s="162"/>
      <c r="AD550" s="162"/>
      <c r="AE550" s="162"/>
      <c r="AF550" s="162" t="s">
        <v>98</v>
      </c>
      <c r="AG550" s="162"/>
      <c r="AH550" s="162"/>
      <c r="AI550" s="162"/>
      <c r="AJ550" s="162" t="s">
        <v>1361</v>
      </c>
      <c r="AK550" s="162"/>
      <c r="AL550" s="162"/>
      <c r="AM550" s="162"/>
      <c r="AN550" s="162" t="s">
        <v>72</v>
      </c>
      <c r="AO550" s="162"/>
      <c r="AP550" s="162"/>
      <c r="AQ550" s="162"/>
    </row>
    <row r="551" spans="3:45" ht="12.75" hidden="1" customHeight="1">
      <c r="C551" s="162"/>
      <c r="D551" s="162"/>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2"/>
      <c r="AA551" s="162"/>
      <c r="AB551" s="162"/>
      <c r="AC551" s="162"/>
      <c r="AD551" s="162"/>
      <c r="AE551" s="162"/>
      <c r="AF551" s="162"/>
      <c r="AG551" s="162"/>
      <c r="AH551" s="162"/>
      <c r="AI551" s="162"/>
      <c r="AJ551" s="162"/>
      <c r="AK551" s="162"/>
      <c r="AL551" s="162"/>
      <c r="AM551" s="162"/>
      <c r="AN551" s="162"/>
      <c r="AO551" s="162"/>
      <c r="AP551" s="162"/>
      <c r="AQ551" s="162"/>
    </row>
    <row r="552" spans="3:45" ht="12.75" hidden="1" customHeight="1">
      <c r="C552" s="162"/>
      <c r="D552" s="162"/>
      <c r="E552" s="162"/>
      <c r="F552" s="162"/>
      <c r="G552" s="162"/>
      <c r="H552" s="162"/>
      <c r="I552" s="162"/>
      <c r="J552" s="162"/>
      <c r="K552" s="162"/>
      <c r="L552" s="162"/>
      <c r="M552" s="162"/>
      <c r="N552" s="162"/>
      <c r="O552" s="162"/>
      <c r="P552" s="162"/>
      <c r="Q552" s="162"/>
      <c r="R552" s="162"/>
      <c r="S552" s="162"/>
      <c r="T552" s="162"/>
      <c r="U552" s="162"/>
      <c r="V552" s="162"/>
      <c r="W552" s="162"/>
      <c r="X552" s="162"/>
      <c r="Y552" s="162"/>
      <c r="Z552" s="162"/>
      <c r="AA552" s="162"/>
      <c r="AB552" s="162"/>
      <c r="AC552" s="162"/>
      <c r="AD552" s="162"/>
      <c r="AE552" s="162"/>
      <c r="AF552" s="162"/>
      <c r="AG552" s="162"/>
      <c r="AH552" s="162"/>
      <c r="AI552" s="162"/>
      <c r="AJ552" s="162"/>
      <c r="AK552" s="162"/>
      <c r="AL552" s="162"/>
      <c r="AM552" s="162"/>
      <c r="AN552" s="162"/>
      <c r="AO552" s="162"/>
      <c r="AP552" s="162"/>
      <c r="AQ552" s="162"/>
    </row>
    <row r="553" spans="3:45" ht="12.75" hidden="1" customHeight="1">
      <c r="C553" s="162"/>
      <c r="D553" s="162"/>
      <c r="E553" s="162"/>
      <c r="F553" s="162"/>
      <c r="G553" s="162"/>
      <c r="H553" s="162"/>
      <c r="I553" s="162"/>
      <c r="J553" s="162"/>
      <c r="K553" s="162"/>
      <c r="L553" s="162"/>
      <c r="M553" s="162"/>
      <c r="N553" s="162"/>
      <c r="O553" s="162"/>
      <c r="P553" s="162"/>
      <c r="Q553" s="162"/>
      <c r="R553" s="162"/>
      <c r="S553" s="162"/>
      <c r="T553" s="162"/>
      <c r="U553" s="162"/>
      <c r="V553" s="162"/>
      <c r="W553" s="162"/>
      <c r="X553" s="162"/>
      <c r="Y553" s="162"/>
      <c r="Z553" s="162"/>
      <c r="AA553" s="162"/>
      <c r="AB553" s="162"/>
      <c r="AC553" s="162"/>
      <c r="AD553" s="162"/>
      <c r="AE553" s="162"/>
      <c r="AF553" s="162"/>
      <c r="AG553" s="162"/>
      <c r="AH553" s="162"/>
      <c r="AI553" s="162"/>
      <c r="AJ553" s="162"/>
      <c r="AK553" s="162"/>
      <c r="AL553" s="162"/>
      <c r="AM553" s="162"/>
      <c r="AN553" s="162"/>
      <c r="AO553" s="162"/>
      <c r="AP553" s="162"/>
      <c r="AQ553" s="162"/>
    </row>
    <row r="554" spans="3:45" ht="12.75" hidden="1" customHeight="1">
      <c r="C554" s="162"/>
      <c r="D554" s="162"/>
      <c r="E554" s="162"/>
      <c r="F554" s="162"/>
      <c r="G554" s="162"/>
      <c r="H554" s="162"/>
      <c r="I554" s="162"/>
      <c r="J554" s="162"/>
      <c r="K554" s="162"/>
      <c r="L554" s="162"/>
      <c r="M554" s="162"/>
      <c r="N554" s="162"/>
      <c r="O554" s="162"/>
      <c r="P554" s="162"/>
      <c r="Q554" s="162"/>
      <c r="R554" s="162"/>
      <c r="S554" s="162"/>
      <c r="T554" s="162"/>
      <c r="U554" s="162"/>
      <c r="V554" s="162"/>
      <c r="W554" s="162"/>
      <c r="X554" s="162"/>
      <c r="Y554" s="162"/>
      <c r="Z554" s="162"/>
      <c r="AA554" s="162"/>
      <c r="AB554" s="162"/>
      <c r="AC554" s="162"/>
      <c r="AD554" s="162"/>
      <c r="AE554" s="162"/>
      <c r="AF554" s="162"/>
      <c r="AG554" s="162"/>
      <c r="AH554" s="162"/>
      <c r="AI554" s="162"/>
      <c r="AJ554" s="162"/>
      <c r="AK554" s="162"/>
      <c r="AL554" s="162"/>
      <c r="AM554" s="162"/>
      <c r="AN554" s="162"/>
      <c r="AO554" s="162"/>
      <c r="AP554" s="162"/>
      <c r="AQ554" s="162"/>
    </row>
    <row r="555" spans="3:45" ht="12.75" hidden="1" customHeight="1">
      <c r="C555" s="162"/>
      <c r="D555" s="162"/>
      <c r="E555" s="162"/>
      <c r="F555" s="162"/>
      <c r="G555" s="162"/>
      <c r="H555" s="162"/>
      <c r="I555" s="162"/>
      <c r="J555" s="162"/>
      <c r="K555" s="162"/>
      <c r="L555" s="162"/>
      <c r="M555" s="162"/>
      <c r="N555" s="162"/>
      <c r="O555" s="162"/>
      <c r="P555" s="162"/>
      <c r="Q555" s="162"/>
      <c r="R555" s="162"/>
      <c r="S555" s="162"/>
      <c r="T555" s="162"/>
      <c r="U555" s="162"/>
      <c r="V555" s="162"/>
      <c r="W555" s="162"/>
      <c r="X555" s="162"/>
      <c r="Y555" s="162"/>
      <c r="Z555" s="162"/>
      <c r="AA555" s="162"/>
      <c r="AB555" s="162"/>
      <c r="AC555" s="162"/>
      <c r="AD555" s="162"/>
      <c r="AE555" s="162"/>
      <c r="AF555" s="162"/>
      <c r="AG555" s="162"/>
      <c r="AH555" s="162"/>
      <c r="AI555" s="162"/>
      <c r="AJ555" s="162"/>
      <c r="AK555" s="162"/>
      <c r="AL555" s="162"/>
      <c r="AM555" s="162"/>
      <c r="AN555" s="162"/>
      <c r="AO555" s="162"/>
      <c r="AP555" s="162"/>
      <c r="AQ555" s="162"/>
    </row>
    <row r="556" spans="3:45" ht="12.75" hidden="1" customHeight="1">
      <c r="C556" s="247"/>
      <c r="D556" s="247"/>
      <c r="E556" s="247"/>
      <c r="F556" s="247"/>
      <c r="G556" s="247"/>
      <c r="H556" s="247"/>
      <c r="I556" s="247"/>
      <c r="J556" s="247"/>
      <c r="K556" s="247"/>
      <c r="L556" s="247"/>
      <c r="M556" s="247"/>
      <c r="N556" s="247"/>
      <c r="O556" s="247"/>
      <c r="P556" s="247"/>
      <c r="Q556" s="247"/>
      <c r="R556" s="247"/>
      <c r="S556" s="247"/>
      <c r="T556" s="247"/>
      <c r="U556" s="247"/>
      <c r="V556" s="247"/>
      <c r="W556" s="247"/>
      <c r="X556" s="247"/>
      <c r="Y556" s="247"/>
      <c r="Z556" s="247"/>
      <c r="AA556" s="247"/>
      <c r="AB556" s="247"/>
      <c r="AC556" s="247"/>
      <c r="AD556" s="247"/>
      <c r="AE556" s="247"/>
      <c r="AF556" s="247"/>
      <c r="AG556" s="247"/>
      <c r="AH556" s="247"/>
      <c r="AI556" s="247"/>
      <c r="AJ556" s="247"/>
      <c r="AK556" s="247"/>
      <c r="AL556" s="247"/>
      <c r="AM556" s="247"/>
      <c r="AN556" s="247"/>
      <c r="AO556" s="247"/>
      <c r="AP556" s="247"/>
      <c r="AQ556" s="247"/>
    </row>
    <row r="557" spans="3:45" ht="12.75" hidden="1" customHeight="1">
      <c r="C557" s="307" t="s">
        <v>62</v>
      </c>
      <c r="D557" s="307"/>
      <c r="E557" s="307"/>
      <c r="F557" s="307"/>
      <c r="G557" s="307"/>
      <c r="H557" s="307" t="s">
        <v>66</v>
      </c>
      <c r="I557" s="307"/>
      <c r="J557" s="307"/>
      <c r="K557" s="307"/>
      <c r="L557" s="307" t="s">
        <v>67</v>
      </c>
      <c r="M557" s="307"/>
      <c r="N557" s="307"/>
      <c r="O557" s="307"/>
      <c r="P557" s="307" t="s">
        <v>69</v>
      </c>
      <c r="Q557" s="307"/>
      <c r="R557" s="307"/>
      <c r="S557" s="307"/>
      <c r="T557" s="307" t="s">
        <v>71</v>
      </c>
      <c r="U557" s="307"/>
      <c r="V557" s="307"/>
      <c r="W557" s="307"/>
      <c r="X557" s="307" t="s">
        <v>74</v>
      </c>
      <c r="Y557" s="307"/>
      <c r="Z557" s="307"/>
      <c r="AA557" s="307"/>
      <c r="AB557" s="307" t="s">
        <v>80</v>
      </c>
      <c r="AC557" s="307"/>
      <c r="AD557" s="307"/>
      <c r="AE557" s="307"/>
      <c r="AF557" s="307" t="s">
        <v>81</v>
      </c>
      <c r="AG557" s="307"/>
      <c r="AH557" s="307"/>
      <c r="AI557" s="307"/>
      <c r="AJ557" s="307" t="s">
        <v>82</v>
      </c>
      <c r="AK557" s="307"/>
      <c r="AL557" s="307"/>
      <c r="AM557" s="307"/>
      <c r="AN557" s="307" t="s">
        <v>100</v>
      </c>
      <c r="AO557" s="307"/>
      <c r="AP557" s="307"/>
      <c r="AQ557" s="307"/>
    </row>
    <row r="558" spans="3:45" ht="12.75" hidden="1" customHeight="1">
      <c r="C558" s="379" t="s">
        <v>83</v>
      </c>
      <c r="D558" s="379"/>
      <c r="E558" s="379"/>
      <c r="F558" s="379"/>
      <c r="G558" s="379"/>
      <c r="H558" s="379"/>
      <c r="I558" s="379"/>
      <c r="J558" s="379"/>
      <c r="K558" s="379"/>
      <c r="L558" s="379"/>
      <c r="M558" s="379"/>
      <c r="N558" s="379"/>
      <c r="O558" s="379"/>
      <c r="P558" s="379"/>
      <c r="Q558" s="379"/>
      <c r="R558" s="379"/>
      <c r="S558" s="379"/>
      <c r="T558" s="379"/>
      <c r="U558" s="379"/>
      <c r="V558" s="379"/>
      <c r="W558" s="379"/>
      <c r="X558" s="379"/>
      <c r="Y558" s="379"/>
      <c r="Z558" s="379"/>
      <c r="AA558" s="379"/>
      <c r="AB558" s="379"/>
      <c r="AC558" s="379"/>
      <c r="AD558" s="379"/>
      <c r="AE558" s="379"/>
      <c r="AF558" s="379"/>
      <c r="AG558" s="379"/>
      <c r="AH558" s="379"/>
      <c r="AI558" s="379"/>
      <c r="AJ558" s="379"/>
      <c r="AK558" s="379"/>
      <c r="AL558" s="379"/>
      <c r="AM558" s="379"/>
      <c r="AN558" s="379"/>
      <c r="AO558" s="379"/>
      <c r="AP558" s="379"/>
      <c r="AQ558" s="379"/>
    </row>
    <row r="559" spans="3:45" ht="12.75" hidden="1" customHeight="1">
      <c r="C559" s="374" t="s">
        <v>84</v>
      </c>
      <c r="D559" s="374"/>
      <c r="E559" s="374"/>
      <c r="F559" s="374"/>
      <c r="G559" s="374"/>
      <c r="H559" s="236">
        <v>3906361</v>
      </c>
      <c r="I559" s="236"/>
      <c r="J559" s="236"/>
      <c r="K559" s="236"/>
      <c r="L559" s="236">
        <v>377634</v>
      </c>
      <c r="M559" s="236"/>
      <c r="N559" s="236"/>
      <c r="O559" s="236"/>
      <c r="P559" s="236"/>
      <c r="Q559" s="236"/>
      <c r="R559" s="236"/>
      <c r="S559" s="236"/>
      <c r="T559" s="236"/>
      <c r="U559" s="236"/>
      <c r="V559" s="236"/>
      <c r="W559" s="236"/>
      <c r="X559" s="236"/>
      <c r="Y559" s="236"/>
      <c r="Z559" s="236"/>
      <c r="AA559" s="236"/>
      <c r="AB559" s="236"/>
      <c r="AC559" s="236"/>
      <c r="AD559" s="236"/>
      <c r="AE559" s="236"/>
      <c r="AF559" s="236">
        <v>673601</v>
      </c>
      <c r="AG559" s="236"/>
      <c r="AH559" s="236"/>
      <c r="AI559" s="236"/>
      <c r="AJ559" s="236"/>
      <c r="AK559" s="236"/>
      <c r="AL559" s="236"/>
      <c r="AM559" s="236"/>
      <c r="AN559" s="236">
        <f>SUM(H559:AM562)</f>
        <v>4957596</v>
      </c>
      <c r="AO559" s="236"/>
      <c r="AP559" s="236"/>
      <c r="AQ559" s="236"/>
    </row>
    <row r="560" spans="3:45" ht="12.75" hidden="1" customHeight="1">
      <c r="C560" s="372"/>
      <c r="D560" s="372"/>
      <c r="E560" s="372"/>
      <c r="F560" s="372"/>
      <c r="G560" s="372"/>
      <c r="H560" s="168"/>
      <c r="I560" s="168"/>
      <c r="J560" s="168"/>
      <c r="K560" s="168"/>
      <c r="L560" s="168"/>
      <c r="M560" s="168"/>
      <c r="N560" s="168"/>
      <c r="O560" s="168"/>
      <c r="P560" s="168"/>
      <c r="Q560" s="168"/>
      <c r="R560" s="168"/>
      <c r="S560" s="168"/>
      <c r="T560" s="168"/>
      <c r="U560" s="168"/>
      <c r="V560" s="168"/>
      <c r="W560" s="168"/>
      <c r="X560" s="168"/>
      <c r="Y560" s="168"/>
      <c r="Z560" s="168"/>
      <c r="AA560" s="168"/>
      <c r="AB560" s="168"/>
      <c r="AC560" s="168"/>
      <c r="AD560" s="168"/>
      <c r="AE560" s="168"/>
      <c r="AF560" s="168"/>
      <c r="AG560" s="168"/>
      <c r="AH560" s="168"/>
      <c r="AI560" s="168"/>
      <c r="AJ560" s="168"/>
      <c r="AK560" s="168"/>
      <c r="AL560" s="168"/>
      <c r="AM560" s="168"/>
      <c r="AN560" s="168"/>
      <c r="AO560" s="168"/>
      <c r="AP560" s="168"/>
      <c r="AQ560" s="168"/>
    </row>
    <row r="561" spans="3:43" ht="12.75" hidden="1" customHeight="1">
      <c r="C561" s="372"/>
      <c r="D561" s="372"/>
      <c r="E561" s="372"/>
      <c r="F561" s="372"/>
      <c r="G561" s="372"/>
      <c r="H561" s="168"/>
      <c r="I561" s="168"/>
      <c r="J561" s="168"/>
      <c r="K561" s="168"/>
      <c r="L561" s="168"/>
      <c r="M561" s="168"/>
      <c r="N561" s="168"/>
      <c r="O561" s="168"/>
      <c r="P561" s="168"/>
      <c r="Q561" s="168"/>
      <c r="R561" s="168"/>
      <c r="S561" s="168"/>
      <c r="T561" s="168"/>
      <c r="U561" s="168"/>
      <c r="V561" s="168"/>
      <c r="W561" s="168"/>
      <c r="X561" s="168"/>
      <c r="Y561" s="168"/>
      <c r="Z561" s="168"/>
      <c r="AA561" s="168"/>
      <c r="AB561" s="168"/>
      <c r="AC561" s="168"/>
      <c r="AD561" s="168"/>
      <c r="AE561" s="168"/>
      <c r="AF561" s="168"/>
      <c r="AG561" s="168"/>
      <c r="AH561" s="168"/>
      <c r="AI561" s="168"/>
      <c r="AJ561" s="168"/>
      <c r="AK561" s="168"/>
      <c r="AL561" s="168"/>
      <c r="AM561" s="168"/>
      <c r="AN561" s="168"/>
      <c r="AO561" s="168"/>
      <c r="AP561" s="168"/>
      <c r="AQ561" s="168"/>
    </row>
    <row r="562" spans="3:43" ht="12.75" hidden="1" customHeight="1">
      <c r="C562" s="372"/>
      <c r="D562" s="372"/>
      <c r="E562" s="372"/>
      <c r="F562" s="372"/>
      <c r="G562" s="372"/>
      <c r="H562" s="168"/>
      <c r="I562" s="168"/>
      <c r="J562" s="168"/>
      <c r="K562" s="168"/>
      <c r="L562" s="168"/>
      <c r="M562" s="168"/>
      <c r="N562" s="168"/>
      <c r="O562" s="168"/>
      <c r="P562" s="168"/>
      <c r="Q562" s="168"/>
      <c r="R562" s="168"/>
      <c r="S562" s="168"/>
      <c r="T562" s="168"/>
      <c r="U562" s="168"/>
      <c r="V562" s="168"/>
      <c r="W562" s="168"/>
      <c r="X562" s="168"/>
      <c r="Y562" s="168"/>
      <c r="Z562" s="168"/>
      <c r="AA562" s="168"/>
      <c r="AB562" s="168"/>
      <c r="AC562" s="168"/>
      <c r="AD562" s="168"/>
      <c r="AE562" s="168"/>
      <c r="AF562" s="168"/>
      <c r="AG562" s="168"/>
      <c r="AH562" s="168"/>
      <c r="AI562" s="168"/>
      <c r="AJ562" s="168"/>
      <c r="AK562" s="168"/>
      <c r="AL562" s="168"/>
      <c r="AM562" s="168"/>
      <c r="AN562" s="168"/>
      <c r="AO562" s="168"/>
      <c r="AP562" s="168"/>
      <c r="AQ562" s="168"/>
    </row>
    <row r="563" spans="3:43" ht="12.75" hidden="1" customHeight="1">
      <c r="C563" s="165" t="s">
        <v>85</v>
      </c>
      <c r="D563" s="165"/>
      <c r="E563" s="165"/>
      <c r="F563" s="165"/>
      <c r="G563" s="165"/>
      <c r="H563" s="174"/>
      <c r="I563" s="174"/>
      <c r="J563" s="174"/>
      <c r="K563" s="174"/>
      <c r="L563" s="174"/>
      <c r="M563" s="174"/>
      <c r="N563" s="174"/>
      <c r="O563" s="174"/>
      <c r="P563" s="174"/>
      <c r="Q563" s="174"/>
      <c r="R563" s="174"/>
      <c r="S563" s="174"/>
      <c r="T563" s="174"/>
      <c r="U563" s="174"/>
      <c r="V563" s="174"/>
      <c r="W563" s="174"/>
      <c r="X563" s="174"/>
      <c r="Y563" s="174"/>
      <c r="Z563" s="174"/>
      <c r="AA563" s="174"/>
      <c r="AB563" s="174"/>
      <c r="AC563" s="174"/>
      <c r="AD563" s="174"/>
      <c r="AE563" s="174"/>
      <c r="AF563" s="174">
        <v>228871</v>
      </c>
      <c r="AG563" s="174"/>
      <c r="AH563" s="174"/>
      <c r="AI563" s="174"/>
      <c r="AJ563" s="174"/>
      <c r="AK563" s="174"/>
      <c r="AL563" s="174"/>
      <c r="AM563" s="174"/>
      <c r="AN563" s="174">
        <f>SUM(H563:AM563)</f>
        <v>228871</v>
      </c>
      <c r="AO563" s="174"/>
      <c r="AP563" s="174"/>
      <c r="AQ563" s="174"/>
    </row>
    <row r="564" spans="3:43" ht="12.75" hidden="1" customHeight="1">
      <c r="C564" s="165" t="s">
        <v>86</v>
      </c>
      <c r="D564" s="165"/>
      <c r="E564" s="165"/>
      <c r="F564" s="165"/>
      <c r="G564" s="165"/>
      <c r="H564" s="174"/>
      <c r="I564" s="174"/>
      <c r="J564" s="174"/>
      <c r="K564" s="174"/>
      <c r="L564" s="174">
        <v>270650</v>
      </c>
      <c r="M564" s="174"/>
      <c r="N564" s="174"/>
      <c r="O564" s="174"/>
      <c r="P564" s="174"/>
      <c r="Q564" s="174"/>
      <c r="R564" s="174"/>
      <c r="S564" s="174"/>
      <c r="T564" s="174"/>
      <c r="U564" s="174"/>
      <c r="V564" s="174"/>
      <c r="W564" s="174"/>
      <c r="X564" s="174"/>
      <c r="Y564" s="174"/>
      <c r="Z564" s="174"/>
      <c r="AA564" s="174"/>
      <c r="AB564" s="174"/>
      <c r="AC564" s="174"/>
      <c r="AD564" s="174"/>
      <c r="AE564" s="174"/>
      <c r="AF564" s="174"/>
      <c r="AG564" s="174"/>
      <c r="AH564" s="174"/>
      <c r="AI564" s="174"/>
      <c r="AJ564" s="174"/>
      <c r="AK564" s="174"/>
      <c r="AL564" s="174"/>
      <c r="AM564" s="174"/>
      <c r="AN564" s="174">
        <f>SUM(H564:AM564)</f>
        <v>270650</v>
      </c>
      <c r="AO564" s="174"/>
      <c r="AP564" s="174"/>
      <c r="AQ564" s="174"/>
    </row>
    <row r="565" spans="3:43" ht="12.75" hidden="1" customHeight="1">
      <c r="C565" s="165" t="s">
        <v>87</v>
      </c>
      <c r="D565" s="165"/>
      <c r="E565" s="165"/>
      <c r="F565" s="165"/>
      <c r="G565" s="165"/>
      <c r="H565" s="174"/>
      <c r="I565" s="174"/>
      <c r="J565" s="174"/>
      <c r="K565" s="174"/>
      <c r="L565" s="174"/>
      <c r="M565" s="174"/>
      <c r="N565" s="174"/>
      <c r="O565" s="174"/>
      <c r="P565" s="174"/>
      <c r="Q565" s="174"/>
      <c r="R565" s="174"/>
      <c r="S565" s="174"/>
      <c r="T565" s="174"/>
      <c r="U565" s="174"/>
      <c r="V565" s="174"/>
      <c r="W565" s="174"/>
      <c r="X565" s="174"/>
      <c r="Y565" s="174"/>
      <c r="Z565" s="174"/>
      <c r="AA565" s="174"/>
      <c r="AB565" s="174"/>
      <c r="AC565" s="174"/>
      <c r="AD565" s="174"/>
      <c r="AE565" s="174"/>
      <c r="AF565" s="174"/>
      <c r="AG565" s="174"/>
      <c r="AH565" s="174"/>
      <c r="AI565" s="174"/>
      <c r="AJ565" s="174"/>
      <c r="AK565" s="174"/>
      <c r="AL565" s="174"/>
      <c r="AM565" s="174"/>
      <c r="AN565" s="174">
        <f>SUM(H565:AM565)</f>
        <v>0</v>
      </c>
      <c r="AO565" s="174"/>
      <c r="AP565" s="174"/>
      <c r="AQ565" s="174"/>
    </row>
    <row r="566" spans="3:43" ht="12.75" hidden="1" customHeight="1">
      <c r="C566" s="372" t="s">
        <v>88</v>
      </c>
      <c r="D566" s="372"/>
      <c r="E566" s="372"/>
      <c r="F566" s="372"/>
      <c r="G566" s="372"/>
      <c r="H566" s="168">
        <f>H559+H563-H564+H565</f>
        <v>3906361</v>
      </c>
      <c r="I566" s="168"/>
      <c r="J566" s="168"/>
      <c r="K566" s="168"/>
      <c r="L566" s="168">
        <f t="shared" ref="L566" si="60">L559+L563-L564+L565</f>
        <v>106984</v>
      </c>
      <c r="M566" s="168"/>
      <c r="N566" s="168"/>
      <c r="O566" s="168"/>
      <c r="P566" s="168">
        <f t="shared" ref="P566" si="61">P559+P563-P564+P565</f>
        <v>0</v>
      </c>
      <c r="Q566" s="168"/>
      <c r="R566" s="168"/>
      <c r="S566" s="168"/>
      <c r="T566" s="168">
        <f t="shared" ref="T566" si="62">T559+T563-T564+T565</f>
        <v>0</v>
      </c>
      <c r="U566" s="168"/>
      <c r="V566" s="168"/>
      <c r="W566" s="168"/>
      <c r="X566" s="168">
        <f t="shared" ref="X566" si="63">X559+X563-X564+X565</f>
        <v>0</v>
      </c>
      <c r="Y566" s="168"/>
      <c r="Z566" s="168"/>
      <c r="AA566" s="168"/>
      <c r="AB566" s="168">
        <f t="shared" ref="AB566" si="64">AB559+AB563-AB564+AB565</f>
        <v>0</v>
      </c>
      <c r="AC566" s="168"/>
      <c r="AD566" s="168"/>
      <c r="AE566" s="168"/>
      <c r="AF566" s="168">
        <f t="shared" ref="AF566" si="65">AF559+AF563-AF564+AF565</f>
        <v>902472</v>
      </c>
      <c r="AG566" s="168"/>
      <c r="AH566" s="168"/>
      <c r="AI566" s="168"/>
      <c r="AJ566" s="168">
        <f t="shared" ref="AJ566" si="66">AJ559+AJ563-AJ564+AJ565</f>
        <v>0</v>
      </c>
      <c r="AK566" s="168"/>
      <c r="AL566" s="168"/>
      <c r="AM566" s="168"/>
      <c r="AN566" s="168">
        <f t="shared" ref="AN566" si="67">AN559+AN563-AN564+AN565</f>
        <v>4915817</v>
      </c>
      <c r="AO566" s="168"/>
      <c r="AP566" s="168"/>
      <c r="AQ566" s="168"/>
    </row>
    <row r="567" spans="3:43" ht="12.75" hidden="1" customHeight="1">
      <c r="C567" s="372"/>
      <c r="D567" s="372"/>
      <c r="E567" s="372"/>
      <c r="F567" s="372"/>
      <c r="G567" s="372"/>
      <c r="H567" s="168"/>
      <c r="I567" s="168"/>
      <c r="J567" s="168"/>
      <c r="K567" s="168"/>
      <c r="L567" s="168"/>
      <c r="M567" s="168"/>
      <c r="N567" s="168"/>
      <c r="O567" s="168"/>
      <c r="P567" s="168"/>
      <c r="Q567" s="168"/>
      <c r="R567" s="168"/>
      <c r="S567" s="168"/>
      <c r="T567" s="168"/>
      <c r="U567" s="168"/>
      <c r="V567" s="168"/>
      <c r="W567" s="168"/>
      <c r="X567" s="168"/>
      <c r="Y567" s="168"/>
      <c r="Z567" s="168"/>
      <c r="AA567" s="168"/>
      <c r="AB567" s="168"/>
      <c r="AC567" s="168"/>
      <c r="AD567" s="168"/>
      <c r="AE567" s="168"/>
      <c r="AF567" s="168"/>
      <c r="AG567" s="168"/>
      <c r="AH567" s="168"/>
      <c r="AI567" s="168"/>
      <c r="AJ567" s="168"/>
      <c r="AK567" s="168"/>
      <c r="AL567" s="168"/>
      <c r="AM567" s="168"/>
      <c r="AN567" s="168"/>
      <c r="AO567" s="168"/>
      <c r="AP567" s="168"/>
      <c r="AQ567" s="168"/>
    </row>
    <row r="568" spans="3:43" ht="12.75" hidden="1" customHeight="1">
      <c r="C568" s="372"/>
      <c r="D568" s="372"/>
      <c r="E568" s="372"/>
      <c r="F568" s="372"/>
      <c r="G568" s="372"/>
      <c r="H568" s="168"/>
      <c r="I568" s="168"/>
      <c r="J568" s="168"/>
      <c r="K568" s="168"/>
      <c r="L568" s="168"/>
      <c r="M568" s="168"/>
      <c r="N568" s="168"/>
      <c r="O568" s="168"/>
      <c r="P568" s="168"/>
      <c r="Q568" s="168"/>
      <c r="R568" s="168"/>
      <c r="S568" s="168"/>
      <c r="T568" s="168"/>
      <c r="U568" s="168"/>
      <c r="V568" s="168"/>
      <c r="W568" s="168"/>
      <c r="X568" s="168"/>
      <c r="Y568" s="168"/>
      <c r="Z568" s="168"/>
      <c r="AA568" s="168"/>
      <c r="AB568" s="168"/>
      <c r="AC568" s="168"/>
      <c r="AD568" s="168"/>
      <c r="AE568" s="168"/>
      <c r="AF568" s="168"/>
      <c r="AG568" s="168"/>
      <c r="AH568" s="168"/>
      <c r="AI568" s="168"/>
      <c r="AJ568" s="168"/>
      <c r="AK568" s="168"/>
      <c r="AL568" s="168"/>
      <c r="AM568" s="168"/>
      <c r="AN568" s="168"/>
      <c r="AO568" s="168"/>
      <c r="AP568" s="168"/>
      <c r="AQ568" s="168"/>
    </row>
    <row r="569" spans="3:43" ht="12.75" hidden="1" customHeight="1">
      <c r="C569" s="373"/>
      <c r="D569" s="373"/>
      <c r="E569" s="373"/>
      <c r="F569" s="373"/>
      <c r="G569" s="373"/>
      <c r="H569" s="237"/>
      <c r="I569" s="237"/>
      <c r="J569" s="237"/>
      <c r="K569" s="237"/>
      <c r="L569" s="237"/>
      <c r="M569" s="237"/>
      <c r="N569" s="237"/>
      <c r="O569" s="237"/>
      <c r="P569" s="237"/>
      <c r="Q569" s="237"/>
      <c r="R569" s="237"/>
      <c r="S569" s="237"/>
      <c r="T569" s="237"/>
      <c r="U569" s="237"/>
      <c r="V569" s="237"/>
      <c r="W569" s="237"/>
      <c r="X569" s="237"/>
      <c r="Y569" s="237"/>
      <c r="Z569" s="237"/>
      <c r="AA569" s="237"/>
      <c r="AB569" s="237"/>
      <c r="AC569" s="237"/>
      <c r="AD569" s="237"/>
      <c r="AE569" s="237"/>
      <c r="AF569" s="237"/>
      <c r="AG569" s="237"/>
      <c r="AH569" s="237"/>
      <c r="AI569" s="237"/>
      <c r="AJ569" s="237"/>
      <c r="AK569" s="237"/>
      <c r="AL569" s="237"/>
      <c r="AM569" s="237"/>
      <c r="AN569" s="237"/>
      <c r="AO569" s="237"/>
      <c r="AP569" s="237"/>
      <c r="AQ569" s="237"/>
    </row>
    <row r="570" spans="3:43" ht="12.75" hidden="1" customHeight="1">
      <c r="C570" s="379" t="s">
        <v>89</v>
      </c>
      <c r="D570" s="379"/>
      <c r="E570" s="379"/>
      <c r="F570" s="379"/>
      <c r="G570" s="379"/>
      <c r="H570" s="379"/>
      <c r="I570" s="379"/>
      <c r="J570" s="379"/>
      <c r="K570" s="379"/>
      <c r="L570" s="379"/>
      <c r="M570" s="379"/>
      <c r="N570" s="379"/>
      <c r="O570" s="379"/>
      <c r="P570" s="379"/>
      <c r="Q570" s="379"/>
      <c r="R570" s="379"/>
      <c r="S570" s="379"/>
      <c r="T570" s="379"/>
      <c r="U570" s="379"/>
      <c r="V570" s="379"/>
      <c r="W570" s="379"/>
      <c r="X570" s="379"/>
      <c r="Y570" s="379"/>
      <c r="Z570" s="379"/>
      <c r="AA570" s="379"/>
      <c r="AB570" s="379"/>
      <c r="AC570" s="379"/>
      <c r="AD570" s="379"/>
      <c r="AE570" s="379"/>
      <c r="AF570" s="379"/>
      <c r="AG570" s="379"/>
      <c r="AH570" s="379"/>
      <c r="AI570" s="379"/>
      <c r="AJ570" s="379"/>
      <c r="AK570" s="379"/>
      <c r="AL570" s="379"/>
      <c r="AM570" s="379"/>
      <c r="AN570" s="379"/>
      <c r="AO570" s="379"/>
      <c r="AP570" s="379"/>
      <c r="AQ570" s="379"/>
    </row>
    <row r="571" spans="3:43" ht="12.75" hidden="1" customHeight="1">
      <c r="C571" s="374" t="s">
        <v>84</v>
      </c>
      <c r="D571" s="374"/>
      <c r="E571" s="374"/>
      <c r="F571" s="374"/>
      <c r="G571" s="374"/>
      <c r="H571" s="236"/>
      <c r="I571" s="236"/>
      <c r="J571" s="236"/>
      <c r="K571" s="236"/>
      <c r="L571" s="236">
        <v>71265</v>
      </c>
      <c r="M571" s="236"/>
      <c r="N571" s="236"/>
      <c r="O571" s="236"/>
      <c r="P571" s="236"/>
      <c r="Q571" s="236"/>
      <c r="R571" s="236"/>
      <c r="S571" s="236"/>
      <c r="T571" s="236"/>
      <c r="U571" s="236"/>
      <c r="V571" s="236"/>
      <c r="W571" s="236"/>
      <c r="X571" s="236"/>
      <c r="Y571" s="236"/>
      <c r="Z571" s="236"/>
      <c r="AA571" s="236"/>
      <c r="AB571" s="236"/>
      <c r="AC571" s="236"/>
      <c r="AD571" s="236"/>
      <c r="AE571" s="236"/>
      <c r="AF571" s="236"/>
      <c r="AG571" s="236"/>
      <c r="AH571" s="236"/>
      <c r="AI571" s="236"/>
      <c r="AJ571" s="236"/>
      <c r="AK571" s="236"/>
      <c r="AL571" s="236"/>
      <c r="AM571" s="236"/>
      <c r="AN571" s="236">
        <f>SUM(H571:AM574)</f>
        <v>71265</v>
      </c>
      <c r="AO571" s="236"/>
      <c r="AP571" s="236"/>
      <c r="AQ571" s="236"/>
    </row>
    <row r="572" spans="3:43" ht="12.75" hidden="1" customHeight="1">
      <c r="C572" s="372"/>
      <c r="D572" s="372"/>
      <c r="E572" s="372"/>
      <c r="F572" s="372"/>
      <c r="G572" s="372"/>
      <c r="H572" s="168"/>
      <c r="I572" s="168"/>
      <c r="J572" s="168"/>
      <c r="K572" s="168"/>
      <c r="L572" s="168"/>
      <c r="M572" s="168"/>
      <c r="N572" s="168"/>
      <c r="O572" s="168"/>
      <c r="P572" s="168"/>
      <c r="Q572" s="168"/>
      <c r="R572" s="168"/>
      <c r="S572" s="168"/>
      <c r="T572" s="168"/>
      <c r="U572" s="168"/>
      <c r="V572" s="168"/>
      <c r="W572" s="168"/>
      <c r="X572" s="168"/>
      <c r="Y572" s="168"/>
      <c r="Z572" s="168"/>
      <c r="AA572" s="168"/>
      <c r="AB572" s="168"/>
      <c r="AC572" s="168"/>
      <c r="AD572" s="168"/>
      <c r="AE572" s="168"/>
      <c r="AF572" s="168"/>
      <c r="AG572" s="168"/>
      <c r="AH572" s="168"/>
      <c r="AI572" s="168"/>
      <c r="AJ572" s="168"/>
      <c r="AK572" s="168"/>
      <c r="AL572" s="168"/>
      <c r="AM572" s="168"/>
      <c r="AN572" s="168"/>
      <c r="AO572" s="168"/>
      <c r="AP572" s="168"/>
      <c r="AQ572" s="168"/>
    </row>
    <row r="573" spans="3:43" ht="12.75" hidden="1" customHeight="1">
      <c r="C573" s="372"/>
      <c r="D573" s="372"/>
      <c r="E573" s="372"/>
      <c r="F573" s="372"/>
      <c r="G573" s="372"/>
      <c r="H573" s="168"/>
      <c r="I573" s="168"/>
      <c r="J573" s="168"/>
      <c r="K573" s="168"/>
      <c r="L573" s="168"/>
      <c r="M573" s="168"/>
      <c r="N573" s="168"/>
      <c r="O573" s="168"/>
      <c r="P573" s="168"/>
      <c r="Q573" s="168"/>
      <c r="R573" s="168"/>
      <c r="S573" s="168"/>
      <c r="T573" s="168"/>
      <c r="U573" s="168"/>
      <c r="V573" s="168"/>
      <c r="W573" s="168"/>
      <c r="X573" s="168"/>
      <c r="Y573" s="168"/>
      <c r="Z573" s="168"/>
      <c r="AA573" s="168"/>
      <c r="AB573" s="168"/>
      <c r="AC573" s="168"/>
      <c r="AD573" s="168"/>
      <c r="AE573" s="168"/>
      <c r="AF573" s="168"/>
      <c r="AG573" s="168"/>
      <c r="AH573" s="168"/>
      <c r="AI573" s="168"/>
      <c r="AJ573" s="168"/>
      <c r="AK573" s="168"/>
      <c r="AL573" s="168"/>
      <c r="AM573" s="168"/>
      <c r="AN573" s="168"/>
      <c r="AO573" s="168"/>
      <c r="AP573" s="168"/>
      <c r="AQ573" s="168"/>
    </row>
    <row r="574" spans="3:43" ht="12.75" hidden="1" customHeight="1">
      <c r="C574" s="372"/>
      <c r="D574" s="372"/>
      <c r="E574" s="372"/>
      <c r="F574" s="372"/>
      <c r="G574" s="372"/>
      <c r="H574" s="168"/>
      <c r="I574" s="168"/>
      <c r="J574" s="168"/>
      <c r="K574" s="168"/>
      <c r="L574" s="168"/>
      <c r="M574" s="168"/>
      <c r="N574" s="168"/>
      <c r="O574" s="168"/>
      <c r="P574" s="168"/>
      <c r="Q574" s="168"/>
      <c r="R574" s="168"/>
      <c r="S574" s="168"/>
      <c r="T574" s="168"/>
      <c r="U574" s="168"/>
      <c r="V574" s="168"/>
      <c r="W574" s="168"/>
      <c r="X574" s="168"/>
      <c r="Y574" s="168"/>
      <c r="Z574" s="168"/>
      <c r="AA574" s="168"/>
      <c r="AB574" s="168"/>
      <c r="AC574" s="168"/>
      <c r="AD574" s="168"/>
      <c r="AE574" s="168"/>
      <c r="AF574" s="168"/>
      <c r="AG574" s="168"/>
      <c r="AH574" s="168"/>
      <c r="AI574" s="168"/>
      <c r="AJ574" s="168"/>
      <c r="AK574" s="168"/>
      <c r="AL574" s="168"/>
      <c r="AM574" s="168"/>
      <c r="AN574" s="168"/>
      <c r="AO574" s="168"/>
      <c r="AP574" s="168"/>
      <c r="AQ574" s="168"/>
    </row>
    <row r="575" spans="3:43" ht="12.75" hidden="1" customHeight="1">
      <c r="C575" s="165" t="s">
        <v>85</v>
      </c>
      <c r="D575" s="165"/>
      <c r="E575" s="165"/>
      <c r="F575" s="165"/>
      <c r="G575" s="165"/>
      <c r="H575" s="174"/>
      <c r="I575" s="174"/>
      <c r="J575" s="174"/>
      <c r="K575" s="174"/>
      <c r="L575" s="174">
        <v>228230</v>
      </c>
      <c r="M575" s="174"/>
      <c r="N575" s="174"/>
      <c r="O575" s="174"/>
      <c r="P575" s="174"/>
      <c r="Q575" s="174"/>
      <c r="R575" s="174"/>
      <c r="S575" s="174"/>
      <c r="T575" s="174"/>
      <c r="U575" s="174"/>
      <c r="V575" s="174"/>
      <c r="W575" s="174"/>
      <c r="X575" s="174"/>
      <c r="Y575" s="174"/>
      <c r="Z575" s="174"/>
      <c r="AA575" s="174"/>
      <c r="AB575" s="174"/>
      <c r="AC575" s="174"/>
      <c r="AD575" s="174"/>
      <c r="AE575" s="174"/>
      <c r="AF575" s="174"/>
      <c r="AG575" s="174"/>
      <c r="AH575" s="174"/>
      <c r="AI575" s="174"/>
      <c r="AJ575" s="174"/>
      <c r="AK575" s="174"/>
      <c r="AL575" s="174"/>
      <c r="AM575" s="174"/>
      <c r="AN575" s="174">
        <f>SUM(H575:AM575)</f>
        <v>228230</v>
      </c>
      <c r="AO575" s="174"/>
      <c r="AP575" s="174"/>
      <c r="AQ575" s="174"/>
    </row>
    <row r="576" spans="3:43" ht="12.75" hidden="1" customHeight="1">
      <c r="C576" s="165" t="s">
        <v>86</v>
      </c>
      <c r="D576" s="165"/>
      <c r="E576" s="165"/>
      <c r="F576" s="165"/>
      <c r="G576" s="165"/>
      <c r="H576" s="174"/>
      <c r="I576" s="174"/>
      <c r="J576" s="174"/>
      <c r="K576" s="174"/>
      <c r="L576" s="174">
        <v>270650</v>
      </c>
      <c r="M576" s="174"/>
      <c r="N576" s="174"/>
      <c r="O576" s="174"/>
      <c r="P576" s="174"/>
      <c r="Q576" s="174"/>
      <c r="R576" s="174"/>
      <c r="S576" s="174"/>
      <c r="T576" s="174"/>
      <c r="U576" s="174"/>
      <c r="V576" s="174"/>
      <c r="W576" s="174"/>
      <c r="X576" s="174"/>
      <c r="Y576" s="174"/>
      <c r="Z576" s="174"/>
      <c r="AA576" s="174"/>
      <c r="AB576" s="174"/>
      <c r="AC576" s="174"/>
      <c r="AD576" s="174"/>
      <c r="AE576" s="174"/>
      <c r="AF576" s="174"/>
      <c r="AG576" s="174"/>
      <c r="AH576" s="174"/>
      <c r="AI576" s="174"/>
      <c r="AJ576" s="174"/>
      <c r="AK576" s="174"/>
      <c r="AL576" s="174"/>
      <c r="AM576" s="174"/>
      <c r="AN576" s="174">
        <f>SUM(H576:AM576)</f>
        <v>270650</v>
      </c>
      <c r="AO576" s="174"/>
      <c r="AP576" s="174"/>
      <c r="AQ576" s="174"/>
    </row>
    <row r="577" spans="3:43" ht="12.75" hidden="1" customHeight="1">
      <c r="C577" s="165" t="s">
        <v>87</v>
      </c>
      <c r="D577" s="165"/>
      <c r="E577" s="165"/>
      <c r="F577" s="165"/>
      <c r="G577" s="165"/>
      <c r="H577" s="174"/>
      <c r="I577" s="174"/>
      <c r="J577" s="174"/>
      <c r="K577" s="174"/>
      <c r="L577" s="174"/>
      <c r="M577" s="174"/>
      <c r="N577" s="174"/>
      <c r="O577" s="174"/>
      <c r="P577" s="174"/>
      <c r="Q577" s="174"/>
      <c r="R577" s="174"/>
      <c r="S577" s="174"/>
      <c r="T577" s="174"/>
      <c r="U577" s="174"/>
      <c r="V577" s="174"/>
      <c r="W577" s="174"/>
      <c r="X577" s="174"/>
      <c r="Y577" s="174"/>
      <c r="Z577" s="174"/>
      <c r="AA577" s="174"/>
      <c r="AB577" s="174"/>
      <c r="AC577" s="174"/>
      <c r="AD577" s="174"/>
      <c r="AE577" s="174"/>
      <c r="AF577" s="174"/>
      <c r="AG577" s="174"/>
      <c r="AH577" s="174"/>
      <c r="AI577" s="174"/>
      <c r="AJ577" s="174"/>
      <c r="AK577" s="174"/>
      <c r="AL577" s="174"/>
      <c r="AM577" s="174"/>
      <c r="AN577" s="174">
        <f>SUM(H577:AM577)</f>
        <v>0</v>
      </c>
      <c r="AO577" s="174"/>
      <c r="AP577" s="174"/>
      <c r="AQ577" s="174"/>
    </row>
    <row r="578" spans="3:43" ht="12.75" hidden="1" customHeight="1">
      <c r="C578" s="372" t="s">
        <v>88</v>
      </c>
      <c r="D578" s="372"/>
      <c r="E578" s="372"/>
      <c r="F578" s="372"/>
      <c r="G578" s="372"/>
      <c r="H578" s="168">
        <f>H571+H575-H576+H577</f>
        <v>0</v>
      </c>
      <c r="I578" s="168"/>
      <c r="J578" s="168"/>
      <c r="K578" s="168"/>
      <c r="L578" s="168">
        <f t="shared" ref="L578" si="68">L571+L575-L576+L577</f>
        <v>28845</v>
      </c>
      <c r="M578" s="168"/>
      <c r="N578" s="168"/>
      <c r="O578" s="168"/>
      <c r="P578" s="168">
        <f t="shared" ref="P578" si="69">P571+P575-P576+P577</f>
        <v>0</v>
      </c>
      <c r="Q578" s="168"/>
      <c r="R578" s="168"/>
      <c r="S578" s="168"/>
      <c r="T578" s="168">
        <f t="shared" ref="T578" si="70">T571+T575-T576+T577</f>
        <v>0</v>
      </c>
      <c r="U578" s="168"/>
      <c r="V578" s="168"/>
      <c r="W578" s="168"/>
      <c r="X578" s="168">
        <f t="shared" ref="X578" si="71">X571+X575-X576+X577</f>
        <v>0</v>
      </c>
      <c r="Y578" s="168"/>
      <c r="Z578" s="168"/>
      <c r="AA578" s="168"/>
      <c r="AB578" s="168">
        <f t="shared" ref="AB578" si="72">AB571+AB575-AB576+AB577</f>
        <v>0</v>
      </c>
      <c r="AC578" s="168"/>
      <c r="AD578" s="168"/>
      <c r="AE578" s="168"/>
      <c r="AF578" s="168">
        <f t="shared" ref="AF578" si="73">AF571+AF575-AF576+AF577</f>
        <v>0</v>
      </c>
      <c r="AG578" s="168"/>
      <c r="AH578" s="168"/>
      <c r="AI578" s="168"/>
      <c r="AJ578" s="168">
        <f t="shared" ref="AJ578" si="74">AJ571+AJ575-AJ576+AJ577</f>
        <v>0</v>
      </c>
      <c r="AK578" s="168"/>
      <c r="AL578" s="168"/>
      <c r="AM578" s="168"/>
      <c r="AN578" s="168">
        <f t="shared" ref="AN578" si="75">AN571+AN575-AN576+AN577</f>
        <v>28845</v>
      </c>
      <c r="AO578" s="168"/>
      <c r="AP578" s="168"/>
      <c r="AQ578" s="168"/>
    </row>
    <row r="579" spans="3:43" ht="12.75" hidden="1" customHeight="1">
      <c r="C579" s="372"/>
      <c r="D579" s="372"/>
      <c r="E579" s="372"/>
      <c r="F579" s="372"/>
      <c r="G579" s="372"/>
      <c r="H579" s="168"/>
      <c r="I579" s="168"/>
      <c r="J579" s="168"/>
      <c r="K579" s="168"/>
      <c r="L579" s="168"/>
      <c r="M579" s="168"/>
      <c r="N579" s="168"/>
      <c r="O579" s="168"/>
      <c r="P579" s="168"/>
      <c r="Q579" s="168"/>
      <c r="R579" s="168"/>
      <c r="S579" s="168"/>
      <c r="T579" s="168"/>
      <c r="U579" s="168"/>
      <c r="V579" s="168"/>
      <c r="W579" s="168"/>
      <c r="X579" s="168"/>
      <c r="Y579" s="168"/>
      <c r="Z579" s="168"/>
      <c r="AA579" s="168"/>
      <c r="AB579" s="168"/>
      <c r="AC579" s="168"/>
      <c r="AD579" s="168"/>
      <c r="AE579" s="168"/>
      <c r="AF579" s="168"/>
      <c r="AG579" s="168"/>
      <c r="AH579" s="168"/>
      <c r="AI579" s="168"/>
      <c r="AJ579" s="168"/>
      <c r="AK579" s="168"/>
      <c r="AL579" s="168"/>
      <c r="AM579" s="168"/>
      <c r="AN579" s="168"/>
      <c r="AO579" s="168"/>
      <c r="AP579" s="168"/>
      <c r="AQ579" s="168"/>
    </row>
    <row r="580" spans="3:43" ht="12.75" hidden="1" customHeight="1">
      <c r="C580" s="372"/>
      <c r="D580" s="372"/>
      <c r="E580" s="372"/>
      <c r="F580" s="372"/>
      <c r="G580" s="372"/>
      <c r="H580" s="168"/>
      <c r="I580" s="168"/>
      <c r="J580" s="168"/>
      <c r="K580" s="168"/>
      <c r="L580" s="168"/>
      <c r="M580" s="168"/>
      <c r="N580" s="168"/>
      <c r="O580" s="168"/>
      <c r="P580" s="168"/>
      <c r="Q580" s="168"/>
      <c r="R580" s="168"/>
      <c r="S580" s="168"/>
      <c r="T580" s="168"/>
      <c r="U580" s="168"/>
      <c r="V580" s="168"/>
      <c r="W580" s="168"/>
      <c r="X580" s="168"/>
      <c r="Y580" s="168"/>
      <c r="Z580" s="168"/>
      <c r="AA580" s="168"/>
      <c r="AB580" s="168"/>
      <c r="AC580" s="168"/>
      <c r="AD580" s="168"/>
      <c r="AE580" s="168"/>
      <c r="AF580" s="168"/>
      <c r="AG580" s="168"/>
      <c r="AH580" s="168"/>
      <c r="AI580" s="168"/>
      <c r="AJ580" s="168"/>
      <c r="AK580" s="168"/>
      <c r="AL580" s="168"/>
      <c r="AM580" s="168"/>
      <c r="AN580" s="168"/>
      <c r="AO580" s="168"/>
      <c r="AP580" s="168"/>
      <c r="AQ580" s="168"/>
    </row>
    <row r="581" spans="3:43" ht="12.75" hidden="1" customHeight="1">
      <c r="C581" s="373"/>
      <c r="D581" s="373"/>
      <c r="E581" s="373"/>
      <c r="F581" s="373"/>
      <c r="G581" s="373"/>
      <c r="H581" s="237"/>
      <c r="I581" s="237"/>
      <c r="J581" s="237"/>
      <c r="K581" s="237"/>
      <c r="L581" s="237"/>
      <c r="M581" s="237"/>
      <c r="N581" s="237"/>
      <c r="O581" s="237"/>
      <c r="P581" s="237"/>
      <c r="Q581" s="237"/>
      <c r="R581" s="237"/>
      <c r="S581" s="237"/>
      <c r="T581" s="237"/>
      <c r="U581" s="237"/>
      <c r="V581" s="237"/>
      <c r="W581" s="237"/>
      <c r="X581" s="237"/>
      <c r="Y581" s="237"/>
      <c r="Z581" s="237"/>
      <c r="AA581" s="237"/>
      <c r="AB581" s="237"/>
      <c r="AC581" s="237"/>
      <c r="AD581" s="237"/>
      <c r="AE581" s="237"/>
      <c r="AF581" s="237"/>
      <c r="AG581" s="237"/>
      <c r="AH581" s="237"/>
      <c r="AI581" s="237"/>
      <c r="AJ581" s="237"/>
      <c r="AK581" s="237"/>
      <c r="AL581" s="237"/>
      <c r="AM581" s="237"/>
      <c r="AN581" s="237"/>
      <c r="AO581" s="237"/>
      <c r="AP581" s="237"/>
      <c r="AQ581" s="237"/>
    </row>
    <row r="582" spans="3:43" ht="12.75" hidden="1" customHeight="1">
      <c r="C582" s="379" t="s">
        <v>90</v>
      </c>
      <c r="D582" s="379"/>
      <c r="E582" s="379"/>
      <c r="F582" s="379"/>
      <c r="G582" s="379"/>
      <c r="H582" s="379"/>
      <c r="I582" s="379"/>
      <c r="J582" s="379"/>
      <c r="K582" s="379"/>
      <c r="L582" s="379"/>
      <c r="M582" s="379"/>
      <c r="N582" s="379"/>
      <c r="O582" s="379"/>
      <c r="P582" s="379"/>
      <c r="Q582" s="379"/>
      <c r="R582" s="379"/>
      <c r="S582" s="379"/>
      <c r="T582" s="379"/>
      <c r="U582" s="379"/>
      <c r="V582" s="379"/>
      <c r="W582" s="379"/>
      <c r="X582" s="379"/>
      <c r="Y582" s="379"/>
      <c r="Z582" s="379"/>
      <c r="AA582" s="379"/>
      <c r="AB582" s="379"/>
      <c r="AC582" s="379"/>
      <c r="AD582" s="379"/>
      <c r="AE582" s="379"/>
      <c r="AF582" s="379"/>
      <c r="AG582" s="379"/>
      <c r="AH582" s="379"/>
      <c r="AI582" s="379"/>
      <c r="AJ582" s="379"/>
      <c r="AK582" s="379"/>
      <c r="AL582" s="379"/>
      <c r="AM582" s="379"/>
      <c r="AN582" s="379"/>
      <c r="AO582" s="379"/>
      <c r="AP582" s="379"/>
      <c r="AQ582" s="379"/>
    </row>
    <row r="583" spans="3:43" ht="12.75" hidden="1" customHeight="1">
      <c r="C583" s="374" t="s">
        <v>84</v>
      </c>
      <c r="D583" s="374"/>
      <c r="E583" s="374"/>
      <c r="F583" s="374"/>
      <c r="G583" s="374"/>
      <c r="H583" s="236"/>
      <c r="I583" s="236"/>
      <c r="J583" s="236"/>
      <c r="K583" s="236"/>
      <c r="L583" s="236"/>
      <c r="M583" s="236"/>
      <c r="N583" s="236"/>
      <c r="O583" s="236"/>
      <c r="P583" s="236"/>
      <c r="Q583" s="236"/>
      <c r="R583" s="236"/>
      <c r="S583" s="236"/>
      <c r="T583" s="236"/>
      <c r="U583" s="236"/>
      <c r="V583" s="236"/>
      <c r="W583" s="236"/>
      <c r="X583" s="236"/>
      <c r="Y583" s="236"/>
      <c r="Z583" s="236"/>
      <c r="AA583" s="236"/>
      <c r="AB583" s="236"/>
      <c r="AC583" s="236"/>
      <c r="AD583" s="236"/>
      <c r="AE583" s="236"/>
      <c r="AF583" s="236">
        <v>578654</v>
      </c>
      <c r="AG583" s="236"/>
      <c r="AH583" s="236"/>
      <c r="AI583" s="236"/>
      <c r="AJ583" s="236"/>
      <c r="AK583" s="236"/>
      <c r="AL583" s="236"/>
      <c r="AM583" s="236"/>
      <c r="AN583" s="236">
        <f>SUM(H583:AM586)</f>
        <v>578654</v>
      </c>
      <c r="AO583" s="236"/>
      <c r="AP583" s="236"/>
      <c r="AQ583" s="236"/>
    </row>
    <row r="584" spans="3:43" ht="12.75" hidden="1" customHeight="1">
      <c r="C584" s="372"/>
      <c r="D584" s="372"/>
      <c r="E584" s="372"/>
      <c r="F584" s="372"/>
      <c r="G584" s="372"/>
      <c r="H584" s="168"/>
      <c r="I584" s="168"/>
      <c r="J584" s="168"/>
      <c r="K584" s="168"/>
      <c r="L584" s="168"/>
      <c r="M584" s="168"/>
      <c r="N584" s="168"/>
      <c r="O584" s="168"/>
      <c r="P584" s="168"/>
      <c r="Q584" s="168"/>
      <c r="R584" s="168"/>
      <c r="S584" s="168"/>
      <c r="T584" s="168"/>
      <c r="U584" s="168"/>
      <c r="V584" s="168"/>
      <c r="W584" s="168"/>
      <c r="X584" s="168"/>
      <c r="Y584" s="168"/>
      <c r="Z584" s="168"/>
      <c r="AA584" s="168"/>
      <c r="AB584" s="168"/>
      <c r="AC584" s="168"/>
      <c r="AD584" s="168"/>
      <c r="AE584" s="168"/>
      <c r="AF584" s="168"/>
      <c r="AG584" s="168"/>
      <c r="AH584" s="168"/>
      <c r="AI584" s="168"/>
      <c r="AJ584" s="168"/>
      <c r="AK584" s="168"/>
      <c r="AL584" s="168"/>
      <c r="AM584" s="168"/>
      <c r="AN584" s="168"/>
      <c r="AO584" s="168"/>
      <c r="AP584" s="168"/>
      <c r="AQ584" s="168"/>
    </row>
    <row r="585" spans="3:43" ht="12.75" hidden="1" customHeight="1">
      <c r="C585" s="372"/>
      <c r="D585" s="372"/>
      <c r="E585" s="372"/>
      <c r="F585" s="372"/>
      <c r="G585" s="372"/>
      <c r="H585" s="168"/>
      <c r="I585" s="168"/>
      <c r="J585" s="168"/>
      <c r="K585" s="168"/>
      <c r="L585" s="168"/>
      <c r="M585" s="168"/>
      <c r="N585" s="168"/>
      <c r="O585" s="168"/>
      <c r="P585" s="168"/>
      <c r="Q585" s="168"/>
      <c r="R585" s="168"/>
      <c r="S585" s="168"/>
      <c r="T585" s="168"/>
      <c r="U585" s="168"/>
      <c r="V585" s="168"/>
      <c r="W585" s="168"/>
      <c r="X585" s="168"/>
      <c r="Y585" s="168"/>
      <c r="Z585" s="168"/>
      <c r="AA585" s="168"/>
      <c r="AB585" s="168"/>
      <c r="AC585" s="168"/>
      <c r="AD585" s="168"/>
      <c r="AE585" s="168"/>
      <c r="AF585" s="168"/>
      <c r="AG585" s="168"/>
      <c r="AH585" s="168"/>
      <c r="AI585" s="168"/>
      <c r="AJ585" s="168"/>
      <c r="AK585" s="168"/>
      <c r="AL585" s="168"/>
      <c r="AM585" s="168"/>
      <c r="AN585" s="168"/>
      <c r="AO585" s="168"/>
      <c r="AP585" s="168"/>
      <c r="AQ585" s="168"/>
    </row>
    <row r="586" spans="3:43" ht="12.75" hidden="1" customHeight="1">
      <c r="C586" s="372"/>
      <c r="D586" s="372"/>
      <c r="E586" s="372"/>
      <c r="F586" s="372"/>
      <c r="G586" s="372"/>
      <c r="H586" s="168"/>
      <c r="I586" s="168"/>
      <c r="J586" s="168"/>
      <c r="K586" s="168"/>
      <c r="L586" s="168"/>
      <c r="M586" s="168"/>
      <c r="N586" s="168"/>
      <c r="O586" s="168"/>
      <c r="P586" s="168"/>
      <c r="Q586" s="168"/>
      <c r="R586" s="168"/>
      <c r="S586" s="168"/>
      <c r="T586" s="168"/>
      <c r="U586" s="168"/>
      <c r="V586" s="168"/>
      <c r="W586" s="168"/>
      <c r="X586" s="168"/>
      <c r="Y586" s="168"/>
      <c r="Z586" s="168"/>
      <c r="AA586" s="168"/>
      <c r="AB586" s="168"/>
      <c r="AC586" s="168"/>
      <c r="AD586" s="168"/>
      <c r="AE586" s="168"/>
      <c r="AF586" s="168"/>
      <c r="AG586" s="168"/>
      <c r="AH586" s="168"/>
      <c r="AI586" s="168"/>
      <c r="AJ586" s="168"/>
      <c r="AK586" s="168"/>
      <c r="AL586" s="168"/>
      <c r="AM586" s="168"/>
      <c r="AN586" s="168"/>
      <c r="AO586" s="168"/>
      <c r="AP586" s="168"/>
      <c r="AQ586" s="168"/>
    </row>
    <row r="587" spans="3:43" ht="12.75" hidden="1" customHeight="1">
      <c r="C587" s="165" t="s">
        <v>85</v>
      </c>
      <c r="D587" s="165"/>
      <c r="E587" s="165"/>
      <c r="F587" s="165"/>
      <c r="G587" s="165"/>
      <c r="H587" s="174"/>
      <c r="I587" s="174"/>
      <c r="J587" s="174"/>
      <c r="K587" s="174"/>
      <c r="L587" s="174"/>
      <c r="M587" s="174"/>
      <c r="N587" s="174"/>
      <c r="O587" s="174"/>
      <c r="P587" s="174"/>
      <c r="Q587" s="174"/>
      <c r="R587" s="174"/>
      <c r="S587" s="174"/>
      <c r="T587" s="174"/>
      <c r="U587" s="174"/>
      <c r="V587" s="174"/>
      <c r="W587" s="174"/>
      <c r="X587" s="174"/>
      <c r="Y587" s="174"/>
      <c r="Z587" s="174"/>
      <c r="AA587" s="174"/>
      <c r="AB587" s="174"/>
      <c r="AC587" s="174"/>
      <c r="AD587" s="174"/>
      <c r="AE587" s="174"/>
      <c r="AF587" s="174">
        <v>211712</v>
      </c>
      <c r="AG587" s="174"/>
      <c r="AH587" s="174"/>
      <c r="AI587" s="174"/>
      <c r="AJ587" s="174"/>
      <c r="AK587" s="174"/>
      <c r="AL587" s="174"/>
      <c r="AM587" s="174"/>
      <c r="AN587" s="174">
        <f>SUM(H587:AM587)</f>
        <v>211712</v>
      </c>
      <c r="AO587" s="174"/>
      <c r="AP587" s="174"/>
      <c r="AQ587" s="174"/>
    </row>
    <row r="588" spans="3:43" ht="12.75" hidden="1" customHeight="1">
      <c r="C588" s="165" t="s">
        <v>86</v>
      </c>
      <c r="D588" s="165"/>
      <c r="E588" s="165"/>
      <c r="F588" s="165"/>
      <c r="G588" s="165"/>
      <c r="H588" s="174"/>
      <c r="I588" s="174"/>
      <c r="J588" s="174"/>
      <c r="K588" s="174"/>
      <c r="L588" s="174"/>
      <c r="M588" s="174"/>
      <c r="N588" s="174"/>
      <c r="O588" s="174"/>
      <c r="P588" s="174"/>
      <c r="Q588" s="174"/>
      <c r="R588" s="174"/>
      <c r="S588" s="174"/>
      <c r="T588" s="174"/>
      <c r="U588" s="174"/>
      <c r="V588" s="174"/>
      <c r="W588" s="174"/>
      <c r="X588" s="174"/>
      <c r="Y588" s="174"/>
      <c r="Z588" s="174"/>
      <c r="AA588" s="174"/>
      <c r="AB588" s="174"/>
      <c r="AC588" s="174"/>
      <c r="AD588" s="174"/>
      <c r="AE588" s="174"/>
      <c r="AF588" s="174"/>
      <c r="AG588" s="174"/>
      <c r="AH588" s="174"/>
      <c r="AI588" s="174"/>
      <c r="AJ588" s="174"/>
      <c r="AK588" s="174"/>
      <c r="AL588" s="174"/>
      <c r="AM588" s="174"/>
      <c r="AN588" s="174">
        <f>SUM(H588:AM588)</f>
        <v>0</v>
      </c>
      <c r="AO588" s="174"/>
      <c r="AP588" s="174"/>
      <c r="AQ588" s="174"/>
    </row>
    <row r="589" spans="3:43" ht="12.75" hidden="1" customHeight="1">
      <c r="C589" s="165" t="s">
        <v>87</v>
      </c>
      <c r="D589" s="165"/>
      <c r="E589" s="165"/>
      <c r="F589" s="165"/>
      <c r="G589" s="165"/>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f>SUM(H589:AM589)</f>
        <v>0</v>
      </c>
      <c r="AO589" s="174"/>
      <c r="AP589" s="174"/>
      <c r="AQ589" s="174"/>
    </row>
    <row r="590" spans="3:43" ht="12.75" hidden="1" customHeight="1">
      <c r="C590" s="372" t="s">
        <v>88</v>
      </c>
      <c r="D590" s="372"/>
      <c r="E590" s="372"/>
      <c r="F590" s="372"/>
      <c r="G590" s="372"/>
      <c r="H590" s="168">
        <f>H583+H587-H588+H589</f>
        <v>0</v>
      </c>
      <c r="I590" s="168"/>
      <c r="J590" s="168"/>
      <c r="K590" s="168"/>
      <c r="L590" s="168">
        <f t="shared" ref="L590" si="76">L583+L587-L588+L589</f>
        <v>0</v>
      </c>
      <c r="M590" s="168"/>
      <c r="N590" s="168"/>
      <c r="O590" s="168"/>
      <c r="P590" s="168">
        <f t="shared" ref="P590" si="77">P583+P587-P588+P589</f>
        <v>0</v>
      </c>
      <c r="Q590" s="168"/>
      <c r="R590" s="168"/>
      <c r="S590" s="168"/>
      <c r="T590" s="168">
        <f t="shared" ref="T590" si="78">T583+T587-T588+T589</f>
        <v>0</v>
      </c>
      <c r="U590" s="168"/>
      <c r="V590" s="168"/>
      <c r="W590" s="168"/>
      <c r="X590" s="168">
        <f t="shared" ref="X590" si="79">X583+X587-X588+X589</f>
        <v>0</v>
      </c>
      <c r="Y590" s="168"/>
      <c r="Z590" s="168"/>
      <c r="AA590" s="168"/>
      <c r="AB590" s="168">
        <f t="shared" ref="AB590" si="80">AB583+AB587-AB588+AB589</f>
        <v>0</v>
      </c>
      <c r="AC590" s="168"/>
      <c r="AD590" s="168"/>
      <c r="AE590" s="168"/>
      <c r="AF590" s="168">
        <f t="shared" ref="AF590" si="81">AF583+AF587-AF588+AF589</f>
        <v>790366</v>
      </c>
      <c r="AG590" s="168"/>
      <c r="AH590" s="168"/>
      <c r="AI590" s="168"/>
      <c r="AJ590" s="168">
        <f t="shared" ref="AJ590" si="82">AJ583+AJ587-AJ588+AJ589</f>
        <v>0</v>
      </c>
      <c r="AK590" s="168"/>
      <c r="AL590" s="168"/>
      <c r="AM590" s="168"/>
      <c r="AN590" s="168">
        <f t="shared" ref="AN590" si="83">AN583+AN587-AN588+AN589</f>
        <v>790366</v>
      </c>
      <c r="AO590" s="168"/>
      <c r="AP590" s="168"/>
      <c r="AQ590" s="168"/>
    </row>
    <row r="591" spans="3:43" ht="12.75" hidden="1" customHeight="1">
      <c r="C591" s="372"/>
      <c r="D591" s="372"/>
      <c r="E591" s="372"/>
      <c r="F591" s="372"/>
      <c r="G591" s="372"/>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row>
    <row r="592" spans="3:43" ht="12.75" hidden="1" customHeight="1">
      <c r="C592" s="372"/>
      <c r="D592" s="372"/>
      <c r="E592" s="372"/>
      <c r="F592" s="372"/>
      <c r="G592" s="372"/>
      <c r="H592" s="168"/>
      <c r="I592" s="168"/>
      <c r="J592" s="168"/>
      <c r="K592" s="168"/>
      <c r="L592" s="168"/>
      <c r="M592" s="168"/>
      <c r="N592" s="168"/>
      <c r="O592" s="168"/>
      <c r="P592" s="168"/>
      <c r="Q592" s="168"/>
      <c r="R592" s="168"/>
      <c r="S592" s="168"/>
      <c r="T592" s="168"/>
      <c r="U592" s="168"/>
      <c r="V592" s="168"/>
      <c r="W592" s="168"/>
      <c r="X592" s="168"/>
      <c r="Y592" s="168"/>
      <c r="Z592" s="168"/>
      <c r="AA592" s="168"/>
      <c r="AB592" s="168"/>
      <c r="AC592" s="168"/>
      <c r="AD592" s="168"/>
      <c r="AE592" s="168"/>
      <c r="AF592" s="168"/>
      <c r="AG592" s="168"/>
      <c r="AH592" s="168"/>
      <c r="AI592" s="168"/>
      <c r="AJ592" s="168"/>
      <c r="AK592" s="168"/>
      <c r="AL592" s="168"/>
      <c r="AM592" s="168"/>
      <c r="AN592" s="168"/>
      <c r="AO592" s="168"/>
      <c r="AP592" s="168"/>
      <c r="AQ592" s="168"/>
    </row>
    <row r="593" spans="3:45" ht="12.75" hidden="1" customHeight="1">
      <c r="C593" s="373"/>
      <c r="D593" s="373"/>
      <c r="E593" s="373"/>
      <c r="F593" s="373"/>
      <c r="G593" s="373"/>
      <c r="H593" s="237"/>
      <c r="I593" s="237"/>
      <c r="J593" s="237"/>
      <c r="K593" s="237"/>
      <c r="L593" s="237"/>
      <c r="M593" s="237"/>
      <c r="N593" s="237"/>
      <c r="O593" s="237"/>
      <c r="P593" s="237"/>
      <c r="Q593" s="237"/>
      <c r="R593" s="237"/>
      <c r="S593" s="237"/>
      <c r="T593" s="237"/>
      <c r="U593" s="237"/>
      <c r="V593" s="237"/>
      <c r="W593" s="237"/>
      <c r="X593" s="237"/>
      <c r="Y593" s="237"/>
      <c r="Z593" s="237"/>
      <c r="AA593" s="237"/>
      <c r="AB593" s="237"/>
      <c r="AC593" s="237"/>
      <c r="AD593" s="237"/>
      <c r="AE593" s="237"/>
      <c r="AF593" s="237"/>
      <c r="AG593" s="237"/>
      <c r="AH593" s="237"/>
      <c r="AI593" s="237"/>
      <c r="AJ593" s="237"/>
      <c r="AK593" s="237"/>
      <c r="AL593" s="237"/>
      <c r="AM593" s="237"/>
      <c r="AN593" s="237"/>
      <c r="AO593" s="237"/>
      <c r="AP593" s="237"/>
      <c r="AQ593" s="237"/>
    </row>
    <row r="594" spans="3:45" ht="12.75" hidden="1" customHeight="1">
      <c r="C594" s="379" t="s">
        <v>91</v>
      </c>
      <c r="D594" s="379"/>
      <c r="E594" s="379"/>
      <c r="F594" s="379"/>
      <c r="G594" s="379"/>
      <c r="H594" s="379"/>
      <c r="I594" s="379"/>
      <c r="J594" s="379"/>
      <c r="K594" s="379"/>
      <c r="L594" s="379"/>
      <c r="M594" s="379"/>
      <c r="N594" s="379"/>
      <c r="O594" s="379"/>
      <c r="P594" s="379"/>
      <c r="Q594" s="379"/>
      <c r="R594" s="379"/>
      <c r="S594" s="379"/>
      <c r="T594" s="379"/>
      <c r="U594" s="379"/>
      <c r="V594" s="379"/>
      <c r="W594" s="379"/>
      <c r="X594" s="379"/>
      <c r="Y594" s="379"/>
      <c r="Z594" s="379"/>
      <c r="AA594" s="379"/>
      <c r="AB594" s="379"/>
      <c r="AC594" s="379"/>
      <c r="AD594" s="379"/>
      <c r="AE594" s="379"/>
      <c r="AF594" s="379"/>
      <c r="AG594" s="379"/>
      <c r="AH594" s="379"/>
      <c r="AI594" s="379"/>
      <c r="AJ594" s="379"/>
      <c r="AK594" s="379"/>
      <c r="AL594" s="379"/>
      <c r="AM594" s="379"/>
      <c r="AN594" s="379"/>
      <c r="AO594" s="379"/>
      <c r="AP594" s="379"/>
      <c r="AQ594" s="379"/>
    </row>
    <row r="595" spans="3:45" ht="12.75" hidden="1" customHeight="1">
      <c r="C595" s="374" t="s">
        <v>84</v>
      </c>
      <c r="D595" s="374"/>
      <c r="E595" s="374"/>
      <c r="F595" s="374"/>
      <c r="G595" s="374"/>
      <c r="H595" s="376">
        <f>H559-H571-H583</f>
        <v>3906361</v>
      </c>
      <c r="I595" s="376"/>
      <c r="J595" s="376"/>
      <c r="K595" s="376"/>
      <c r="L595" s="376">
        <f>L559-L571-L583</f>
        <v>306369</v>
      </c>
      <c r="M595" s="376"/>
      <c r="N595" s="376"/>
      <c r="O595" s="376"/>
      <c r="P595" s="376">
        <f>P559-P571-P583</f>
        <v>0</v>
      </c>
      <c r="Q595" s="376"/>
      <c r="R595" s="376"/>
      <c r="S595" s="376"/>
      <c r="T595" s="376">
        <f>T559-T571-T583</f>
        <v>0</v>
      </c>
      <c r="U595" s="376"/>
      <c r="V595" s="376"/>
      <c r="W595" s="376"/>
      <c r="X595" s="376">
        <f>X559-X571-X583</f>
        <v>0</v>
      </c>
      <c r="Y595" s="376"/>
      <c r="Z595" s="376"/>
      <c r="AA595" s="376"/>
      <c r="AB595" s="376">
        <f>AB559-AB571-AB583</f>
        <v>0</v>
      </c>
      <c r="AC595" s="376"/>
      <c r="AD595" s="376"/>
      <c r="AE595" s="376"/>
      <c r="AF595" s="376">
        <f>AF559-AF571-AF583</f>
        <v>94947</v>
      </c>
      <c r="AG595" s="376"/>
      <c r="AH595" s="376"/>
      <c r="AI595" s="376"/>
      <c r="AJ595" s="376">
        <f>AJ559-AJ571-AJ583</f>
        <v>0</v>
      </c>
      <c r="AK595" s="376"/>
      <c r="AL595" s="376"/>
      <c r="AM595" s="376"/>
      <c r="AN595" s="376">
        <f>SUM(H595:AM598)</f>
        <v>4307677</v>
      </c>
      <c r="AO595" s="376"/>
      <c r="AP595" s="376"/>
      <c r="AQ595" s="376"/>
    </row>
    <row r="596" spans="3:45" ht="12.75" hidden="1" customHeight="1">
      <c r="C596" s="372"/>
      <c r="D596" s="372"/>
      <c r="E596" s="372"/>
      <c r="F596" s="372"/>
      <c r="G596" s="372"/>
      <c r="H596" s="377"/>
      <c r="I596" s="377"/>
      <c r="J596" s="377"/>
      <c r="K596" s="377"/>
      <c r="L596" s="377"/>
      <c r="M596" s="377"/>
      <c r="N596" s="377"/>
      <c r="O596" s="377"/>
      <c r="P596" s="377"/>
      <c r="Q596" s="377"/>
      <c r="R596" s="377"/>
      <c r="S596" s="377"/>
      <c r="T596" s="377"/>
      <c r="U596" s="377"/>
      <c r="V596" s="377"/>
      <c r="W596" s="377"/>
      <c r="X596" s="377"/>
      <c r="Y596" s="377"/>
      <c r="Z596" s="377"/>
      <c r="AA596" s="377"/>
      <c r="AB596" s="377"/>
      <c r="AC596" s="377"/>
      <c r="AD596" s="377"/>
      <c r="AE596" s="377"/>
      <c r="AF596" s="377"/>
      <c r="AG596" s="377"/>
      <c r="AH596" s="377"/>
      <c r="AI596" s="377"/>
      <c r="AJ596" s="377"/>
      <c r="AK596" s="377"/>
      <c r="AL596" s="377"/>
      <c r="AM596" s="377"/>
      <c r="AN596" s="377"/>
      <c r="AO596" s="377"/>
      <c r="AP596" s="377"/>
      <c r="AQ596" s="377"/>
    </row>
    <row r="597" spans="3:45" ht="12.75" hidden="1" customHeight="1">
      <c r="C597" s="372"/>
      <c r="D597" s="372"/>
      <c r="E597" s="372"/>
      <c r="F597" s="372"/>
      <c r="G597" s="372"/>
      <c r="H597" s="377"/>
      <c r="I597" s="377"/>
      <c r="J597" s="377"/>
      <c r="K597" s="377"/>
      <c r="L597" s="377"/>
      <c r="M597" s="377"/>
      <c r="N597" s="377"/>
      <c r="O597" s="377"/>
      <c r="P597" s="377"/>
      <c r="Q597" s="377"/>
      <c r="R597" s="377"/>
      <c r="S597" s="377"/>
      <c r="T597" s="377"/>
      <c r="U597" s="377"/>
      <c r="V597" s="377"/>
      <c r="W597" s="377"/>
      <c r="X597" s="377"/>
      <c r="Y597" s="377"/>
      <c r="Z597" s="377"/>
      <c r="AA597" s="377"/>
      <c r="AB597" s="377"/>
      <c r="AC597" s="377"/>
      <c r="AD597" s="377"/>
      <c r="AE597" s="377"/>
      <c r="AF597" s="377"/>
      <c r="AG597" s="377"/>
      <c r="AH597" s="377"/>
      <c r="AI597" s="377"/>
      <c r="AJ597" s="377"/>
      <c r="AK597" s="377"/>
      <c r="AL597" s="377"/>
      <c r="AM597" s="377"/>
      <c r="AN597" s="377"/>
      <c r="AO597" s="377"/>
      <c r="AP597" s="377"/>
      <c r="AQ597" s="377"/>
    </row>
    <row r="598" spans="3:45" ht="12.75" hidden="1" customHeight="1">
      <c r="C598" s="373"/>
      <c r="D598" s="373"/>
      <c r="E598" s="373"/>
      <c r="F598" s="373"/>
      <c r="G598" s="373"/>
      <c r="H598" s="378"/>
      <c r="I598" s="378"/>
      <c r="J598" s="378"/>
      <c r="K598" s="378"/>
      <c r="L598" s="378"/>
      <c r="M598" s="378"/>
      <c r="N598" s="378"/>
      <c r="O598" s="378"/>
      <c r="P598" s="378"/>
      <c r="Q598" s="378"/>
      <c r="R598" s="378"/>
      <c r="S598" s="378"/>
      <c r="T598" s="378"/>
      <c r="U598" s="378"/>
      <c r="V598" s="378"/>
      <c r="W598" s="378"/>
      <c r="X598" s="378"/>
      <c r="Y598" s="378"/>
      <c r="Z598" s="378"/>
      <c r="AA598" s="378"/>
      <c r="AB598" s="378"/>
      <c r="AC598" s="378"/>
      <c r="AD598" s="378"/>
      <c r="AE598" s="378"/>
      <c r="AF598" s="378"/>
      <c r="AG598" s="378"/>
      <c r="AH598" s="378"/>
      <c r="AI598" s="378"/>
      <c r="AJ598" s="378"/>
      <c r="AK598" s="378"/>
      <c r="AL598" s="378"/>
      <c r="AM598" s="378"/>
      <c r="AN598" s="378"/>
      <c r="AO598" s="378"/>
      <c r="AP598" s="378"/>
      <c r="AQ598" s="378"/>
    </row>
    <row r="599" spans="3:45" ht="12.75" hidden="1" customHeight="1">
      <c r="C599" s="374" t="s">
        <v>88</v>
      </c>
      <c r="D599" s="374"/>
      <c r="E599" s="374"/>
      <c r="F599" s="374"/>
      <c r="G599" s="374"/>
      <c r="H599" s="376">
        <f>H566-H578-H590</f>
        <v>3906361</v>
      </c>
      <c r="I599" s="376"/>
      <c r="J599" s="376"/>
      <c r="K599" s="376"/>
      <c r="L599" s="376">
        <f>L566-L578-L590</f>
        <v>78139</v>
      </c>
      <c r="M599" s="376"/>
      <c r="N599" s="376"/>
      <c r="O599" s="376"/>
      <c r="P599" s="376">
        <f>P566-P578-P590</f>
        <v>0</v>
      </c>
      <c r="Q599" s="376"/>
      <c r="R599" s="376"/>
      <c r="S599" s="376"/>
      <c r="T599" s="376">
        <f>T566-T578-T590</f>
        <v>0</v>
      </c>
      <c r="U599" s="376"/>
      <c r="V599" s="376"/>
      <c r="W599" s="376"/>
      <c r="X599" s="376">
        <f>X566-X578-X590</f>
        <v>0</v>
      </c>
      <c r="Y599" s="376"/>
      <c r="Z599" s="376"/>
      <c r="AA599" s="376"/>
      <c r="AB599" s="376">
        <f>AB566-AB578-AB590</f>
        <v>0</v>
      </c>
      <c r="AC599" s="376"/>
      <c r="AD599" s="376"/>
      <c r="AE599" s="376"/>
      <c r="AF599" s="376">
        <f>AF566-AF578-AF590</f>
        <v>112106</v>
      </c>
      <c r="AG599" s="376"/>
      <c r="AH599" s="376"/>
      <c r="AI599" s="376"/>
      <c r="AJ599" s="376">
        <f>AJ566-AJ578-AJ590</f>
        <v>0</v>
      </c>
      <c r="AK599" s="376"/>
      <c r="AL599" s="376"/>
      <c r="AM599" s="376"/>
      <c r="AN599" s="376">
        <f>SUM(H599:AM602)</f>
        <v>4096606</v>
      </c>
      <c r="AO599" s="376"/>
      <c r="AP599" s="376"/>
      <c r="AQ599" s="376"/>
    </row>
    <row r="600" spans="3:45" ht="12.75" hidden="1" customHeight="1">
      <c r="C600" s="372"/>
      <c r="D600" s="372"/>
      <c r="E600" s="372"/>
      <c r="F600" s="372"/>
      <c r="G600" s="372"/>
      <c r="H600" s="377"/>
      <c r="I600" s="377"/>
      <c r="J600" s="377"/>
      <c r="K600" s="377"/>
      <c r="L600" s="377"/>
      <c r="M600" s="377"/>
      <c r="N600" s="377"/>
      <c r="O600" s="377"/>
      <c r="P600" s="377"/>
      <c r="Q600" s="377"/>
      <c r="R600" s="377"/>
      <c r="S600" s="377"/>
      <c r="T600" s="377"/>
      <c r="U600" s="377"/>
      <c r="V600" s="377"/>
      <c r="W600" s="377"/>
      <c r="X600" s="377"/>
      <c r="Y600" s="377"/>
      <c r="Z600" s="377"/>
      <c r="AA600" s="377"/>
      <c r="AB600" s="377"/>
      <c r="AC600" s="377"/>
      <c r="AD600" s="377"/>
      <c r="AE600" s="377"/>
      <c r="AF600" s="377"/>
      <c r="AG600" s="377"/>
      <c r="AH600" s="377"/>
      <c r="AI600" s="377"/>
      <c r="AJ600" s="377"/>
      <c r="AK600" s="377"/>
      <c r="AL600" s="377"/>
      <c r="AM600" s="377"/>
      <c r="AN600" s="377"/>
      <c r="AO600" s="377"/>
      <c r="AP600" s="377"/>
      <c r="AQ600" s="377"/>
    </row>
    <row r="601" spans="3:45" ht="12.75" hidden="1" customHeight="1">
      <c r="C601" s="372"/>
      <c r="D601" s="372"/>
      <c r="E601" s="372"/>
      <c r="F601" s="372"/>
      <c r="G601" s="372"/>
      <c r="H601" s="377"/>
      <c r="I601" s="377"/>
      <c r="J601" s="377"/>
      <c r="K601" s="377"/>
      <c r="L601" s="377"/>
      <c r="M601" s="377"/>
      <c r="N601" s="377"/>
      <c r="O601" s="377"/>
      <c r="P601" s="377"/>
      <c r="Q601" s="377"/>
      <c r="R601" s="377"/>
      <c r="S601" s="377"/>
      <c r="T601" s="377"/>
      <c r="U601" s="377"/>
      <c r="V601" s="377"/>
      <c r="W601" s="377"/>
      <c r="X601" s="377"/>
      <c r="Y601" s="377"/>
      <c r="Z601" s="377"/>
      <c r="AA601" s="377"/>
      <c r="AB601" s="377"/>
      <c r="AC601" s="377"/>
      <c r="AD601" s="377"/>
      <c r="AE601" s="377"/>
      <c r="AF601" s="377"/>
      <c r="AG601" s="377"/>
      <c r="AH601" s="377"/>
      <c r="AI601" s="377"/>
      <c r="AJ601" s="377"/>
      <c r="AK601" s="377"/>
      <c r="AL601" s="377"/>
      <c r="AM601" s="377"/>
      <c r="AN601" s="377"/>
      <c r="AO601" s="377"/>
      <c r="AP601" s="377"/>
      <c r="AQ601" s="377"/>
    </row>
    <row r="602" spans="3:45" ht="12.75" hidden="1" customHeight="1">
      <c r="C602" s="373"/>
      <c r="D602" s="373"/>
      <c r="E602" s="373"/>
      <c r="F602" s="373"/>
      <c r="G602" s="373"/>
      <c r="H602" s="378"/>
      <c r="I602" s="378"/>
      <c r="J602" s="378"/>
      <c r="K602" s="378"/>
      <c r="L602" s="378"/>
      <c r="M602" s="378"/>
      <c r="N602" s="378"/>
      <c r="O602" s="378"/>
      <c r="P602" s="378"/>
      <c r="Q602" s="378"/>
      <c r="R602" s="378"/>
      <c r="S602" s="378"/>
      <c r="T602" s="378"/>
      <c r="U602" s="378"/>
      <c r="V602" s="378"/>
      <c r="W602" s="378"/>
      <c r="X602" s="378"/>
      <c r="Y602" s="378"/>
      <c r="Z602" s="378"/>
      <c r="AA602" s="378"/>
      <c r="AB602" s="378"/>
      <c r="AC602" s="378"/>
      <c r="AD602" s="378"/>
      <c r="AE602" s="378"/>
      <c r="AF602" s="378"/>
      <c r="AG602" s="378"/>
      <c r="AH602" s="378"/>
      <c r="AI602" s="378"/>
      <c r="AJ602" s="378"/>
      <c r="AK602" s="378"/>
      <c r="AL602" s="378"/>
      <c r="AM602" s="378"/>
      <c r="AN602" s="378"/>
      <c r="AO602" s="378"/>
      <c r="AP602" s="378"/>
      <c r="AQ602" s="378"/>
    </row>
    <row r="603" spans="3:45" ht="12.75" hidden="1" customHeight="1"/>
    <row r="604" spans="3:45" ht="12.75" hidden="1" customHeight="1">
      <c r="C604" s="381" t="s">
        <v>1404</v>
      </c>
      <c r="D604" s="381"/>
      <c r="E604" s="381"/>
      <c r="F604" s="381"/>
      <c r="G604" s="381"/>
      <c r="H604" s="381"/>
      <c r="I604" s="381"/>
      <c r="J604" s="381"/>
      <c r="K604" s="381"/>
      <c r="L604" s="381"/>
      <c r="M604" s="381"/>
      <c r="N604" s="381"/>
      <c r="O604" s="381"/>
      <c r="P604" s="381"/>
      <c r="Q604" s="381"/>
      <c r="R604" s="381"/>
      <c r="S604" s="381"/>
      <c r="T604" s="381"/>
      <c r="U604" s="381"/>
      <c r="V604" s="381"/>
      <c r="W604" s="381"/>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c r="AS604" s="381"/>
    </row>
    <row r="605" spans="3:45" ht="5.25" hidden="1" customHeight="1"/>
    <row r="606" spans="3:45" ht="12.75" hidden="1" customHeight="1">
      <c r="C606" s="179" t="s">
        <v>1402</v>
      </c>
      <c r="D606" s="179"/>
      <c r="E606" s="179"/>
      <c r="F606" s="179"/>
      <c r="G606" s="179"/>
      <c r="H606" s="179"/>
      <c r="I606" s="179"/>
      <c r="J606" s="179"/>
      <c r="K606" s="179"/>
      <c r="L606" s="179"/>
      <c r="M606" s="179"/>
      <c r="N606" s="179"/>
      <c r="O606" s="179"/>
      <c r="P606" s="179"/>
      <c r="Q606" s="179"/>
      <c r="R606" s="179"/>
      <c r="S606" s="179"/>
      <c r="T606" s="179"/>
      <c r="U606" s="179"/>
      <c r="V606" s="179"/>
      <c r="W606" s="179"/>
      <c r="X606" s="179"/>
      <c r="Y606" s="179"/>
      <c r="Z606" s="179"/>
      <c r="AA606" s="179"/>
      <c r="AB606" s="179"/>
      <c r="AC606" s="179"/>
      <c r="AD606" s="179"/>
      <c r="AE606" s="179"/>
      <c r="AF606" s="179"/>
      <c r="AG606" s="179"/>
      <c r="AH606" s="179"/>
      <c r="AI606" s="179"/>
      <c r="AJ606" s="179"/>
      <c r="AK606" s="179"/>
      <c r="AL606" s="179"/>
      <c r="AM606" s="179"/>
      <c r="AN606" s="179"/>
      <c r="AO606" s="179"/>
      <c r="AP606" s="179"/>
      <c r="AQ606" s="179"/>
      <c r="AR606" s="179"/>
      <c r="AS606" s="179"/>
    </row>
    <row r="607" spans="3:45" ht="8.25" hidden="1" customHeight="1">
      <c r="C607" s="179"/>
      <c r="D607" s="179"/>
      <c r="E607" s="179"/>
      <c r="F607" s="179"/>
      <c r="G607" s="179"/>
      <c r="H607" s="179"/>
      <c r="I607" s="179"/>
      <c r="J607" s="179"/>
      <c r="K607" s="179"/>
      <c r="L607" s="179"/>
      <c r="M607" s="179"/>
      <c r="N607" s="179"/>
      <c r="O607" s="179"/>
      <c r="P607" s="179"/>
      <c r="Q607" s="179"/>
      <c r="R607" s="179"/>
      <c r="S607" s="179"/>
      <c r="T607" s="179"/>
      <c r="U607" s="179"/>
      <c r="V607" s="179"/>
      <c r="W607" s="179"/>
      <c r="X607" s="179"/>
      <c r="Y607" s="179"/>
      <c r="Z607" s="179"/>
      <c r="AA607" s="179"/>
      <c r="AB607" s="179"/>
      <c r="AC607" s="179"/>
      <c r="AD607" s="179"/>
      <c r="AE607" s="179"/>
      <c r="AF607" s="179"/>
      <c r="AG607" s="179"/>
      <c r="AH607" s="179"/>
      <c r="AI607" s="179"/>
      <c r="AJ607" s="179"/>
      <c r="AK607" s="179"/>
      <c r="AL607" s="179"/>
      <c r="AM607" s="179"/>
      <c r="AN607" s="179"/>
      <c r="AO607" s="179"/>
      <c r="AP607" s="179"/>
      <c r="AQ607" s="179"/>
      <c r="AR607" s="179"/>
      <c r="AS607" s="179"/>
    </row>
    <row r="608" spans="3:45" ht="5.25" hidden="1" customHeight="1">
      <c r="C608" s="179"/>
      <c r="D608" s="179"/>
      <c r="E608" s="179"/>
      <c r="F608" s="179"/>
      <c r="G608" s="179"/>
      <c r="H608" s="179"/>
      <c r="I608" s="179"/>
      <c r="J608" s="179"/>
      <c r="K608" s="179"/>
      <c r="L608" s="179"/>
      <c r="M608" s="179"/>
      <c r="N608" s="179"/>
      <c r="O608" s="179"/>
      <c r="P608" s="179"/>
      <c r="Q608" s="179"/>
      <c r="R608" s="179"/>
      <c r="S608" s="179"/>
      <c r="T608" s="179"/>
      <c r="U608" s="179"/>
      <c r="V608" s="179"/>
      <c r="W608" s="179"/>
      <c r="X608" s="179"/>
      <c r="Y608" s="179"/>
      <c r="Z608" s="179"/>
      <c r="AA608" s="179"/>
      <c r="AB608" s="179"/>
      <c r="AC608" s="179"/>
      <c r="AD608" s="179"/>
      <c r="AE608" s="179"/>
      <c r="AF608" s="179"/>
      <c r="AG608" s="179"/>
      <c r="AH608" s="179"/>
      <c r="AI608" s="179"/>
      <c r="AJ608" s="179"/>
      <c r="AK608" s="179"/>
      <c r="AL608" s="179"/>
      <c r="AM608" s="179"/>
      <c r="AN608" s="179"/>
      <c r="AO608" s="179"/>
      <c r="AP608" s="179"/>
      <c r="AQ608" s="179"/>
      <c r="AR608" s="179"/>
      <c r="AS608" s="179"/>
    </row>
    <row r="609" spans="3:45" ht="6" hidden="1" customHeight="1"/>
    <row r="610" spans="3:45" ht="12.75" hidden="1" customHeight="1">
      <c r="C610" s="159" t="s">
        <v>1038</v>
      </c>
      <c r="D610" s="159"/>
      <c r="E610" s="159"/>
      <c r="F610" s="159"/>
      <c r="G610" s="159"/>
      <c r="H610" s="159"/>
      <c r="I610" s="159"/>
      <c r="J610" s="159"/>
      <c r="K610" s="159"/>
      <c r="L610" s="159"/>
      <c r="M610" s="159"/>
      <c r="N610" s="159"/>
      <c r="O610" s="159"/>
      <c r="P610" s="159"/>
      <c r="Q610" s="159"/>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row>
    <row r="611" spans="3:45" ht="6" hidden="1" customHeight="1">
      <c r="C611" s="60"/>
    </row>
    <row r="612" spans="3:45" ht="12.75" hidden="1" customHeight="1">
      <c r="C612" s="208" t="s">
        <v>75</v>
      </c>
      <c r="D612" s="208"/>
      <c r="E612" s="208"/>
      <c r="F612" s="208"/>
      <c r="G612" s="208"/>
      <c r="H612" s="208"/>
      <c r="I612" s="208"/>
      <c r="J612" s="208"/>
      <c r="K612" s="208"/>
      <c r="L612" s="208"/>
      <c r="M612" s="208"/>
      <c r="N612" s="208"/>
      <c r="O612" s="208"/>
      <c r="P612" s="208"/>
      <c r="Q612" s="208"/>
      <c r="R612" s="208"/>
      <c r="S612" s="208"/>
      <c r="T612" s="208"/>
      <c r="U612" s="208"/>
      <c r="V612" s="208"/>
      <c r="W612" s="208"/>
      <c r="X612" s="283" t="s">
        <v>92</v>
      </c>
      <c r="Y612" s="283"/>
      <c r="Z612" s="283"/>
      <c r="AA612" s="283"/>
      <c r="AB612" s="283"/>
      <c r="AC612" s="283"/>
      <c r="AD612" s="283"/>
      <c r="AE612" s="283"/>
      <c r="AF612" s="283"/>
      <c r="AG612" s="283"/>
      <c r="AH612" s="283"/>
      <c r="AI612" s="283"/>
      <c r="AJ612" s="283"/>
    </row>
    <row r="613" spans="3:45" ht="12.75" hidden="1" customHeight="1">
      <c r="C613" s="248" t="s">
        <v>1405</v>
      </c>
      <c r="D613" s="248"/>
      <c r="E613" s="248"/>
      <c r="F613" s="248"/>
      <c r="G613" s="248"/>
      <c r="H613" s="248"/>
      <c r="I613" s="248"/>
      <c r="J613" s="248"/>
      <c r="K613" s="248"/>
      <c r="L613" s="248"/>
      <c r="M613" s="248"/>
      <c r="N613" s="248"/>
      <c r="O613" s="248"/>
      <c r="P613" s="248"/>
      <c r="Q613" s="248"/>
      <c r="R613" s="248"/>
      <c r="S613" s="248"/>
      <c r="T613" s="248"/>
      <c r="U613" s="248"/>
      <c r="V613" s="248"/>
      <c r="W613" s="248"/>
      <c r="X613" s="401">
        <v>3906361</v>
      </c>
      <c r="Y613" s="402"/>
      <c r="Z613" s="402"/>
      <c r="AA613" s="402"/>
      <c r="AB613" s="402"/>
      <c r="AC613" s="402"/>
      <c r="AD613" s="402"/>
      <c r="AE613" s="402"/>
      <c r="AF613" s="402"/>
      <c r="AG613" s="402"/>
      <c r="AH613" s="402"/>
      <c r="AI613" s="402"/>
      <c r="AJ613" s="403"/>
    </row>
    <row r="614" spans="3:45" ht="12.75" hidden="1" customHeight="1"/>
    <row r="615" spans="3:45" ht="12.75" hidden="1" customHeight="1">
      <c r="C615" s="380" t="s">
        <v>1140</v>
      </c>
      <c r="D615" s="380"/>
      <c r="E615" s="380"/>
      <c r="F615" s="380"/>
      <c r="G615" s="380"/>
      <c r="H615" s="380"/>
      <c r="I615" s="380"/>
      <c r="J615" s="380"/>
      <c r="K615" s="380"/>
      <c r="L615" s="380"/>
      <c r="M615" s="380"/>
      <c r="N615" s="380"/>
      <c r="O615" s="380"/>
      <c r="P615" s="380"/>
      <c r="Q615" s="380"/>
      <c r="R615" s="380"/>
      <c r="S615" s="380"/>
      <c r="T615" s="380"/>
      <c r="U615" s="380"/>
      <c r="V615" s="380"/>
      <c r="W615" s="380"/>
      <c r="X615" s="380"/>
      <c r="Y615" s="380"/>
      <c r="Z615" s="380"/>
      <c r="AA615" s="380"/>
      <c r="AB615" s="380"/>
      <c r="AC615" s="380"/>
      <c r="AD615" s="380"/>
      <c r="AE615" s="380"/>
      <c r="AF615" s="380"/>
      <c r="AG615" s="380"/>
      <c r="AH615" s="380"/>
      <c r="AI615" s="380"/>
      <c r="AJ615" s="380"/>
      <c r="AK615" s="380"/>
      <c r="AL615" s="380"/>
      <c r="AM615" s="380"/>
      <c r="AN615" s="380"/>
      <c r="AO615" s="380"/>
      <c r="AP615" s="380"/>
      <c r="AQ615" s="380"/>
      <c r="AR615" s="380"/>
      <c r="AS615" s="380"/>
    </row>
    <row r="616" spans="3:45" ht="12.75" hidden="1" customHeight="1"/>
    <row r="617" spans="3:45" ht="12.75" hidden="1" customHeight="1">
      <c r="C617" s="159" t="s">
        <v>1039</v>
      </c>
      <c r="D617" s="159"/>
      <c r="E617" s="159"/>
      <c r="F617" s="159"/>
      <c r="G617" s="159"/>
      <c r="H617" s="159"/>
      <c r="I617" s="159"/>
      <c r="J617" s="159"/>
      <c r="K617" s="159"/>
      <c r="L617" s="159"/>
      <c r="M617" s="159"/>
      <c r="N617" s="159"/>
      <c r="O617" s="159"/>
      <c r="P617" s="159"/>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row>
    <row r="618" spans="3:45" ht="12.75" hidden="1" customHeight="1">
      <c r="C618" s="60" t="s">
        <v>1124</v>
      </c>
    </row>
    <row r="619" spans="3:45" ht="12.75" hidden="1" customHeight="1">
      <c r="C619" s="208" t="s">
        <v>93</v>
      </c>
      <c r="D619" s="208"/>
      <c r="E619" s="208"/>
      <c r="F619" s="208"/>
      <c r="G619" s="208"/>
      <c r="H619" s="208"/>
      <c r="I619" s="208"/>
      <c r="J619" s="208"/>
      <c r="K619" s="208"/>
      <c r="L619" s="208"/>
      <c r="M619" s="208"/>
      <c r="N619" s="208"/>
      <c r="O619" s="208"/>
      <c r="P619" s="208"/>
      <c r="Q619" s="208"/>
      <c r="R619" s="208"/>
      <c r="S619" s="208"/>
      <c r="T619" s="208"/>
      <c r="U619" s="208"/>
      <c r="V619" s="208"/>
      <c r="W619" s="208"/>
      <c r="X619" s="283" t="s">
        <v>92</v>
      </c>
      <c r="Y619" s="283"/>
      <c r="Z619" s="283"/>
      <c r="AA619" s="283"/>
      <c r="AB619" s="283"/>
      <c r="AC619" s="283"/>
      <c r="AD619" s="283"/>
      <c r="AE619" s="283"/>
      <c r="AF619" s="283"/>
      <c r="AG619" s="283"/>
      <c r="AH619" s="283"/>
      <c r="AI619" s="283"/>
      <c r="AJ619" s="283"/>
    </row>
    <row r="620" spans="3:45" ht="12.75" hidden="1" customHeight="1">
      <c r="C620" s="248" t="s">
        <v>461</v>
      </c>
      <c r="D620" s="248"/>
      <c r="E620" s="248"/>
      <c r="F620" s="248"/>
      <c r="G620" s="248"/>
      <c r="H620" s="248"/>
      <c r="I620" s="248"/>
      <c r="J620" s="248"/>
      <c r="K620" s="248"/>
      <c r="L620" s="248"/>
      <c r="M620" s="248"/>
      <c r="N620" s="248"/>
      <c r="O620" s="248"/>
      <c r="P620" s="248"/>
      <c r="Q620" s="248"/>
      <c r="R620" s="248"/>
      <c r="S620" s="248"/>
      <c r="T620" s="248"/>
      <c r="U620" s="248"/>
      <c r="V620" s="248"/>
      <c r="W620" s="248"/>
      <c r="X620" s="401"/>
      <c r="Y620" s="402"/>
      <c r="Z620" s="402"/>
      <c r="AA620" s="402"/>
      <c r="AB620" s="402"/>
      <c r="AC620" s="402"/>
      <c r="AD620" s="402"/>
      <c r="AE620" s="402"/>
      <c r="AF620" s="402"/>
      <c r="AG620" s="402"/>
      <c r="AH620" s="402"/>
      <c r="AI620" s="402"/>
      <c r="AJ620" s="403"/>
    </row>
    <row r="621" spans="3:45" ht="12.75" hidden="1" customHeight="1"/>
    <row r="622" spans="3:45" ht="12.75" hidden="1" customHeight="1">
      <c r="C622" s="180" t="s">
        <v>1164</v>
      </c>
      <c r="D622" s="180"/>
      <c r="E622" s="180"/>
      <c r="F622" s="180"/>
      <c r="G622" s="180"/>
      <c r="H622" s="180"/>
      <c r="I622" s="180"/>
      <c r="J622" s="180"/>
      <c r="K622" s="180"/>
      <c r="L622" s="180"/>
      <c r="M622" s="180"/>
      <c r="N622" s="180"/>
      <c r="O622" s="180"/>
      <c r="P622" s="180"/>
      <c r="Q622" s="180"/>
      <c r="R622" s="180"/>
      <c r="S622" s="180"/>
      <c r="T622" s="180"/>
      <c r="U622" s="180"/>
      <c r="V622" s="180"/>
      <c r="W622" s="180"/>
      <c r="X622" s="180"/>
      <c r="Y622" s="180"/>
      <c r="Z622" s="180"/>
      <c r="AA622" s="180"/>
      <c r="AB622" s="180"/>
      <c r="AC622" s="180"/>
      <c r="AD622" s="180"/>
      <c r="AE622" s="180"/>
      <c r="AF622" s="180"/>
      <c r="AG622" s="180"/>
      <c r="AH622" s="180"/>
      <c r="AI622" s="180"/>
      <c r="AJ622" s="180"/>
      <c r="AK622" s="180"/>
      <c r="AL622" s="180"/>
      <c r="AM622" s="180"/>
      <c r="AN622" s="180"/>
      <c r="AO622" s="180"/>
      <c r="AP622" s="180"/>
      <c r="AQ622" s="180"/>
      <c r="AR622" s="180"/>
      <c r="AS622" s="180"/>
    </row>
    <row r="623" spans="3:45" ht="12.75" hidden="1" customHeight="1">
      <c r="C623" s="180"/>
      <c r="D623" s="180"/>
      <c r="E623" s="180"/>
      <c r="F623" s="180"/>
      <c r="G623" s="180"/>
      <c r="H623" s="180"/>
      <c r="I623" s="180"/>
      <c r="J623" s="180"/>
      <c r="K623" s="180"/>
      <c r="L623" s="180"/>
      <c r="M623" s="180"/>
      <c r="N623" s="180"/>
      <c r="O623" s="180"/>
      <c r="P623" s="180"/>
      <c r="Q623" s="180"/>
      <c r="R623" s="180"/>
      <c r="S623" s="180"/>
      <c r="T623" s="180"/>
      <c r="U623" s="180"/>
      <c r="V623" s="180"/>
      <c r="W623" s="180"/>
      <c r="X623" s="180"/>
      <c r="Y623" s="180"/>
      <c r="Z623" s="180"/>
      <c r="AA623" s="180"/>
      <c r="AB623" s="180"/>
      <c r="AC623" s="180"/>
      <c r="AD623" s="180"/>
      <c r="AE623" s="180"/>
      <c r="AF623" s="180"/>
      <c r="AG623" s="180"/>
      <c r="AH623" s="180"/>
      <c r="AI623" s="180"/>
      <c r="AJ623" s="180"/>
      <c r="AK623" s="180"/>
      <c r="AL623" s="180"/>
      <c r="AM623" s="180"/>
      <c r="AN623" s="180"/>
      <c r="AO623" s="180"/>
      <c r="AP623" s="180"/>
      <c r="AQ623" s="180"/>
      <c r="AR623" s="180"/>
      <c r="AS623" s="180"/>
    </row>
    <row r="624" spans="3:45" ht="12.75" hidden="1" customHeight="1">
      <c r="C624" s="180"/>
      <c r="D624" s="180"/>
      <c r="E624" s="180"/>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row>
    <row r="625" spans="3:45" ht="12.75" hidden="1" customHeight="1"/>
    <row r="626" spans="3:45" ht="12.75" hidden="1" customHeight="1">
      <c r="C626" s="180" t="s">
        <v>1165</v>
      </c>
      <c r="D626" s="180"/>
      <c r="E626" s="180"/>
      <c r="F626" s="180"/>
      <c r="G626" s="180"/>
      <c r="H626" s="180"/>
      <c r="I626" s="180"/>
      <c r="J626" s="180"/>
      <c r="K626" s="180"/>
      <c r="L626" s="180"/>
      <c r="M626" s="180"/>
      <c r="N626" s="180"/>
      <c r="O626" s="180"/>
      <c r="P626" s="180"/>
      <c r="Q626" s="180"/>
      <c r="R626" s="180"/>
      <c r="S626" s="180"/>
      <c r="T626" s="180"/>
      <c r="U626" s="180"/>
      <c r="V626" s="180"/>
      <c r="W626" s="180"/>
      <c r="X626" s="180"/>
      <c r="Y626" s="180"/>
      <c r="Z626" s="180"/>
      <c r="AA626" s="180"/>
      <c r="AB626" s="180"/>
      <c r="AC626" s="180"/>
      <c r="AD626" s="180"/>
      <c r="AE626" s="180"/>
      <c r="AF626" s="180"/>
      <c r="AG626" s="180"/>
      <c r="AH626" s="180"/>
      <c r="AI626" s="180"/>
      <c r="AJ626" s="180"/>
      <c r="AK626" s="180"/>
      <c r="AL626" s="180"/>
      <c r="AM626" s="180"/>
      <c r="AN626" s="180"/>
      <c r="AO626" s="180"/>
      <c r="AP626" s="180"/>
      <c r="AQ626" s="180"/>
      <c r="AR626" s="180"/>
      <c r="AS626" s="180"/>
    </row>
    <row r="627" spans="3:45" ht="12.75" hidden="1" customHeight="1">
      <c r="C627" s="180"/>
      <c r="D627" s="180"/>
      <c r="E627" s="180"/>
      <c r="F627" s="180"/>
      <c r="G627" s="180"/>
      <c r="H627" s="180"/>
      <c r="I627" s="180"/>
      <c r="J627" s="180"/>
      <c r="K627" s="180"/>
      <c r="L627" s="180"/>
      <c r="M627" s="180"/>
      <c r="N627" s="180"/>
      <c r="O627" s="180"/>
      <c r="P627" s="180"/>
      <c r="Q627" s="180"/>
      <c r="R627" s="180"/>
      <c r="S627" s="180"/>
      <c r="T627" s="180"/>
      <c r="U627" s="180"/>
      <c r="V627" s="180"/>
      <c r="W627" s="180"/>
      <c r="X627" s="180"/>
      <c r="Y627" s="180"/>
      <c r="Z627" s="180"/>
      <c r="AA627" s="180"/>
      <c r="AB627" s="180"/>
      <c r="AC627" s="180"/>
      <c r="AD627" s="180"/>
      <c r="AE627" s="180"/>
      <c r="AF627" s="180"/>
      <c r="AG627" s="180"/>
      <c r="AH627" s="180"/>
      <c r="AI627" s="180"/>
      <c r="AJ627" s="180"/>
      <c r="AK627" s="180"/>
      <c r="AL627" s="180"/>
      <c r="AM627" s="180"/>
      <c r="AN627" s="180"/>
      <c r="AO627" s="180"/>
      <c r="AP627" s="180"/>
      <c r="AQ627" s="180"/>
      <c r="AR627" s="180"/>
      <c r="AS627" s="180"/>
    </row>
    <row r="628" spans="3:45" ht="12.75" hidden="1" customHeight="1">
      <c r="C628" s="180"/>
      <c r="D628" s="180"/>
      <c r="E628" s="180"/>
      <c r="F628" s="180"/>
      <c r="G628" s="180"/>
      <c r="H628" s="180"/>
      <c r="I628" s="180"/>
      <c r="J628" s="180"/>
      <c r="K628" s="180"/>
      <c r="L628" s="180"/>
      <c r="M628" s="180"/>
      <c r="N628" s="180"/>
      <c r="O628" s="180"/>
      <c r="P628" s="180"/>
      <c r="Q628" s="180"/>
      <c r="R628" s="180"/>
      <c r="S628" s="180"/>
      <c r="T628" s="180"/>
      <c r="U628" s="180"/>
      <c r="V628" s="180"/>
      <c r="W628" s="180"/>
      <c r="X628" s="180"/>
      <c r="Y628" s="180"/>
      <c r="Z628" s="180"/>
      <c r="AA628" s="180"/>
      <c r="AB628" s="180"/>
      <c r="AC628" s="180"/>
      <c r="AD628" s="180"/>
      <c r="AE628" s="180"/>
      <c r="AF628" s="180"/>
      <c r="AG628" s="180"/>
      <c r="AH628" s="180"/>
      <c r="AI628" s="180"/>
      <c r="AJ628" s="180"/>
      <c r="AK628" s="180"/>
      <c r="AL628" s="180"/>
      <c r="AM628" s="180"/>
      <c r="AN628" s="180"/>
      <c r="AO628" s="180"/>
      <c r="AP628" s="180"/>
      <c r="AQ628" s="180"/>
      <c r="AR628" s="180"/>
      <c r="AS628" s="180"/>
    </row>
    <row r="629" spans="3:45" ht="12.75" hidden="1" customHeight="1">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c r="AB629" s="19"/>
      <c r="AC629" s="19"/>
      <c r="AD629" s="19"/>
      <c r="AE629" s="19"/>
      <c r="AF629" s="19"/>
      <c r="AG629" s="19"/>
      <c r="AH629" s="19"/>
      <c r="AI629" s="19"/>
      <c r="AJ629" s="19"/>
      <c r="AK629" s="19"/>
      <c r="AL629" s="19"/>
      <c r="AM629" s="19"/>
      <c r="AN629" s="19"/>
      <c r="AO629" s="19"/>
      <c r="AP629" s="19"/>
      <c r="AQ629" s="19"/>
      <c r="AR629" s="19"/>
      <c r="AS629" s="19"/>
    </row>
    <row r="630" spans="3:45" ht="12.75" hidden="1" customHeight="1"/>
    <row r="631" spans="3:45" ht="12.75" hidden="1" customHeight="1"/>
    <row r="632" spans="3:45" ht="12.75" hidden="1" customHeight="1">
      <c r="C632" s="180" t="s">
        <v>1166</v>
      </c>
      <c r="D632" s="180"/>
      <c r="E632" s="180"/>
      <c r="F632" s="180"/>
      <c r="G632" s="180"/>
      <c r="H632" s="180"/>
      <c r="I632" s="180"/>
      <c r="J632" s="180"/>
      <c r="K632" s="180"/>
      <c r="L632" s="180"/>
      <c r="M632" s="180"/>
      <c r="N632" s="180"/>
      <c r="O632" s="180"/>
      <c r="P632" s="180"/>
      <c r="Q632" s="180"/>
      <c r="R632" s="180"/>
      <c r="S632" s="180"/>
      <c r="T632" s="180"/>
      <c r="U632" s="180"/>
      <c r="V632" s="180"/>
      <c r="W632" s="180"/>
      <c r="X632" s="180"/>
      <c r="Y632" s="180"/>
      <c r="Z632" s="180"/>
      <c r="AA632" s="180"/>
      <c r="AB632" s="180"/>
      <c r="AC632" s="180"/>
      <c r="AD632" s="180"/>
      <c r="AE632" s="180"/>
      <c r="AF632" s="180"/>
      <c r="AG632" s="180"/>
      <c r="AH632" s="180"/>
      <c r="AI632" s="180"/>
      <c r="AJ632" s="180"/>
      <c r="AK632" s="180"/>
      <c r="AL632" s="180"/>
      <c r="AM632" s="180"/>
      <c r="AN632" s="180"/>
      <c r="AO632" s="180"/>
      <c r="AP632" s="180"/>
      <c r="AQ632" s="180"/>
      <c r="AR632" s="180"/>
      <c r="AS632" s="180"/>
    </row>
    <row r="633" spans="3:45" ht="12.75" hidden="1" customHeight="1">
      <c r="C633" s="180"/>
      <c r="D633" s="180"/>
      <c r="E633" s="180"/>
      <c r="F633" s="180"/>
      <c r="G633" s="180"/>
      <c r="H633" s="180"/>
      <c r="I633" s="180"/>
      <c r="J633" s="180"/>
      <c r="K633" s="180"/>
      <c r="L633" s="180"/>
      <c r="M633" s="180"/>
      <c r="N633" s="180"/>
      <c r="O633" s="180"/>
      <c r="P633" s="180"/>
      <c r="Q633" s="180"/>
      <c r="R633" s="180"/>
      <c r="S633" s="180"/>
      <c r="T633" s="180"/>
      <c r="U633" s="180"/>
      <c r="V633" s="180"/>
      <c r="W633" s="180"/>
      <c r="X633" s="180"/>
      <c r="Y633" s="180"/>
      <c r="Z633" s="180"/>
      <c r="AA633" s="180"/>
      <c r="AB633" s="180"/>
      <c r="AC633" s="180"/>
      <c r="AD633" s="180"/>
      <c r="AE633" s="180"/>
      <c r="AF633" s="180"/>
      <c r="AG633" s="180"/>
      <c r="AH633" s="180"/>
      <c r="AI633" s="180"/>
      <c r="AJ633" s="180"/>
      <c r="AK633" s="180"/>
      <c r="AL633" s="180"/>
      <c r="AM633" s="180"/>
      <c r="AN633" s="180"/>
      <c r="AO633" s="180"/>
      <c r="AP633" s="180"/>
      <c r="AQ633" s="180"/>
      <c r="AR633" s="180"/>
      <c r="AS633" s="180"/>
    </row>
    <row r="634" spans="3:45" ht="12.75" hidden="1" customHeight="1"/>
    <row r="635" spans="3:45" ht="12.75" hidden="1" customHeight="1">
      <c r="C635" s="159" t="s">
        <v>1167</v>
      </c>
      <c r="D635" s="159"/>
      <c r="E635" s="159"/>
      <c r="F635" s="159"/>
      <c r="G635" s="159"/>
      <c r="H635" s="159"/>
      <c r="I635" s="159"/>
      <c r="J635" s="159"/>
      <c r="K635" s="159"/>
      <c r="L635" s="159"/>
      <c r="M635" s="159"/>
      <c r="N635" s="159"/>
      <c r="O635" s="159"/>
      <c r="P635" s="159"/>
      <c r="Q635" s="159"/>
      <c r="R635" s="159"/>
      <c r="S635" s="159"/>
      <c r="T635" s="159"/>
      <c r="U635" s="159"/>
      <c r="V635" s="159"/>
      <c r="W635" s="159"/>
      <c r="X635" s="159"/>
      <c r="Y635" s="159"/>
      <c r="Z635" s="159"/>
      <c r="AA635" s="159"/>
      <c r="AB635" s="159"/>
      <c r="AC635" s="159"/>
      <c r="AD635" s="159"/>
      <c r="AE635" s="159"/>
      <c r="AF635" s="159"/>
      <c r="AG635" s="159"/>
      <c r="AH635" s="159"/>
      <c r="AI635" s="159"/>
      <c r="AJ635" s="159"/>
      <c r="AK635" s="159"/>
      <c r="AL635" s="159"/>
      <c r="AM635" s="159"/>
      <c r="AN635" s="159"/>
      <c r="AO635" s="159"/>
      <c r="AP635" s="159"/>
      <c r="AQ635" s="159"/>
      <c r="AR635" s="159"/>
      <c r="AS635" s="159"/>
    </row>
    <row r="636" spans="3:45" ht="6.75" hidden="1" customHeight="1"/>
    <row r="637" spans="3:45" ht="6.75" hidden="1" customHeight="1"/>
    <row r="638" spans="3:45" ht="6.75" hidden="1" customHeight="1"/>
    <row r="639" spans="3:45" ht="12.75" hidden="1" customHeight="1">
      <c r="C639" s="180" t="s">
        <v>1403</v>
      </c>
      <c r="D639" s="180"/>
      <c r="E639" s="180"/>
      <c r="F639" s="180"/>
      <c r="G639" s="180"/>
      <c r="H639" s="180"/>
      <c r="I639" s="180"/>
      <c r="J639" s="180"/>
      <c r="K639" s="180"/>
      <c r="L639" s="180"/>
      <c r="M639" s="180"/>
      <c r="N639" s="180"/>
      <c r="O639" s="180"/>
      <c r="P639" s="180"/>
      <c r="Q639" s="180"/>
      <c r="R639" s="180"/>
      <c r="S639" s="180"/>
      <c r="T639" s="180"/>
      <c r="U639" s="180"/>
      <c r="V639" s="180"/>
      <c r="W639" s="180"/>
      <c r="X639" s="180"/>
      <c r="Y639" s="180"/>
      <c r="Z639" s="180"/>
      <c r="AA639" s="180"/>
      <c r="AB639" s="180"/>
      <c r="AC639" s="180"/>
      <c r="AD639" s="180"/>
      <c r="AE639" s="180"/>
      <c r="AF639" s="180"/>
      <c r="AG639" s="180"/>
      <c r="AH639" s="180"/>
      <c r="AI639" s="180"/>
      <c r="AJ639" s="180"/>
      <c r="AK639" s="180"/>
      <c r="AL639" s="180"/>
      <c r="AM639" s="180"/>
      <c r="AN639" s="180"/>
      <c r="AO639" s="180"/>
      <c r="AP639" s="180"/>
      <c r="AQ639" s="180"/>
      <c r="AR639" s="180"/>
      <c r="AS639" s="180"/>
    </row>
    <row r="640" spans="3:45" ht="12.75" hidden="1" customHeight="1">
      <c r="C640" s="180"/>
      <c r="D640" s="180"/>
      <c r="E640" s="180"/>
      <c r="F640" s="180"/>
      <c r="G640" s="180"/>
      <c r="H640" s="180"/>
      <c r="I640" s="180"/>
      <c r="J640" s="180"/>
      <c r="K640" s="180"/>
      <c r="L640" s="180"/>
      <c r="M640" s="180"/>
      <c r="N640" s="180"/>
      <c r="O640" s="180"/>
      <c r="P640" s="180"/>
      <c r="Q640" s="180"/>
      <c r="R640" s="180"/>
      <c r="S640" s="180"/>
      <c r="T640" s="180"/>
      <c r="U640" s="180"/>
      <c r="V640" s="180"/>
      <c r="W640" s="180"/>
      <c r="X640" s="180"/>
      <c r="Y640" s="180"/>
      <c r="Z640" s="180"/>
      <c r="AA640" s="180"/>
      <c r="AB640" s="180"/>
      <c r="AC640" s="180"/>
      <c r="AD640" s="180"/>
      <c r="AE640" s="180"/>
      <c r="AF640" s="180"/>
      <c r="AG640" s="180"/>
      <c r="AH640" s="180"/>
      <c r="AI640" s="180"/>
      <c r="AJ640" s="180"/>
      <c r="AK640" s="180"/>
      <c r="AL640" s="180"/>
      <c r="AM640" s="180"/>
      <c r="AN640" s="180"/>
      <c r="AO640" s="180"/>
      <c r="AP640" s="180"/>
      <c r="AQ640" s="180"/>
      <c r="AR640" s="180"/>
      <c r="AS640" s="180"/>
    </row>
    <row r="641" spans="3:45" ht="9" hidden="1" customHeight="1"/>
    <row r="642" spans="3:45" ht="12.75" hidden="1" customHeight="1">
      <c r="C642" s="159" t="s">
        <v>1168</v>
      </c>
      <c r="D642" s="159"/>
      <c r="E642" s="159"/>
      <c r="F642" s="159"/>
      <c r="G642" s="159"/>
      <c r="H642" s="159"/>
      <c r="I642" s="159"/>
      <c r="J642" s="159"/>
      <c r="K642" s="159"/>
      <c r="L642" s="159"/>
      <c r="M642" s="159"/>
      <c r="N642" s="159"/>
      <c r="O642" s="159"/>
      <c r="P642" s="159"/>
      <c r="Q642" s="159"/>
      <c r="R642" s="159"/>
      <c r="S642" s="159"/>
      <c r="T642" s="159"/>
      <c r="U642" s="159"/>
      <c r="V642" s="159"/>
      <c r="W642" s="159"/>
      <c r="X642" s="159"/>
      <c r="Y642" s="159"/>
      <c r="Z642" s="159"/>
      <c r="AA642" s="159"/>
      <c r="AB642" s="159"/>
      <c r="AC642" s="159"/>
      <c r="AD642" s="159"/>
      <c r="AE642" s="159"/>
      <c r="AF642" s="159"/>
      <c r="AG642" s="159"/>
      <c r="AH642" s="159"/>
      <c r="AI642" s="159"/>
      <c r="AJ642" s="159"/>
      <c r="AK642" s="159"/>
      <c r="AL642" s="159"/>
      <c r="AM642" s="159"/>
      <c r="AN642" s="159"/>
      <c r="AO642" s="159"/>
      <c r="AP642" s="159"/>
      <c r="AQ642" s="159"/>
      <c r="AR642" s="159"/>
      <c r="AS642" s="159"/>
    </row>
    <row r="643" spans="3:45" ht="12.75" hidden="1" customHeight="1">
      <c r="C643" s="370" t="s">
        <v>462</v>
      </c>
      <c r="D643" s="370"/>
      <c r="E643" s="370"/>
      <c r="F643" s="370"/>
      <c r="G643" s="370"/>
      <c r="H643" s="370"/>
      <c r="I643" s="370"/>
      <c r="J643" s="370"/>
      <c r="K643" s="370"/>
      <c r="L643" s="370"/>
      <c r="M643" s="370"/>
      <c r="N643" s="370"/>
      <c r="O643" s="370"/>
      <c r="P643" s="370"/>
      <c r="Q643" s="370"/>
      <c r="R643" s="370"/>
      <c r="S643" s="370"/>
      <c r="T643" s="370"/>
      <c r="U643" s="370"/>
      <c r="V643" s="370"/>
      <c r="W643" s="370"/>
      <c r="X643" s="370"/>
      <c r="Y643" s="370"/>
      <c r="Z643" s="370"/>
      <c r="AA643" s="370"/>
      <c r="AB643" s="370"/>
      <c r="AC643" s="370"/>
      <c r="AD643" s="370"/>
      <c r="AE643" s="370"/>
      <c r="AF643" s="370"/>
      <c r="AG643" s="370"/>
      <c r="AH643" s="370"/>
      <c r="AI643" s="370"/>
      <c r="AJ643" s="370"/>
      <c r="AK643" s="370"/>
      <c r="AL643" s="370"/>
      <c r="AM643" s="370"/>
      <c r="AN643" s="370"/>
      <c r="AO643" s="370"/>
      <c r="AP643" s="370"/>
      <c r="AQ643" s="370"/>
      <c r="AR643" s="370"/>
      <c r="AS643" s="370"/>
    </row>
    <row r="644" spans="3:45" ht="12.75" hidden="1" customHeight="1">
      <c r="C644" s="60" t="s">
        <v>1141</v>
      </c>
    </row>
    <row r="645" spans="3:45" ht="12.75" hidden="1" customHeight="1">
      <c r="C645" s="382" t="s">
        <v>463</v>
      </c>
      <c r="D645" s="382"/>
      <c r="E645" s="382"/>
      <c r="F645" s="382"/>
      <c r="G645" s="382"/>
      <c r="H645" s="382"/>
      <c r="I645" s="382"/>
      <c r="J645" s="382"/>
      <c r="K645" s="382"/>
      <c r="L645" s="382" t="s">
        <v>464</v>
      </c>
      <c r="M645" s="382"/>
      <c r="N645" s="382"/>
      <c r="O645" s="382"/>
      <c r="P645" s="382"/>
      <c r="Q645" s="382"/>
      <c r="R645" s="382"/>
      <c r="S645" s="382"/>
      <c r="T645" s="382"/>
      <c r="U645" s="382"/>
      <c r="V645" s="348" t="s">
        <v>1036</v>
      </c>
      <c r="W645" s="348"/>
      <c r="X645" s="348"/>
      <c r="Y645" s="348"/>
      <c r="Z645" s="348"/>
      <c r="AA645" s="348"/>
      <c r="AB645" s="348"/>
      <c r="AC645" s="348"/>
      <c r="AD645" s="348"/>
      <c r="AE645" s="382" t="s">
        <v>465</v>
      </c>
      <c r="AF645" s="382"/>
      <c r="AG645" s="382"/>
      <c r="AH645" s="382"/>
      <c r="AI645" s="382"/>
      <c r="AJ645" s="382"/>
      <c r="AK645" s="382"/>
    </row>
    <row r="646" spans="3:45" ht="12.75" hidden="1" customHeight="1">
      <c r="C646" s="351"/>
      <c r="D646" s="351"/>
      <c r="E646" s="351"/>
      <c r="F646" s="351"/>
      <c r="G646" s="351"/>
      <c r="H646" s="351"/>
      <c r="I646" s="351"/>
      <c r="J646" s="351"/>
      <c r="K646" s="351"/>
      <c r="L646" s="351"/>
      <c r="M646" s="351"/>
      <c r="N646" s="351"/>
      <c r="O646" s="351"/>
      <c r="P646" s="351"/>
      <c r="Q646" s="351"/>
      <c r="R646" s="351"/>
      <c r="S646" s="351"/>
      <c r="T646" s="351"/>
      <c r="U646" s="351"/>
      <c r="V646" s="349"/>
      <c r="W646" s="349"/>
      <c r="X646" s="349"/>
      <c r="Y646" s="349"/>
      <c r="Z646" s="349"/>
      <c r="AA646" s="349"/>
      <c r="AB646" s="349"/>
      <c r="AC646" s="349"/>
      <c r="AD646" s="349"/>
      <c r="AE646" s="351"/>
      <c r="AF646" s="351"/>
      <c r="AG646" s="351"/>
      <c r="AH646" s="351"/>
      <c r="AI646" s="351"/>
      <c r="AJ646" s="351"/>
      <c r="AK646" s="351"/>
    </row>
    <row r="647" spans="3:45" ht="12.75" hidden="1" customHeight="1">
      <c r="C647" s="216"/>
      <c r="D647" s="216"/>
      <c r="E647" s="216"/>
      <c r="F647" s="216"/>
      <c r="G647" s="216"/>
      <c r="H647" s="216"/>
      <c r="I647" s="216"/>
      <c r="J647" s="216"/>
      <c r="K647" s="216"/>
      <c r="L647" s="216"/>
      <c r="M647" s="216"/>
      <c r="N647" s="216"/>
      <c r="O647" s="216"/>
      <c r="P647" s="216"/>
      <c r="Q647" s="216"/>
      <c r="R647" s="216"/>
      <c r="S647" s="216"/>
      <c r="T647" s="216"/>
      <c r="U647" s="216"/>
      <c r="V647" s="216"/>
      <c r="W647" s="216"/>
      <c r="X647" s="216"/>
      <c r="Y647" s="216"/>
      <c r="Z647" s="216"/>
      <c r="AA647" s="216"/>
      <c r="AB647" s="216"/>
      <c r="AC647" s="216"/>
      <c r="AD647" s="216"/>
      <c r="AE647" s="177"/>
      <c r="AF647" s="177"/>
      <c r="AG647" s="177"/>
      <c r="AH647" s="177"/>
      <c r="AI647" s="177"/>
      <c r="AJ647" s="177"/>
      <c r="AK647" s="177"/>
    </row>
    <row r="648" spans="3:45" ht="12.75" hidden="1" customHeight="1">
      <c r="C648" s="165"/>
      <c r="D648" s="165"/>
      <c r="E648" s="165"/>
      <c r="F648" s="165"/>
      <c r="G648" s="165"/>
      <c r="H648" s="165"/>
      <c r="I648" s="165"/>
      <c r="J648" s="165"/>
      <c r="K648" s="165"/>
      <c r="L648" s="165"/>
      <c r="M648" s="165"/>
      <c r="N648" s="165"/>
      <c r="O648" s="165"/>
      <c r="P648" s="165"/>
      <c r="Q648" s="165"/>
      <c r="R648" s="165"/>
      <c r="S648" s="165"/>
      <c r="T648" s="165"/>
      <c r="U648" s="165"/>
      <c r="V648" s="165"/>
      <c r="W648" s="165"/>
      <c r="X648" s="165"/>
      <c r="Y648" s="165"/>
      <c r="Z648" s="165"/>
      <c r="AA648" s="165"/>
      <c r="AB648" s="165"/>
      <c r="AC648" s="165"/>
      <c r="AD648" s="165"/>
      <c r="AE648" s="174"/>
      <c r="AF648" s="174"/>
      <c r="AG648" s="174"/>
      <c r="AH648" s="174"/>
      <c r="AI648" s="174"/>
      <c r="AJ648" s="174"/>
      <c r="AK648" s="174"/>
    </row>
    <row r="649" spans="3:45" ht="12.75" hidden="1" customHeight="1">
      <c r="C649" s="165"/>
      <c r="D649" s="165"/>
      <c r="E649" s="165"/>
      <c r="F649" s="165"/>
      <c r="G649" s="165"/>
      <c r="H649" s="165"/>
      <c r="I649" s="165"/>
      <c r="J649" s="165"/>
      <c r="K649" s="165"/>
      <c r="L649" s="165"/>
      <c r="M649" s="165"/>
      <c r="N649" s="165"/>
      <c r="O649" s="165"/>
      <c r="P649" s="165"/>
      <c r="Q649" s="165"/>
      <c r="R649" s="165"/>
      <c r="S649" s="165"/>
      <c r="T649" s="165"/>
      <c r="U649" s="165"/>
      <c r="V649" s="165"/>
      <c r="W649" s="165"/>
      <c r="X649" s="165"/>
      <c r="Y649" s="165"/>
      <c r="Z649" s="165"/>
      <c r="AA649" s="165"/>
      <c r="AB649" s="165"/>
      <c r="AC649" s="165"/>
      <c r="AD649" s="165"/>
      <c r="AE649" s="174"/>
      <c r="AF649" s="174"/>
      <c r="AG649" s="174"/>
      <c r="AH649" s="174"/>
      <c r="AI649" s="174"/>
      <c r="AJ649" s="174"/>
      <c r="AK649" s="174"/>
    </row>
    <row r="650" spans="3:45" ht="12.75" hidden="1" customHeight="1">
      <c r="C650" s="206"/>
      <c r="D650" s="206"/>
      <c r="E650" s="206"/>
      <c r="F650" s="206"/>
      <c r="G650" s="206"/>
      <c r="H650" s="206"/>
      <c r="I650" s="206"/>
      <c r="J650" s="206"/>
      <c r="K650" s="206"/>
      <c r="L650" s="206"/>
      <c r="M650" s="206"/>
      <c r="N650" s="206"/>
      <c r="O650" s="206"/>
      <c r="P650" s="206"/>
      <c r="Q650" s="206"/>
      <c r="R650" s="206"/>
      <c r="S650" s="206"/>
      <c r="T650" s="206"/>
      <c r="U650" s="206"/>
      <c r="V650" s="206"/>
      <c r="W650" s="206"/>
      <c r="X650" s="206"/>
      <c r="Y650" s="206"/>
      <c r="Z650" s="206"/>
      <c r="AA650" s="206"/>
      <c r="AB650" s="206"/>
      <c r="AC650" s="206"/>
      <c r="AD650" s="206"/>
      <c r="AE650" s="190"/>
      <c r="AF650" s="190"/>
      <c r="AG650" s="190"/>
      <c r="AH650" s="190"/>
      <c r="AI650" s="190"/>
      <c r="AJ650" s="190"/>
      <c r="AK650" s="190"/>
    </row>
    <row r="651" spans="3:45" ht="12.75" hidden="1" customHeight="1"/>
    <row r="652" spans="3:45" ht="12.75" hidden="1" customHeight="1">
      <c r="C652" s="26" t="s">
        <v>77</v>
      </c>
    </row>
    <row r="653" spans="3:45" ht="12.75" hidden="1" customHeight="1"/>
    <row r="654" spans="3:45" ht="12.75" customHeight="1">
      <c r="C654" s="159" t="s">
        <v>606</v>
      </c>
      <c r="D654" s="159"/>
      <c r="E654" s="159"/>
      <c r="F654" s="159"/>
      <c r="G654" s="159"/>
      <c r="H654" s="159"/>
      <c r="I654" s="159"/>
      <c r="J654" s="159"/>
      <c r="K654" s="159"/>
      <c r="L654" s="159"/>
      <c r="M654" s="159"/>
      <c r="N654" s="159"/>
      <c r="O654" s="159"/>
      <c r="P654" s="159"/>
      <c r="Q654" s="159"/>
      <c r="R654" s="159"/>
      <c r="S654" s="159"/>
      <c r="T654" s="159"/>
      <c r="U654" s="159"/>
      <c r="V654" s="159"/>
      <c r="W654" s="159"/>
      <c r="X654" s="159"/>
      <c r="Y654" s="159"/>
      <c r="Z654" s="159"/>
      <c r="AA654" s="159"/>
      <c r="AB654" s="159"/>
      <c r="AC654" s="159"/>
      <c r="AD654" s="159"/>
      <c r="AE654" s="159"/>
      <c r="AF654" s="159"/>
      <c r="AG654" s="159"/>
      <c r="AH654" s="159"/>
      <c r="AI654" s="159"/>
      <c r="AJ654" s="159"/>
      <c r="AK654" s="159"/>
      <c r="AL654" s="159"/>
      <c r="AM654" s="159"/>
      <c r="AN654" s="159"/>
      <c r="AO654" s="159"/>
      <c r="AP654" s="159"/>
      <c r="AQ654" s="159"/>
      <c r="AR654" s="159"/>
      <c r="AS654" s="159"/>
    </row>
    <row r="655" spans="3:45" ht="12.75" customHeight="1">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c r="Z655" s="125"/>
      <c r="AA655" s="125"/>
      <c r="AB655" s="125"/>
      <c r="AC655" s="125"/>
      <c r="AD655" s="125"/>
      <c r="AE655" s="125"/>
      <c r="AF655" s="125"/>
      <c r="AG655" s="125"/>
      <c r="AH655" s="125"/>
      <c r="AI655" s="125"/>
      <c r="AJ655" s="125"/>
      <c r="AK655" s="125"/>
      <c r="AL655" s="125"/>
      <c r="AM655" s="125"/>
      <c r="AN655" s="125"/>
      <c r="AO655" s="125"/>
      <c r="AP655" s="125"/>
      <c r="AQ655" s="125"/>
      <c r="AR655" s="125"/>
      <c r="AS655" s="125"/>
    </row>
    <row r="656" spans="3:45" ht="12.75" hidden="1" customHeight="1">
      <c r="C656" s="281" t="s">
        <v>466</v>
      </c>
      <c r="D656" s="281"/>
      <c r="E656" s="281"/>
      <c r="F656" s="281"/>
      <c r="G656" s="281"/>
      <c r="H656" s="281"/>
      <c r="I656" s="281"/>
      <c r="J656" s="281"/>
      <c r="K656" s="281"/>
      <c r="L656" s="281"/>
      <c r="M656" s="281"/>
      <c r="N656" s="281"/>
      <c r="O656" s="281"/>
      <c r="P656" s="281"/>
      <c r="Q656" s="281"/>
      <c r="R656" s="281"/>
      <c r="S656" s="281"/>
      <c r="T656" s="281"/>
      <c r="U656" s="281"/>
      <c r="V656" s="281"/>
      <c r="W656" s="281"/>
      <c r="X656" s="281"/>
      <c r="Y656" s="281"/>
      <c r="Z656" s="281"/>
      <c r="AA656" s="281"/>
      <c r="AB656" s="281"/>
      <c r="AC656" s="281"/>
      <c r="AD656" s="281"/>
      <c r="AE656" s="281"/>
      <c r="AF656" s="281"/>
      <c r="AG656" s="281"/>
      <c r="AH656" s="281"/>
      <c r="AI656" s="281"/>
      <c r="AJ656" s="281"/>
      <c r="AK656" s="281"/>
      <c r="AL656" s="281"/>
      <c r="AM656" s="281"/>
      <c r="AN656" s="281"/>
      <c r="AO656" s="281"/>
      <c r="AP656" s="281"/>
      <c r="AQ656" s="281"/>
      <c r="AR656" s="281"/>
      <c r="AS656" s="281"/>
    </row>
    <row r="657" spans="1:45" ht="12.75" hidden="1" customHeight="1">
      <c r="C657" s="60" t="s">
        <v>1130</v>
      </c>
    </row>
    <row r="658" spans="1:45" ht="12.75" hidden="1" customHeight="1">
      <c r="C658" s="60"/>
    </row>
    <row r="659" spans="1:45" ht="12.75" hidden="1" customHeight="1">
      <c r="C659" s="60"/>
    </row>
    <row r="660" spans="1:45" ht="12.75" hidden="1" customHeight="1">
      <c r="C660" s="60"/>
    </row>
    <row r="661" spans="1:45" ht="12.75" hidden="1" customHeight="1">
      <c r="C661" s="391" t="s">
        <v>1169</v>
      </c>
      <c r="D661" s="392"/>
      <c r="E661" s="392"/>
      <c r="F661" s="392"/>
      <c r="G661" s="392"/>
      <c r="H661" s="392"/>
      <c r="I661" s="392"/>
      <c r="J661" s="392"/>
      <c r="K661" s="392"/>
      <c r="L661" s="393"/>
      <c r="M661" s="387" t="s">
        <v>50</v>
      </c>
      <c r="N661" s="387"/>
      <c r="O661" s="387"/>
      <c r="P661" s="387"/>
      <c r="Q661" s="387"/>
      <c r="R661" s="387"/>
      <c r="S661" s="387"/>
      <c r="T661" s="387" t="s">
        <v>51</v>
      </c>
      <c r="U661" s="387"/>
      <c r="V661" s="387"/>
      <c r="W661" s="387"/>
      <c r="X661" s="387"/>
      <c r="Y661" s="387"/>
      <c r="Z661" s="387"/>
    </row>
    <row r="662" spans="1:45" ht="12.75" hidden="1" customHeight="1">
      <c r="C662" s="394"/>
      <c r="D662" s="395"/>
      <c r="E662" s="395"/>
      <c r="F662" s="395"/>
      <c r="G662" s="395"/>
      <c r="H662" s="395"/>
      <c r="I662" s="395"/>
      <c r="J662" s="395"/>
      <c r="K662" s="395"/>
      <c r="L662" s="396"/>
      <c r="M662" s="388"/>
      <c r="N662" s="388"/>
      <c r="O662" s="388"/>
      <c r="P662" s="388"/>
      <c r="Q662" s="388"/>
      <c r="R662" s="388"/>
      <c r="S662" s="388"/>
      <c r="T662" s="388"/>
      <c r="U662" s="388"/>
      <c r="V662" s="388"/>
      <c r="W662" s="388"/>
      <c r="X662" s="388"/>
      <c r="Y662" s="388"/>
      <c r="Z662" s="388"/>
    </row>
    <row r="663" spans="1:45" ht="12.75" hidden="1" customHeight="1">
      <c r="C663" s="397"/>
      <c r="D663" s="398"/>
      <c r="E663" s="398"/>
      <c r="F663" s="398"/>
      <c r="G663" s="398"/>
      <c r="H663" s="398"/>
      <c r="I663" s="398"/>
      <c r="J663" s="398"/>
      <c r="K663" s="398"/>
      <c r="L663" s="399"/>
      <c r="M663" s="389"/>
      <c r="N663" s="389"/>
      <c r="O663" s="389"/>
      <c r="P663" s="389"/>
      <c r="Q663" s="389"/>
      <c r="R663" s="389"/>
      <c r="S663" s="389"/>
      <c r="T663" s="389"/>
      <c r="U663" s="389"/>
      <c r="V663" s="389"/>
      <c r="W663" s="389"/>
      <c r="X663" s="389"/>
      <c r="Y663" s="389"/>
      <c r="Z663" s="389"/>
    </row>
    <row r="664" spans="1:45" ht="12.75" hidden="1" customHeight="1">
      <c r="C664" s="383" t="s">
        <v>467</v>
      </c>
      <c r="D664" s="383"/>
      <c r="E664" s="383"/>
      <c r="F664" s="383"/>
      <c r="G664" s="383"/>
      <c r="H664" s="383"/>
      <c r="I664" s="383"/>
      <c r="J664" s="383"/>
      <c r="K664" s="383"/>
      <c r="L664" s="383"/>
      <c r="M664" s="177"/>
      <c r="N664" s="177"/>
      <c r="O664" s="177"/>
      <c r="P664" s="177"/>
      <c r="Q664" s="177"/>
      <c r="R664" s="177"/>
      <c r="S664" s="177"/>
      <c r="T664" s="177"/>
      <c r="U664" s="177"/>
      <c r="V664" s="177"/>
      <c r="W664" s="177"/>
      <c r="X664" s="177"/>
      <c r="Y664" s="177"/>
      <c r="Z664" s="177"/>
    </row>
    <row r="665" spans="1:45" ht="12.75" hidden="1" customHeight="1">
      <c r="C665" s="386" t="s">
        <v>468</v>
      </c>
      <c r="D665" s="386"/>
      <c r="E665" s="386"/>
      <c r="F665" s="386"/>
      <c r="G665" s="386"/>
      <c r="H665" s="386"/>
      <c r="I665" s="386"/>
      <c r="J665" s="386"/>
      <c r="K665" s="386"/>
      <c r="L665" s="386"/>
      <c r="M665" s="174"/>
      <c r="N665" s="174"/>
      <c r="O665" s="174"/>
      <c r="P665" s="174"/>
      <c r="Q665" s="174"/>
      <c r="R665" s="174"/>
      <c r="S665" s="174"/>
      <c r="T665" s="174"/>
      <c r="U665" s="174"/>
      <c r="V665" s="174"/>
      <c r="W665" s="174"/>
      <c r="X665" s="174"/>
      <c r="Y665" s="174"/>
      <c r="Z665" s="174"/>
    </row>
    <row r="666" spans="1:45" ht="12.75" hidden="1" customHeight="1">
      <c r="C666" s="385" t="s">
        <v>469</v>
      </c>
      <c r="D666" s="385"/>
      <c r="E666" s="385"/>
      <c r="F666" s="385"/>
      <c r="G666" s="385"/>
      <c r="H666" s="385"/>
      <c r="I666" s="385"/>
      <c r="J666" s="385"/>
      <c r="K666" s="385"/>
      <c r="L666" s="385"/>
      <c r="M666" s="190"/>
      <c r="N666" s="190"/>
      <c r="O666" s="190"/>
      <c r="P666" s="190"/>
      <c r="Q666" s="190"/>
      <c r="R666" s="190"/>
      <c r="S666" s="190"/>
      <c r="T666" s="190"/>
      <c r="U666" s="190"/>
      <c r="V666" s="190"/>
      <c r="W666" s="190"/>
      <c r="X666" s="190"/>
      <c r="Y666" s="190"/>
      <c r="Z666" s="190"/>
    </row>
    <row r="667" spans="1:45" ht="12.75" hidden="1" customHeight="1">
      <c r="C667" s="384" t="s">
        <v>72</v>
      </c>
      <c r="D667" s="384"/>
      <c r="E667" s="384"/>
      <c r="F667" s="384"/>
      <c r="G667" s="384"/>
      <c r="H667" s="384"/>
      <c r="I667" s="384"/>
      <c r="J667" s="384"/>
      <c r="K667" s="384"/>
      <c r="L667" s="384"/>
      <c r="M667" s="390">
        <f>SUM(M664:S666)</f>
        <v>0</v>
      </c>
      <c r="N667" s="390"/>
      <c r="O667" s="390"/>
      <c r="P667" s="390"/>
      <c r="Q667" s="390"/>
      <c r="R667" s="390"/>
      <c r="S667" s="390"/>
      <c r="T667" s="390">
        <f>SUM(T664:Z666)</f>
        <v>0</v>
      </c>
      <c r="U667" s="390"/>
      <c r="V667" s="390"/>
      <c r="W667" s="390"/>
      <c r="X667" s="390"/>
      <c r="Y667" s="390"/>
      <c r="Z667" s="390"/>
    </row>
    <row r="668" spans="1:45" ht="12.75" hidden="1" customHeight="1"/>
    <row r="669" spans="1:45" ht="12.75" hidden="1" customHeight="1">
      <c r="C669" s="26" t="s">
        <v>1078</v>
      </c>
    </row>
    <row r="670" spans="1:45" ht="12.75" hidden="1" customHeight="1"/>
    <row r="671" spans="1:45" ht="12.75" customHeight="1">
      <c r="A671" s="82" t="s">
        <v>41</v>
      </c>
      <c r="B671" s="83"/>
      <c r="C671" s="400" t="s">
        <v>103</v>
      </c>
      <c r="D671" s="400"/>
      <c r="E671" s="400"/>
      <c r="F671" s="400"/>
      <c r="G671" s="400"/>
      <c r="H671" s="400"/>
      <c r="I671" s="400"/>
      <c r="J671" s="400"/>
      <c r="K671" s="400"/>
      <c r="L671" s="400"/>
      <c r="M671" s="400"/>
      <c r="N671" s="400"/>
      <c r="O671" s="400"/>
      <c r="P671" s="400"/>
      <c r="Q671" s="400"/>
      <c r="R671" s="400"/>
      <c r="S671" s="400"/>
      <c r="T671" s="400"/>
      <c r="U671" s="400"/>
      <c r="V671" s="400"/>
      <c r="W671" s="400"/>
      <c r="X671" s="400"/>
      <c r="Y671" s="400"/>
      <c r="Z671" s="400"/>
      <c r="AA671" s="400"/>
      <c r="AB671" s="400"/>
      <c r="AC671" s="400"/>
      <c r="AD671" s="400"/>
      <c r="AE671" s="400"/>
      <c r="AF671" s="400"/>
      <c r="AG671" s="400"/>
      <c r="AH671" s="400"/>
      <c r="AI671" s="400"/>
      <c r="AJ671" s="400"/>
      <c r="AK671" s="400"/>
      <c r="AL671" s="400"/>
      <c r="AM671" s="400"/>
      <c r="AN671" s="400"/>
      <c r="AO671" s="400"/>
      <c r="AP671" s="400"/>
      <c r="AQ671" s="400"/>
      <c r="AR671" s="400"/>
      <c r="AS671" s="400"/>
    </row>
    <row r="672" spans="1:45" ht="12.75" customHeight="1">
      <c r="A672" s="82"/>
      <c r="B672" s="83"/>
      <c r="C672" s="159" t="s">
        <v>1406</v>
      </c>
      <c r="D672" s="159"/>
      <c r="E672" s="159"/>
      <c r="F672" s="159"/>
      <c r="G672" s="159"/>
      <c r="H672" s="159"/>
      <c r="I672" s="159"/>
      <c r="J672" s="159"/>
      <c r="K672" s="159"/>
      <c r="L672" s="159"/>
      <c r="M672" s="159"/>
      <c r="N672" s="159"/>
      <c r="O672" s="159"/>
      <c r="P672" s="159"/>
      <c r="Q672" s="159"/>
      <c r="R672" s="159"/>
      <c r="S672" s="159"/>
      <c r="T672" s="159"/>
      <c r="U672" s="159"/>
      <c r="V672" s="159"/>
      <c r="W672" s="159"/>
      <c r="X672" s="159"/>
      <c r="Y672" s="159"/>
      <c r="Z672" s="159"/>
      <c r="AA672" s="159"/>
      <c r="AB672" s="159"/>
      <c r="AC672" s="159"/>
      <c r="AD672" s="159"/>
      <c r="AE672" s="159"/>
      <c r="AF672" s="159"/>
      <c r="AG672" s="159"/>
      <c r="AH672" s="159"/>
      <c r="AI672" s="159"/>
      <c r="AJ672" s="159"/>
      <c r="AK672" s="159"/>
      <c r="AL672" s="159"/>
      <c r="AM672" s="159"/>
      <c r="AN672" s="159"/>
      <c r="AO672" s="159"/>
      <c r="AP672" s="159"/>
      <c r="AQ672" s="159"/>
      <c r="AR672" s="159"/>
      <c r="AS672" s="159"/>
    </row>
    <row r="673" spans="1:45" ht="12">
      <c r="A673" s="82"/>
      <c r="B673" s="83"/>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6"/>
      <c r="AL673" s="116"/>
      <c r="AM673" s="116"/>
      <c r="AN673" s="116"/>
      <c r="AO673" s="116"/>
      <c r="AP673" s="116"/>
      <c r="AQ673" s="116"/>
      <c r="AR673" s="116"/>
      <c r="AS673" s="116"/>
    </row>
    <row r="674" spans="1:45" ht="12.75" hidden="1" customHeight="1">
      <c r="C674" s="179" t="s">
        <v>1079</v>
      </c>
      <c r="D674" s="179"/>
      <c r="E674" s="179"/>
      <c r="F674" s="179"/>
      <c r="G674" s="179"/>
      <c r="H674" s="179"/>
      <c r="I674" s="179"/>
      <c r="J674" s="179"/>
      <c r="K674" s="179"/>
      <c r="L674" s="179"/>
      <c r="M674" s="179"/>
      <c r="N674" s="179"/>
      <c r="O674" s="179"/>
      <c r="P674" s="179"/>
      <c r="Q674" s="179"/>
      <c r="R674" s="179"/>
      <c r="S674" s="179"/>
      <c r="T674" s="179"/>
      <c r="U674" s="179"/>
      <c r="V674" s="179"/>
      <c r="W674" s="179"/>
      <c r="X674" s="179"/>
      <c r="Y674" s="179"/>
      <c r="Z674" s="179"/>
      <c r="AA674" s="179"/>
      <c r="AB674" s="179"/>
      <c r="AC674" s="179"/>
      <c r="AD674" s="179"/>
      <c r="AE674" s="179"/>
      <c r="AF674" s="179"/>
      <c r="AG674" s="179"/>
      <c r="AH674" s="179"/>
      <c r="AI674" s="179"/>
      <c r="AJ674" s="179"/>
      <c r="AK674" s="179"/>
      <c r="AL674" s="179"/>
      <c r="AM674" s="179"/>
      <c r="AN674" s="179"/>
      <c r="AO674" s="179"/>
      <c r="AP674" s="179"/>
      <c r="AQ674" s="179"/>
      <c r="AR674" s="179"/>
      <c r="AS674" s="179"/>
    </row>
    <row r="675" spans="1:45" ht="12.75" hidden="1" customHeight="1">
      <c r="C675" s="179"/>
      <c r="D675" s="179"/>
      <c r="E675" s="179"/>
      <c r="F675" s="179"/>
      <c r="G675" s="179"/>
      <c r="H675" s="179"/>
      <c r="I675" s="179"/>
      <c r="J675" s="179"/>
      <c r="K675" s="179"/>
      <c r="L675" s="179"/>
      <c r="M675" s="179"/>
      <c r="N675" s="179"/>
      <c r="O675" s="179"/>
      <c r="P675" s="179"/>
      <c r="Q675" s="179"/>
      <c r="R675" s="179"/>
      <c r="S675" s="179"/>
      <c r="T675" s="179"/>
      <c r="U675" s="179"/>
      <c r="V675" s="179"/>
      <c r="W675" s="179"/>
      <c r="X675" s="179"/>
      <c r="Y675" s="179"/>
      <c r="Z675" s="179"/>
      <c r="AA675" s="179"/>
      <c r="AB675" s="179"/>
      <c r="AC675" s="179"/>
      <c r="AD675" s="179"/>
      <c r="AE675" s="179"/>
      <c r="AF675" s="179"/>
      <c r="AG675" s="179"/>
      <c r="AH675" s="179"/>
      <c r="AI675" s="179"/>
      <c r="AJ675" s="179"/>
      <c r="AK675" s="179"/>
      <c r="AL675" s="179"/>
      <c r="AM675" s="179"/>
      <c r="AN675" s="179"/>
      <c r="AO675" s="179"/>
      <c r="AP675" s="179"/>
      <c r="AQ675" s="179"/>
      <c r="AR675" s="179"/>
      <c r="AS675" s="179"/>
    </row>
    <row r="676" spans="1:45" ht="12.75" hidden="1" customHeight="1">
      <c r="C676" s="62" t="s">
        <v>1142</v>
      </c>
    </row>
    <row r="677" spans="1:45" ht="12.75" hidden="1" customHeight="1"/>
    <row r="678" spans="1:45" ht="12.75" hidden="1" customHeight="1">
      <c r="C678" s="162" t="s">
        <v>103</v>
      </c>
      <c r="D678" s="162"/>
      <c r="E678" s="162"/>
      <c r="F678" s="162"/>
      <c r="G678" s="162"/>
      <c r="H678" s="162" t="s">
        <v>50</v>
      </c>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row>
    <row r="679" spans="1:45" ht="12.75" hidden="1" customHeight="1">
      <c r="C679" s="162"/>
      <c r="D679" s="162"/>
      <c r="E679" s="162"/>
      <c r="F679" s="162"/>
      <c r="G679" s="162"/>
      <c r="H679" s="162" t="s">
        <v>104</v>
      </c>
      <c r="I679" s="162"/>
      <c r="J679" s="162"/>
      <c r="K679" s="162"/>
      <c r="L679" s="162" t="s">
        <v>1362</v>
      </c>
      <c r="M679" s="162"/>
      <c r="N679" s="162"/>
      <c r="O679" s="162"/>
      <c r="P679" s="162" t="s">
        <v>105</v>
      </c>
      <c r="Q679" s="162"/>
      <c r="R679" s="162"/>
      <c r="S679" s="162"/>
      <c r="T679" s="162" t="s">
        <v>106</v>
      </c>
      <c r="U679" s="162"/>
      <c r="V679" s="162"/>
      <c r="W679" s="162"/>
      <c r="X679" s="162" t="s">
        <v>101</v>
      </c>
      <c r="Y679" s="162"/>
      <c r="Z679" s="162"/>
      <c r="AA679" s="162"/>
      <c r="AB679" s="162" t="s">
        <v>102</v>
      </c>
      <c r="AC679" s="162"/>
      <c r="AD679" s="162"/>
      <c r="AE679" s="162"/>
      <c r="AF679" s="162" t="s">
        <v>107</v>
      </c>
      <c r="AG679" s="162"/>
      <c r="AH679" s="162"/>
      <c r="AI679" s="162"/>
      <c r="AJ679" s="162" t="s">
        <v>1363</v>
      </c>
      <c r="AK679" s="162"/>
      <c r="AL679" s="162"/>
      <c r="AM679" s="162"/>
      <c r="AN679" s="162" t="s">
        <v>72</v>
      </c>
      <c r="AO679" s="162"/>
      <c r="AP679" s="162"/>
      <c r="AQ679" s="162"/>
    </row>
    <row r="680" spans="1:45" ht="12.75" hidden="1" customHeight="1">
      <c r="C680" s="162"/>
      <c r="D680" s="162"/>
      <c r="E680" s="162"/>
      <c r="F680" s="162"/>
      <c r="G680" s="162"/>
      <c r="H680" s="162"/>
      <c r="I680" s="162"/>
      <c r="J680" s="162"/>
      <c r="K680" s="162"/>
      <c r="L680" s="162"/>
      <c r="M680" s="162"/>
      <c r="N680" s="162"/>
      <c r="O680" s="162"/>
      <c r="P680" s="162"/>
      <c r="Q680" s="162"/>
      <c r="R680" s="162"/>
      <c r="S680" s="162"/>
      <c r="T680" s="162"/>
      <c r="U680" s="162"/>
      <c r="V680" s="162"/>
      <c r="W680" s="162"/>
      <c r="X680" s="162"/>
      <c r="Y680" s="162"/>
      <c r="Z680" s="162"/>
      <c r="AA680" s="162"/>
      <c r="AB680" s="162"/>
      <c r="AC680" s="162"/>
      <c r="AD680" s="162"/>
      <c r="AE680" s="162"/>
      <c r="AF680" s="162"/>
      <c r="AG680" s="162"/>
      <c r="AH680" s="162"/>
      <c r="AI680" s="162"/>
      <c r="AJ680" s="162"/>
      <c r="AK680" s="162"/>
      <c r="AL680" s="162"/>
      <c r="AM680" s="162"/>
      <c r="AN680" s="162"/>
      <c r="AO680" s="162"/>
      <c r="AP680" s="162"/>
      <c r="AQ680" s="162"/>
    </row>
    <row r="681" spans="1:45" ht="12.75" hidden="1" customHeight="1">
      <c r="C681" s="162"/>
      <c r="D681" s="162"/>
      <c r="E681" s="162"/>
      <c r="F681" s="162"/>
      <c r="G681" s="162"/>
      <c r="H681" s="162"/>
      <c r="I681" s="162"/>
      <c r="J681" s="162"/>
      <c r="K681" s="162"/>
      <c r="L681" s="162"/>
      <c r="M681" s="162"/>
      <c r="N681" s="162"/>
      <c r="O681" s="162"/>
      <c r="P681" s="162"/>
      <c r="Q681" s="162"/>
      <c r="R681" s="162"/>
      <c r="S681" s="162"/>
      <c r="T681" s="162"/>
      <c r="U681" s="162"/>
      <c r="V681" s="162"/>
      <c r="W681" s="162"/>
      <c r="X681" s="162"/>
      <c r="Y681" s="162"/>
      <c r="Z681" s="162"/>
      <c r="AA681" s="162"/>
      <c r="AB681" s="162"/>
      <c r="AC681" s="162"/>
      <c r="AD681" s="162"/>
      <c r="AE681" s="162"/>
      <c r="AF681" s="162"/>
      <c r="AG681" s="162"/>
      <c r="AH681" s="162"/>
      <c r="AI681" s="162"/>
      <c r="AJ681" s="162"/>
      <c r="AK681" s="162"/>
      <c r="AL681" s="162"/>
      <c r="AM681" s="162"/>
      <c r="AN681" s="162"/>
      <c r="AO681" s="162"/>
      <c r="AP681" s="162"/>
      <c r="AQ681" s="162"/>
    </row>
    <row r="682" spans="1:45" ht="12.75" hidden="1" customHeight="1">
      <c r="C682" s="162"/>
      <c r="D682" s="162"/>
      <c r="E682" s="162"/>
      <c r="F682" s="162"/>
      <c r="G682" s="162"/>
      <c r="H682" s="162"/>
      <c r="I682" s="162"/>
      <c r="J682" s="162"/>
      <c r="K682" s="162"/>
      <c r="L682" s="162"/>
      <c r="M682" s="162"/>
      <c r="N682" s="162"/>
      <c r="O682" s="162"/>
      <c r="P682" s="162"/>
      <c r="Q682" s="162"/>
      <c r="R682" s="162"/>
      <c r="S682" s="162"/>
      <c r="T682" s="162"/>
      <c r="U682" s="162"/>
      <c r="V682" s="162"/>
      <c r="W682" s="162"/>
      <c r="X682" s="162"/>
      <c r="Y682" s="162"/>
      <c r="Z682" s="162"/>
      <c r="AA682" s="162"/>
      <c r="AB682" s="162"/>
      <c r="AC682" s="162"/>
      <c r="AD682" s="162"/>
      <c r="AE682" s="162"/>
      <c r="AF682" s="162"/>
      <c r="AG682" s="162"/>
      <c r="AH682" s="162"/>
      <c r="AI682" s="162"/>
      <c r="AJ682" s="162"/>
      <c r="AK682" s="162"/>
      <c r="AL682" s="162"/>
      <c r="AM682" s="162"/>
      <c r="AN682" s="162"/>
      <c r="AO682" s="162"/>
      <c r="AP682" s="162"/>
      <c r="AQ682" s="162"/>
    </row>
    <row r="683" spans="1:45" ht="12.75" hidden="1" customHeight="1">
      <c r="C683" s="162"/>
      <c r="D683" s="162"/>
      <c r="E683" s="162"/>
      <c r="F683" s="162"/>
      <c r="G683" s="162"/>
      <c r="H683" s="162"/>
      <c r="I683" s="162"/>
      <c r="J683" s="162"/>
      <c r="K683" s="162"/>
      <c r="L683" s="162"/>
      <c r="M683" s="162"/>
      <c r="N683" s="162"/>
      <c r="O683" s="162"/>
      <c r="P683" s="162"/>
      <c r="Q683" s="162"/>
      <c r="R683" s="162"/>
      <c r="S683" s="162"/>
      <c r="T683" s="162"/>
      <c r="U683" s="162"/>
      <c r="V683" s="162"/>
      <c r="W683" s="162"/>
      <c r="X683" s="162"/>
      <c r="Y683" s="162"/>
      <c r="Z683" s="162"/>
      <c r="AA683" s="162"/>
      <c r="AB683" s="162"/>
      <c r="AC683" s="162"/>
      <c r="AD683" s="162"/>
      <c r="AE683" s="162"/>
      <c r="AF683" s="162"/>
      <c r="AG683" s="162"/>
      <c r="AH683" s="162"/>
      <c r="AI683" s="162"/>
      <c r="AJ683" s="162"/>
      <c r="AK683" s="162"/>
      <c r="AL683" s="162"/>
      <c r="AM683" s="162"/>
      <c r="AN683" s="162"/>
      <c r="AO683" s="162"/>
      <c r="AP683" s="162"/>
      <c r="AQ683" s="162"/>
    </row>
    <row r="684" spans="1:45" ht="12.75" hidden="1" customHeight="1">
      <c r="C684" s="162"/>
      <c r="D684" s="162"/>
      <c r="E684" s="162"/>
      <c r="F684" s="162"/>
      <c r="G684" s="162"/>
      <c r="H684" s="162"/>
      <c r="I684" s="162"/>
      <c r="J684" s="162"/>
      <c r="K684" s="162"/>
      <c r="L684" s="162"/>
      <c r="M684" s="162"/>
      <c r="N684" s="162"/>
      <c r="O684" s="162"/>
      <c r="P684" s="162"/>
      <c r="Q684" s="162"/>
      <c r="R684" s="162"/>
      <c r="S684" s="162"/>
      <c r="T684" s="162"/>
      <c r="U684" s="162"/>
      <c r="V684" s="162"/>
      <c r="W684" s="162"/>
      <c r="X684" s="162"/>
      <c r="Y684" s="162"/>
      <c r="Z684" s="162"/>
      <c r="AA684" s="162"/>
      <c r="AB684" s="162"/>
      <c r="AC684" s="162"/>
      <c r="AD684" s="162"/>
      <c r="AE684" s="162"/>
      <c r="AF684" s="162"/>
      <c r="AG684" s="162"/>
      <c r="AH684" s="162"/>
      <c r="AI684" s="162"/>
      <c r="AJ684" s="162"/>
      <c r="AK684" s="162"/>
      <c r="AL684" s="162"/>
      <c r="AM684" s="162"/>
      <c r="AN684" s="162"/>
      <c r="AO684" s="162"/>
      <c r="AP684" s="162"/>
      <c r="AQ684" s="162"/>
    </row>
    <row r="685" spans="1:45" ht="12.75" hidden="1" customHeight="1">
      <c r="C685" s="247"/>
      <c r="D685" s="247"/>
      <c r="E685" s="247"/>
      <c r="F685" s="247"/>
      <c r="G685" s="247"/>
      <c r="H685" s="247"/>
      <c r="I685" s="247"/>
      <c r="J685" s="247"/>
      <c r="K685" s="247"/>
      <c r="L685" s="247"/>
      <c r="M685" s="247"/>
      <c r="N685" s="247"/>
      <c r="O685" s="247"/>
      <c r="P685" s="247"/>
      <c r="Q685" s="247"/>
      <c r="R685" s="247"/>
      <c r="S685" s="247"/>
      <c r="T685" s="247"/>
      <c r="U685" s="247"/>
      <c r="V685" s="247"/>
      <c r="W685" s="247"/>
      <c r="X685" s="247"/>
      <c r="Y685" s="247"/>
      <c r="Z685" s="247"/>
      <c r="AA685" s="247"/>
      <c r="AB685" s="247"/>
      <c r="AC685" s="247"/>
      <c r="AD685" s="247"/>
      <c r="AE685" s="247"/>
      <c r="AF685" s="247"/>
      <c r="AG685" s="247"/>
      <c r="AH685" s="247"/>
      <c r="AI685" s="247"/>
      <c r="AJ685" s="247"/>
      <c r="AK685" s="247"/>
      <c r="AL685" s="247"/>
      <c r="AM685" s="247"/>
      <c r="AN685" s="247"/>
      <c r="AO685" s="247"/>
      <c r="AP685" s="247"/>
      <c r="AQ685" s="247"/>
    </row>
    <row r="686" spans="1:45" ht="12.75" hidden="1" customHeight="1">
      <c r="C686" s="307" t="s">
        <v>62</v>
      </c>
      <c r="D686" s="307"/>
      <c r="E686" s="307"/>
      <c r="F686" s="307"/>
      <c r="G686" s="307"/>
      <c r="H686" s="307" t="s">
        <v>66</v>
      </c>
      <c r="I686" s="307"/>
      <c r="J686" s="307"/>
      <c r="K686" s="307"/>
      <c r="L686" s="307" t="s">
        <v>67</v>
      </c>
      <c r="M686" s="307"/>
      <c r="N686" s="307"/>
      <c r="O686" s="307"/>
      <c r="P686" s="307" t="s">
        <v>69</v>
      </c>
      <c r="Q686" s="307"/>
      <c r="R686" s="307"/>
      <c r="S686" s="307"/>
      <c r="T686" s="307" t="s">
        <v>71</v>
      </c>
      <c r="U686" s="307"/>
      <c r="V686" s="307"/>
      <c r="W686" s="307"/>
      <c r="X686" s="307" t="s">
        <v>74</v>
      </c>
      <c r="Y686" s="307"/>
      <c r="Z686" s="307"/>
      <c r="AA686" s="307"/>
      <c r="AB686" s="307" t="s">
        <v>80</v>
      </c>
      <c r="AC686" s="307"/>
      <c r="AD686" s="307"/>
      <c r="AE686" s="307"/>
      <c r="AF686" s="307" t="s">
        <v>81</v>
      </c>
      <c r="AG686" s="307"/>
      <c r="AH686" s="307"/>
      <c r="AI686" s="307"/>
      <c r="AJ686" s="307" t="s">
        <v>82</v>
      </c>
      <c r="AK686" s="307"/>
      <c r="AL686" s="307"/>
      <c r="AM686" s="307"/>
      <c r="AN686" s="307" t="s">
        <v>100</v>
      </c>
      <c r="AO686" s="307"/>
      <c r="AP686" s="307"/>
      <c r="AQ686" s="307"/>
    </row>
    <row r="687" spans="1:45" ht="12.75" hidden="1" customHeight="1">
      <c r="C687" s="379" t="s">
        <v>83</v>
      </c>
      <c r="D687" s="379"/>
      <c r="E687" s="379"/>
      <c r="F687" s="379"/>
      <c r="G687" s="379"/>
      <c r="H687" s="379"/>
      <c r="I687" s="379"/>
      <c r="J687" s="379"/>
      <c r="K687" s="379"/>
      <c r="L687" s="379"/>
      <c r="M687" s="379"/>
      <c r="N687" s="379"/>
      <c r="O687" s="379"/>
      <c r="P687" s="379"/>
      <c r="Q687" s="379"/>
      <c r="R687" s="379"/>
      <c r="S687" s="379"/>
      <c r="T687" s="379"/>
      <c r="U687" s="379"/>
      <c r="V687" s="379"/>
      <c r="W687" s="379"/>
      <c r="X687" s="379"/>
      <c r="Y687" s="379"/>
      <c r="Z687" s="379"/>
      <c r="AA687" s="379"/>
      <c r="AB687" s="379"/>
      <c r="AC687" s="379"/>
      <c r="AD687" s="379"/>
      <c r="AE687" s="379"/>
      <c r="AF687" s="379"/>
      <c r="AG687" s="379"/>
      <c r="AH687" s="379"/>
      <c r="AI687" s="379"/>
      <c r="AJ687" s="379"/>
      <c r="AK687" s="379"/>
      <c r="AL687" s="379"/>
      <c r="AM687" s="379"/>
      <c r="AN687" s="379"/>
      <c r="AO687" s="379"/>
      <c r="AP687" s="379"/>
      <c r="AQ687" s="379"/>
    </row>
    <row r="688" spans="1:45" ht="12.75" hidden="1" customHeight="1">
      <c r="C688" s="374" t="s">
        <v>84</v>
      </c>
      <c r="D688" s="374"/>
      <c r="E688" s="374"/>
      <c r="F688" s="374"/>
      <c r="G688" s="374"/>
      <c r="H688" s="236"/>
      <c r="I688" s="236"/>
      <c r="J688" s="236"/>
      <c r="K688" s="236"/>
      <c r="L688" s="236"/>
      <c r="M688" s="236"/>
      <c r="N688" s="236"/>
      <c r="O688" s="236"/>
      <c r="P688" s="236"/>
      <c r="Q688" s="236"/>
      <c r="R688" s="236"/>
      <c r="S688" s="236"/>
      <c r="T688" s="236"/>
      <c r="U688" s="236"/>
      <c r="V688" s="236"/>
      <c r="W688" s="236"/>
      <c r="X688" s="236"/>
      <c r="Y688" s="236"/>
      <c r="Z688" s="236"/>
      <c r="AA688" s="236"/>
      <c r="AB688" s="236"/>
      <c r="AC688" s="236"/>
      <c r="AD688" s="236"/>
      <c r="AE688" s="236"/>
      <c r="AF688" s="236"/>
      <c r="AG688" s="236"/>
      <c r="AH688" s="236"/>
      <c r="AI688" s="236"/>
      <c r="AJ688" s="236"/>
      <c r="AK688" s="236"/>
      <c r="AL688" s="236"/>
      <c r="AM688" s="236"/>
      <c r="AN688" s="236">
        <f>SUM(H688:AM691)</f>
        <v>0</v>
      </c>
      <c r="AO688" s="236"/>
      <c r="AP688" s="236"/>
      <c r="AQ688" s="236"/>
    </row>
    <row r="689" spans="3:43" ht="12.75" hidden="1" customHeight="1">
      <c r="C689" s="372"/>
      <c r="D689" s="372"/>
      <c r="E689" s="372"/>
      <c r="F689" s="372"/>
      <c r="G689" s="372"/>
      <c r="H689" s="168"/>
      <c r="I689" s="168"/>
      <c r="J689" s="168"/>
      <c r="K689" s="168"/>
      <c r="L689" s="168"/>
      <c r="M689" s="168"/>
      <c r="N689" s="168"/>
      <c r="O689" s="168"/>
      <c r="P689" s="168"/>
      <c r="Q689" s="168"/>
      <c r="R689" s="168"/>
      <c r="S689" s="168"/>
      <c r="T689" s="168"/>
      <c r="U689" s="168"/>
      <c r="V689" s="168"/>
      <c r="W689" s="168"/>
      <c r="X689" s="168"/>
      <c r="Y689" s="168"/>
      <c r="Z689" s="168"/>
      <c r="AA689" s="168"/>
      <c r="AB689" s="168"/>
      <c r="AC689" s="168"/>
      <c r="AD689" s="168"/>
      <c r="AE689" s="168"/>
      <c r="AF689" s="168"/>
      <c r="AG689" s="168"/>
      <c r="AH689" s="168"/>
      <c r="AI689" s="168"/>
      <c r="AJ689" s="168"/>
      <c r="AK689" s="168"/>
      <c r="AL689" s="168"/>
      <c r="AM689" s="168"/>
      <c r="AN689" s="168"/>
      <c r="AO689" s="168"/>
      <c r="AP689" s="168"/>
      <c r="AQ689" s="168"/>
    </row>
    <row r="690" spans="3:43" ht="12.75" hidden="1" customHeight="1">
      <c r="C690" s="372"/>
      <c r="D690" s="372"/>
      <c r="E690" s="372"/>
      <c r="F690" s="372"/>
      <c r="G690" s="372"/>
      <c r="H690" s="168"/>
      <c r="I690" s="168"/>
      <c r="J690" s="168"/>
      <c r="K690" s="168"/>
      <c r="L690" s="168"/>
      <c r="M690" s="168"/>
      <c r="N690" s="168"/>
      <c r="O690" s="168"/>
      <c r="P690" s="168"/>
      <c r="Q690" s="168"/>
      <c r="R690" s="168"/>
      <c r="S690" s="168"/>
      <c r="T690" s="168"/>
      <c r="U690" s="168"/>
      <c r="V690" s="168"/>
      <c r="W690" s="168"/>
      <c r="X690" s="168"/>
      <c r="Y690" s="168"/>
      <c r="Z690" s="168"/>
      <c r="AA690" s="168"/>
      <c r="AB690" s="168"/>
      <c r="AC690" s="168"/>
      <c r="AD690" s="168"/>
      <c r="AE690" s="168"/>
      <c r="AF690" s="168"/>
      <c r="AG690" s="168"/>
      <c r="AH690" s="168"/>
      <c r="AI690" s="168"/>
      <c r="AJ690" s="168"/>
      <c r="AK690" s="168"/>
      <c r="AL690" s="168"/>
      <c r="AM690" s="168"/>
      <c r="AN690" s="168"/>
      <c r="AO690" s="168"/>
      <c r="AP690" s="168"/>
      <c r="AQ690" s="168"/>
    </row>
    <row r="691" spans="3:43" ht="12.75" hidden="1" customHeight="1">
      <c r="C691" s="372"/>
      <c r="D691" s="372"/>
      <c r="E691" s="372"/>
      <c r="F691" s="372"/>
      <c r="G691" s="372"/>
      <c r="H691" s="168"/>
      <c r="I691" s="168"/>
      <c r="J691" s="168"/>
      <c r="K691" s="168"/>
      <c r="L691" s="168"/>
      <c r="M691" s="168"/>
      <c r="N691" s="168"/>
      <c r="O691" s="168"/>
      <c r="P691" s="168"/>
      <c r="Q691" s="168"/>
      <c r="R691" s="168"/>
      <c r="S691" s="168"/>
      <c r="T691" s="168"/>
      <c r="U691" s="168"/>
      <c r="V691" s="168"/>
      <c r="W691" s="168"/>
      <c r="X691" s="168"/>
      <c r="Y691" s="168"/>
      <c r="Z691" s="168"/>
      <c r="AA691" s="168"/>
      <c r="AB691" s="168"/>
      <c r="AC691" s="168"/>
      <c r="AD691" s="168"/>
      <c r="AE691" s="168"/>
      <c r="AF691" s="168"/>
      <c r="AG691" s="168"/>
      <c r="AH691" s="168"/>
      <c r="AI691" s="168"/>
      <c r="AJ691" s="168"/>
      <c r="AK691" s="168"/>
      <c r="AL691" s="168"/>
      <c r="AM691" s="168"/>
      <c r="AN691" s="168"/>
      <c r="AO691" s="168"/>
      <c r="AP691" s="168"/>
      <c r="AQ691" s="168"/>
    </row>
    <row r="692" spans="3:43" ht="12.75" hidden="1" customHeight="1">
      <c r="C692" s="165" t="s">
        <v>85</v>
      </c>
      <c r="D692" s="165"/>
      <c r="E692" s="165"/>
      <c r="F692" s="165"/>
      <c r="G692" s="165"/>
      <c r="H692" s="174"/>
      <c r="I692" s="174"/>
      <c r="J692" s="174"/>
      <c r="K692" s="174"/>
      <c r="L692" s="174"/>
      <c r="M692" s="174"/>
      <c r="N692" s="174"/>
      <c r="O692" s="174"/>
      <c r="P692" s="174"/>
      <c r="Q692" s="174"/>
      <c r="R692" s="174"/>
      <c r="S692" s="174"/>
      <c r="T692" s="174"/>
      <c r="U692" s="174"/>
      <c r="V692" s="174"/>
      <c r="W692" s="174"/>
      <c r="X692" s="174"/>
      <c r="Y692" s="174"/>
      <c r="Z692" s="174"/>
      <c r="AA692" s="174"/>
      <c r="AB692" s="174"/>
      <c r="AC692" s="174"/>
      <c r="AD692" s="174"/>
      <c r="AE692" s="174"/>
      <c r="AF692" s="174"/>
      <c r="AG692" s="174"/>
      <c r="AH692" s="174"/>
      <c r="AI692" s="174"/>
      <c r="AJ692" s="174"/>
      <c r="AK692" s="174"/>
      <c r="AL692" s="174"/>
      <c r="AM692" s="174"/>
      <c r="AN692" s="174">
        <f>SUM(H692:AM692)</f>
        <v>0</v>
      </c>
      <c r="AO692" s="174"/>
      <c r="AP692" s="174"/>
      <c r="AQ692" s="174"/>
    </row>
    <row r="693" spans="3:43" ht="12.75" hidden="1" customHeight="1">
      <c r="C693" s="165" t="s">
        <v>86</v>
      </c>
      <c r="D693" s="165"/>
      <c r="E693" s="165"/>
      <c r="F693" s="165"/>
      <c r="G693" s="165"/>
      <c r="H693" s="174"/>
      <c r="I693" s="174"/>
      <c r="J693" s="174"/>
      <c r="K693" s="174"/>
      <c r="L693" s="174"/>
      <c r="M693" s="174"/>
      <c r="N693" s="174"/>
      <c r="O693" s="174"/>
      <c r="P693" s="174"/>
      <c r="Q693" s="174"/>
      <c r="R693" s="174"/>
      <c r="S693" s="174"/>
      <c r="T693" s="174"/>
      <c r="U693" s="174"/>
      <c r="V693" s="174"/>
      <c r="W693" s="174"/>
      <c r="X693" s="174"/>
      <c r="Y693" s="174"/>
      <c r="Z693" s="174"/>
      <c r="AA693" s="174"/>
      <c r="AB693" s="174"/>
      <c r="AC693" s="174"/>
      <c r="AD693" s="174"/>
      <c r="AE693" s="174"/>
      <c r="AF693" s="174"/>
      <c r="AG693" s="174"/>
      <c r="AH693" s="174"/>
      <c r="AI693" s="174"/>
      <c r="AJ693" s="174"/>
      <c r="AK693" s="174"/>
      <c r="AL693" s="174"/>
      <c r="AM693" s="174"/>
      <c r="AN693" s="174">
        <f>SUM(H693:AM693)</f>
        <v>0</v>
      </c>
      <c r="AO693" s="174"/>
      <c r="AP693" s="174"/>
      <c r="AQ693" s="174"/>
    </row>
    <row r="694" spans="3:43" ht="12.75" hidden="1" customHeight="1">
      <c r="C694" s="165" t="s">
        <v>87</v>
      </c>
      <c r="D694" s="165"/>
      <c r="E694" s="165"/>
      <c r="F694" s="165"/>
      <c r="G694" s="165"/>
      <c r="H694" s="174"/>
      <c r="I694" s="174"/>
      <c r="J694" s="174"/>
      <c r="K694" s="174"/>
      <c r="L694" s="174"/>
      <c r="M694" s="174"/>
      <c r="N694" s="174"/>
      <c r="O694" s="174"/>
      <c r="P694" s="174"/>
      <c r="Q694" s="174"/>
      <c r="R694" s="174"/>
      <c r="S694" s="174"/>
      <c r="T694" s="174"/>
      <c r="U694" s="174"/>
      <c r="V694" s="174"/>
      <c r="W694" s="174"/>
      <c r="X694" s="174"/>
      <c r="Y694" s="174"/>
      <c r="Z694" s="174"/>
      <c r="AA694" s="174"/>
      <c r="AB694" s="174"/>
      <c r="AC694" s="174"/>
      <c r="AD694" s="174"/>
      <c r="AE694" s="174"/>
      <c r="AF694" s="174"/>
      <c r="AG694" s="174"/>
      <c r="AH694" s="174"/>
      <c r="AI694" s="174"/>
      <c r="AJ694" s="174"/>
      <c r="AK694" s="174"/>
      <c r="AL694" s="174"/>
      <c r="AM694" s="174"/>
      <c r="AN694" s="174">
        <f>SUM(H694:AM694)</f>
        <v>0</v>
      </c>
      <c r="AO694" s="174"/>
      <c r="AP694" s="174"/>
      <c r="AQ694" s="174"/>
    </row>
    <row r="695" spans="3:43" ht="12.75" hidden="1" customHeight="1">
      <c r="C695" s="372" t="s">
        <v>88</v>
      </c>
      <c r="D695" s="372"/>
      <c r="E695" s="372"/>
      <c r="F695" s="372"/>
      <c r="G695" s="372"/>
      <c r="H695" s="168">
        <f>H688+H692-H693+H694</f>
        <v>0</v>
      </c>
      <c r="I695" s="168"/>
      <c r="J695" s="168"/>
      <c r="K695" s="168"/>
      <c r="L695" s="168">
        <f t="shared" ref="L695" si="84">L688+L692-L693+L694</f>
        <v>0</v>
      </c>
      <c r="M695" s="168"/>
      <c r="N695" s="168"/>
      <c r="O695" s="168"/>
      <c r="P695" s="168">
        <f t="shared" ref="P695" si="85">P688+P692-P693+P694</f>
        <v>0</v>
      </c>
      <c r="Q695" s="168"/>
      <c r="R695" s="168"/>
      <c r="S695" s="168"/>
      <c r="T695" s="168">
        <f t="shared" ref="T695" si="86">T688+T692-T693+T694</f>
        <v>0</v>
      </c>
      <c r="U695" s="168"/>
      <c r="V695" s="168"/>
      <c r="W695" s="168"/>
      <c r="X695" s="168">
        <f t="shared" ref="X695" si="87">X688+X692-X693+X694</f>
        <v>0</v>
      </c>
      <c r="Y695" s="168"/>
      <c r="Z695" s="168"/>
      <c r="AA695" s="168"/>
      <c r="AB695" s="168">
        <f t="shared" ref="AB695" si="88">AB688+AB692-AB693+AB694</f>
        <v>0</v>
      </c>
      <c r="AC695" s="168"/>
      <c r="AD695" s="168"/>
      <c r="AE695" s="168"/>
      <c r="AF695" s="168">
        <f t="shared" ref="AF695" si="89">AF688+AF692-AF693+AF694</f>
        <v>0</v>
      </c>
      <c r="AG695" s="168"/>
      <c r="AH695" s="168"/>
      <c r="AI695" s="168"/>
      <c r="AJ695" s="168">
        <f t="shared" ref="AJ695" si="90">AJ688+AJ692-AJ693+AJ694</f>
        <v>0</v>
      </c>
      <c r="AK695" s="168"/>
      <c r="AL695" s="168"/>
      <c r="AM695" s="168"/>
      <c r="AN695" s="168">
        <f t="shared" ref="AN695" si="91">AN688+AN692-AN693+AN694</f>
        <v>0</v>
      </c>
      <c r="AO695" s="168"/>
      <c r="AP695" s="168"/>
      <c r="AQ695" s="168"/>
    </row>
    <row r="696" spans="3:43" ht="12.75" hidden="1" customHeight="1">
      <c r="C696" s="372"/>
      <c r="D696" s="372"/>
      <c r="E696" s="372"/>
      <c r="F696" s="372"/>
      <c r="G696" s="372"/>
      <c r="H696" s="168"/>
      <c r="I696" s="168"/>
      <c r="J696" s="168"/>
      <c r="K696" s="168"/>
      <c r="L696" s="168"/>
      <c r="M696" s="168"/>
      <c r="N696" s="168"/>
      <c r="O696" s="168"/>
      <c r="P696" s="168"/>
      <c r="Q696" s="168"/>
      <c r="R696" s="168"/>
      <c r="S696" s="168"/>
      <c r="T696" s="168"/>
      <c r="U696" s="168"/>
      <c r="V696" s="168"/>
      <c r="W696" s="168"/>
      <c r="X696" s="168"/>
      <c r="Y696" s="168"/>
      <c r="Z696" s="168"/>
      <c r="AA696" s="168"/>
      <c r="AB696" s="168"/>
      <c r="AC696" s="168"/>
      <c r="AD696" s="168"/>
      <c r="AE696" s="168"/>
      <c r="AF696" s="168"/>
      <c r="AG696" s="168"/>
      <c r="AH696" s="168"/>
      <c r="AI696" s="168"/>
      <c r="AJ696" s="168"/>
      <c r="AK696" s="168"/>
      <c r="AL696" s="168"/>
      <c r="AM696" s="168"/>
      <c r="AN696" s="168"/>
      <c r="AO696" s="168"/>
      <c r="AP696" s="168"/>
      <c r="AQ696" s="168"/>
    </row>
    <row r="697" spans="3:43" ht="12.75" hidden="1" customHeight="1">
      <c r="C697" s="372"/>
      <c r="D697" s="372"/>
      <c r="E697" s="372"/>
      <c r="F697" s="372"/>
      <c r="G697" s="372"/>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row>
    <row r="698" spans="3:43" ht="12.75" hidden="1" customHeight="1">
      <c r="C698" s="373"/>
      <c r="D698" s="373"/>
      <c r="E698" s="373"/>
      <c r="F698" s="373"/>
      <c r="G698" s="373"/>
      <c r="H698" s="237"/>
      <c r="I698" s="237"/>
      <c r="J698" s="237"/>
      <c r="K698" s="237"/>
      <c r="L698" s="237"/>
      <c r="M698" s="237"/>
      <c r="N698" s="237"/>
      <c r="O698" s="237"/>
      <c r="P698" s="237"/>
      <c r="Q698" s="237"/>
      <c r="R698" s="237"/>
      <c r="S698" s="237"/>
      <c r="T698" s="237"/>
      <c r="U698" s="237"/>
      <c r="V698" s="237"/>
      <c r="W698" s="237"/>
      <c r="X698" s="237"/>
      <c r="Y698" s="237"/>
      <c r="Z698" s="237"/>
      <c r="AA698" s="237"/>
      <c r="AB698" s="237"/>
      <c r="AC698" s="237"/>
      <c r="AD698" s="237"/>
      <c r="AE698" s="237"/>
      <c r="AF698" s="237"/>
      <c r="AG698" s="237"/>
      <c r="AH698" s="237"/>
      <c r="AI698" s="237"/>
      <c r="AJ698" s="237"/>
      <c r="AK698" s="237"/>
      <c r="AL698" s="237"/>
      <c r="AM698" s="237"/>
      <c r="AN698" s="237"/>
      <c r="AO698" s="237"/>
      <c r="AP698" s="237"/>
      <c r="AQ698" s="237"/>
    </row>
    <row r="699" spans="3:43" ht="12.75" hidden="1" customHeight="1">
      <c r="C699" s="379" t="s">
        <v>90</v>
      </c>
      <c r="D699" s="379"/>
      <c r="E699" s="379"/>
      <c r="F699" s="379"/>
      <c r="G699" s="379"/>
      <c r="H699" s="379"/>
      <c r="I699" s="379"/>
      <c r="J699" s="379"/>
      <c r="K699" s="379"/>
      <c r="L699" s="379"/>
      <c r="M699" s="379"/>
      <c r="N699" s="379"/>
      <c r="O699" s="379"/>
      <c r="P699" s="379"/>
      <c r="Q699" s="379"/>
      <c r="R699" s="379"/>
      <c r="S699" s="379"/>
      <c r="T699" s="379"/>
      <c r="U699" s="379"/>
      <c r="V699" s="379"/>
      <c r="W699" s="379"/>
      <c r="X699" s="379"/>
      <c r="Y699" s="379"/>
      <c r="Z699" s="379"/>
      <c r="AA699" s="379"/>
      <c r="AB699" s="379"/>
      <c r="AC699" s="379"/>
      <c r="AD699" s="379"/>
      <c r="AE699" s="379"/>
      <c r="AF699" s="379"/>
      <c r="AG699" s="379"/>
      <c r="AH699" s="379"/>
      <c r="AI699" s="379"/>
      <c r="AJ699" s="379"/>
      <c r="AK699" s="379"/>
      <c r="AL699" s="379"/>
      <c r="AM699" s="379"/>
      <c r="AN699" s="379"/>
      <c r="AO699" s="379"/>
      <c r="AP699" s="379"/>
      <c r="AQ699" s="379"/>
    </row>
    <row r="700" spans="3:43" ht="12.75" hidden="1" customHeight="1">
      <c r="C700" s="374" t="s">
        <v>84</v>
      </c>
      <c r="D700" s="374"/>
      <c r="E700" s="374"/>
      <c r="F700" s="374"/>
      <c r="G700" s="374"/>
      <c r="H700" s="236"/>
      <c r="I700" s="236"/>
      <c r="J700" s="236"/>
      <c r="K700" s="236"/>
      <c r="L700" s="236"/>
      <c r="M700" s="236"/>
      <c r="N700" s="236"/>
      <c r="O700" s="236"/>
      <c r="P700" s="236"/>
      <c r="Q700" s="236"/>
      <c r="R700" s="236"/>
      <c r="S700" s="236"/>
      <c r="T700" s="236"/>
      <c r="U700" s="236"/>
      <c r="V700" s="236"/>
      <c r="W700" s="236"/>
      <c r="X700" s="236"/>
      <c r="Y700" s="236"/>
      <c r="Z700" s="236"/>
      <c r="AA700" s="236"/>
      <c r="AB700" s="236"/>
      <c r="AC700" s="236"/>
      <c r="AD700" s="236"/>
      <c r="AE700" s="236"/>
      <c r="AF700" s="236"/>
      <c r="AG700" s="236"/>
      <c r="AH700" s="236"/>
      <c r="AI700" s="236"/>
      <c r="AJ700" s="236"/>
      <c r="AK700" s="236"/>
      <c r="AL700" s="236"/>
      <c r="AM700" s="236"/>
      <c r="AN700" s="236">
        <f>SUM(H700:AM703)</f>
        <v>0</v>
      </c>
      <c r="AO700" s="236"/>
      <c r="AP700" s="236"/>
      <c r="AQ700" s="236"/>
    </row>
    <row r="701" spans="3:43" ht="12.75" hidden="1" customHeight="1">
      <c r="C701" s="372"/>
      <c r="D701" s="372"/>
      <c r="E701" s="372"/>
      <c r="F701" s="372"/>
      <c r="G701" s="372"/>
      <c r="H701" s="168"/>
      <c r="I701" s="168"/>
      <c r="J701" s="168"/>
      <c r="K701" s="168"/>
      <c r="L701" s="168"/>
      <c r="M701" s="168"/>
      <c r="N701" s="168"/>
      <c r="O701" s="168"/>
      <c r="P701" s="168"/>
      <c r="Q701" s="168"/>
      <c r="R701" s="168"/>
      <c r="S701" s="168"/>
      <c r="T701" s="168"/>
      <c r="U701" s="168"/>
      <c r="V701" s="168"/>
      <c r="W701" s="168"/>
      <c r="X701" s="168"/>
      <c r="Y701" s="168"/>
      <c r="Z701" s="168"/>
      <c r="AA701" s="168"/>
      <c r="AB701" s="168"/>
      <c r="AC701" s="168"/>
      <c r="AD701" s="168"/>
      <c r="AE701" s="168"/>
      <c r="AF701" s="168"/>
      <c r="AG701" s="168"/>
      <c r="AH701" s="168"/>
      <c r="AI701" s="168"/>
      <c r="AJ701" s="168"/>
      <c r="AK701" s="168"/>
      <c r="AL701" s="168"/>
      <c r="AM701" s="168"/>
      <c r="AN701" s="168"/>
      <c r="AO701" s="168"/>
      <c r="AP701" s="168"/>
      <c r="AQ701" s="168"/>
    </row>
    <row r="702" spans="3:43" ht="12.75" hidden="1" customHeight="1">
      <c r="C702" s="372"/>
      <c r="D702" s="372"/>
      <c r="E702" s="372"/>
      <c r="F702" s="372"/>
      <c r="G702" s="372"/>
      <c r="H702" s="168"/>
      <c r="I702" s="168"/>
      <c r="J702" s="168"/>
      <c r="K702" s="168"/>
      <c r="L702" s="168"/>
      <c r="M702" s="168"/>
      <c r="N702" s="168"/>
      <c r="O702" s="168"/>
      <c r="P702" s="168"/>
      <c r="Q702" s="168"/>
      <c r="R702" s="168"/>
      <c r="S702" s="168"/>
      <c r="T702" s="168"/>
      <c r="U702" s="168"/>
      <c r="V702" s="168"/>
      <c r="W702" s="168"/>
      <c r="X702" s="168"/>
      <c r="Y702" s="168"/>
      <c r="Z702" s="168"/>
      <c r="AA702" s="168"/>
      <c r="AB702" s="168"/>
      <c r="AC702" s="168"/>
      <c r="AD702" s="168"/>
      <c r="AE702" s="168"/>
      <c r="AF702" s="168"/>
      <c r="AG702" s="168"/>
      <c r="AH702" s="168"/>
      <c r="AI702" s="168"/>
      <c r="AJ702" s="168"/>
      <c r="AK702" s="168"/>
      <c r="AL702" s="168"/>
      <c r="AM702" s="168"/>
      <c r="AN702" s="168"/>
      <c r="AO702" s="168"/>
      <c r="AP702" s="168"/>
      <c r="AQ702" s="168"/>
    </row>
    <row r="703" spans="3:43" ht="12.75" hidden="1" customHeight="1">
      <c r="C703" s="372"/>
      <c r="D703" s="372"/>
      <c r="E703" s="372"/>
      <c r="F703" s="372"/>
      <c r="G703" s="372"/>
      <c r="H703" s="168"/>
      <c r="I703" s="168"/>
      <c r="J703" s="168"/>
      <c r="K703" s="168"/>
      <c r="L703" s="168"/>
      <c r="M703" s="168"/>
      <c r="N703" s="168"/>
      <c r="O703" s="168"/>
      <c r="P703" s="168"/>
      <c r="Q703" s="168"/>
      <c r="R703" s="168"/>
      <c r="S703" s="168"/>
      <c r="T703" s="168"/>
      <c r="U703" s="168"/>
      <c r="V703" s="168"/>
      <c r="W703" s="168"/>
      <c r="X703" s="168"/>
      <c r="Y703" s="168"/>
      <c r="Z703" s="168"/>
      <c r="AA703" s="168"/>
      <c r="AB703" s="168"/>
      <c r="AC703" s="168"/>
      <c r="AD703" s="168"/>
      <c r="AE703" s="168"/>
      <c r="AF703" s="168"/>
      <c r="AG703" s="168"/>
      <c r="AH703" s="168"/>
      <c r="AI703" s="168"/>
      <c r="AJ703" s="168"/>
      <c r="AK703" s="168"/>
      <c r="AL703" s="168"/>
      <c r="AM703" s="168"/>
      <c r="AN703" s="168"/>
      <c r="AO703" s="168"/>
      <c r="AP703" s="168"/>
      <c r="AQ703" s="168"/>
    </row>
    <row r="704" spans="3:43" ht="12.75" hidden="1" customHeight="1">
      <c r="C704" s="165" t="s">
        <v>85</v>
      </c>
      <c r="D704" s="165"/>
      <c r="E704" s="165"/>
      <c r="F704" s="165"/>
      <c r="G704" s="165"/>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174"/>
      <c r="AD704" s="174"/>
      <c r="AE704" s="174"/>
      <c r="AF704" s="174"/>
      <c r="AG704" s="174"/>
      <c r="AH704" s="174"/>
      <c r="AI704" s="174"/>
      <c r="AJ704" s="174"/>
      <c r="AK704" s="174"/>
      <c r="AL704" s="174"/>
      <c r="AM704" s="174"/>
      <c r="AN704" s="174">
        <f>SUM(H704:AM704)</f>
        <v>0</v>
      </c>
      <c r="AO704" s="174"/>
      <c r="AP704" s="174"/>
      <c r="AQ704" s="174"/>
    </row>
    <row r="705" spans="3:43" ht="12.75" hidden="1" customHeight="1">
      <c r="C705" s="165" t="s">
        <v>86</v>
      </c>
      <c r="D705" s="165"/>
      <c r="E705" s="165"/>
      <c r="F705" s="165"/>
      <c r="G705" s="165"/>
      <c r="H705" s="174"/>
      <c r="I705" s="174"/>
      <c r="J705" s="174"/>
      <c r="K705" s="174"/>
      <c r="L705" s="174"/>
      <c r="M705" s="174"/>
      <c r="N705" s="174"/>
      <c r="O705" s="174"/>
      <c r="P705" s="174"/>
      <c r="Q705" s="174"/>
      <c r="R705" s="174"/>
      <c r="S705" s="174"/>
      <c r="T705" s="174"/>
      <c r="U705" s="174"/>
      <c r="V705" s="174"/>
      <c r="W705" s="174"/>
      <c r="X705" s="174"/>
      <c r="Y705" s="174"/>
      <c r="Z705" s="174"/>
      <c r="AA705" s="174"/>
      <c r="AB705" s="174"/>
      <c r="AC705" s="174"/>
      <c r="AD705" s="174"/>
      <c r="AE705" s="174"/>
      <c r="AF705" s="174"/>
      <c r="AG705" s="174"/>
      <c r="AH705" s="174"/>
      <c r="AI705" s="174"/>
      <c r="AJ705" s="174"/>
      <c r="AK705" s="174"/>
      <c r="AL705" s="174"/>
      <c r="AM705" s="174"/>
      <c r="AN705" s="174">
        <f>SUM(H705:AM705)</f>
        <v>0</v>
      </c>
      <c r="AO705" s="174"/>
      <c r="AP705" s="174"/>
      <c r="AQ705" s="174"/>
    </row>
    <row r="706" spans="3:43" ht="12.75" hidden="1" customHeight="1">
      <c r="C706" s="165" t="s">
        <v>87</v>
      </c>
      <c r="D706" s="165"/>
      <c r="E706" s="165"/>
      <c r="F706" s="165"/>
      <c r="G706" s="165"/>
      <c r="H706" s="174"/>
      <c r="I706" s="174"/>
      <c r="J706" s="174"/>
      <c r="K706" s="174"/>
      <c r="L706" s="174"/>
      <c r="M706" s="174"/>
      <c r="N706" s="174"/>
      <c r="O706" s="174"/>
      <c r="P706" s="174"/>
      <c r="Q706" s="174"/>
      <c r="R706" s="174"/>
      <c r="S706" s="174"/>
      <c r="T706" s="174"/>
      <c r="U706" s="174"/>
      <c r="V706" s="174"/>
      <c r="W706" s="174"/>
      <c r="X706" s="174"/>
      <c r="Y706" s="174"/>
      <c r="Z706" s="174"/>
      <c r="AA706" s="174"/>
      <c r="AB706" s="174"/>
      <c r="AC706" s="174"/>
      <c r="AD706" s="174"/>
      <c r="AE706" s="174"/>
      <c r="AF706" s="174"/>
      <c r="AG706" s="174"/>
      <c r="AH706" s="174"/>
      <c r="AI706" s="174"/>
      <c r="AJ706" s="174"/>
      <c r="AK706" s="174"/>
      <c r="AL706" s="174"/>
      <c r="AM706" s="174"/>
      <c r="AN706" s="174">
        <f>SUM(H706:AM706)</f>
        <v>0</v>
      </c>
      <c r="AO706" s="174"/>
      <c r="AP706" s="174"/>
      <c r="AQ706" s="174"/>
    </row>
    <row r="707" spans="3:43" ht="12.75" hidden="1" customHeight="1">
      <c r="C707" s="372" t="s">
        <v>88</v>
      </c>
      <c r="D707" s="372"/>
      <c r="E707" s="372"/>
      <c r="F707" s="372"/>
      <c r="G707" s="372"/>
      <c r="H707" s="168">
        <f>H700+H704-H705+H706</f>
        <v>0</v>
      </c>
      <c r="I707" s="168"/>
      <c r="J707" s="168"/>
      <c r="K707" s="168"/>
      <c r="L707" s="168">
        <f t="shared" ref="L707" si="92">L700+L704-L705+L706</f>
        <v>0</v>
      </c>
      <c r="M707" s="168"/>
      <c r="N707" s="168"/>
      <c r="O707" s="168"/>
      <c r="P707" s="168">
        <f t="shared" ref="P707" si="93">P700+P704-P705+P706</f>
        <v>0</v>
      </c>
      <c r="Q707" s="168"/>
      <c r="R707" s="168"/>
      <c r="S707" s="168"/>
      <c r="T707" s="168">
        <f t="shared" ref="T707" si="94">T700+T704-T705+T706</f>
        <v>0</v>
      </c>
      <c r="U707" s="168"/>
      <c r="V707" s="168"/>
      <c r="W707" s="168"/>
      <c r="X707" s="168">
        <f t="shared" ref="X707" si="95">X700+X704-X705+X706</f>
        <v>0</v>
      </c>
      <c r="Y707" s="168"/>
      <c r="Z707" s="168"/>
      <c r="AA707" s="168"/>
      <c r="AB707" s="168">
        <f t="shared" ref="AB707" si="96">AB700+AB704-AB705+AB706</f>
        <v>0</v>
      </c>
      <c r="AC707" s="168"/>
      <c r="AD707" s="168"/>
      <c r="AE707" s="168"/>
      <c r="AF707" s="168">
        <f t="shared" ref="AF707" si="97">AF700+AF704-AF705+AF706</f>
        <v>0</v>
      </c>
      <c r="AG707" s="168"/>
      <c r="AH707" s="168"/>
      <c r="AI707" s="168"/>
      <c r="AJ707" s="168">
        <f t="shared" ref="AJ707" si="98">AJ700+AJ704-AJ705+AJ706</f>
        <v>0</v>
      </c>
      <c r="AK707" s="168"/>
      <c r="AL707" s="168"/>
      <c r="AM707" s="168"/>
      <c r="AN707" s="168">
        <f t="shared" ref="AN707" si="99">AN700+AN704-AN705+AN706</f>
        <v>0</v>
      </c>
      <c r="AO707" s="168"/>
      <c r="AP707" s="168"/>
      <c r="AQ707" s="168"/>
    </row>
    <row r="708" spans="3:43" ht="12.75" hidden="1" customHeight="1">
      <c r="C708" s="372"/>
      <c r="D708" s="372"/>
      <c r="E708" s="372"/>
      <c r="F708" s="372"/>
      <c r="G708" s="372"/>
      <c r="H708" s="168"/>
      <c r="I708" s="168"/>
      <c r="J708" s="168"/>
      <c r="K708" s="168"/>
      <c r="L708" s="168"/>
      <c r="M708" s="168"/>
      <c r="N708" s="168"/>
      <c r="O708" s="168"/>
      <c r="P708" s="168"/>
      <c r="Q708" s="168"/>
      <c r="R708" s="168"/>
      <c r="S708" s="168"/>
      <c r="T708" s="168"/>
      <c r="U708" s="168"/>
      <c r="V708" s="168"/>
      <c r="W708" s="168"/>
      <c r="X708" s="168"/>
      <c r="Y708" s="168"/>
      <c r="Z708" s="168"/>
      <c r="AA708" s="168"/>
      <c r="AB708" s="168"/>
      <c r="AC708" s="168"/>
      <c r="AD708" s="168"/>
      <c r="AE708" s="168"/>
      <c r="AF708" s="168"/>
      <c r="AG708" s="168"/>
      <c r="AH708" s="168"/>
      <c r="AI708" s="168"/>
      <c r="AJ708" s="168"/>
      <c r="AK708" s="168"/>
      <c r="AL708" s="168"/>
      <c r="AM708" s="168"/>
      <c r="AN708" s="168"/>
      <c r="AO708" s="168"/>
      <c r="AP708" s="168"/>
      <c r="AQ708" s="168"/>
    </row>
    <row r="709" spans="3:43" ht="12.75" hidden="1" customHeight="1">
      <c r="C709" s="372"/>
      <c r="D709" s="372"/>
      <c r="E709" s="372"/>
      <c r="F709" s="372"/>
      <c r="G709" s="372"/>
      <c r="H709" s="168"/>
      <c r="I709" s="168"/>
      <c r="J709" s="168"/>
      <c r="K709" s="168"/>
      <c r="L709" s="168"/>
      <c r="M709" s="168"/>
      <c r="N709" s="168"/>
      <c r="O709" s="168"/>
      <c r="P709" s="168"/>
      <c r="Q709" s="168"/>
      <c r="R709" s="168"/>
      <c r="S709" s="168"/>
      <c r="T709" s="168"/>
      <c r="U709" s="168"/>
      <c r="V709" s="168"/>
      <c r="W709" s="168"/>
      <c r="X709" s="168"/>
      <c r="Y709" s="168"/>
      <c r="Z709" s="168"/>
      <c r="AA709" s="168"/>
      <c r="AB709" s="168"/>
      <c r="AC709" s="168"/>
      <c r="AD709" s="168"/>
      <c r="AE709" s="168"/>
      <c r="AF709" s="168"/>
      <c r="AG709" s="168"/>
      <c r="AH709" s="168"/>
      <c r="AI709" s="168"/>
      <c r="AJ709" s="168"/>
      <c r="AK709" s="168"/>
      <c r="AL709" s="168"/>
      <c r="AM709" s="168"/>
      <c r="AN709" s="168"/>
      <c r="AO709" s="168"/>
      <c r="AP709" s="168"/>
      <c r="AQ709" s="168"/>
    </row>
    <row r="710" spans="3:43" ht="12.75" hidden="1" customHeight="1">
      <c r="C710" s="373"/>
      <c r="D710" s="373"/>
      <c r="E710" s="373"/>
      <c r="F710" s="373"/>
      <c r="G710" s="373"/>
      <c r="H710" s="237"/>
      <c r="I710" s="237"/>
      <c r="J710" s="237"/>
      <c r="K710" s="237"/>
      <c r="L710" s="237"/>
      <c r="M710" s="237"/>
      <c r="N710" s="237"/>
      <c r="O710" s="237"/>
      <c r="P710" s="237"/>
      <c r="Q710" s="237"/>
      <c r="R710" s="237"/>
      <c r="S710" s="237"/>
      <c r="T710" s="237"/>
      <c r="U710" s="237"/>
      <c r="V710" s="237"/>
      <c r="W710" s="237"/>
      <c r="X710" s="237"/>
      <c r="Y710" s="237"/>
      <c r="Z710" s="237"/>
      <c r="AA710" s="237"/>
      <c r="AB710" s="237"/>
      <c r="AC710" s="237"/>
      <c r="AD710" s="237"/>
      <c r="AE710" s="237"/>
      <c r="AF710" s="237"/>
      <c r="AG710" s="237"/>
      <c r="AH710" s="237"/>
      <c r="AI710" s="237"/>
      <c r="AJ710" s="237"/>
      <c r="AK710" s="237"/>
      <c r="AL710" s="237"/>
      <c r="AM710" s="237"/>
      <c r="AN710" s="237"/>
      <c r="AO710" s="237"/>
      <c r="AP710" s="237"/>
      <c r="AQ710" s="237"/>
    </row>
    <row r="711" spans="3:43" ht="12.75" hidden="1" customHeight="1">
      <c r="C711" s="379" t="s">
        <v>1156</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379"/>
      <c r="AD711" s="379"/>
      <c r="AE711" s="379"/>
      <c r="AF711" s="379"/>
      <c r="AG711" s="379"/>
      <c r="AH711" s="379"/>
      <c r="AI711" s="379"/>
      <c r="AJ711" s="379"/>
      <c r="AK711" s="379"/>
      <c r="AL711" s="379"/>
      <c r="AM711" s="379"/>
      <c r="AN711" s="379"/>
      <c r="AO711" s="379"/>
      <c r="AP711" s="379"/>
      <c r="AQ711" s="379"/>
    </row>
    <row r="712" spans="3:43" ht="12.75" hidden="1" customHeight="1">
      <c r="C712" s="374" t="s">
        <v>84</v>
      </c>
      <c r="D712" s="374"/>
      <c r="E712" s="374"/>
      <c r="F712" s="374"/>
      <c r="G712" s="374"/>
      <c r="H712" s="376">
        <f>H688-H700</f>
        <v>0</v>
      </c>
      <c r="I712" s="376"/>
      <c r="J712" s="376"/>
      <c r="K712" s="376"/>
      <c r="L712" s="376">
        <f t="shared" ref="L712" si="100">L688-L700</f>
        <v>0</v>
      </c>
      <c r="M712" s="376"/>
      <c r="N712" s="376"/>
      <c r="O712" s="376"/>
      <c r="P712" s="376">
        <f t="shared" ref="P712" si="101">P688-P700</f>
        <v>0</v>
      </c>
      <c r="Q712" s="376"/>
      <c r="R712" s="376"/>
      <c r="S712" s="376"/>
      <c r="T712" s="376">
        <f t="shared" ref="T712" si="102">T688-T700</f>
        <v>0</v>
      </c>
      <c r="U712" s="376"/>
      <c r="V712" s="376"/>
      <c r="W712" s="376"/>
      <c r="X712" s="376">
        <f t="shared" ref="X712" si="103">X688-X700</f>
        <v>0</v>
      </c>
      <c r="Y712" s="376"/>
      <c r="Z712" s="376"/>
      <c r="AA712" s="376"/>
      <c r="AB712" s="376">
        <f t="shared" ref="AB712" si="104">AB688-AB700</f>
        <v>0</v>
      </c>
      <c r="AC712" s="376"/>
      <c r="AD712" s="376"/>
      <c r="AE712" s="376"/>
      <c r="AF712" s="376">
        <f t="shared" ref="AF712" si="105">AF688-AF700</f>
        <v>0</v>
      </c>
      <c r="AG712" s="376"/>
      <c r="AH712" s="376"/>
      <c r="AI712" s="376"/>
      <c r="AJ712" s="376">
        <f t="shared" ref="AJ712" si="106">AJ688-AJ700</f>
        <v>0</v>
      </c>
      <c r="AK712" s="376"/>
      <c r="AL712" s="376"/>
      <c r="AM712" s="376"/>
      <c r="AN712" s="376">
        <f t="shared" ref="AN712" si="107">AN688-AN700</f>
        <v>0</v>
      </c>
      <c r="AO712" s="376"/>
      <c r="AP712" s="376"/>
      <c r="AQ712" s="376"/>
    </row>
    <row r="713" spans="3:43" ht="12.75" hidden="1" customHeight="1">
      <c r="C713" s="372"/>
      <c r="D713" s="372"/>
      <c r="E713" s="372"/>
      <c r="F713" s="372"/>
      <c r="G713" s="372"/>
      <c r="H713" s="377"/>
      <c r="I713" s="377"/>
      <c r="J713" s="377"/>
      <c r="K713" s="377"/>
      <c r="L713" s="377"/>
      <c r="M713" s="377"/>
      <c r="N713" s="377"/>
      <c r="O713" s="377"/>
      <c r="P713" s="377"/>
      <c r="Q713" s="377"/>
      <c r="R713" s="377"/>
      <c r="S713" s="377"/>
      <c r="T713" s="377"/>
      <c r="U713" s="377"/>
      <c r="V713" s="377"/>
      <c r="W713" s="377"/>
      <c r="X713" s="377"/>
      <c r="Y713" s="377"/>
      <c r="Z713" s="377"/>
      <c r="AA713" s="377"/>
      <c r="AB713" s="377"/>
      <c r="AC713" s="377"/>
      <c r="AD713" s="377"/>
      <c r="AE713" s="377"/>
      <c r="AF713" s="377"/>
      <c r="AG713" s="377"/>
      <c r="AH713" s="377"/>
      <c r="AI713" s="377"/>
      <c r="AJ713" s="377"/>
      <c r="AK713" s="377"/>
      <c r="AL713" s="377"/>
      <c r="AM713" s="377"/>
      <c r="AN713" s="377"/>
      <c r="AO713" s="377"/>
      <c r="AP713" s="377"/>
      <c r="AQ713" s="377"/>
    </row>
    <row r="714" spans="3:43" ht="12.75" hidden="1" customHeight="1">
      <c r="C714" s="372"/>
      <c r="D714" s="372"/>
      <c r="E714" s="372"/>
      <c r="F714" s="372"/>
      <c r="G714" s="372"/>
      <c r="H714" s="377"/>
      <c r="I714" s="377"/>
      <c r="J714" s="377"/>
      <c r="K714" s="377"/>
      <c r="L714" s="377"/>
      <c r="M714" s="377"/>
      <c r="N714" s="377"/>
      <c r="O714" s="377"/>
      <c r="P714" s="377"/>
      <c r="Q714" s="377"/>
      <c r="R714" s="377"/>
      <c r="S714" s="377"/>
      <c r="T714" s="377"/>
      <c r="U714" s="377"/>
      <c r="V714" s="377"/>
      <c r="W714" s="377"/>
      <c r="X714" s="377"/>
      <c r="Y714" s="377"/>
      <c r="Z714" s="377"/>
      <c r="AA714" s="377"/>
      <c r="AB714" s="377"/>
      <c r="AC714" s="377"/>
      <c r="AD714" s="377"/>
      <c r="AE714" s="377"/>
      <c r="AF714" s="377"/>
      <c r="AG714" s="377"/>
      <c r="AH714" s="377"/>
      <c r="AI714" s="377"/>
      <c r="AJ714" s="377"/>
      <c r="AK714" s="377"/>
      <c r="AL714" s="377"/>
      <c r="AM714" s="377"/>
      <c r="AN714" s="377"/>
      <c r="AO714" s="377"/>
      <c r="AP714" s="377"/>
      <c r="AQ714" s="377"/>
    </row>
    <row r="715" spans="3:43" ht="12.75" hidden="1" customHeight="1">
      <c r="C715" s="373"/>
      <c r="D715" s="373"/>
      <c r="E715" s="373"/>
      <c r="F715" s="373"/>
      <c r="G715" s="373"/>
      <c r="H715" s="378"/>
      <c r="I715" s="378"/>
      <c r="J715" s="378"/>
      <c r="K715" s="378"/>
      <c r="L715" s="378"/>
      <c r="M715" s="378"/>
      <c r="N715" s="378"/>
      <c r="O715" s="378"/>
      <c r="P715" s="378"/>
      <c r="Q715" s="378"/>
      <c r="R715" s="378"/>
      <c r="S715" s="378"/>
      <c r="T715" s="378"/>
      <c r="U715" s="378"/>
      <c r="V715" s="378"/>
      <c r="W715" s="378"/>
      <c r="X715" s="378"/>
      <c r="Y715" s="378"/>
      <c r="Z715" s="378"/>
      <c r="AA715" s="378"/>
      <c r="AB715" s="378"/>
      <c r="AC715" s="378"/>
      <c r="AD715" s="378"/>
      <c r="AE715" s="378"/>
      <c r="AF715" s="378"/>
      <c r="AG715" s="378"/>
      <c r="AH715" s="378"/>
      <c r="AI715" s="378"/>
      <c r="AJ715" s="378"/>
      <c r="AK715" s="378"/>
      <c r="AL715" s="378"/>
      <c r="AM715" s="378"/>
      <c r="AN715" s="378"/>
      <c r="AO715" s="378"/>
      <c r="AP715" s="378"/>
      <c r="AQ715" s="378"/>
    </row>
    <row r="716" spans="3:43" ht="12.75" hidden="1" customHeight="1">
      <c r="C716" s="374" t="s">
        <v>88</v>
      </c>
      <c r="D716" s="374"/>
      <c r="E716" s="374"/>
      <c r="F716" s="374"/>
      <c r="G716" s="374"/>
      <c r="H716" s="376">
        <f>H695-H707</f>
        <v>0</v>
      </c>
      <c r="I716" s="376"/>
      <c r="J716" s="376"/>
      <c r="K716" s="376"/>
      <c r="L716" s="376">
        <f t="shared" ref="L716" si="108">L695-L707</f>
        <v>0</v>
      </c>
      <c r="M716" s="376"/>
      <c r="N716" s="376"/>
      <c r="O716" s="376"/>
      <c r="P716" s="376">
        <f t="shared" ref="P716" si="109">P695-P707</f>
        <v>0</v>
      </c>
      <c r="Q716" s="376"/>
      <c r="R716" s="376"/>
      <c r="S716" s="376"/>
      <c r="T716" s="376">
        <f t="shared" ref="T716" si="110">T695-T707</f>
        <v>0</v>
      </c>
      <c r="U716" s="376"/>
      <c r="V716" s="376"/>
      <c r="W716" s="376"/>
      <c r="X716" s="376">
        <f t="shared" ref="X716" si="111">X695-X707</f>
        <v>0</v>
      </c>
      <c r="Y716" s="376"/>
      <c r="Z716" s="376"/>
      <c r="AA716" s="376"/>
      <c r="AB716" s="376">
        <f t="shared" ref="AB716" si="112">AB695-AB707</f>
        <v>0</v>
      </c>
      <c r="AC716" s="376"/>
      <c r="AD716" s="376"/>
      <c r="AE716" s="376"/>
      <c r="AF716" s="376">
        <f t="shared" ref="AF716" si="113">AF695-AF707</f>
        <v>0</v>
      </c>
      <c r="AG716" s="376"/>
      <c r="AH716" s="376"/>
      <c r="AI716" s="376"/>
      <c r="AJ716" s="376">
        <f t="shared" ref="AJ716" si="114">AJ695-AJ707</f>
        <v>0</v>
      </c>
      <c r="AK716" s="376"/>
      <c r="AL716" s="376"/>
      <c r="AM716" s="376"/>
      <c r="AN716" s="376">
        <f t="shared" ref="AN716" si="115">AN695-AN707</f>
        <v>0</v>
      </c>
      <c r="AO716" s="376"/>
      <c r="AP716" s="376"/>
      <c r="AQ716" s="376"/>
    </row>
    <row r="717" spans="3:43" ht="12.75" hidden="1" customHeight="1">
      <c r="C717" s="372"/>
      <c r="D717" s="372"/>
      <c r="E717" s="372"/>
      <c r="F717" s="372"/>
      <c r="G717" s="372"/>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77"/>
      <c r="AE717" s="377"/>
      <c r="AF717" s="377"/>
      <c r="AG717" s="377"/>
      <c r="AH717" s="377"/>
      <c r="AI717" s="377"/>
      <c r="AJ717" s="377"/>
      <c r="AK717" s="377"/>
      <c r="AL717" s="377"/>
      <c r="AM717" s="377"/>
      <c r="AN717" s="377"/>
      <c r="AO717" s="377"/>
      <c r="AP717" s="377"/>
      <c r="AQ717" s="377"/>
    </row>
    <row r="718" spans="3:43" ht="12.75" hidden="1" customHeight="1">
      <c r="C718" s="372"/>
      <c r="D718" s="372"/>
      <c r="E718" s="372"/>
      <c r="F718" s="372"/>
      <c r="G718" s="372"/>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77"/>
      <c r="AE718" s="377"/>
      <c r="AF718" s="377"/>
      <c r="AG718" s="377"/>
      <c r="AH718" s="377"/>
      <c r="AI718" s="377"/>
      <c r="AJ718" s="377"/>
      <c r="AK718" s="377"/>
      <c r="AL718" s="377"/>
      <c r="AM718" s="377"/>
      <c r="AN718" s="377"/>
      <c r="AO718" s="377"/>
      <c r="AP718" s="377"/>
      <c r="AQ718" s="377"/>
    </row>
    <row r="719" spans="3:43" ht="12.75" hidden="1" customHeight="1">
      <c r="C719" s="373"/>
      <c r="D719" s="373"/>
      <c r="E719" s="373"/>
      <c r="F719" s="373"/>
      <c r="G719" s="373"/>
      <c r="H719" s="378"/>
      <c r="I719" s="378"/>
      <c r="J719" s="378"/>
      <c r="K719" s="378"/>
      <c r="L719" s="378"/>
      <c r="M719" s="378"/>
      <c r="N719" s="378"/>
      <c r="O719" s="378"/>
      <c r="P719" s="378"/>
      <c r="Q719" s="378"/>
      <c r="R719" s="378"/>
      <c r="S719" s="378"/>
      <c r="T719" s="378"/>
      <c r="U719" s="378"/>
      <c r="V719" s="378"/>
      <c r="W719" s="378"/>
      <c r="X719" s="378"/>
      <c r="Y719" s="378"/>
      <c r="Z719" s="378"/>
      <c r="AA719" s="378"/>
      <c r="AB719" s="378"/>
      <c r="AC719" s="378"/>
      <c r="AD719" s="378"/>
      <c r="AE719" s="378"/>
      <c r="AF719" s="378"/>
      <c r="AG719" s="378"/>
      <c r="AH719" s="378"/>
      <c r="AI719" s="378"/>
      <c r="AJ719" s="378"/>
      <c r="AK719" s="378"/>
      <c r="AL719" s="378"/>
      <c r="AM719" s="378"/>
      <c r="AN719" s="378"/>
      <c r="AO719" s="378"/>
      <c r="AP719" s="378"/>
      <c r="AQ719" s="378"/>
    </row>
    <row r="720" spans="3:43" ht="12.75" hidden="1" customHeight="1"/>
    <row r="721" spans="3:43" ht="12.75" hidden="1" customHeight="1">
      <c r="C721" s="162" t="s">
        <v>103</v>
      </c>
      <c r="D721" s="162"/>
      <c r="E721" s="162"/>
      <c r="F721" s="162"/>
      <c r="G721" s="162"/>
      <c r="H721" s="162" t="s">
        <v>51</v>
      </c>
      <c r="I721" s="162"/>
      <c r="J721" s="162"/>
      <c r="K721" s="162"/>
      <c r="L721" s="162"/>
      <c r="M721" s="162"/>
      <c r="N721" s="162"/>
      <c r="O721" s="162"/>
      <c r="P721" s="162"/>
      <c r="Q721" s="162"/>
      <c r="R721" s="162"/>
      <c r="S721" s="162"/>
      <c r="T721" s="162"/>
      <c r="U721" s="162"/>
      <c r="V721" s="162"/>
      <c r="W721" s="162"/>
      <c r="X721" s="162"/>
      <c r="Y721" s="162"/>
      <c r="Z721" s="162"/>
      <c r="AA721" s="162"/>
      <c r="AB721" s="162"/>
      <c r="AC721" s="162"/>
      <c r="AD721" s="162"/>
      <c r="AE721" s="162"/>
      <c r="AF721" s="162"/>
      <c r="AG721" s="162"/>
      <c r="AH721" s="162"/>
      <c r="AI721" s="162"/>
      <c r="AJ721" s="162"/>
      <c r="AK721" s="162"/>
      <c r="AL721" s="162"/>
      <c r="AM721" s="162"/>
      <c r="AN721" s="162"/>
      <c r="AO721" s="162"/>
      <c r="AP721" s="162"/>
      <c r="AQ721" s="162"/>
    </row>
    <row r="722" spans="3:43" ht="12.75" hidden="1" customHeight="1">
      <c r="C722" s="162"/>
      <c r="D722" s="162"/>
      <c r="E722" s="162"/>
      <c r="F722" s="162"/>
      <c r="G722" s="162"/>
      <c r="H722" s="162" t="s">
        <v>104</v>
      </c>
      <c r="I722" s="162"/>
      <c r="J722" s="162"/>
      <c r="K722" s="162"/>
      <c r="L722" s="162" t="s">
        <v>1362</v>
      </c>
      <c r="M722" s="162"/>
      <c r="N722" s="162"/>
      <c r="O722" s="162"/>
      <c r="P722" s="162" t="s">
        <v>105</v>
      </c>
      <c r="Q722" s="162"/>
      <c r="R722" s="162"/>
      <c r="S722" s="162"/>
      <c r="T722" s="162" t="s">
        <v>106</v>
      </c>
      <c r="U722" s="162"/>
      <c r="V722" s="162"/>
      <c r="W722" s="162"/>
      <c r="X722" s="162" t="s">
        <v>101</v>
      </c>
      <c r="Y722" s="162"/>
      <c r="Z722" s="162"/>
      <c r="AA722" s="162"/>
      <c r="AB722" s="162" t="s">
        <v>102</v>
      </c>
      <c r="AC722" s="162"/>
      <c r="AD722" s="162"/>
      <c r="AE722" s="162"/>
      <c r="AF722" s="162" t="s">
        <v>107</v>
      </c>
      <c r="AG722" s="162"/>
      <c r="AH722" s="162"/>
      <c r="AI722" s="162"/>
      <c r="AJ722" s="162" t="s">
        <v>1363</v>
      </c>
      <c r="AK722" s="162"/>
      <c r="AL722" s="162"/>
      <c r="AM722" s="162"/>
      <c r="AN722" s="162" t="s">
        <v>72</v>
      </c>
      <c r="AO722" s="162"/>
      <c r="AP722" s="162"/>
      <c r="AQ722" s="162"/>
    </row>
    <row r="723" spans="3:43" ht="12.75" hidden="1" customHeight="1">
      <c r="C723" s="162"/>
      <c r="D723" s="162"/>
      <c r="E723" s="162"/>
      <c r="F723" s="162"/>
      <c r="G723" s="162"/>
      <c r="H723" s="162"/>
      <c r="I723" s="162"/>
      <c r="J723" s="162"/>
      <c r="K723" s="162"/>
      <c r="L723" s="162"/>
      <c r="M723" s="162"/>
      <c r="N723" s="162"/>
      <c r="O723" s="162"/>
      <c r="P723" s="162"/>
      <c r="Q723" s="162"/>
      <c r="R723" s="162"/>
      <c r="S723" s="162"/>
      <c r="T723" s="162"/>
      <c r="U723" s="162"/>
      <c r="V723" s="162"/>
      <c r="W723" s="162"/>
      <c r="X723" s="162"/>
      <c r="Y723" s="162"/>
      <c r="Z723" s="162"/>
      <c r="AA723" s="162"/>
      <c r="AB723" s="162"/>
      <c r="AC723" s="162"/>
      <c r="AD723" s="162"/>
      <c r="AE723" s="162"/>
      <c r="AF723" s="162"/>
      <c r="AG723" s="162"/>
      <c r="AH723" s="162"/>
      <c r="AI723" s="162"/>
      <c r="AJ723" s="162"/>
      <c r="AK723" s="162"/>
      <c r="AL723" s="162"/>
      <c r="AM723" s="162"/>
      <c r="AN723" s="162"/>
      <c r="AO723" s="162"/>
      <c r="AP723" s="162"/>
      <c r="AQ723" s="162"/>
    </row>
    <row r="724" spans="3:43" ht="12.75" hidden="1" customHeight="1">
      <c r="C724" s="162"/>
      <c r="D724" s="162"/>
      <c r="E724" s="162"/>
      <c r="F724" s="162"/>
      <c r="G724" s="162"/>
      <c r="H724" s="162"/>
      <c r="I724" s="162"/>
      <c r="J724" s="162"/>
      <c r="K724" s="162"/>
      <c r="L724" s="162"/>
      <c r="M724" s="162"/>
      <c r="N724" s="162"/>
      <c r="O724" s="162"/>
      <c r="P724" s="162"/>
      <c r="Q724" s="162"/>
      <c r="R724" s="162"/>
      <c r="S724" s="162"/>
      <c r="T724" s="162"/>
      <c r="U724" s="162"/>
      <c r="V724" s="162"/>
      <c r="W724" s="162"/>
      <c r="X724" s="162"/>
      <c r="Y724" s="162"/>
      <c r="Z724" s="162"/>
      <c r="AA724" s="162"/>
      <c r="AB724" s="162"/>
      <c r="AC724" s="162"/>
      <c r="AD724" s="162"/>
      <c r="AE724" s="162"/>
      <c r="AF724" s="162"/>
      <c r="AG724" s="162"/>
      <c r="AH724" s="162"/>
      <c r="AI724" s="162"/>
      <c r="AJ724" s="162"/>
      <c r="AK724" s="162"/>
      <c r="AL724" s="162"/>
      <c r="AM724" s="162"/>
      <c r="AN724" s="162"/>
      <c r="AO724" s="162"/>
      <c r="AP724" s="162"/>
      <c r="AQ724" s="162"/>
    </row>
    <row r="725" spans="3:43" ht="12.75" hidden="1" customHeight="1">
      <c r="C725" s="162"/>
      <c r="D725" s="162"/>
      <c r="E725" s="162"/>
      <c r="F725" s="162"/>
      <c r="G725" s="162"/>
      <c r="H725" s="162"/>
      <c r="I725" s="162"/>
      <c r="J725" s="162"/>
      <c r="K725" s="162"/>
      <c r="L725" s="162"/>
      <c r="M725" s="162"/>
      <c r="N725" s="162"/>
      <c r="O725" s="162"/>
      <c r="P725" s="162"/>
      <c r="Q725" s="162"/>
      <c r="R725" s="162"/>
      <c r="S725" s="162"/>
      <c r="T725" s="162"/>
      <c r="U725" s="162"/>
      <c r="V725" s="162"/>
      <c r="W725" s="162"/>
      <c r="X725" s="162"/>
      <c r="Y725" s="162"/>
      <c r="Z725" s="162"/>
      <c r="AA725" s="162"/>
      <c r="AB725" s="162"/>
      <c r="AC725" s="162"/>
      <c r="AD725" s="162"/>
      <c r="AE725" s="162"/>
      <c r="AF725" s="162"/>
      <c r="AG725" s="162"/>
      <c r="AH725" s="162"/>
      <c r="AI725" s="162"/>
      <c r="AJ725" s="162"/>
      <c r="AK725" s="162"/>
      <c r="AL725" s="162"/>
      <c r="AM725" s="162"/>
      <c r="AN725" s="162"/>
      <c r="AO725" s="162"/>
      <c r="AP725" s="162"/>
      <c r="AQ725" s="162"/>
    </row>
    <row r="726" spans="3:43" ht="12.75" hidden="1" customHeight="1">
      <c r="C726" s="162"/>
      <c r="D726" s="162"/>
      <c r="E726" s="162"/>
      <c r="F726" s="162"/>
      <c r="G726" s="162"/>
      <c r="H726" s="162"/>
      <c r="I726" s="162"/>
      <c r="J726" s="162"/>
      <c r="K726" s="162"/>
      <c r="L726" s="162"/>
      <c r="M726" s="162"/>
      <c r="N726" s="162"/>
      <c r="O726" s="162"/>
      <c r="P726" s="162"/>
      <c r="Q726" s="162"/>
      <c r="R726" s="162"/>
      <c r="S726" s="162"/>
      <c r="T726" s="162"/>
      <c r="U726" s="162"/>
      <c r="V726" s="162"/>
      <c r="W726" s="162"/>
      <c r="X726" s="162"/>
      <c r="Y726" s="162"/>
      <c r="Z726" s="162"/>
      <c r="AA726" s="162"/>
      <c r="AB726" s="162"/>
      <c r="AC726" s="162"/>
      <c r="AD726" s="162"/>
      <c r="AE726" s="162"/>
      <c r="AF726" s="162"/>
      <c r="AG726" s="162"/>
      <c r="AH726" s="162"/>
      <c r="AI726" s="162"/>
      <c r="AJ726" s="162"/>
      <c r="AK726" s="162"/>
      <c r="AL726" s="162"/>
      <c r="AM726" s="162"/>
      <c r="AN726" s="162"/>
      <c r="AO726" s="162"/>
      <c r="AP726" s="162"/>
      <c r="AQ726" s="162"/>
    </row>
    <row r="727" spans="3:43" ht="12.75" hidden="1" customHeight="1">
      <c r="C727" s="162"/>
      <c r="D727" s="162"/>
      <c r="E727" s="162"/>
      <c r="F727" s="162"/>
      <c r="G727" s="162"/>
      <c r="H727" s="162"/>
      <c r="I727" s="162"/>
      <c r="J727" s="162"/>
      <c r="K727" s="162"/>
      <c r="L727" s="162"/>
      <c r="M727" s="162"/>
      <c r="N727" s="162"/>
      <c r="O727" s="162"/>
      <c r="P727" s="162"/>
      <c r="Q727" s="162"/>
      <c r="R727" s="162"/>
      <c r="S727" s="162"/>
      <c r="T727" s="162"/>
      <c r="U727" s="162"/>
      <c r="V727" s="162"/>
      <c r="W727" s="162"/>
      <c r="X727" s="162"/>
      <c r="Y727" s="162"/>
      <c r="Z727" s="162"/>
      <c r="AA727" s="162"/>
      <c r="AB727" s="162"/>
      <c r="AC727" s="162"/>
      <c r="AD727" s="162"/>
      <c r="AE727" s="162"/>
      <c r="AF727" s="162"/>
      <c r="AG727" s="162"/>
      <c r="AH727" s="162"/>
      <c r="AI727" s="162"/>
      <c r="AJ727" s="162"/>
      <c r="AK727" s="162"/>
      <c r="AL727" s="162"/>
      <c r="AM727" s="162"/>
      <c r="AN727" s="162"/>
      <c r="AO727" s="162"/>
      <c r="AP727" s="162"/>
      <c r="AQ727" s="162"/>
    </row>
    <row r="728" spans="3:43" ht="12.75" hidden="1" customHeight="1">
      <c r="C728" s="247"/>
      <c r="D728" s="247"/>
      <c r="E728" s="247"/>
      <c r="F728" s="247"/>
      <c r="G728" s="247"/>
      <c r="H728" s="247"/>
      <c r="I728" s="247"/>
      <c r="J728" s="247"/>
      <c r="K728" s="247"/>
      <c r="L728" s="247"/>
      <c r="M728" s="247"/>
      <c r="N728" s="247"/>
      <c r="O728" s="247"/>
      <c r="P728" s="247"/>
      <c r="Q728" s="247"/>
      <c r="R728" s="247"/>
      <c r="S728" s="247"/>
      <c r="T728" s="247"/>
      <c r="U728" s="247"/>
      <c r="V728" s="247"/>
      <c r="W728" s="247"/>
      <c r="X728" s="247"/>
      <c r="Y728" s="247"/>
      <c r="Z728" s="247"/>
      <c r="AA728" s="247"/>
      <c r="AB728" s="247"/>
      <c r="AC728" s="247"/>
      <c r="AD728" s="247"/>
      <c r="AE728" s="247"/>
      <c r="AF728" s="247"/>
      <c r="AG728" s="247"/>
      <c r="AH728" s="247"/>
      <c r="AI728" s="247"/>
      <c r="AJ728" s="247"/>
      <c r="AK728" s="247"/>
      <c r="AL728" s="247"/>
      <c r="AM728" s="247"/>
      <c r="AN728" s="247"/>
      <c r="AO728" s="247"/>
      <c r="AP728" s="247"/>
      <c r="AQ728" s="247"/>
    </row>
    <row r="729" spans="3:43" ht="12.75" hidden="1" customHeight="1">
      <c r="C729" s="307" t="s">
        <v>62</v>
      </c>
      <c r="D729" s="307"/>
      <c r="E729" s="307"/>
      <c r="F729" s="307"/>
      <c r="G729" s="307"/>
      <c r="H729" s="307" t="s">
        <v>66</v>
      </c>
      <c r="I729" s="307"/>
      <c r="J729" s="307"/>
      <c r="K729" s="307"/>
      <c r="L729" s="307" t="s">
        <v>67</v>
      </c>
      <c r="M729" s="307"/>
      <c r="N729" s="307"/>
      <c r="O729" s="307"/>
      <c r="P729" s="307" t="s">
        <v>69</v>
      </c>
      <c r="Q729" s="307"/>
      <c r="R729" s="307"/>
      <c r="S729" s="307"/>
      <c r="T729" s="307" t="s">
        <v>71</v>
      </c>
      <c r="U729" s="307"/>
      <c r="V729" s="307"/>
      <c r="W729" s="307"/>
      <c r="X729" s="307" t="s">
        <v>74</v>
      </c>
      <c r="Y729" s="307"/>
      <c r="Z729" s="307"/>
      <c r="AA729" s="307"/>
      <c r="AB729" s="307" t="s">
        <v>80</v>
      </c>
      <c r="AC729" s="307"/>
      <c r="AD729" s="307"/>
      <c r="AE729" s="307"/>
      <c r="AF729" s="307" t="s">
        <v>81</v>
      </c>
      <c r="AG729" s="307"/>
      <c r="AH729" s="307"/>
      <c r="AI729" s="307"/>
      <c r="AJ729" s="307" t="s">
        <v>82</v>
      </c>
      <c r="AK729" s="307"/>
      <c r="AL729" s="307"/>
      <c r="AM729" s="307"/>
      <c r="AN729" s="307" t="s">
        <v>100</v>
      </c>
      <c r="AO729" s="307"/>
      <c r="AP729" s="307"/>
      <c r="AQ729" s="307"/>
    </row>
    <row r="730" spans="3:43" ht="12.75" hidden="1" customHeight="1">
      <c r="C730" s="379" t="s">
        <v>83</v>
      </c>
      <c r="D730" s="379"/>
      <c r="E730" s="379"/>
      <c r="F730" s="379"/>
      <c r="G730" s="379"/>
      <c r="H730" s="379"/>
      <c r="I730" s="379"/>
      <c r="J730" s="379"/>
      <c r="K730" s="379"/>
      <c r="L730" s="379"/>
      <c r="M730" s="379"/>
      <c r="N730" s="379"/>
      <c r="O730" s="379"/>
      <c r="P730" s="379"/>
      <c r="Q730" s="379"/>
      <c r="R730" s="379"/>
      <c r="S730" s="379"/>
      <c r="T730" s="379"/>
      <c r="U730" s="379"/>
      <c r="V730" s="379"/>
      <c r="W730" s="379"/>
      <c r="X730" s="379"/>
      <c r="Y730" s="379"/>
      <c r="Z730" s="379"/>
      <c r="AA730" s="379"/>
      <c r="AB730" s="379"/>
      <c r="AC730" s="379"/>
      <c r="AD730" s="379"/>
      <c r="AE730" s="379"/>
      <c r="AF730" s="379"/>
      <c r="AG730" s="379"/>
      <c r="AH730" s="379"/>
      <c r="AI730" s="379"/>
      <c r="AJ730" s="379"/>
      <c r="AK730" s="379"/>
      <c r="AL730" s="379"/>
      <c r="AM730" s="379"/>
      <c r="AN730" s="379"/>
      <c r="AO730" s="379"/>
      <c r="AP730" s="379"/>
      <c r="AQ730" s="379"/>
    </row>
    <row r="731" spans="3:43" ht="12.75" hidden="1" customHeight="1">
      <c r="C731" s="374" t="s">
        <v>84</v>
      </c>
      <c r="D731" s="374"/>
      <c r="E731" s="374"/>
      <c r="F731" s="374"/>
      <c r="G731" s="374"/>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f>SUM(H731:AM734)</f>
        <v>0</v>
      </c>
      <c r="AO731" s="236"/>
      <c r="AP731" s="236"/>
      <c r="AQ731" s="236"/>
    </row>
    <row r="732" spans="3:43" ht="12.75" hidden="1" customHeight="1">
      <c r="C732" s="372"/>
      <c r="D732" s="372"/>
      <c r="E732" s="372"/>
      <c r="F732" s="372"/>
      <c r="G732" s="372"/>
      <c r="H732" s="168"/>
      <c r="I732" s="168"/>
      <c r="J732" s="168"/>
      <c r="K732" s="168"/>
      <c r="L732" s="168"/>
      <c r="M732" s="168"/>
      <c r="N732" s="168"/>
      <c r="O732" s="168"/>
      <c r="P732" s="168"/>
      <c r="Q732" s="168"/>
      <c r="R732" s="168"/>
      <c r="S732" s="168"/>
      <c r="T732" s="168"/>
      <c r="U732" s="168"/>
      <c r="V732" s="168"/>
      <c r="W732" s="168"/>
      <c r="X732" s="168"/>
      <c r="Y732" s="168"/>
      <c r="Z732" s="168"/>
      <c r="AA732" s="168"/>
      <c r="AB732" s="168"/>
      <c r="AC732" s="168"/>
      <c r="AD732" s="168"/>
      <c r="AE732" s="168"/>
      <c r="AF732" s="168"/>
      <c r="AG732" s="168"/>
      <c r="AH732" s="168"/>
      <c r="AI732" s="168"/>
      <c r="AJ732" s="168"/>
      <c r="AK732" s="168"/>
      <c r="AL732" s="168"/>
      <c r="AM732" s="168"/>
      <c r="AN732" s="168"/>
      <c r="AO732" s="168"/>
      <c r="AP732" s="168"/>
      <c r="AQ732" s="168"/>
    </row>
    <row r="733" spans="3:43" ht="12.75" hidden="1" customHeight="1">
      <c r="C733" s="372"/>
      <c r="D733" s="372"/>
      <c r="E733" s="372"/>
      <c r="F733" s="372"/>
      <c r="G733" s="372"/>
      <c r="H733" s="168"/>
      <c r="I733" s="168"/>
      <c r="J733" s="168"/>
      <c r="K733" s="168"/>
      <c r="L733" s="168"/>
      <c r="M733" s="168"/>
      <c r="N733" s="168"/>
      <c r="O733" s="168"/>
      <c r="P733" s="168"/>
      <c r="Q733" s="168"/>
      <c r="R733" s="168"/>
      <c r="S733" s="168"/>
      <c r="T733" s="168"/>
      <c r="U733" s="168"/>
      <c r="V733" s="168"/>
      <c r="W733" s="168"/>
      <c r="X733" s="168"/>
      <c r="Y733" s="168"/>
      <c r="Z733" s="168"/>
      <c r="AA733" s="168"/>
      <c r="AB733" s="168"/>
      <c r="AC733" s="168"/>
      <c r="AD733" s="168"/>
      <c r="AE733" s="168"/>
      <c r="AF733" s="168"/>
      <c r="AG733" s="168"/>
      <c r="AH733" s="168"/>
      <c r="AI733" s="168"/>
      <c r="AJ733" s="168"/>
      <c r="AK733" s="168"/>
      <c r="AL733" s="168"/>
      <c r="AM733" s="168"/>
      <c r="AN733" s="168"/>
      <c r="AO733" s="168"/>
      <c r="AP733" s="168"/>
      <c r="AQ733" s="168"/>
    </row>
    <row r="734" spans="3:43" ht="12.75" hidden="1" customHeight="1">
      <c r="C734" s="372"/>
      <c r="D734" s="372"/>
      <c r="E734" s="372"/>
      <c r="F734" s="372"/>
      <c r="G734" s="372"/>
      <c r="H734" s="168"/>
      <c r="I734" s="168"/>
      <c r="J734" s="168"/>
      <c r="K734" s="168"/>
      <c r="L734" s="168"/>
      <c r="M734" s="168"/>
      <c r="N734" s="168"/>
      <c r="O734" s="168"/>
      <c r="P734" s="168"/>
      <c r="Q734" s="168"/>
      <c r="R734" s="168"/>
      <c r="S734" s="168"/>
      <c r="T734" s="168"/>
      <c r="U734" s="168"/>
      <c r="V734" s="168"/>
      <c r="W734" s="168"/>
      <c r="X734" s="168"/>
      <c r="Y734" s="168"/>
      <c r="Z734" s="168"/>
      <c r="AA734" s="168"/>
      <c r="AB734" s="168"/>
      <c r="AC734" s="168"/>
      <c r="AD734" s="168"/>
      <c r="AE734" s="168"/>
      <c r="AF734" s="168"/>
      <c r="AG734" s="168"/>
      <c r="AH734" s="168"/>
      <c r="AI734" s="168"/>
      <c r="AJ734" s="168"/>
      <c r="AK734" s="168"/>
      <c r="AL734" s="168"/>
      <c r="AM734" s="168"/>
      <c r="AN734" s="168"/>
      <c r="AO734" s="168"/>
      <c r="AP734" s="168"/>
      <c r="AQ734" s="168"/>
    </row>
    <row r="735" spans="3:43" ht="12.75" hidden="1" customHeight="1">
      <c r="C735" s="165" t="s">
        <v>85</v>
      </c>
      <c r="D735" s="165"/>
      <c r="E735" s="165"/>
      <c r="F735" s="165"/>
      <c r="G735" s="165"/>
      <c r="H735" s="174"/>
      <c r="I735" s="174"/>
      <c r="J735" s="174"/>
      <c r="K735" s="174"/>
      <c r="L735" s="174"/>
      <c r="M735" s="174"/>
      <c r="N735" s="174"/>
      <c r="O735" s="174"/>
      <c r="P735" s="174"/>
      <c r="Q735" s="174"/>
      <c r="R735" s="174"/>
      <c r="S735" s="174"/>
      <c r="T735" s="174"/>
      <c r="U735" s="174"/>
      <c r="V735" s="174"/>
      <c r="W735" s="174"/>
      <c r="X735" s="174"/>
      <c r="Y735" s="174"/>
      <c r="Z735" s="174"/>
      <c r="AA735" s="174"/>
      <c r="AB735" s="174"/>
      <c r="AC735" s="174"/>
      <c r="AD735" s="174"/>
      <c r="AE735" s="174"/>
      <c r="AF735" s="174"/>
      <c r="AG735" s="174"/>
      <c r="AH735" s="174"/>
      <c r="AI735" s="174"/>
      <c r="AJ735" s="174"/>
      <c r="AK735" s="174"/>
      <c r="AL735" s="174"/>
      <c r="AM735" s="174"/>
      <c r="AN735" s="174">
        <f>SUM(H735:AM735)</f>
        <v>0</v>
      </c>
      <c r="AO735" s="174"/>
      <c r="AP735" s="174"/>
      <c r="AQ735" s="174"/>
    </row>
    <row r="736" spans="3:43" ht="12.75" hidden="1" customHeight="1">
      <c r="C736" s="165" t="s">
        <v>86</v>
      </c>
      <c r="D736" s="165"/>
      <c r="E736" s="165"/>
      <c r="F736" s="165"/>
      <c r="G736" s="165"/>
      <c r="H736" s="174"/>
      <c r="I736" s="174"/>
      <c r="J736" s="174"/>
      <c r="K736" s="174"/>
      <c r="L736" s="174"/>
      <c r="M736" s="174"/>
      <c r="N736" s="174"/>
      <c r="O736" s="174"/>
      <c r="P736" s="174"/>
      <c r="Q736" s="174"/>
      <c r="R736" s="174"/>
      <c r="S736" s="174"/>
      <c r="T736" s="174"/>
      <c r="U736" s="174"/>
      <c r="V736" s="174"/>
      <c r="W736" s="174"/>
      <c r="X736" s="174"/>
      <c r="Y736" s="174"/>
      <c r="Z736" s="174"/>
      <c r="AA736" s="174"/>
      <c r="AB736" s="174"/>
      <c r="AC736" s="174"/>
      <c r="AD736" s="174"/>
      <c r="AE736" s="174"/>
      <c r="AF736" s="174"/>
      <c r="AG736" s="174"/>
      <c r="AH736" s="174"/>
      <c r="AI736" s="174"/>
      <c r="AJ736" s="174"/>
      <c r="AK736" s="174"/>
      <c r="AL736" s="174"/>
      <c r="AM736" s="174"/>
      <c r="AN736" s="174">
        <f>SUM(H736:AM736)</f>
        <v>0</v>
      </c>
      <c r="AO736" s="174"/>
      <c r="AP736" s="174"/>
      <c r="AQ736" s="174"/>
    </row>
    <row r="737" spans="3:43" ht="12.75" hidden="1" customHeight="1">
      <c r="C737" s="165" t="s">
        <v>87</v>
      </c>
      <c r="D737" s="165"/>
      <c r="E737" s="165"/>
      <c r="F737" s="165"/>
      <c r="G737" s="165"/>
      <c r="H737" s="174"/>
      <c r="I737" s="174"/>
      <c r="J737" s="174"/>
      <c r="K737" s="174"/>
      <c r="L737" s="174"/>
      <c r="M737" s="174"/>
      <c r="N737" s="174"/>
      <c r="O737" s="174"/>
      <c r="P737" s="174"/>
      <c r="Q737" s="174"/>
      <c r="R737" s="174"/>
      <c r="S737" s="174"/>
      <c r="T737" s="174"/>
      <c r="U737" s="174"/>
      <c r="V737" s="174"/>
      <c r="W737" s="174"/>
      <c r="X737" s="174"/>
      <c r="Y737" s="174"/>
      <c r="Z737" s="174"/>
      <c r="AA737" s="174"/>
      <c r="AB737" s="174"/>
      <c r="AC737" s="174"/>
      <c r="AD737" s="174"/>
      <c r="AE737" s="174"/>
      <c r="AF737" s="174"/>
      <c r="AG737" s="174"/>
      <c r="AH737" s="174"/>
      <c r="AI737" s="174"/>
      <c r="AJ737" s="174"/>
      <c r="AK737" s="174"/>
      <c r="AL737" s="174"/>
      <c r="AM737" s="174"/>
      <c r="AN737" s="174">
        <f>SUM(H737:AM737)</f>
        <v>0</v>
      </c>
      <c r="AO737" s="174"/>
      <c r="AP737" s="174"/>
      <c r="AQ737" s="174"/>
    </row>
    <row r="738" spans="3:43" ht="12.75" hidden="1" customHeight="1">
      <c r="C738" s="372" t="s">
        <v>88</v>
      </c>
      <c r="D738" s="372"/>
      <c r="E738" s="372"/>
      <c r="F738" s="372"/>
      <c r="G738" s="372"/>
      <c r="H738" s="168">
        <f>H731+H735-H736+H737</f>
        <v>0</v>
      </c>
      <c r="I738" s="168"/>
      <c r="J738" s="168"/>
      <c r="K738" s="168"/>
      <c r="L738" s="168">
        <f t="shared" ref="L738" si="116">L731+L735-L736+L737</f>
        <v>0</v>
      </c>
      <c r="M738" s="168"/>
      <c r="N738" s="168"/>
      <c r="O738" s="168"/>
      <c r="P738" s="168">
        <f t="shared" ref="P738" si="117">P731+P735-P736+P737</f>
        <v>0</v>
      </c>
      <c r="Q738" s="168"/>
      <c r="R738" s="168"/>
      <c r="S738" s="168"/>
      <c r="T738" s="168">
        <f t="shared" ref="T738" si="118">T731+T735-T736+T737</f>
        <v>0</v>
      </c>
      <c r="U738" s="168"/>
      <c r="V738" s="168"/>
      <c r="W738" s="168"/>
      <c r="X738" s="168">
        <f t="shared" ref="X738" si="119">X731+X735-X736+X737</f>
        <v>0</v>
      </c>
      <c r="Y738" s="168"/>
      <c r="Z738" s="168"/>
      <c r="AA738" s="168"/>
      <c r="AB738" s="168">
        <f t="shared" ref="AB738" si="120">AB731+AB735-AB736+AB737</f>
        <v>0</v>
      </c>
      <c r="AC738" s="168"/>
      <c r="AD738" s="168"/>
      <c r="AE738" s="168"/>
      <c r="AF738" s="168">
        <f t="shared" ref="AF738" si="121">AF731+AF735-AF736+AF737</f>
        <v>0</v>
      </c>
      <c r="AG738" s="168"/>
      <c r="AH738" s="168"/>
      <c r="AI738" s="168"/>
      <c r="AJ738" s="168">
        <f t="shared" ref="AJ738" si="122">AJ731+AJ735-AJ736+AJ737</f>
        <v>0</v>
      </c>
      <c r="AK738" s="168"/>
      <c r="AL738" s="168"/>
      <c r="AM738" s="168"/>
      <c r="AN738" s="168">
        <f t="shared" ref="AN738" si="123">AN731+AN735-AN736+AN737</f>
        <v>0</v>
      </c>
      <c r="AO738" s="168"/>
      <c r="AP738" s="168"/>
      <c r="AQ738" s="168"/>
    </row>
    <row r="739" spans="3:43" ht="12.75" hidden="1" customHeight="1">
      <c r="C739" s="372"/>
      <c r="D739" s="372"/>
      <c r="E739" s="372"/>
      <c r="F739" s="372"/>
      <c r="G739" s="372"/>
      <c r="H739" s="168"/>
      <c r="I739" s="168"/>
      <c r="J739" s="168"/>
      <c r="K739" s="168"/>
      <c r="L739" s="168"/>
      <c r="M739" s="168"/>
      <c r="N739" s="168"/>
      <c r="O739" s="168"/>
      <c r="P739" s="168"/>
      <c r="Q739" s="168"/>
      <c r="R739" s="168"/>
      <c r="S739" s="168"/>
      <c r="T739" s="168"/>
      <c r="U739" s="168"/>
      <c r="V739" s="168"/>
      <c r="W739" s="168"/>
      <c r="X739" s="168"/>
      <c r="Y739" s="168"/>
      <c r="Z739" s="168"/>
      <c r="AA739" s="168"/>
      <c r="AB739" s="168"/>
      <c r="AC739" s="168"/>
      <c r="AD739" s="168"/>
      <c r="AE739" s="168"/>
      <c r="AF739" s="168"/>
      <c r="AG739" s="168"/>
      <c r="AH739" s="168"/>
      <c r="AI739" s="168"/>
      <c r="AJ739" s="168"/>
      <c r="AK739" s="168"/>
      <c r="AL739" s="168"/>
      <c r="AM739" s="168"/>
      <c r="AN739" s="168"/>
      <c r="AO739" s="168"/>
      <c r="AP739" s="168"/>
      <c r="AQ739" s="168"/>
    </row>
    <row r="740" spans="3:43" ht="12.75" hidden="1" customHeight="1">
      <c r="C740" s="372"/>
      <c r="D740" s="372"/>
      <c r="E740" s="372"/>
      <c r="F740" s="372"/>
      <c r="G740" s="372"/>
      <c r="H740" s="168"/>
      <c r="I740" s="168"/>
      <c r="J740" s="168"/>
      <c r="K740" s="168"/>
      <c r="L740" s="168"/>
      <c r="M740" s="168"/>
      <c r="N740" s="168"/>
      <c r="O740" s="168"/>
      <c r="P740" s="168"/>
      <c r="Q740" s="168"/>
      <c r="R740" s="168"/>
      <c r="S740" s="168"/>
      <c r="T740" s="168"/>
      <c r="U740" s="168"/>
      <c r="V740" s="168"/>
      <c r="W740" s="168"/>
      <c r="X740" s="168"/>
      <c r="Y740" s="168"/>
      <c r="Z740" s="168"/>
      <c r="AA740" s="168"/>
      <c r="AB740" s="168"/>
      <c r="AC740" s="168"/>
      <c r="AD740" s="168"/>
      <c r="AE740" s="168"/>
      <c r="AF740" s="168"/>
      <c r="AG740" s="168"/>
      <c r="AH740" s="168"/>
      <c r="AI740" s="168"/>
      <c r="AJ740" s="168"/>
      <c r="AK740" s="168"/>
      <c r="AL740" s="168"/>
      <c r="AM740" s="168"/>
      <c r="AN740" s="168"/>
      <c r="AO740" s="168"/>
      <c r="AP740" s="168"/>
      <c r="AQ740" s="168"/>
    </row>
    <row r="741" spans="3:43" ht="12.75" hidden="1" customHeight="1">
      <c r="C741" s="373"/>
      <c r="D741" s="373"/>
      <c r="E741" s="373"/>
      <c r="F741" s="373"/>
      <c r="G741" s="373"/>
      <c r="H741" s="237"/>
      <c r="I741" s="237"/>
      <c r="J741" s="237"/>
      <c r="K741" s="237"/>
      <c r="L741" s="237"/>
      <c r="M741" s="237"/>
      <c r="N741" s="237"/>
      <c r="O741" s="237"/>
      <c r="P741" s="237"/>
      <c r="Q741" s="237"/>
      <c r="R741" s="237"/>
      <c r="S741" s="237"/>
      <c r="T741" s="237"/>
      <c r="U741" s="237"/>
      <c r="V741" s="237"/>
      <c r="W741" s="237"/>
      <c r="X741" s="237"/>
      <c r="Y741" s="237"/>
      <c r="Z741" s="237"/>
      <c r="AA741" s="237"/>
      <c r="AB741" s="237"/>
      <c r="AC741" s="237"/>
      <c r="AD741" s="237"/>
      <c r="AE741" s="237"/>
      <c r="AF741" s="237"/>
      <c r="AG741" s="237"/>
      <c r="AH741" s="237"/>
      <c r="AI741" s="237"/>
      <c r="AJ741" s="237"/>
      <c r="AK741" s="237"/>
      <c r="AL741" s="237"/>
      <c r="AM741" s="237"/>
      <c r="AN741" s="237"/>
      <c r="AO741" s="237"/>
      <c r="AP741" s="237"/>
      <c r="AQ741" s="237"/>
    </row>
    <row r="742" spans="3:43" ht="12.75" hidden="1" customHeight="1">
      <c r="C742" s="379" t="s">
        <v>90</v>
      </c>
      <c r="D742" s="379"/>
      <c r="E742" s="379"/>
      <c r="F742" s="379"/>
      <c r="G742" s="379"/>
      <c r="H742" s="379"/>
      <c r="I742" s="379"/>
      <c r="J742" s="379"/>
      <c r="K742" s="379"/>
      <c r="L742" s="379"/>
      <c r="M742" s="379"/>
      <c r="N742" s="379"/>
      <c r="O742" s="379"/>
      <c r="P742" s="379"/>
      <c r="Q742" s="379"/>
      <c r="R742" s="379"/>
      <c r="S742" s="379"/>
      <c r="T742" s="379"/>
      <c r="U742" s="379"/>
      <c r="V742" s="379"/>
      <c r="W742" s="379"/>
      <c r="X742" s="379"/>
      <c r="Y742" s="379"/>
      <c r="Z742" s="379"/>
      <c r="AA742" s="379"/>
      <c r="AB742" s="379"/>
      <c r="AC742" s="379"/>
      <c r="AD742" s="379"/>
      <c r="AE742" s="379"/>
      <c r="AF742" s="379"/>
      <c r="AG742" s="379"/>
      <c r="AH742" s="379"/>
      <c r="AI742" s="379"/>
      <c r="AJ742" s="379"/>
      <c r="AK742" s="379"/>
      <c r="AL742" s="379"/>
      <c r="AM742" s="379"/>
      <c r="AN742" s="379"/>
      <c r="AO742" s="379"/>
      <c r="AP742" s="379"/>
      <c r="AQ742" s="379"/>
    </row>
    <row r="743" spans="3:43" ht="12.75" hidden="1" customHeight="1">
      <c r="C743" s="374" t="s">
        <v>84</v>
      </c>
      <c r="D743" s="374"/>
      <c r="E743" s="374"/>
      <c r="F743" s="374"/>
      <c r="G743" s="374"/>
      <c r="H743" s="236"/>
      <c r="I743" s="236"/>
      <c r="J743" s="236"/>
      <c r="K743" s="236"/>
      <c r="L743" s="236"/>
      <c r="M743" s="236"/>
      <c r="N743" s="236"/>
      <c r="O743" s="236"/>
      <c r="P743" s="236"/>
      <c r="Q743" s="236"/>
      <c r="R743" s="236"/>
      <c r="S743" s="236"/>
      <c r="T743" s="236"/>
      <c r="U743" s="236"/>
      <c r="V743" s="236"/>
      <c r="W743" s="236"/>
      <c r="X743" s="236"/>
      <c r="Y743" s="236"/>
      <c r="Z743" s="236"/>
      <c r="AA743" s="236"/>
      <c r="AB743" s="236"/>
      <c r="AC743" s="236"/>
      <c r="AD743" s="236"/>
      <c r="AE743" s="236"/>
      <c r="AF743" s="236"/>
      <c r="AG743" s="236"/>
      <c r="AH743" s="236"/>
      <c r="AI743" s="236"/>
      <c r="AJ743" s="236"/>
      <c r="AK743" s="236"/>
      <c r="AL743" s="236"/>
      <c r="AM743" s="236"/>
      <c r="AN743" s="236">
        <f>SUM(H743:AM746)</f>
        <v>0</v>
      </c>
      <c r="AO743" s="236"/>
      <c r="AP743" s="236"/>
      <c r="AQ743" s="236"/>
    </row>
    <row r="744" spans="3:43" ht="12.75" hidden="1" customHeight="1">
      <c r="C744" s="372"/>
      <c r="D744" s="372"/>
      <c r="E744" s="372"/>
      <c r="F744" s="372"/>
      <c r="G744" s="372"/>
      <c r="H744" s="168"/>
      <c r="I744" s="168"/>
      <c r="J744" s="168"/>
      <c r="K744" s="168"/>
      <c r="L744" s="168"/>
      <c r="M744" s="168"/>
      <c r="N744" s="168"/>
      <c r="O744" s="168"/>
      <c r="P744" s="168"/>
      <c r="Q744" s="168"/>
      <c r="R744" s="168"/>
      <c r="S744" s="168"/>
      <c r="T744" s="168"/>
      <c r="U744" s="168"/>
      <c r="V744" s="168"/>
      <c r="W744" s="168"/>
      <c r="X744" s="168"/>
      <c r="Y744" s="168"/>
      <c r="Z744" s="168"/>
      <c r="AA744" s="168"/>
      <c r="AB744" s="168"/>
      <c r="AC744" s="168"/>
      <c r="AD744" s="168"/>
      <c r="AE744" s="168"/>
      <c r="AF744" s="168"/>
      <c r="AG744" s="168"/>
      <c r="AH744" s="168"/>
      <c r="AI744" s="168"/>
      <c r="AJ744" s="168"/>
      <c r="AK744" s="168"/>
      <c r="AL744" s="168"/>
      <c r="AM744" s="168"/>
      <c r="AN744" s="168"/>
      <c r="AO744" s="168"/>
      <c r="AP744" s="168"/>
      <c r="AQ744" s="168"/>
    </row>
    <row r="745" spans="3:43" ht="12.75" hidden="1" customHeight="1">
      <c r="C745" s="372"/>
      <c r="D745" s="372"/>
      <c r="E745" s="372"/>
      <c r="F745" s="372"/>
      <c r="G745" s="372"/>
      <c r="H745" s="168"/>
      <c r="I745" s="168"/>
      <c r="J745" s="168"/>
      <c r="K745" s="168"/>
      <c r="L745" s="168"/>
      <c r="M745" s="168"/>
      <c r="N745" s="168"/>
      <c r="O745" s="168"/>
      <c r="P745" s="168"/>
      <c r="Q745" s="168"/>
      <c r="R745" s="168"/>
      <c r="S745" s="168"/>
      <c r="T745" s="168"/>
      <c r="U745" s="168"/>
      <c r="V745" s="168"/>
      <c r="W745" s="168"/>
      <c r="X745" s="168"/>
      <c r="Y745" s="168"/>
      <c r="Z745" s="168"/>
      <c r="AA745" s="168"/>
      <c r="AB745" s="168"/>
      <c r="AC745" s="168"/>
      <c r="AD745" s="168"/>
      <c r="AE745" s="168"/>
      <c r="AF745" s="168"/>
      <c r="AG745" s="168"/>
      <c r="AH745" s="168"/>
      <c r="AI745" s="168"/>
      <c r="AJ745" s="168"/>
      <c r="AK745" s="168"/>
      <c r="AL745" s="168"/>
      <c r="AM745" s="168"/>
      <c r="AN745" s="168"/>
      <c r="AO745" s="168"/>
      <c r="AP745" s="168"/>
      <c r="AQ745" s="168"/>
    </row>
    <row r="746" spans="3:43" ht="12.75" hidden="1" customHeight="1">
      <c r="C746" s="372"/>
      <c r="D746" s="372"/>
      <c r="E746" s="372"/>
      <c r="F746" s="372"/>
      <c r="G746" s="372"/>
      <c r="H746" s="168"/>
      <c r="I746" s="168"/>
      <c r="J746" s="168"/>
      <c r="K746" s="168"/>
      <c r="L746" s="168"/>
      <c r="M746" s="168"/>
      <c r="N746" s="168"/>
      <c r="O746" s="168"/>
      <c r="P746" s="168"/>
      <c r="Q746" s="168"/>
      <c r="R746" s="168"/>
      <c r="S746" s="168"/>
      <c r="T746" s="168"/>
      <c r="U746" s="168"/>
      <c r="V746" s="168"/>
      <c r="W746" s="168"/>
      <c r="X746" s="168"/>
      <c r="Y746" s="168"/>
      <c r="Z746" s="168"/>
      <c r="AA746" s="168"/>
      <c r="AB746" s="168"/>
      <c r="AC746" s="168"/>
      <c r="AD746" s="168"/>
      <c r="AE746" s="168"/>
      <c r="AF746" s="168"/>
      <c r="AG746" s="168"/>
      <c r="AH746" s="168"/>
      <c r="AI746" s="168"/>
      <c r="AJ746" s="168"/>
      <c r="AK746" s="168"/>
      <c r="AL746" s="168"/>
      <c r="AM746" s="168"/>
      <c r="AN746" s="168"/>
      <c r="AO746" s="168"/>
      <c r="AP746" s="168"/>
      <c r="AQ746" s="168"/>
    </row>
    <row r="747" spans="3:43" ht="12.75" hidden="1" customHeight="1">
      <c r="C747" s="165" t="s">
        <v>85</v>
      </c>
      <c r="D747" s="165"/>
      <c r="E747" s="165"/>
      <c r="F747" s="165"/>
      <c r="G747" s="165"/>
      <c r="H747" s="174"/>
      <c r="I747" s="174"/>
      <c r="J747" s="174"/>
      <c r="K747" s="174"/>
      <c r="L747" s="174"/>
      <c r="M747" s="174"/>
      <c r="N747" s="174"/>
      <c r="O747" s="174"/>
      <c r="P747" s="174"/>
      <c r="Q747" s="174"/>
      <c r="R747" s="174"/>
      <c r="S747" s="174"/>
      <c r="T747" s="174"/>
      <c r="U747" s="174"/>
      <c r="V747" s="174"/>
      <c r="W747" s="174"/>
      <c r="X747" s="174"/>
      <c r="Y747" s="174"/>
      <c r="Z747" s="174"/>
      <c r="AA747" s="174"/>
      <c r="AB747" s="174"/>
      <c r="AC747" s="174"/>
      <c r="AD747" s="174"/>
      <c r="AE747" s="174"/>
      <c r="AF747" s="174"/>
      <c r="AG747" s="174"/>
      <c r="AH747" s="174"/>
      <c r="AI747" s="174"/>
      <c r="AJ747" s="174"/>
      <c r="AK747" s="174"/>
      <c r="AL747" s="174"/>
      <c r="AM747" s="174"/>
      <c r="AN747" s="174">
        <f>SUM(H747:AM747)</f>
        <v>0</v>
      </c>
      <c r="AO747" s="174"/>
      <c r="AP747" s="174"/>
      <c r="AQ747" s="174"/>
    </row>
    <row r="748" spans="3:43" ht="12.75" hidden="1" customHeight="1">
      <c r="C748" s="165" t="s">
        <v>86</v>
      </c>
      <c r="D748" s="165"/>
      <c r="E748" s="165"/>
      <c r="F748" s="165"/>
      <c r="G748" s="165"/>
      <c r="H748" s="174"/>
      <c r="I748" s="174"/>
      <c r="J748" s="174"/>
      <c r="K748" s="174"/>
      <c r="L748" s="174"/>
      <c r="M748" s="174"/>
      <c r="N748" s="174"/>
      <c r="O748" s="174"/>
      <c r="P748" s="174"/>
      <c r="Q748" s="174"/>
      <c r="R748" s="174"/>
      <c r="S748" s="174"/>
      <c r="T748" s="174"/>
      <c r="U748" s="174"/>
      <c r="V748" s="174"/>
      <c r="W748" s="174"/>
      <c r="X748" s="174"/>
      <c r="Y748" s="174"/>
      <c r="Z748" s="174"/>
      <c r="AA748" s="174"/>
      <c r="AB748" s="174"/>
      <c r="AC748" s="174"/>
      <c r="AD748" s="174"/>
      <c r="AE748" s="174"/>
      <c r="AF748" s="174"/>
      <c r="AG748" s="174"/>
      <c r="AH748" s="174"/>
      <c r="AI748" s="174"/>
      <c r="AJ748" s="174"/>
      <c r="AK748" s="174"/>
      <c r="AL748" s="174"/>
      <c r="AM748" s="174"/>
      <c r="AN748" s="174">
        <f>SUM(H748:AM748)</f>
        <v>0</v>
      </c>
      <c r="AO748" s="174"/>
      <c r="AP748" s="174"/>
      <c r="AQ748" s="174"/>
    </row>
    <row r="749" spans="3:43" ht="12.75" hidden="1" customHeight="1">
      <c r="C749" s="165" t="s">
        <v>87</v>
      </c>
      <c r="D749" s="165"/>
      <c r="E749" s="165"/>
      <c r="F749" s="165"/>
      <c r="G749" s="165"/>
      <c r="H749" s="174"/>
      <c r="I749" s="174"/>
      <c r="J749" s="174"/>
      <c r="K749" s="174"/>
      <c r="L749" s="174"/>
      <c r="M749" s="174"/>
      <c r="N749" s="174"/>
      <c r="O749" s="174"/>
      <c r="P749" s="174"/>
      <c r="Q749" s="174"/>
      <c r="R749" s="174"/>
      <c r="S749" s="174"/>
      <c r="T749" s="174"/>
      <c r="U749" s="174"/>
      <c r="V749" s="174"/>
      <c r="W749" s="174"/>
      <c r="X749" s="174"/>
      <c r="Y749" s="174"/>
      <c r="Z749" s="174"/>
      <c r="AA749" s="174"/>
      <c r="AB749" s="174"/>
      <c r="AC749" s="174"/>
      <c r="AD749" s="174"/>
      <c r="AE749" s="174"/>
      <c r="AF749" s="174"/>
      <c r="AG749" s="174"/>
      <c r="AH749" s="174"/>
      <c r="AI749" s="174"/>
      <c r="AJ749" s="174"/>
      <c r="AK749" s="174"/>
      <c r="AL749" s="174"/>
      <c r="AM749" s="174"/>
      <c r="AN749" s="174">
        <f>SUM(H749:AM749)</f>
        <v>0</v>
      </c>
      <c r="AO749" s="174"/>
      <c r="AP749" s="174"/>
      <c r="AQ749" s="174"/>
    </row>
    <row r="750" spans="3:43" ht="12.75" hidden="1" customHeight="1">
      <c r="C750" s="372" t="s">
        <v>88</v>
      </c>
      <c r="D750" s="372"/>
      <c r="E750" s="372"/>
      <c r="F750" s="372"/>
      <c r="G750" s="372"/>
      <c r="H750" s="168">
        <f>H743+H747-H748+H749</f>
        <v>0</v>
      </c>
      <c r="I750" s="168"/>
      <c r="J750" s="168"/>
      <c r="K750" s="168"/>
      <c r="L750" s="168">
        <f t="shared" ref="L750" si="124">L743+L747-L748+L749</f>
        <v>0</v>
      </c>
      <c r="M750" s="168"/>
      <c r="N750" s="168"/>
      <c r="O750" s="168"/>
      <c r="P750" s="168">
        <f t="shared" ref="P750" si="125">P743+P747-P748+P749</f>
        <v>0</v>
      </c>
      <c r="Q750" s="168"/>
      <c r="R750" s="168"/>
      <c r="S750" s="168"/>
      <c r="T750" s="168">
        <f t="shared" ref="T750" si="126">T743+T747-T748+T749</f>
        <v>0</v>
      </c>
      <c r="U750" s="168"/>
      <c r="V750" s="168"/>
      <c r="W750" s="168"/>
      <c r="X750" s="168">
        <f t="shared" ref="X750" si="127">X743+X747-X748+X749</f>
        <v>0</v>
      </c>
      <c r="Y750" s="168"/>
      <c r="Z750" s="168"/>
      <c r="AA750" s="168"/>
      <c r="AB750" s="168">
        <f t="shared" ref="AB750" si="128">AB743+AB747-AB748+AB749</f>
        <v>0</v>
      </c>
      <c r="AC750" s="168"/>
      <c r="AD750" s="168"/>
      <c r="AE750" s="168"/>
      <c r="AF750" s="168">
        <f t="shared" ref="AF750" si="129">AF743+AF747-AF748+AF749</f>
        <v>0</v>
      </c>
      <c r="AG750" s="168"/>
      <c r="AH750" s="168"/>
      <c r="AI750" s="168"/>
      <c r="AJ750" s="168">
        <f t="shared" ref="AJ750" si="130">AJ743+AJ747-AJ748+AJ749</f>
        <v>0</v>
      </c>
      <c r="AK750" s="168"/>
      <c r="AL750" s="168"/>
      <c r="AM750" s="168"/>
      <c r="AN750" s="168">
        <f t="shared" ref="AN750" si="131">AN743+AN747-AN748+AN749</f>
        <v>0</v>
      </c>
      <c r="AO750" s="168"/>
      <c r="AP750" s="168"/>
      <c r="AQ750" s="168"/>
    </row>
    <row r="751" spans="3:43" ht="12.75" hidden="1" customHeight="1">
      <c r="C751" s="372"/>
      <c r="D751" s="372"/>
      <c r="E751" s="372"/>
      <c r="F751" s="372"/>
      <c r="G751" s="372"/>
      <c r="H751" s="168"/>
      <c r="I751" s="168"/>
      <c r="J751" s="168"/>
      <c r="K751" s="168"/>
      <c r="L751" s="168"/>
      <c r="M751" s="168"/>
      <c r="N751" s="168"/>
      <c r="O751" s="168"/>
      <c r="P751" s="168"/>
      <c r="Q751" s="168"/>
      <c r="R751" s="168"/>
      <c r="S751" s="168"/>
      <c r="T751" s="168"/>
      <c r="U751" s="168"/>
      <c r="V751" s="168"/>
      <c r="W751" s="168"/>
      <c r="X751" s="168"/>
      <c r="Y751" s="168"/>
      <c r="Z751" s="168"/>
      <c r="AA751" s="168"/>
      <c r="AB751" s="168"/>
      <c r="AC751" s="168"/>
      <c r="AD751" s="168"/>
      <c r="AE751" s="168"/>
      <c r="AF751" s="168"/>
      <c r="AG751" s="168"/>
      <c r="AH751" s="168"/>
      <c r="AI751" s="168"/>
      <c r="AJ751" s="168"/>
      <c r="AK751" s="168"/>
      <c r="AL751" s="168"/>
      <c r="AM751" s="168"/>
      <c r="AN751" s="168"/>
      <c r="AO751" s="168"/>
      <c r="AP751" s="168"/>
      <c r="AQ751" s="168"/>
    </row>
    <row r="752" spans="3:43" ht="12.75" hidden="1" customHeight="1">
      <c r="C752" s="372"/>
      <c r="D752" s="372"/>
      <c r="E752" s="372"/>
      <c r="F752" s="372"/>
      <c r="G752" s="372"/>
      <c r="H752" s="168"/>
      <c r="I752" s="168"/>
      <c r="J752" s="168"/>
      <c r="K752" s="168"/>
      <c r="L752" s="168"/>
      <c r="M752" s="168"/>
      <c r="N752" s="168"/>
      <c r="O752" s="168"/>
      <c r="P752" s="168"/>
      <c r="Q752" s="168"/>
      <c r="R752" s="168"/>
      <c r="S752" s="168"/>
      <c r="T752" s="168"/>
      <c r="U752" s="168"/>
      <c r="V752" s="168"/>
      <c r="W752" s="168"/>
      <c r="X752" s="168"/>
      <c r="Y752" s="168"/>
      <c r="Z752" s="168"/>
      <c r="AA752" s="168"/>
      <c r="AB752" s="168"/>
      <c r="AC752" s="168"/>
      <c r="AD752" s="168"/>
      <c r="AE752" s="168"/>
      <c r="AF752" s="168"/>
      <c r="AG752" s="168"/>
      <c r="AH752" s="168"/>
      <c r="AI752" s="168"/>
      <c r="AJ752" s="168"/>
      <c r="AK752" s="168"/>
      <c r="AL752" s="168"/>
      <c r="AM752" s="168"/>
      <c r="AN752" s="168"/>
      <c r="AO752" s="168"/>
      <c r="AP752" s="168"/>
      <c r="AQ752" s="168"/>
    </row>
    <row r="753" spans="3:45" ht="12.75" hidden="1" customHeight="1">
      <c r="C753" s="373"/>
      <c r="D753" s="373"/>
      <c r="E753" s="373"/>
      <c r="F753" s="373"/>
      <c r="G753" s="373"/>
      <c r="H753" s="237"/>
      <c r="I753" s="237"/>
      <c r="J753" s="237"/>
      <c r="K753" s="237"/>
      <c r="L753" s="237"/>
      <c r="M753" s="237"/>
      <c r="N753" s="237"/>
      <c r="O753" s="237"/>
      <c r="P753" s="237"/>
      <c r="Q753" s="237"/>
      <c r="R753" s="237"/>
      <c r="S753" s="237"/>
      <c r="T753" s="237"/>
      <c r="U753" s="237"/>
      <c r="V753" s="237"/>
      <c r="W753" s="237"/>
      <c r="X753" s="237"/>
      <c r="Y753" s="237"/>
      <c r="Z753" s="237"/>
      <c r="AA753" s="237"/>
      <c r="AB753" s="237"/>
      <c r="AC753" s="237"/>
      <c r="AD753" s="237"/>
      <c r="AE753" s="237"/>
      <c r="AF753" s="237"/>
      <c r="AG753" s="237"/>
      <c r="AH753" s="237"/>
      <c r="AI753" s="237"/>
      <c r="AJ753" s="237"/>
      <c r="AK753" s="237"/>
      <c r="AL753" s="237"/>
      <c r="AM753" s="237"/>
      <c r="AN753" s="237"/>
      <c r="AO753" s="237"/>
      <c r="AP753" s="237"/>
      <c r="AQ753" s="237"/>
    </row>
    <row r="754" spans="3:45" ht="12.75" hidden="1" customHeight="1">
      <c r="C754" s="379" t="s">
        <v>1156</v>
      </c>
      <c r="D754" s="379"/>
      <c r="E754" s="379"/>
      <c r="F754" s="379"/>
      <c r="G754" s="379"/>
      <c r="H754" s="379"/>
      <c r="I754" s="379"/>
      <c r="J754" s="379"/>
      <c r="K754" s="379"/>
      <c r="L754" s="379"/>
      <c r="M754" s="379"/>
      <c r="N754" s="379"/>
      <c r="O754" s="379"/>
      <c r="P754" s="379"/>
      <c r="Q754" s="379"/>
      <c r="R754" s="379"/>
      <c r="S754" s="379"/>
      <c r="T754" s="379"/>
      <c r="U754" s="379"/>
      <c r="V754" s="379"/>
      <c r="W754" s="379"/>
      <c r="X754" s="379"/>
      <c r="Y754" s="379"/>
      <c r="Z754" s="379"/>
      <c r="AA754" s="379"/>
      <c r="AB754" s="379"/>
      <c r="AC754" s="379"/>
      <c r="AD754" s="379"/>
      <c r="AE754" s="379"/>
      <c r="AF754" s="379"/>
      <c r="AG754" s="379"/>
      <c r="AH754" s="379"/>
      <c r="AI754" s="379"/>
      <c r="AJ754" s="379"/>
      <c r="AK754" s="379"/>
      <c r="AL754" s="379"/>
      <c r="AM754" s="379"/>
      <c r="AN754" s="379"/>
      <c r="AO754" s="379"/>
      <c r="AP754" s="379"/>
      <c r="AQ754" s="379"/>
    </row>
    <row r="755" spans="3:45" ht="12.75" hidden="1" customHeight="1">
      <c r="C755" s="374" t="s">
        <v>84</v>
      </c>
      <c r="D755" s="374"/>
      <c r="E755" s="374"/>
      <c r="F755" s="374"/>
      <c r="G755" s="374"/>
      <c r="H755" s="376">
        <f>H731-H743</f>
        <v>0</v>
      </c>
      <c r="I755" s="376"/>
      <c r="J755" s="376"/>
      <c r="K755" s="376"/>
      <c r="L755" s="376">
        <f t="shared" ref="L755" si="132">L731-L743</f>
        <v>0</v>
      </c>
      <c r="M755" s="376"/>
      <c r="N755" s="376"/>
      <c r="O755" s="376"/>
      <c r="P755" s="376">
        <f t="shared" ref="P755" si="133">P731-P743</f>
        <v>0</v>
      </c>
      <c r="Q755" s="376"/>
      <c r="R755" s="376"/>
      <c r="S755" s="376"/>
      <c r="T755" s="376">
        <f t="shared" ref="T755" si="134">T731-T743</f>
        <v>0</v>
      </c>
      <c r="U755" s="376"/>
      <c r="V755" s="376"/>
      <c r="W755" s="376"/>
      <c r="X755" s="376">
        <f t="shared" ref="X755" si="135">X731-X743</f>
        <v>0</v>
      </c>
      <c r="Y755" s="376"/>
      <c r="Z755" s="376"/>
      <c r="AA755" s="376"/>
      <c r="AB755" s="376">
        <f t="shared" ref="AB755" si="136">AB731-AB743</f>
        <v>0</v>
      </c>
      <c r="AC755" s="376"/>
      <c r="AD755" s="376"/>
      <c r="AE755" s="376"/>
      <c r="AF755" s="376">
        <f t="shared" ref="AF755" si="137">AF731-AF743</f>
        <v>0</v>
      </c>
      <c r="AG755" s="376"/>
      <c r="AH755" s="376"/>
      <c r="AI755" s="376"/>
      <c r="AJ755" s="376">
        <f t="shared" ref="AJ755" si="138">AJ731-AJ743</f>
        <v>0</v>
      </c>
      <c r="AK755" s="376"/>
      <c r="AL755" s="376"/>
      <c r="AM755" s="376"/>
      <c r="AN755" s="376">
        <f t="shared" ref="AN755" si="139">AN731-AN743</f>
        <v>0</v>
      </c>
      <c r="AO755" s="376"/>
      <c r="AP755" s="376"/>
      <c r="AQ755" s="376"/>
    </row>
    <row r="756" spans="3:45" ht="12.75" hidden="1" customHeight="1">
      <c r="C756" s="372"/>
      <c r="D756" s="372"/>
      <c r="E756" s="372"/>
      <c r="F756" s="372"/>
      <c r="G756" s="372"/>
      <c r="H756" s="377"/>
      <c r="I756" s="377"/>
      <c r="J756" s="377"/>
      <c r="K756" s="377"/>
      <c r="L756" s="377"/>
      <c r="M756" s="377"/>
      <c r="N756" s="377"/>
      <c r="O756" s="377"/>
      <c r="P756" s="377"/>
      <c r="Q756" s="377"/>
      <c r="R756" s="377"/>
      <c r="S756" s="377"/>
      <c r="T756" s="377"/>
      <c r="U756" s="377"/>
      <c r="V756" s="377"/>
      <c r="W756" s="377"/>
      <c r="X756" s="377"/>
      <c r="Y756" s="377"/>
      <c r="Z756" s="377"/>
      <c r="AA756" s="377"/>
      <c r="AB756" s="377"/>
      <c r="AC756" s="377"/>
      <c r="AD756" s="377"/>
      <c r="AE756" s="377"/>
      <c r="AF756" s="377"/>
      <c r="AG756" s="377"/>
      <c r="AH756" s="377"/>
      <c r="AI756" s="377"/>
      <c r="AJ756" s="377"/>
      <c r="AK756" s="377"/>
      <c r="AL756" s="377"/>
      <c r="AM756" s="377"/>
      <c r="AN756" s="377"/>
      <c r="AO756" s="377"/>
      <c r="AP756" s="377"/>
      <c r="AQ756" s="377"/>
    </row>
    <row r="757" spans="3:45" ht="12.75" hidden="1" customHeight="1">
      <c r="C757" s="372"/>
      <c r="D757" s="372"/>
      <c r="E757" s="372"/>
      <c r="F757" s="372"/>
      <c r="G757" s="372"/>
      <c r="H757" s="377"/>
      <c r="I757" s="377"/>
      <c r="J757" s="377"/>
      <c r="K757" s="377"/>
      <c r="L757" s="377"/>
      <c r="M757" s="377"/>
      <c r="N757" s="377"/>
      <c r="O757" s="377"/>
      <c r="P757" s="377"/>
      <c r="Q757" s="377"/>
      <c r="R757" s="377"/>
      <c r="S757" s="377"/>
      <c r="T757" s="377"/>
      <c r="U757" s="377"/>
      <c r="V757" s="377"/>
      <c r="W757" s="377"/>
      <c r="X757" s="377"/>
      <c r="Y757" s="377"/>
      <c r="Z757" s="377"/>
      <c r="AA757" s="377"/>
      <c r="AB757" s="377"/>
      <c r="AC757" s="377"/>
      <c r="AD757" s="377"/>
      <c r="AE757" s="377"/>
      <c r="AF757" s="377"/>
      <c r="AG757" s="377"/>
      <c r="AH757" s="377"/>
      <c r="AI757" s="377"/>
      <c r="AJ757" s="377"/>
      <c r="AK757" s="377"/>
      <c r="AL757" s="377"/>
      <c r="AM757" s="377"/>
      <c r="AN757" s="377"/>
      <c r="AO757" s="377"/>
      <c r="AP757" s="377"/>
      <c r="AQ757" s="377"/>
    </row>
    <row r="758" spans="3:45" ht="12.75" hidden="1" customHeight="1">
      <c r="C758" s="373"/>
      <c r="D758" s="373"/>
      <c r="E758" s="373"/>
      <c r="F758" s="373"/>
      <c r="G758" s="373"/>
      <c r="H758" s="378"/>
      <c r="I758" s="378"/>
      <c r="J758" s="378"/>
      <c r="K758" s="378"/>
      <c r="L758" s="378"/>
      <c r="M758" s="378"/>
      <c r="N758" s="378"/>
      <c r="O758" s="378"/>
      <c r="P758" s="378"/>
      <c r="Q758" s="378"/>
      <c r="R758" s="378"/>
      <c r="S758" s="378"/>
      <c r="T758" s="378"/>
      <c r="U758" s="378"/>
      <c r="V758" s="378"/>
      <c r="W758" s="378"/>
      <c r="X758" s="378"/>
      <c r="Y758" s="378"/>
      <c r="Z758" s="378"/>
      <c r="AA758" s="378"/>
      <c r="AB758" s="378"/>
      <c r="AC758" s="378"/>
      <c r="AD758" s="378"/>
      <c r="AE758" s="378"/>
      <c r="AF758" s="378"/>
      <c r="AG758" s="378"/>
      <c r="AH758" s="378"/>
      <c r="AI758" s="378"/>
      <c r="AJ758" s="378"/>
      <c r="AK758" s="378"/>
      <c r="AL758" s="378"/>
      <c r="AM758" s="378"/>
      <c r="AN758" s="378"/>
      <c r="AO758" s="378"/>
      <c r="AP758" s="378"/>
      <c r="AQ758" s="378"/>
    </row>
    <row r="759" spans="3:45" ht="12.75" hidden="1" customHeight="1">
      <c r="C759" s="374" t="s">
        <v>88</v>
      </c>
      <c r="D759" s="374"/>
      <c r="E759" s="374"/>
      <c r="F759" s="374"/>
      <c r="G759" s="374"/>
      <c r="H759" s="376">
        <f>H738-H750</f>
        <v>0</v>
      </c>
      <c r="I759" s="376"/>
      <c r="J759" s="376"/>
      <c r="K759" s="376"/>
      <c r="L759" s="376">
        <f t="shared" ref="L759" si="140">L738-L750</f>
        <v>0</v>
      </c>
      <c r="M759" s="376"/>
      <c r="N759" s="376"/>
      <c r="O759" s="376"/>
      <c r="P759" s="376">
        <f t="shared" ref="P759" si="141">P738-P750</f>
        <v>0</v>
      </c>
      <c r="Q759" s="376"/>
      <c r="R759" s="376"/>
      <c r="S759" s="376"/>
      <c r="T759" s="376">
        <f t="shared" ref="T759" si="142">T738-T750</f>
        <v>0</v>
      </c>
      <c r="U759" s="376"/>
      <c r="V759" s="376"/>
      <c r="W759" s="376"/>
      <c r="X759" s="376">
        <f t="shared" ref="X759" si="143">X738-X750</f>
        <v>0</v>
      </c>
      <c r="Y759" s="376"/>
      <c r="Z759" s="376"/>
      <c r="AA759" s="376"/>
      <c r="AB759" s="376">
        <f t="shared" ref="AB759" si="144">AB738-AB750</f>
        <v>0</v>
      </c>
      <c r="AC759" s="376"/>
      <c r="AD759" s="376"/>
      <c r="AE759" s="376"/>
      <c r="AF759" s="376">
        <f t="shared" ref="AF759" si="145">AF738-AF750</f>
        <v>0</v>
      </c>
      <c r="AG759" s="376"/>
      <c r="AH759" s="376"/>
      <c r="AI759" s="376"/>
      <c r="AJ759" s="376">
        <f t="shared" ref="AJ759" si="146">AJ738-AJ750</f>
        <v>0</v>
      </c>
      <c r="AK759" s="376"/>
      <c r="AL759" s="376"/>
      <c r="AM759" s="376"/>
      <c r="AN759" s="376">
        <f t="shared" ref="AN759" si="147">AN738-AN750</f>
        <v>0</v>
      </c>
      <c r="AO759" s="376"/>
      <c r="AP759" s="376"/>
      <c r="AQ759" s="376"/>
    </row>
    <row r="760" spans="3:45" ht="12.75" hidden="1" customHeight="1">
      <c r="C760" s="372"/>
      <c r="D760" s="372"/>
      <c r="E760" s="372"/>
      <c r="F760" s="372"/>
      <c r="G760" s="372"/>
      <c r="H760" s="377"/>
      <c r="I760" s="377"/>
      <c r="J760" s="377"/>
      <c r="K760" s="377"/>
      <c r="L760" s="377"/>
      <c r="M760" s="377"/>
      <c r="N760" s="377"/>
      <c r="O760" s="377"/>
      <c r="P760" s="377"/>
      <c r="Q760" s="377"/>
      <c r="R760" s="377"/>
      <c r="S760" s="377"/>
      <c r="T760" s="377"/>
      <c r="U760" s="377"/>
      <c r="V760" s="377"/>
      <c r="W760" s="377"/>
      <c r="X760" s="377"/>
      <c r="Y760" s="377"/>
      <c r="Z760" s="377"/>
      <c r="AA760" s="377"/>
      <c r="AB760" s="377"/>
      <c r="AC760" s="377"/>
      <c r="AD760" s="377"/>
      <c r="AE760" s="377"/>
      <c r="AF760" s="377"/>
      <c r="AG760" s="377"/>
      <c r="AH760" s="377"/>
      <c r="AI760" s="377"/>
      <c r="AJ760" s="377"/>
      <c r="AK760" s="377"/>
      <c r="AL760" s="377"/>
      <c r="AM760" s="377"/>
      <c r="AN760" s="377"/>
      <c r="AO760" s="377"/>
      <c r="AP760" s="377"/>
      <c r="AQ760" s="377"/>
    </row>
    <row r="761" spans="3:45" ht="12.75" hidden="1" customHeight="1">
      <c r="C761" s="372"/>
      <c r="D761" s="372"/>
      <c r="E761" s="372"/>
      <c r="F761" s="372"/>
      <c r="G761" s="372"/>
      <c r="H761" s="377"/>
      <c r="I761" s="377"/>
      <c r="J761" s="377"/>
      <c r="K761" s="377"/>
      <c r="L761" s="377"/>
      <c r="M761" s="377"/>
      <c r="N761" s="377"/>
      <c r="O761" s="377"/>
      <c r="P761" s="377"/>
      <c r="Q761" s="377"/>
      <c r="R761" s="377"/>
      <c r="S761" s="377"/>
      <c r="T761" s="377"/>
      <c r="U761" s="377"/>
      <c r="V761" s="377"/>
      <c r="W761" s="377"/>
      <c r="X761" s="377"/>
      <c r="Y761" s="377"/>
      <c r="Z761" s="377"/>
      <c r="AA761" s="377"/>
      <c r="AB761" s="377"/>
      <c r="AC761" s="377"/>
      <c r="AD761" s="377"/>
      <c r="AE761" s="377"/>
      <c r="AF761" s="377"/>
      <c r="AG761" s="377"/>
      <c r="AH761" s="377"/>
      <c r="AI761" s="377"/>
      <c r="AJ761" s="377"/>
      <c r="AK761" s="377"/>
      <c r="AL761" s="377"/>
      <c r="AM761" s="377"/>
      <c r="AN761" s="377"/>
      <c r="AO761" s="377"/>
      <c r="AP761" s="377"/>
      <c r="AQ761" s="377"/>
    </row>
    <row r="762" spans="3:45" ht="12.75" hidden="1" customHeight="1">
      <c r="C762" s="373"/>
      <c r="D762" s="373"/>
      <c r="E762" s="373"/>
      <c r="F762" s="373"/>
      <c r="G762" s="373"/>
      <c r="H762" s="378"/>
      <c r="I762" s="378"/>
      <c r="J762" s="378"/>
      <c r="K762" s="378"/>
      <c r="L762" s="378"/>
      <c r="M762" s="378"/>
      <c r="N762" s="378"/>
      <c r="O762" s="378"/>
      <c r="P762" s="378"/>
      <c r="Q762" s="378"/>
      <c r="R762" s="378"/>
      <c r="S762" s="378"/>
      <c r="T762" s="378"/>
      <c r="U762" s="378"/>
      <c r="V762" s="378"/>
      <c r="W762" s="378"/>
      <c r="X762" s="378"/>
      <c r="Y762" s="378"/>
      <c r="Z762" s="378"/>
      <c r="AA762" s="378"/>
      <c r="AB762" s="378"/>
      <c r="AC762" s="378"/>
      <c r="AD762" s="378"/>
      <c r="AE762" s="378"/>
      <c r="AF762" s="378"/>
      <c r="AG762" s="378"/>
      <c r="AH762" s="378"/>
      <c r="AI762" s="378"/>
      <c r="AJ762" s="378"/>
      <c r="AK762" s="378"/>
      <c r="AL762" s="378"/>
      <c r="AM762" s="378"/>
      <c r="AN762" s="378"/>
      <c r="AO762" s="378"/>
      <c r="AP762" s="378"/>
      <c r="AQ762" s="378"/>
    </row>
    <row r="763" spans="3:45" ht="12.75" hidden="1" customHeight="1"/>
    <row r="764" spans="3:45" ht="12.75" hidden="1" customHeight="1">
      <c r="C764" s="179" t="s">
        <v>1171</v>
      </c>
      <c r="D764" s="179"/>
      <c r="E764" s="179"/>
      <c r="F764" s="179"/>
      <c r="G764" s="179"/>
      <c r="H764" s="179"/>
      <c r="I764" s="179"/>
      <c r="J764" s="179"/>
      <c r="K764" s="179"/>
      <c r="L764" s="179"/>
      <c r="M764" s="179"/>
      <c r="N764" s="179"/>
      <c r="O764" s="179"/>
      <c r="P764" s="179"/>
      <c r="Q764" s="179"/>
      <c r="R764" s="179"/>
      <c r="S764" s="179"/>
      <c r="T764" s="179"/>
      <c r="U764" s="179"/>
      <c r="V764" s="179"/>
      <c r="W764" s="179"/>
      <c r="X764" s="179"/>
      <c r="Y764" s="179"/>
      <c r="Z764" s="179"/>
      <c r="AA764" s="179"/>
      <c r="AB764" s="179"/>
      <c r="AC764" s="179"/>
      <c r="AD764" s="179"/>
      <c r="AE764" s="179"/>
      <c r="AF764" s="179"/>
      <c r="AG764" s="179"/>
      <c r="AH764" s="179"/>
      <c r="AI764" s="179"/>
      <c r="AJ764" s="179"/>
      <c r="AK764" s="179"/>
      <c r="AL764" s="179"/>
      <c r="AM764" s="179"/>
      <c r="AN764" s="179"/>
      <c r="AO764" s="179"/>
      <c r="AP764" s="179"/>
      <c r="AQ764" s="179"/>
      <c r="AR764" s="179"/>
      <c r="AS764" s="179"/>
    </row>
    <row r="765" spans="3:45" ht="12.75" hidden="1" customHeight="1">
      <c r="C765" s="179"/>
      <c r="D765" s="179"/>
      <c r="E765" s="179"/>
      <c r="F765" s="179"/>
      <c r="G765" s="179"/>
      <c r="H765" s="179"/>
      <c r="I765" s="179"/>
      <c r="J765" s="179"/>
      <c r="K765" s="179"/>
      <c r="L765" s="179"/>
      <c r="M765" s="179"/>
      <c r="N765" s="179"/>
      <c r="O765" s="179"/>
      <c r="P765" s="179"/>
      <c r="Q765" s="179"/>
      <c r="R765" s="179"/>
      <c r="S765" s="179"/>
      <c r="T765" s="179"/>
      <c r="U765" s="179"/>
      <c r="V765" s="179"/>
      <c r="W765" s="179"/>
      <c r="X765" s="179"/>
      <c r="Y765" s="179"/>
      <c r="Z765" s="179"/>
      <c r="AA765" s="179"/>
      <c r="AB765" s="179"/>
      <c r="AC765" s="179"/>
      <c r="AD765" s="179"/>
      <c r="AE765" s="179"/>
      <c r="AF765" s="179"/>
      <c r="AG765" s="179"/>
      <c r="AH765" s="179"/>
      <c r="AI765" s="179"/>
      <c r="AJ765" s="179"/>
      <c r="AK765" s="179"/>
      <c r="AL765" s="179"/>
      <c r="AM765" s="179"/>
      <c r="AN765" s="179"/>
      <c r="AO765" s="179"/>
      <c r="AP765" s="179"/>
      <c r="AQ765" s="179"/>
      <c r="AR765" s="179"/>
      <c r="AS765" s="179"/>
    </row>
    <row r="766" spans="3:45" ht="12.75" hidden="1" customHeight="1">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row>
    <row r="767" spans="3:45" ht="12.75" hidden="1" customHeight="1">
      <c r="C767" s="159" t="s">
        <v>1172</v>
      </c>
      <c r="D767" s="159"/>
      <c r="E767" s="159"/>
      <c r="F767" s="159"/>
      <c r="G767" s="159"/>
      <c r="H767" s="159"/>
      <c r="I767" s="159"/>
      <c r="J767" s="159"/>
      <c r="K767" s="159"/>
      <c r="L767" s="159"/>
      <c r="M767" s="159"/>
      <c r="N767" s="159"/>
      <c r="O767" s="159"/>
      <c r="P767" s="159"/>
      <c r="Q767" s="159"/>
      <c r="R767" s="159"/>
      <c r="S767" s="159"/>
      <c r="T767" s="159"/>
      <c r="U767" s="159"/>
      <c r="V767" s="159"/>
      <c r="W767" s="159"/>
      <c r="X767" s="159"/>
      <c r="Y767" s="159"/>
      <c r="Z767" s="159"/>
      <c r="AA767" s="159"/>
      <c r="AB767" s="159"/>
      <c r="AC767" s="159"/>
      <c r="AD767" s="159"/>
      <c r="AE767" s="159"/>
      <c r="AF767" s="159"/>
      <c r="AG767" s="159"/>
      <c r="AH767" s="159"/>
      <c r="AI767" s="159"/>
      <c r="AJ767" s="159"/>
      <c r="AK767" s="159"/>
      <c r="AL767" s="159"/>
      <c r="AM767" s="159"/>
      <c r="AN767" s="159"/>
      <c r="AO767" s="159"/>
      <c r="AP767" s="159"/>
      <c r="AQ767" s="159"/>
      <c r="AR767" s="159"/>
      <c r="AS767" s="159"/>
    </row>
    <row r="768" spans="3:45" ht="12.75" hidden="1" customHeight="1">
      <c r="C768" s="60" t="s">
        <v>1124</v>
      </c>
    </row>
    <row r="769" spans="3:45" ht="12.75" hidden="1" customHeight="1">
      <c r="C769" s="208" t="s">
        <v>1081</v>
      </c>
      <c r="D769" s="208"/>
      <c r="E769" s="208"/>
      <c r="F769" s="208"/>
      <c r="G769" s="208"/>
      <c r="H769" s="208"/>
      <c r="I769" s="208"/>
      <c r="J769" s="208"/>
      <c r="K769" s="208"/>
      <c r="L769" s="208"/>
      <c r="M769" s="208"/>
      <c r="N769" s="208"/>
      <c r="O769" s="208"/>
      <c r="P769" s="208"/>
      <c r="Q769" s="208"/>
      <c r="R769" s="208"/>
      <c r="S769" s="208"/>
      <c r="T769" s="208"/>
      <c r="U769" s="208"/>
      <c r="V769" s="208"/>
      <c r="W769" s="208"/>
      <c r="X769" s="283" t="s">
        <v>92</v>
      </c>
      <c r="Y769" s="283"/>
      <c r="Z769" s="283"/>
      <c r="AA769" s="283"/>
      <c r="AB769" s="283"/>
      <c r="AC769" s="283"/>
      <c r="AD769" s="283"/>
      <c r="AE769" s="283"/>
      <c r="AF769" s="283"/>
      <c r="AG769" s="283"/>
      <c r="AH769" s="283"/>
      <c r="AI769" s="283"/>
      <c r="AJ769" s="283"/>
    </row>
    <row r="770" spans="3:45" ht="12.75" hidden="1" customHeight="1">
      <c r="C770" s="248" t="s">
        <v>1173</v>
      </c>
      <c r="D770" s="248"/>
      <c r="E770" s="248"/>
      <c r="F770" s="248"/>
      <c r="G770" s="248"/>
      <c r="H770" s="248"/>
      <c r="I770" s="248"/>
      <c r="J770" s="248"/>
      <c r="K770" s="248"/>
      <c r="L770" s="248"/>
      <c r="M770" s="248"/>
      <c r="N770" s="248"/>
      <c r="O770" s="248"/>
      <c r="P770" s="248"/>
      <c r="Q770" s="248"/>
      <c r="R770" s="248"/>
      <c r="S770" s="248"/>
      <c r="T770" s="248"/>
      <c r="U770" s="248"/>
      <c r="V770" s="248"/>
      <c r="W770" s="248"/>
      <c r="X770" s="401"/>
      <c r="Y770" s="402"/>
      <c r="Z770" s="402"/>
      <c r="AA770" s="402"/>
      <c r="AB770" s="402"/>
      <c r="AC770" s="402"/>
      <c r="AD770" s="402"/>
      <c r="AE770" s="402"/>
      <c r="AF770" s="402"/>
      <c r="AG770" s="402"/>
      <c r="AH770" s="402"/>
      <c r="AI770" s="402"/>
      <c r="AJ770" s="403"/>
    </row>
    <row r="771" spans="3:45" ht="12.75" hidden="1" customHeight="1"/>
    <row r="772" spans="3:45" ht="12.75" hidden="1" customHeight="1">
      <c r="C772" s="370" t="s">
        <v>1082</v>
      </c>
      <c r="D772" s="370"/>
      <c r="E772" s="370"/>
      <c r="F772" s="370"/>
      <c r="G772" s="370"/>
      <c r="H772" s="370"/>
      <c r="I772" s="370"/>
      <c r="J772" s="370"/>
      <c r="K772" s="370"/>
      <c r="L772" s="370"/>
      <c r="M772" s="370"/>
      <c r="N772" s="370"/>
      <c r="O772" s="370"/>
      <c r="P772" s="370"/>
      <c r="Q772" s="370"/>
      <c r="R772" s="370"/>
      <c r="S772" s="370"/>
      <c r="T772" s="370"/>
      <c r="U772" s="370"/>
      <c r="V772" s="370"/>
      <c r="W772" s="370"/>
      <c r="X772" s="370"/>
      <c r="Y772" s="370"/>
      <c r="Z772" s="370"/>
      <c r="AA772" s="370"/>
      <c r="AB772" s="370"/>
      <c r="AC772" s="370"/>
      <c r="AD772" s="370"/>
      <c r="AE772" s="370"/>
      <c r="AF772" s="370"/>
      <c r="AG772" s="370"/>
      <c r="AH772" s="370"/>
      <c r="AI772" s="370"/>
      <c r="AJ772" s="370"/>
      <c r="AK772" s="370"/>
      <c r="AL772" s="370"/>
      <c r="AM772" s="370"/>
      <c r="AN772" s="370"/>
      <c r="AO772" s="370"/>
      <c r="AP772" s="370"/>
      <c r="AQ772" s="370"/>
      <c r="AR772" s="370"/>
      <c r="AS772" s="370"/>
    </row>
    <row r="773" spans="3:45" ht="12.75" hidden="1" customHeight="1"/>
    <row r="774" spans="3:45" ht="12.75" hidden="1" customHeight="1">
      <c r="C774" s="180" t="s">
        <v>1083</v>
      </c>
      <c r="D774" s="180"/>
      <c r="E774" s="180"/>
      <c r="F774" s="180"/>
      <c r="G774" s="180"/>
      <c r="H774" s="180"/>
      <c r="I774" s="180"/>
      <c r="J774" s="180"/>
      <c r="K774" s="180"/>
      <c r="L774" s="180"/>
      <c r="M774" s="180"/>
      <c r="N774" s="180"/>
      <c r="O774" s="180"/>
      <c r="P774" s="180"/>
      <c r="Q774" s="180"/>
      <c r="R774" s="180"/>
      <c r="S774" s="180"/>
      <c r="T774" s="180"/>
      <c r="U774" s="180"/>
      <c r="V774" s="180"/>
      <c r="W774" s="180"/>
      <c r="X774" s="180"/>
      <c r="Y774" s="180"/>
      <c r="Z774" s="180"/>
      <c r="AA774" s="180"/>
      <c r="AB774" s="180"/>
      <c r="AC774" s="180"/>
      <c r="AD774" s="180"/>
      <c r="AE774" s="180"/>
      <c r="AF774" s="180"/>
      <c r="AG774" s="180"/>
      <c r="AH774" s="180"/>
      <c r="AI774" s="180"/>
      <c r="AJ774" s="180"/>
      <c r="AK774" s="180"/>
      <c r="AL774" s="180"/>
      <c r="AM774" s="180"/>
      <c r="AN774" s="180"/>
      <c r="AO774" s="180"/>
      <c r="AP774" s="180"/>
      <c r="AQ774" s="180"/>
      <c r="AR774" s="180"/>
      <c r="AS774" s="180"/>
    </row>
    <row r="775" spans="3:45" ht="12.75" hidden="1" customHeight="1">
      <c r="C775" s="180"/>
      <c r="D775" s="180"/>
      <c r="E775" s="180"/>
      <c r="F775" s="180"/>
      <c r="G775" s="180"/>
      <c r="H775" s="180"/>
      <c r="I775" s="180"/>
      <c r="J775" s="180"/>
      <c r="K775" s="180"/>
      <c r="L775" s="180"/>
      <c r="M775" s="180"/>
      <c r="N775" s="180"/>
      <c r="O775" s="180"/>
      <c r="P775" s="180"/>
      <c r="Q775" s="180"/>
      <c r="R775" s="180"/>
      <c r="S775" s="180"/>
      <c r="T775" s="180"/>
      <c r="U775" s="180"/>
      <c r="V775" s="180"/>
      <c r="W775" s="180"/>
      <c r="X775" s="180"/>
      <c r="Y775" s="180"/>
      <c r="Z775" s="180"/>
      <c r="AA775" s="180"/>
      <c r="AB775" s="180"/>
      <c r="AC775" s="180"/>
      <c r="AD775" s="180"/>
      <c r="AE775" s="180"/>
      <c r="AF775" s="180"/>
      <c r="AG775" s="180"/>
      <c r="AH775" s="180"/>
      <c r="AI775" s="180"/>
      <c r="AJ775" s="180"/>
      <c r="AK775" s="180"/>
      <c r="AL775" s="180"/>
      <c r="AM775" s="180"/>
      <c r="AN775" s="180"/>
      <c r="AO775" s="180"/>
      <c r="AP775" s="180"/>
      <c r="AQ775" s="180"/>
      <c r="AR775" s="180"/>
      <c r="AS775" s="180"/>
    </row>
    <row r="776" spans="3:45" ht="12.75" hidden="1" customHeight="1"/>
    <row r="777" spans="3:45" ht="12.75" hidden="1" customHeight="1">
      <c r="C777" s="179" t="s">
        <v>1080</v>
      </c>
      <c r="D777" s="179"/>
      <c r="E777" s="179"/>
      <c r="F777" s="179"/>
      <c r="G777" s="179"/>
      <c r="H777" s="179"/>
      <c r="I777" s="179"/>
      <c r="J777" s="179"/>
      <c r="K777" s="179"/>
      <c r="L777" s="179"/>
      <c r="M777" s="179"/>
      <c r="N777" s="179"/>
      <c r="O777" s="179"/>
      <c r="P777" s="179"/>
      <c r="Q777" s="179"/>
      <c r="R777" s="179"/>
      <c r="S777" s="179"/>
      <c r="T777" s="179"/>
      <c r="U777" s="179"/>
      <c r="V777" s="179"/>
      <c r="W777" s="179"/>
      <c r="X777" s="179"/>
      <c r="Y777" s="179"/>
      <c r="Z777" s="179"/>
      <c r="AA777" s="179"/>
      <c r="AB777" s="179"/>
      <c r="AC777" s="179"/>
      <c r="AD777" s="179"/>
      <c r="AE777" s="179"/>
      <c r="AF777" s="179"/>
      <c r="AG777" s="179"/>
      <c r="AH777" s="179"/>
      <c r="AI777" s="179"/>
      <c r="AJ777" s="179"/>
      <c r="AK777" s="179"/>
      <c r="AL777" s="179"/>
      <c r="AM777" s="179"/>
      <c r="AN777" s="179"/>
      <c r="AO777" s="179"/>
      <c r="AP777" s="179"/>
      <c r="AQ777" s="179"/>
      <c r="AR777" s="179"/>
      <c r="AS777" s="179"/>
    </row>
    <row r="778" spans="3:45" ht="12.75" hidden="1" customHeight="1">
      <c r="C778" s="70" t="s">
        <v>1143</v>
      </c>
      <c r="D778" s="70"/>
      <c r="E778" s="70"/>
      <c r="F778" s="70"/>
      <c r="G778" s="70"/>
      <c r="H778" s="70"/>
      <c r="I778" s="70"/>
      <c r="J778" s="70"/>
      <c r="K778" s="70"/>
      <c r="L778" s="70"/>
      <c r="M778" s="70"/>
    </row>
    <row r="779" spans="3:45" ht="12.75" hidden="1" customHeight="1">
      <c r="C779" s="244" t="s">
        <v>108</v>
      </c>
      <c r="D779" s="245"/>
      <c r="E779" s="245"/>
      <c r="F779" s="245"/>
      <c r="G779" s="245"/>
      <c r="H779" s="245"/>
      <c r="I779" s="245"/>
      <c r="J779" s="245"/>
      <c r="K779" s="246"/>
      <c r="L779" s="162" t="s">
        <v>50</v>
      </c>
      <c r="M779" s="162"/>
      <c r="N779" s="162"/>
      <c r="O779" s="162"/>
      <c r="P779" s="162"/>
      <c r="Q779" s="162"/>
      <c r="R779" s="162"/>
      <c r="S779" s="162"/>
      <c r="T779" s="162"/>
      <c r="U779" s="162"/>
      <c r="V779" s="162"/>
      <c r="W779" s="162"/>
      <c r="X779" s="162"/>
      <c r="Y779" s="162"/>
      <c r="Z779" s="162"/>
      <c r="AA779" s="162"/>
      <c r="AB779" s="162"/>
      <c r="AC779" s="162"/>
      <c r="AD779" s="162"/>
      <c r="AE779" s="162"/>
      <c r="AF779" s="20"/>
      <c r="AG779" s="20"/>
      <c r="AH779" s="20"/>
      <c r="AI779" s="20"/>
      <c r="AJ779" s="20"/>
      <c r="AK779" s="20"/>
      <c r="AL779" s="20"/>
      <c r="AM779" s="20"/>
      <c r="AN779" s="20"/>
      <c r="AO779" s="20"/>
      <c r="AP779" s="20"/>
      <c r="AQ779" s="20"/>
    </row>
    <row r="780" spans="3:45" ht="12.75" hidden="1" customHeight="1">
      <c r="C780" s="244"/>
      <c r="D780" s="245"/>
      <c r="E780" s="245"/>
      <c r="F780" s="245"/>
      <c r="G780" s="245"/>
      <c r="H780" s="245"/>
      <c r="I780" s="245"/>
      <c r="J780" s="245"/>
      <c r="K780" s="246"/>
      <c r="L780" s="162" t="s">
        <v>1364</v>
      </c>
      <c r="M780" s="162"/>
      <c r="N780" s="162"/>
      <c r="O780" s="162"/>
      <c r="P780" s="162" t="s">
        <v>1365</v>
      </c>
      <c r="Q780" s="162"/>
      <c r="R780" s="162"/>
      <c r="S780" s="162"/>
      <c r="T780" s="241" t="s">
        <v>1040</v>
      </c>
      <c r="U780" s="242"/>
      <c r="V780" s="242"/>
      <c r="W780" s="243"/>
      <c r="X780" s="241" t="s">
        <v>1041</v>
      </c>
      <c r="Y780" s="242"/>
      <c r="Z780" s="242"/>
      <c r="AA780" s="243"/>
      <c r="AB780" s="241" t="s">
        <v>470</v>
      </c>
      <c r="AC780" s="242"/>
      <c r="AD780" s="242"/>
      <c r="AE780" s="243"/>
      <c r="AF780" s="21"/>
      <c r="AG780" s="21"/>
      <c r="AH780" s="21"/>
      <c r="AI780" s="21"/>
      <c r="AJ780" s="21"/>
      <c r="AK780" s="21"/>
      <c r="AL780" s="21"/>
      <c r="AM780" s="21"/>
      <c r="AN780" s="21"/>
      <c r="AO780" s="21"/>
      <c r="AP780" s="21"/>
      <c r="AQ780" s="21"/>
    </row>
    <row r="781" spans="3:45" ht="12.75" hidden="1" customHeight="1">
      <c r="C781" s="244"/>
      <c r="D781" s="245"/>
      <c r="E781" s="245"/>
      <c r="F781" s="245"/>
      <c r="G781" s="245"/>
      <c r="H781" s="245"/>
      <c r="I781" s="245"/>
      <c r="J781" s="245"/>
      <c r="K781" s="246"/>
      <c r="L781" s="162"/>
      <c r="M781" s="162"/>
      <c r="N781" s="162"/>
      <c r="O781" s="162"/>
      <c r="P781" s="162"/>
      <c r="Q781" s="162"/>
      <c r="R781" s="162"/>
      <c r="S781" s="162"/>
      <c r="T781" s="244"/>
      <c r="U781" s="245"/>
      <c r="V781" s="245"/>
      <c r="W781" s="246"/>
      <c r="X781" s="244"/>
      <c r="Y781" s="245"/>
      <c r="Z781" s="245"/>
      <c r="AA781" s="246"/>
      <c r="AB781" s="244"/>
      <c r="AC781" s="245"/>
      <c r="AD781" s="245"/>
      <c r="AE781" s="246"/>
      <c r="AF781" s="21"/>
      <c r="AG781" s="21"/>
      <c r="AH781" s="21"/>
      <c r="AI781" s="21"/>
      <c r="AJ781" s="21"/>
      <c r="AK781" s="21"/>
      <c r="AL781" s="21"/>
      <c r="AM781" s="21"/>
      <c r="AN781" s="21"/>
      <c r="AO781" s="21"/>
      <c r="AP781" s="21"/>
      <c r="AQ781" s="21"/>
    </row>
    <row r="782" spans="3:45" ht="12.75" hidden="1" customHeight="1">
      <c r="C782" s="244"/>
      <c r="D782" s="245"/>
      <c r="E782" s="245"/>
      <c r="F782" s="245"/>
      <c r="G782" s="245"/>
      <c r="H782" s="245"/>
      <c r="I782" s="245"/>
      <c r="J782" s="245"/>
      <c r="K782" s="246"/>
      <c r="L782" s="162"/>
      <c r="M782" s="162"/>
      <c r="N782" s="162"/>
      <c r="O782" s="162"/>
      <c r="P782" s="162"/>
      <c r="Q782" s="162"/>
      <c r="R782" s="162"/>
      <c r="S782" s="162"/>
      <c r="T782" s="244"/>
      <c r="U782" s="245"/>
      <c r="V782" s="245"/>
      <c r="W782" s="246"/>
      <c r="X782" s="244"/>
      <c r="Y782" s="245"/>
      <c r="Z782" s="245"/>
      <c r="AA782" s="246"/>
      <c r="AB782" s="244"/>
      <c r="AC782" s="245"/>
      <c r="AD782" s="245"/>
      <c r="AE782" s="246"/>
      <c r="AF782" s="21"/>
      <c r="AG782" s="21"/>
      <c r="AH782" s="21"/>
      <c r="AI782" s="21"/>
      <c r="AJ782" s="21"/>
      <c r="AK782" s="21"/>
      <c r="AL782" s="21"/>
      <c r="AM782" s="21"/>
      <c r="AN782" s="21"/>
      <c r="AO782" s="21"/>
      <c r="AP782" s="21"/>
      <c r="AQ782" s="21"/>
    </row>
    <row r="783" spans="3:45" ht="12.75" hidden="1" customHeight="1">
      <c r="C783" s="244"/>
      <c r="D783" s="245"/>
      <c r="E783" s="245"/>
      <c r="F783" s="245"/>
      <c r="G783" s="245"/>
      <c r="H783" s="245"/>
      <c r="I783" s="245"/>
      <c r="J783" s="245"/>
      <c r="K783" s="246"/>
      <c r="L783" s="162"/>
      <c r="M783" s="162"/>
      <c r="N783" s="162"/>
      <c r="O783" s="162"/>
      <c r="P783" s="162"/>
      <c r="Q783" s="162"/>
      <c r="R783" s="162"/>
      <c r="S783" s="162"/>
      <c r="T783" s="244"/>
      <c r="U783" s="245"/>
      <c r="V783" s="245"/>
      <c r="W783" s="246"/>
      <c r="X783" s="244"/>
      <c r="Y783" s="245"/>
      <c r="Z783" s="245"/>
      <c r="AA783" s="246"/>
      <c r="AB783" s="244"/>
      <c r="AC783" s="245"/>
      <c r="AD783" s="245"/>
      <c r="AE783" s="246"/>
      <c r="AF783" s="21"/>
      <c r="AG783" s="21"/>
      <c r="AH783" s="21"/>
      <c r="AI783" s="21"/>
      <c r="AJ783" s="21"/>
      <c r="AK783" s="21"/>
      <c r="AL783" s="21"/>
      <c r="AM783" s="21"/>
      <c r="AN783" s="21"/>
      <c r="AO783" s="21"/>
      <c r="AP783" s="21"/>
      <c r="AQ783" s="21"/>
    </row>
    <row r="784" spans="3:45" ht="12.75" hidden="1" customHeight="1">
      <c r="C784" s="244"/>
      <c r="D784" s="245"/>
      <c r="E784" s="245"/>
      <c r="F784" s="245"/>
      <c r="G784" s="245"/>
      <c r="H784" s="245"/>
      <c r="I784" s="245"/>
      <c r="J784" s="245"/>
      <c r="K784" s="246"/>
      <c r="L784" s="162"/>
      <c r="M784" s="162"/>
      <c r="N784" s="162"/>
      <c r="O784" s="162"/>
      <c r="P784" s="162"/>
      <c r="Q784" s="162"/>
      <c r="R784" s="162"/>
      <c r="S784" s="162"/>
      <c r="T784" s="244"/>
      <c r="U784" s="245"/>
      <c r="V784" s="245"/>
      <c r="W784" s="246"/>
      <c r="X784" s="244"/>
      <c r="Y784" s="245"/>
      <c r="Z784" s="245"/>
      <c r="AA784" s="246"/>
      <c r="AB784" s="244"/>
      <c r="AC784" s="245"/>
      <c r="AD784" s="245"/>
      <c r="AE784" s="246"/>
      <c r="AF784" s="21"/>
      <c r="AG784" s="21"/>
      <c r="AH784" s="21"/>
      <c r="AI784" s="21"/>
      <c r="AJ784" s="21"/>
      <c r="AK784" s="21"/>
      <c r="AL784" s="21"/>
      <c r="AM784" s="21"/>
      <c r="AN784" s="21"/>
      <c r="AO784" s="21"/>
      <c r="AP784" s="21"/>
      <c r="AQ784" s="21"/>
    </row>
    <row r="785" spans="3:43" ht="12.75" hidden="1" customHeight="1">
      <c r="C785" s="244"/>
      <c r="D785" s="245"/>
      <c r="E785" s="245"/>
      <c r="F785" s="245"/>
      <c r="G785" s="245"/>
      <c r="H785" s="245"/>
      <c r="I785" s="245"/>
      <c r="J785" s="245"/>
      <c r="K785" s="246"/>
      <c r="L785" s="162"/>
      <c r="M785" s="162"/>
      <c r="N785" s="162"/>
      <c r="O785" s="162"/>
      <c r="P785" s="162"/>
      <c r="Q785" s="162"/>
      <c r="R785" s="162"/>
      <c r="S785" s="162"/>
      <c r="T785" s="244"/>
      <c r="U785" s="245"/>
      <c r="V785" s="245"/>
      <c r="W785" s="246"/>
      <c r="X785" s="244"/>
      <c r="Y785" s="245"/>
      <c r="Z785" s="245"/>
      <c r="AA785" s="246"/>
      <c r="AB785" s="244"/>
      <c r="AC785" s="245"/>
      <c r="AD785" s="245"/>
      <c r="AE785" s="246"/>
      <c r="AF785" s="21"/>
      <c r="AG785" s="21"/>
      <c r="AH785" s="21"/>
      <c r="AI785" s="21"/>
      <c r="AJ785" s="21"/>
      <c r="AK785" s="21"/>
      <c r="AL785" s="21"/>
      <c r="AM785" s="21"/>
      <c r="AN785" s="21"/>
      <c r="AO785" s="21"/>
      <c r="AP785" s="21"/>
      <c r="AQ785" s="21"/>
    </row>
    <row r="786" spans="3:43" ht="12.75" hidden="1" customHeight="1">
      <c r="C786" s="244"/>
      <c r="D786" s="245"/>
      <c r="E786" s="245"/>
      <c r="F786" s="245"/>
      <c r="G786" s="245"/>
      <c r="H786" s="245"/>
      <c r="I786" s="245"/>
      <c r="J786" s="245"/>
      <c r="K786" s="246"/>
      <c r="L786" s="247"/>
      <c r="M786" s="247"/>
      <c r="N786" s="247"/>
      <c r="O786" s="247"/>
      <c r="P786" s="247"/>
      <c r="Q786" s="247"/>
      <c r="R786" s="247"/>
      <c r="S786" s="247"/>
      <c r="T786" s="244"/>
      <c r="U786" s="245"/>
      <c r="V786" s="245"/>
      <c r="W786" s="246"/>
      <c r="X786" s="244"/>
      <c r="Y786" s="245"/>
      <c r="Z786" s="245"/>
      <c r="AA786" s="246"/>
      <c r="AB786" s="244"/>
      <c r="AC786" s="245"/>
      <c r="AD786" s="245"/>
      <c r="AE786" s="246"/>
      <c r="AF786" s="21"/>
      <c r="AG786" s="21"/>
      <c r="AH786" s="21"/>
      <c r="AI786" s="21"/>
      <c r="AJ786" s="21"/>
      <c r="AK786" s="21"/>
      <c r="AL786" s="21"/>
      <c r="AM786" s="21"/>
      <c r="AN786" s="21"/>
      <c r="AO786" s="21"/>
      <c r="AP786" s="21"/>
      <c r="AQ786" s="21"/>
    </row>
    <row r="787" spans="3:43" ht="12.75" hidden="1" customHeight="1">
      <c r="C787" s="238" t="s">
        <v>62</v>
      </c>
      <c r="D787" s="239"/>
      <c r="E787" s="239"/>
      <c r="F787" s="239"/>
      <c r="G787" s="239"/>
      <c r="H787" s="239"/>
      <c r="I787" s="239"/>
      <c r="J787" s="239"/>
      <c r="K787" s="240"/>
      <c r="L787" s="261" t="s">
        <v>66</v>
      </c>
      <c r="M787" s="261"/>
      <c r="N787" s="261"/>
      <c r="O787" s="261"/>
      <c r="P787" s="261" t="s">
        <v>67</v>
      </c>
      <c r="Q787" s="261"/>
      <c r="R787" s="261"/>
      <c r="S787" s="261"/>
      <c r="T787" s="238" t="s">
        <v>69</v>
      </c>
      <c r="U787" s="239"/>
      <c r="V787" s="239"/>
      <c r="W787" s="240"/>
      <c r="X787" s="238" t="s">
        <v>71</v>
      </c>
      <c r="Y787" s="239"/>
      <c r="Z787" s="239"/>
      <c r="AA787" s="240"/>
      <c r="AB787" s="238" t="s">
        <v>74</v>
      </c>
      <c r="AC787" s="239"/>
      <c r="AD787" s="239"/>
      <c r="AE787" s="240"/>
    </row>
    <row r="788" spans="3:43" ht="12.75" hidden="1" customHeight="1">
      <c r="C788" s="404" t="s">
        <v>110</v>
      </c>
      <c r="D788" s="404"/>
      <c r="E788" s="404"/>
      <c r="F788" s="404"/>
      <c r="G788" s="404"/>
      <c r="H788" s="404"/>
      <c r="I788" s="404"/>
      <c r="J788" s="404"/>
      <c r="K788" s="404"/>
      <c r="L788" s="404"/>
      <c r="M788" s="404"/>
      <c r="N788" s="404"/>
      <c r="O788" s="404"/>
      <c r="P788" s="404"/>
      <c r="Q788" s="404"/>
      <c r="R788" s="404"/>
      <c r="S788" s="404"/>
      <c r="T788" s="404"/>
      <c r="U788" s="404"/>
      <c r="V788" s="404"/>
      <c r="W788" s="404"/>
      <c r="X788" s="404"/>
      <c r="Y788" s="404"/>
      <c r="Z788" s="404"/>
      <c r="AA788" s="404"/>
      <c r="AB788" s="404"/>
      <c r="AC788" s="404"/>
      <c r="AD788" s="404"/>
      <c r="AE788" s="404"/>
    </row>
    <row r="789" spans="3:43" ht="12.75" hidden="1" customHeight="1">
      <c r="C789" s="216"/>
      <c r="D789" s="216"/>
      <c r="E789" s="216"/>
      <c r="F789" s="216"/>
      <c r="G789" s="216"/>
      <c r="H789" s="216"/>
      <c r="I789" s="216"/>
      <c r="J789" s="216"/>
      <c r="K789" s="216"/>
      <c r="L789" s="353"/>
      <c r="M789" s="353"/>
      <c r="N789" s="353"/>
      <c r="O789" s="353"/>
      <c r="P789" s="353"/>
      <c r="Q789" s="353"/>
      <c r="R789" s="353"/>
      <c r="S789" s="353"/>
      <c r="T789" s="177"/>
      <c r="U789" s="177"/>
      <c r="V789" s="177"/>
      <c r="W789" s="177"/>
      <c r="X789" s="177"/>
      <c r="Y789" s="177"/>
      <c r="Z789" s="177"/>
      <c r="AA789" s="177"/>
      <c r="AB789" s="177"/>
      <c r="AC789" s="177"/>
      <c r="AD789" s="177"/>
      <c r="AE789" s="177"/>
    </row>
    <row r="790" spans="3:43" ht="12.75" hidden="1" customHeight="1">
      <c r="C790" s="165"/>
      <c r="D790" s="165"/>
      <c r="E790" s="165"/>
      <c r="F790" s="165"/>
      <c r="G790" s="165"/>
      <c r="H790" s="165"/>
      <c r="I790" s="165"/>
      <c r="J790" s="165"/>
      <c r="K790" s="165"/>
      <c r="L790" s="354"/>
      <c r="M790" s="354"/>
      <c r="N790" s="354"/>
      <c r="O790" s="354"/>
      <c r="P790" s="354"/>
      <c r="Q790" s="354"/>
      <c r="R790" s="354"/>
      <c r="S790" s="354"/>
      <c r="T790" s="174"/>
      <c r="U790" s="174"/>
      <c r="V790" s="174"/>
      <c r="W790" s="174"/>
      <c r="X790" s="174"/>
      <c r="Y790" s="174"/>
      <c r="Z790" s="174"/>
      <c r="AA790" s="174"/>
      <c r="AB790" s="174"/>
      <c r="AC790" s="174"/>
      <c r="AD790" s="174"/>
      <c r="AE790" s="174"/>
    </row>
    <row r="791" spans="3:43" ht="12.75" hidden="1" customHeight="1">
      <c r="C791" s="206"/>
      <c r="D791" s="206"/>
      <c r="E791" s="206"/>
      <c r="F791" s="206"/>
      <c r="G791" s="206"/>
      <c r="H791" s="206"/>
      <c r="I791" s="206"/>
      <c r="J791" s="206"/>
      <c r="K791" s="206"/>
      <c r="L791" s="355"/>
      <c r="M791" s="355"/>
      <c r="N791" s="355"/>
      <c r="O791" s="355"/>
      <c r="P791" s="355"/>
      <c r="Q791" s="355"/>
      <c r="R791" s="355"/>
      <c r="S791" s="355"/>
      <c r="T791" s="190"/>
      <c r="U791" s="190"/>
      <c r="V791" s="190"/>
      <c r="W791" s="190"/>
      <c r="X791" s="190"/>
      <c r="Y791" s="190"/>
      <c r="Z791" s="190"/>
      <c r="AA791" s="190"/>
      <c r="AB791" s="190"/>
      <c r="AC791" s="190"/>
      <c r="AD791" s="190"/>
      <c r="AE791" s="190"/>
    </row>
    <row r="792" spans="3:43" ht="12.75" hidden="1" customHeight="1">
      <c r="C792" s="404" t="s">
        <v>111</v>
      </c>
      <c r="D792" s="404"/>
      <c r="E792" s="404"/>
      <c r="F792" s="404"/>
      <c r="G792" s="404"/>
      <c r="H792" s="404"/>
      <c r="I792" s="404"/>
      <c r="J792" s="404"/>
      <c r="K792" s="404"/>
      <c r="L792" s="404"/>
      <c r="M792" s="404"/>
      <c r="N792" s="404"/>
      <c r="O792" s="404"/>
      <c r="P792" s="404"/>
      <c r="Q792" s="404"/>
      <c r="R792" s="404"/>
      <c r="S792" s="404"/>
      <c r="T792" s="404"/>
      <c r="U792" s="404"/>
      <c r="V792" s="404"/>
      <c r="W792" s="404"/>
      <c r="X792" s="404"/>
      <c r="Y792" s="404"/>
      <c r="Z792" s="404"/>
      <c r="AA792" s="404"/>
      <c r="AB792" s="404"/>
      <c r="AC792" s="404"/>
      <c r="AD792" s="404"/>
      <c r="AE792" s="404"/>
    </row>
    <row r="793" spans="3:43" ht="12.75" hidden="1" customHeight="1">
      <c r="C793" s="216"/>
      <c r="D793" s="216"/>
      <c r="E793" s="216"/>
      <c r="F793" s="216"/>
      <c r="G793" s="216"/>
      <c r="H793" s="216"/>
      <c r="I793" s="216"/>
      <c r="J793" s="216"/>
      <c r="K793" s="216"/>
      <c r="L793" s="353"/>
      <c r="M793" s="353"/>
      <c r="N793" s="353"/>
      <c r="O793" s="353"/>
      <c r="P793" s="353"/>
      <c r="Q793" s="353"/>
      <c r="R793" s="353"/>
      <c r="S793" s="353"/>
      <c r="T793" s="177"/>
      <c r="U793" s="177"/>
      <c r="V793" s="177"/>
      <c r="W793" s="177"/>
      <c r="X793" s="177"/>
      <c r="Y793" s="177"/>
      <c r="Z793" s="177"/>
      <c r="AA793" s="177"/>
      <c r="AB793" s="177"/>
      <c r="AC793" s="177"/>
      <c r="AD793" s="177"/>
      <c r="AE793" s="177"/>
    </row>
    <row r="794" spans="3:43" ht="12.75" hidden="1" customHeight="1">
      <c r="C794" s="165"/>
      <c r="D794" s="165"/>
      <c r="E794" s="165"/>
      <c r="F794" s="165"/>
      <c r="G794" s="165"/>
      <c r="H794" s="165"/>
      <c r="I794" s="165"/>
      <c r="J794" s="165"/>
      <c r="K794" s="165"/>
      <c r="L794" s="354"/>
      <c r="M794" s="354"/>
      <c r="N794" s="354"/>
      <c r="O794" s="354"/>
      <c r="P794" s="354"/>
      <c r="Q794" s="354"/>
      <c r="R794" s="354"/>
      <c r="S794" s="354"/>
      <c r="T794" s="174"/>
      <c r="U794" s="174"/>
      <c r="V794" s="174"/>
      <c r="W794" s="174"/>
      <c r="X794" s="174"/>
      <c r="Y794" s="174"/>
      <c r="Z794" s="174"/>
      <c r="AA794" s="174"/>
      <c r="AB794" s="174"/>
      <c r="AC794" s="174"/>
      <c r="AD794" s="174"/>
      <c r="AE794" s="174"/>
    </row>
    <row r="795" spans="3:43" ht="12.75" hidden="1" customHeight="1">
      <c r="C795" s="206"/>
      <c r="D795" s="206"/>
      <c r="E795" s="206"/>
      <c r="F795" s="206"/>
      <c r="G795" s="206"/>
      <c r="H795" s="206"/>
      <c r="I795" s="206"/>
      <c r="J795" s="206"/>
      <c r="K795" s="206"/>
      <c r="L795" s="355"/>
      <c r="M795" s="355"/>
      <c r="N795" s="355"/>
      <c r="O795" s="355"/>
      <c r="P795" s="355"/>
      <c r="Q795" s="355"/>
      <c r="R795" s="355"/>
      <c r="S795" s="355"/>
      <c r="T795" s="190"/>
      <c r="U795" s="190"/>
      <c r="V795" s="190"/>
      <c r="W795" s="190"/>
      <c r="X795" s="190"/>
      <c r="Y795" s="190"/>
      <c r="Z795" s="190"/>
      <c r="AA795" s="190"/>
      <c r="AB795" s="190"/>
      <c r="AC795" s="190"/>
      <c r="AD795" s="190"/>
      <c r="AE795" s="190"/>
    </row>
    <row r="796" spans="3:43" ht="12.75" hidden="1" customHeight="1">
      <c r="C796" s="404" t="s">
        <v>112</v>
      </c>
      <c r="D796" s="404"/>
      <c r="E796" s="404"/>
      <c r="F796" s="404"/>
      <c r="G796" s="404"/>
      <c r="H796" s="404"/>
      <c r="I796" s="404"/>
      <c r="J796" s="404"/>
      <c r="K796" s="404"/>
      <c r="L796" s="404"/>
      <c r="M796" s="404"/>
      <c r="N796" s="404"/>
      <c r="O796" s="404"/>
      <c r="P796" s="404"/>
      <c r="Q796" s="404"/>
      <c r="R796" s="404"/>
      <c r="S796" s="404"/>
      <c r="T796" s="404"/>
      <c r="U796" s="404"/>
      <c r="V796" s="404"/>
      <c r="W796" s="404"/>
      <c r="X796" s="404"/>
      <c r="Y796" s="404"/>
      <c r="Z796" s="404"/>
      <c r="AA796" s="404"/>
      <c r="AB796" s="404"/>
      <c r="AC796" s="404"/>
      <c r="AD796" s="404"/>
      <c r="AE796" s="404"/>
    </row>
    <row r="797" spans="3:43" ht="12.75" hidden="1" customHeight="1">
      <c r="C797" s="216"/>
      <c r="D797" s="216"/>
      <c r="E797" s="216"/>
      <c r="F797" s="216"/>
      <c r="G797" s="216"/>
      <c r="H797" s="216"/>
      <c r="I797" s="216"/>
      <c r="J797" s="216"/>
      <c r="K797" s="216"/>
      <c r="L797" s="353"/>
      <c r="M797" s="353"/>
      <c r="N797" s="353"/>
      <c r="O797" s="353"/>
      <c r="P797" s="353"/>
      <c r="Q797" s="353"/>
      <c r="R797" s="353"/>
      <c r="S797" s="353"/>
      <c r="T797" s="177"/>
      <c r="U797" s="177"/>
      <c r="V797" s="177"/>
      <c r="W797" s="177"/>
      <c r="X797" s="177"/>
      <c r="Y797" s="177"/>
      <c r="Z797" s="177"/>
      <c r="AA797" s="177"/>
      <c r="AB797" s="177"/>
      <c r="AC797" s="177"/>
      <c r="AD797" s="177"/>
      <c r="AE797" s="177"/>
    </row>
    <row r="798" spans="3:43" ht="12.75" hidden="1" customHeight="1">
      <c r="C798" s="165"/>
      <c r="D798" s="165"/>
      <c r="E798" s="165"/>
      <c r="F798" s="165"/>
      <c r="G798" s="165"/>
      <c r="H798" s="165"/>
      <c r="I798" s="165"/>
      <c r="J798" s="165"/>
      <c r="K798" s="165"/>
      <c r="L798" s="354"/>
      <c r="M798" s="354"/>
      <c r="N798" s="354"/>
      <c r="O798" s="354"/>
      <c r="P798" s="354"/>
      <c r="Q798" s="354"/>
      <c r="R798" s="354"/>
      <c r="S798" s="354"/>
      <c r="T798" s="174"/>
      <c r="U798" s="174"/>
      <c r="V798" s="174"/>
      <c r="W798" s="174"/>
      <c r="X798" s="174"/>
      <c r="Y798" s="174"/>
      <c r="Z798" s="174"/>
      <c r="AA798" s="174"/>
      <c r="AB798" s="174"/>
      <c r="AC798" s="174"/>
      <c r="AD798" s="174"/>
      <c r="AE798" s="174"/>
    </row>
    <row r="799" spans="3:43" ht="12.75" hidden="1" customHeight="1">
      <c r="C799" s="206"/>
      <c r="D799" s="206"/>
      <c r="E799" s="206"/>
      <c r="F799" s="206"/>
      <c r="G799" s="206"/>
      <c r="H799" s="206"/>
      <c r="I799" s="206"/>
      <c r="J799" s="206"/>
      <c r="K799" s="206"/>
      <c r="L799" s="355"/>
      <c r="M799" s="355"/>
      <c r="N799" s="355"/>
      <c r="O799" s="355"/>
      <c r="P799" s="355"/>
      <c r="Q799" s="355"/>
      <c r="R799" s="355"/>
      <c r="S799" s="355"/>
      <c r="T799" s="190"/>
      <c r="U799" s="190"/>
      <c r="V799" s="190"/>
      <c r="W799" s="190"/>
      <c r="X799" s="190"/>
      <c r="Y799" s="190"/>
      <c r="Z799" s="190"/>
      <c r="AA799" s="190"/>
      <c r="AB799" s="190"/>
      <c r="AC799" s="190"/>
      <c r="AD799" s="190"/>
      <c r="AE799" s="190"/>
    </row>
    <row r="800" spans="3:43" ht="12.75" hidden="1" customHeight="1">
      <c r="C800" s="404" t="s">
        <v>1031</v>
      </c>
      <c r="D800" s="404"/>
      <c r="E800" s="404"/>
      <c r="F800" s="404"/>
      <c r="G800" s="404"/>
      <c r="H800" s="404"/>
      <c r="I800" s="404"/>
      <c r="J800" s="404"/>
      <c r="K800" s="404"/>
      <c r="L800" s="404"/>
      <c r="M800" s="404"/>
      <c r="N800" s="404"/>
      <c r="O800" s="404"/>
      <c r="P800" s="404"/>
      <c r="Q800" s="404"/>
      <c r="R800" s="404"/>
      <c r="S800" s="404"/>
      <c r="T800" s="404"/>
      <c r="U800" s="404"/>
      <c r="V800" s="404"/>
      <c r="W800" s="404"/>
      <c r="X800" s="404"/>
      <c r="Y800" s="404"/>
      <c r="Z800" s="404"/>
      <c r="AA800" s="404"/>
      <c r="AB800" s="404"/>
      <c r="AC800" s="404"/>
      <c r="AD800" s="404"/>
      <c r="AE800" s="404"/>
    </row>
    <row r="801" spans="3:45" ht="12.75" hidden="1" customHeight="1">
      <c r="C801" s="216"/>
      <c r="D801" s="216"/>
      <c r="E801" s="216"/>
      <c r="F801" s="216"/>
      <c r="G801" s="216"/>
      <c r="H801" s="216"/>
      <c r="I801" s="216"/>
      <c r="J801" s="216"/>
      <c r="K801" s="216"/>
      <c r="L801" s="353"/>
      <c r="M801" s="353"/>
      <c r="N801" s="353"/>
      <c r="O801" s="353"/>
      <c r="P801" s="353"/>
      <c r="Q801" s="353"/>
      <c r="R801" s="353"/>
      <c r="S801" s="353"/>
      <c r="T801" s="177"/>
      <c r="U801" s="177"/>
      <c r="V801" s="177"/>
      <c r="W801" s="177"/>
      <c r="X801" s="177"/>
      <c r="Y801" s="177"/>
      <c r="Z801" s="177"/>
      <c r="AA801" s="177"/>
      <c r="AB801" s="177"/>
      <c r="AC801" s="177"/>
      <c r="AD801" s="177"/>
      <c r="AE801" s="177"/>
    </row>
    <row r="802" spans="3:45" ht="12.75" hidden="1" customHeight="1">
      <c r="C802" s="165"/>
      <c r="D802" s="165"/>
      <c r="E802" s="165"/>
      <c r="F802" s="165"/>
      <c r="G802" s="165"/>
      <c r="H802" s="165"/>
      <c r="I802" s="165"/>
      <c r="J802" s="165"/>
      <c r="K802" s="165"/>
      <c r="L802" s="354"/>
      <c r="M802" s="354"/>
      <c r="N802" s="354"/>
      <c r="O802" s="354"/>
      <c r="P802" s="354"/>
      <c r="Q802" s="354"/>
      <c r="R802" s="354"/>
      <c r="S802" s="354"/>
      <c r="T802" s="174"/>
      <c r="U802" s="174"/>
      <c r="V802" s="174"/>
      <c r="W802" s="174"/>
      <c r="X802" s="174"/>
      <c r="Y802" s="174"/>
      <c r="Z802" s="174"/>
      <c r="AA802" s="174"/>
      <c r="AB802" s="174"/>
      <c r="AC802" s="174"/>
      <c r="AD802" s="174"/>
      <c r="AE802" s="174"/>
    </row>
    <row r="803" spans="3:45" ht="12.75" hidden="1" customHeight="1">
      <c r="C803" s="206"/>
      <c r="D803" s="206"/>
      <c r="E803" s="206"/>
      <c r="F803" s="206"/>
      <c r="G803" s="206"/>
      <c r="H803" s="206"/>
      <c r="I803" s="206"/>
      <c r="J803" s="206"/>
      <c r="K803" s="206"/>
      <c r="L803" s="355"/>
      <c r="M803" s="355"/>
      <c r="N803" s="355"/>
      <c r="O803" s="355"/>
      <c r="P803" s="355"/>
      <c r="Q803" s="355"/>
      <c r="R803" s="355"/>
      <c r="S803" s="355"/>
      <c r="T803" s="190"/>
      <c r="U803" s="190"/>
      <c r="V803" s="190"/>
      <c r="W803" s="190"/>
      <c r="X803" s="190"/>
      <c r="Y803" s="190"/>
      <c r="Z803" s="190"/>
      <c r="AA803" s="190"/>
      <c r="AB803" s="190"/>
      <c r="AC803" s="190"/>
      <c r="AD803" s="190"/>
      <c r="AE803" s="190"/>
    </row>
    <row r="804" spans="3:45" ht="12.75" hidden="1" customHeight="1">
      <c r="C804" s="208" t="s">
        <v>1084</v>
      </c>
      <c r="D804" s="208"/>
      <c r="E804" s="208"/>
      <c r="F804" s="208"/>
      <c r="G804" s="208"/>
      <c r="H804" s="208"/>
      <c r="I804" s="208"/>
      <c r="J804" s="208"/>
      <c r="K804" s="208"/>
      <c r="L804" s="283" t="s">
        <v>5</v>
      </c>
      <c r="M804" s="283"/>
      <c r="N804" s="283"/>
      <c r="O804" s="283"/>
      <c r="P804" s="283" t="s">
        <v>5</v>
      </c>
      <c r="Q804" s="283"/>
      <c r="R804" s="283"/>
      <c r="S804" s="283"/>
      <c r="T804" s="283" t="s">
        <v>5</v>
      </c>
      <c r="U804" s="283"/>
      <c r="V804" s="283"/>
      <c r="W804" s="283"/>
      <c r="X804" s="283" t="s">
        <v>5</v>
      </c>
      <c r="Y804" s="283"/>
      <c r="Z804" s="283"/>
      <c r="AA804" s="283"/>
      <c r="AB804" s="184">
        <f>SUM(AB789:AE791)+SUM(AB793:AE795)+SUM(AB797:AE799)+SUM(AB801:AE803)</f>
        <v>0</v>
      </c>
      <c r="AC804" s="406"/>
      <c r="AD804" s="406"/>
      <c r="AE804" s="406"/>
    </row>
    <row r="805" spans="3:45" ht="12.75" hidden="1" customHeight="1"/>
    <row r="806" spans="3:45" ht="12.75" hidden="1" customHeight="1">
      <c r="C806" s="405" t="s">
        <v>1145</v>
      </c>
      <c r="D806" s="179"/>
      <c r="E806" s="179"/>
      <c r="F806" s="179"/>
      <c r="G806" s="179"/>
      <c r="H806" s="179"/>
      <c r="I806" s="179"/>
      <c r="J806" s="179"/>
      <c r="K806" s="179"/>
      <c r="L806" s="179"/>
      <c r="M806" s="179"/>
      <c r="N806" s="179"/>
      <c r="O806" s="179"/>
      <c r="P806" s="179"/>
      <c r="Q806" s="179"/>
      <c r="R806" s="179"/>
      <c r="S806" s="179"/>
      <c r="T806" s="179"/>
      <c r="U806" s="179"/>
      <c r="V806" s="179"/>
      <c r="W806" s="179"/>
      <c r="X806" s="179"/>
      <c r="Y806" s="179"/>
      <c r="Z806" s="179"/>
      <c r="AA806" s="179"/>
      <c r="AB806" s="179"/>
      <c r="AC806" s="179"/>
      <c r="AD806" s="179"/>
      <c r="AE806" s="179"/>
      <c r="AF806" s="179"/>
      <c r="AG806" s="179"/>
      <c r="AH806" s="179"/>
      <c r="AI806" s="179"/>
      <c r="AJ806" s="179"/>
      <c r="AK806" s="179"/>
      <c r="AL806" s="179"/>
      <c r="AM806" s="179"/>
      <c r="AN806" s="179"/>
      <c r="AO806" s="179"/>
      <c r="AP806" s="179"/>
      <c r="AQ806" s="179"/>
      <c r="AR806" s="179"/>
      <c r="AS806" s="179"/>
    </row>
    <row r="807" spans="3:45" ht="12.75" hidden="1" customHeight="1">
      <c r="C807" s="405"/>
      <c r="D807" s="179"/>
      <c r="E807" s="179"/>
      <c r="F807" s="179"/>
      <c r="G807" s="179"/>
      <c r="H807" s="179"/>
      <c r="I807" s="179"/>
      <c r="J807" s="179"/>
      <c r="K807" s="179"/>
      <c r="L807" s="179"/>
      <c r="M807" s="179"/>
      <c r="N807" s="179"/>
      <c r="O807" s="179"/>
      <c r="P807" s="179"/>
      <c r="Q807" s="179"/>
      <c r="R807" s="179"/>
      <c r="S807" s="179"/>
      <c r="T807" s="179"/>
      <c r="U807" s="179"/>
      <c r="V807" s="179"/>
      <c r="W807" s="179"/>
      <c r="X807" s="179"/>
      <c r="Y807" s="179"/>
      <c r="Z807" s="179"/>
      <c r="AA807" s="179"/>
      <c r="AB807" s="179"/>
      <c r="AC807" s="179"/>
      <c r="AD807" s="179"/>
      <c r="AE807" s="179"/>
      <c r="AF807" s="179"/>
      <c r="AG807" s="179"/>
      <c r="AH807" s="179"/>
      <c r="AI807" s="179"/>
      <c r="AJ807" s="179"/>
      <c r="AK807" s="179"/>
      <c r="AL807" s="179"/>
      <c r="AM807" s="179"/>
      <c r="AN807" s="179"/>
      <c r="AO807" s="179"/>
      <c r="AP807" s="179"/>
      <c r="AQ807" s="179"/>
      <c r="AR807" s="179"/>
      <c r="AS807" s="179"/>
    </row>
    <row r="808" spans="3:45" ht="12.75" hidden="1" customHeight="1">
      <c r="C808" s="179"/>
      <c r="D808" s="179"/>
      <c r="E808" s="179"/>
      <c r="F808" s="179"/>
      <c r="G808" s="179"/>
      <c r="H808" s="179"/>
      <c r="I808" s="179"/>
      <c r="J808" s="179"/>
      <c r="K808" s="179"/>
      <c r="L808" s="179"/>
      <c r="M808" s="179"/>
      <c r="N808" s="179"/>
      <c r="O808" s="179"/>
      <c r="P808" s="179"/>
      <c r="Q808" s="179"/>
      <c r="R808" s="179"/>
      <c r="S808" s="179"/>
      <c r="T808" s="179"/>
      <c r="U808" s="179"/>
      <c r="V808" s="179"/>
      <c r="W808" s="179"/>
      <c r="X808" s="179"/>
      <c r="Y808" s="179"/>
      <c r="Z808" s="179"/>
      <c r="AA808" s="179"/>
      <c r="AB808" s="179"/>
      <c r="AC808" s="179"/>
      <c r="AD808" s="179"/>
      <c r="AE808" s="179"/>
      <c r="AF808" s="179"/>
      <c r="AG808" s="179"/>
      <c r="AH808" s="179"/>
      <c r="AI808" s="179"/>
      <c r="AJ808" s="179"/>
      <c r="AK808" s="179"/>
      <c r="AL808" s="179"/>
      <c r="AM808" s="179"/>
      <c r="AN808" s="179"/>
      <c r="AO808" s="179"/>
      <c r="AP808" s="179"/>
      <c r="AQ808" s="179"/>
      <c r="AR808" s="179"/>
      <c r="AS808" s="179"/>
    </row>
    <row r="809" spans="3:45" ht="12.75" hidden="1" customHeight="1"/>
    <row r="810" spans="3:45" ht="12.75" hidden="1" customHeight="1">
      <c r="C810" s="159" t="s">
        <v>484</v>
      </c>
      <c r="D810" s="159"/>
      <c r="E810" s="159"/>
      <c r="F810" s="159"/>
      <c r="G810" s="159"/>
      <c r="H810" s="159"/>
      <c r="I810" s="159"/>
      <c r="J810" s="159"/>
      <c r="K810" s="159"/>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M810" s="159"/>
      <c r="AN810" s="159"/>
      <c r="AO810" s="159"/>
      <c r="AP810" s="159"/>
      <c r="AQ810" s="159"/>
      <c r="AR810" s="159"/>
      <c r="AS810" s="159"/>
    </row>
    <row r="811" spans="3:45" ht="12.75" hidden="1" customHeight="1">
      <c r="C811" s="60" t="s">
        <v>1130</v>
      </c>
    </row>
    <row r="812" spans="3:45" ht="12.75" hidden="1" customHeight="1">
      <c r="C812" s="162" t="s">
        <v>108</v>
      </c>
      <c r="D812" s="162"/>
      <c r="E812" s="162"/>
      <c r="F812" s="162"/>
      <c r="G812" s="162"/>
      <c r="H812" s="162"/>
      <c r="I812" s="162"/>
      <c r="J812" s="162"/>
      <c r="K812" s="162"/>
      <c r="L812" s="162" t="s">
        <v>163</v>
      </c>
      <c r="M812" s="162"/>
      <c r="N812" s="162"/>
      <c r="O812" s="162"/>
      <c r="P812" s="162"/>
      <c r="Q812" s="162" t="s">
        <v>1042</v>
      </c>
      <c r="R812" s="162"/>
      <c r="S812" s="162"/>
      <c r="T812" s="162"/>
      <c r="U812" s="162"/>
      <c r="V812" s="162"/>
      <c r="W812" s="162"/>
      <c r="X812" s="162"/>
      <c r="Y812" s="162" t="s">
        <v>1044</v>
      </c>
      <c r="Z812" s="162"/>
      <c r="AA812" s="162"/>
      <c r="AB812" s="162"/>
      <c r="AC812" s="162"/>
      <c r="AD812" s="162"/>
      <c r="AE812" s="162"/>
    </row>
    <row r="813" spans="3:45" ht="12.75" hidden="1" customHeight="1">
      <c r="C813" s="162"/>
      <c r="D813" s="162"/>
      <c r="E813" s="162"/>
      <c r="F813" s="162"/>
      <c r="G813" s="162"/>
      <c r="H813" s="162"/>
      <c r="I813" s="162"/>
      <c r="J813" s="162"/>
      <c r="K813" s="162"/>
      <c r="L813" s="162"/>
      <c r="M813" s="162"/>
      <c r="N813" s="162"/>
      <c r="O813" s="162"/>
      <c r="P813" s="162"/>
      <c r="Q813" s="162"/>
      <c r="R813" s="162"/>
      <c r="S813" s="162"/>
      <c r="T813" s="162"/>
      <c r="U813" s="162"/>
      <c r="V813" s="162"/>
      <c r="W813" s="162"/>
      <c r="X813" s="162"/>
      <c r="Y813" s="162"/>
      <c r="Z813" s="162"/>
      <c r="AA813" s="162"/>
      <c r="AB813" s="162"/>
      <c r="AC813" s="162"/>
      <c r="AD813" s="162"/>
      <c r="AE813" s="162"/>
    </row>
    <row r="814" spans="3:45" ht="12.75" hidden="1" customHeight="1">
      <c r="C814" s="162"/>
      <c r="D814" s="162"/>
      <c r="E814" s="162"/>
      <c r="F814" s="162"/>
      <c r="G814" s="162"/>
      <c r="H814" s="162"/>
      <c r="I814" s="162"/>
      <c r="J814" s="162"/>
      <c r="K814" s="162"/>
      <c r="L814" s="162"/>
      <c r="M814" s="162"/>
      <c r="N814" s="162"/>
      <c r="O814" s="162"/>
      <c r="P814" s="162"/>
      <c r="Q814" s="162"/>
      <c r="R814" s="162"/>
      <c r="S814" s="162"/>
      <c r="T814" s="162"/>
      <c r="U814" s="162"/>
      <c r="V814" s="162"/>
      <c r="W814" s="162"/>
      <c r="X814" s="162"/>
      <c r="Y814" s="162"/>
      <c r="Z814" s="162"/>
      <c r="AA814" s="162"/>
      <c r="AB814" s="162"/>
      <c r="AC814" s="162"/>
      <c r="AD814" s="162"/>
      <c r="AE814" s="162"/>
    </row>
    <row r="815" spans="3:45" ht="12.75" hidden="1" customHeight="1">
      <c r="C815" s="162"/>
      <c r="D815" s="162"/>
      <c r="E815" s="162"/>
      <c r="F815" s="162"/>
      <c r="G815" s="162"/>
      <c r="H815" s="162"/>
      <c r="I815" s="162"/>
      <c r="J815" s="162"/>
      <c r="K815" s="162"/>
      <c r="L815" s="162"/>
      <c r="M815" s="162"/>
      <c r="N815" s="162"/>
      <c r="O815" s="162"/>
      <c r="P815" s="162"/>
      <c r="Q815" s="162"/>
      <c r="R815" s="162"/>
      <c r="S815" s="162"/>
      <c r="T815" s="162"/>
      <c r="U815" s="162"/>
      <c r="V815" s="162"/>
      <c r="W815" s="162"/>
      <c r="X815" s="162"/>
      <c r="Y815" s="162"/>
      <c r="Z815" s="162"/>
      <c r="AA815" s="162"/>
      <c r="AB815" s="162"/>
      <c r="AC815" s="162"/>
      <c r="AD815" s="162"/>
      <c r="AE815" s="162"/>
    </row>
    <row r="816" spans="3:45" ht="12.75" hidden="1" customHeight="1">
      <c r="C816" s="404" t="s">
        <v>110</v>
      </c>
      <c r="D816" s="404"/>
      <c r="E816" s="404"/>
      <c r="F816" s="404"/>
      <c r="G816" s="404"/>
      <c r="H816" s="404"/>
      <c r="I816" s="404"/>
      <c r="J816" s="404"/>
      <c r="K816" s="404"/>
      <c r="L816" s="404"/>
      <c r="M816" s="404"/>
      <c r="N816" s="404"/>
      <c r="O816" s="404"/>
      <c r="P816" s="404"/>
      <c r="Q816" s="404"/>
      <c r="R816" s="404"/>
      <c r="S816" s="404"/>
      <c r="T816" s="404"/>
      <c r="U816" s="404"/>
      <c r="V816" s="404"/>
      <c r="W816" s="404"/>
      <c r="X816" s="404"/>
      <c r="Y816" s="404"/>
      <c r="Z816" s="404"/>
      <c r="AA816" s="404"/>
      <c r="AB816" s="404"/>
      <c r="AC816" s="404"/>
      <c r="AD816" s="404"/>
      <c r="AE816" s="404"/>
    </row>
    <row r="817" spans="3:31" ht="12.75" hidden="1" customHeight="1">
      <c r="C817" s="374"/>
      <c r="D817" s="374"/>
      <c r="E817" s="374"/>
      <c r="F817" s="374"/>
      <c r="G817" s="374"/>
      <c r="H817" s="374"/>
      <c r="I817" s="374"/>
      <c r="J817" s="374"/>
      <c r="K817" s="374"/>
      <c r="L817" s="177"/>
      <c r="M817" s="177"/>
      <c r="N817" s="177"/>
      <c r="O817" s="177"/>
      <c r="P817" s="177"/>
      <c r="Q817" s="177"/>
      <c r="R817" s="177"/>
      <c r="S817" s="177"/>
      <c r="T817" s="177"/>
      <c r="U817" s="177"/>
      <c r="V817" s="177"/>
      <c r="W817" s="177"/>
      <c r="X817" s="177"/>
      <c r="Y817" s="177"/>
      <c r="Z817" s="177"/>
      <c r="AA817" s="177"/>
      <c r="AB817" s="177"/>
      <c r="AC817" s="177"/>
      <c r="AD817" s="177"/>
      <c r="AE817" s="177"/>
    </row>
    <row r="818" spans="3:31" ht="12.75" hidden="1" customHeight="1">
      <c r="C818" s="372"/>
      <c r="D818" s="372"/>
      <c r="E818" s="372"/>
      <c r="F818" s="372"/>
      <c r="G818" s="372"/>
      <c r="H818" s="372"/>
      <c r="I818" s="372"/>
      <c r="J818" s="372"/>
      <c r="K818" s="372"/>
      <c r="L818" s="174"/>
      <c r="M818" s="174"/>
      <c r="N818" s="174"/>
      <c r="O818" s="174"/>
      <c r="P818" s="174"/>
      <c r="Q818" s="174"/>
      <c r="R818" s="174"/>
      <c r="S818" s="174"/>
      <c r="T818" s="174"/>
      <c r="U818" s="174"/>
      <c r="V818" s="174"/>
      <c r="W818" s="174"/>
      <c r="X818" s="174"/>
      <c r="Y818" s="174"/>
      <c r="Z818" s="174"/>
      <c r="AA818" s="174"/>
      <c r="AB818" s="174"/>
      <c r="AC818" s="174"/>
      <c r="AD818" s="174"/>
      <c r="AE818" s="174"/>
    </row>
    <row r="819" spans="3:31" ht="12.75" hidden="1" customHeight="1">
      <c r="C819" s="373"/>
      <c r="D819" s="373"/>
      <c r="E819" s="373"/>
      <c r="F819" s="373"/>
      <c r="G819" s="373"/>
      <c r="H819" s="373"/>
      <c r="I819" s="373"/>
      <c r="J819" s="373"/>
      <c r="K819" s="373"/>
      <c r="L819" s="190"/>
      <c r="M819" s="190"/>
      <c r="N819" s="190"/>
      <c r="O819" s="190"/>
      <c r="P819" s="190"/>
      <c r="Q819" s="190"/>
      <c r="R819" s="190"/>
      <c r="S819" s="190"/>
      <c r="T819" s="190"/>
      <c r="U819" s="190"/>
      <c r="V819" s="190"/>
      <c r="W819" s="190"/>
      <c r="X819" s="190"/>
      <c r="Y819" s="190"/>
      <c r="Z819" s="190"/>
      <c r="AA819" s="190"/>
      <c r="AB819" s="190"/>
      <c r="AC819" s="190"/>
      <c r="AD819" s="190"/>
      <c r="AE819" s="190"/>
    </row>
    <row r="820" spans="3:31" ht="12.75" hidden="1" customHeight="1">
      <c r="C820" s="404" t="s">
        <v>111</v>
      </c>
      <c r="D820" s="404"/>
      <c r="E820" s="404"/>
      <c r="F820" s="404"/>
      <c r="G820" s="404"/>
      <c r="H820" s="404"/>
      <c r="I820" s="404"/>
      <c r="J820" s="404"/>
      <c r="K820" s="404"/>
      <c r="L820" s="404"/>
      <c r="M820" s="404"/>
      <c r="N820" s="404"/>
      <c r="O820" s="404"/>
      <c r="P820" s="404"/>
      <c r="Q820" s="404"/>
      <c r="R820" s="404"/>
      <c r="S820" s="404"/>
      <c r="T820" s="404"/>
      <c r="U820" s="404"/>
      <c r="V820" s="404"/>
      <c r="W820" s="404"/>
      <c r="X820" s="404"/>
      <c r="Y820" s="404"/>
      <c r="Z820" s="404"/>
      <c r="AA820" s="404"/>
      <c r="AB820" s="404"/>
      <c r="AC820" s="404"/>
      <c r="AD820" s="404"/>
      <c r="AE820" s="404"/>
    </row>
    <row r="821" spans="3:31" ht="12.75" hidden="1" customHeight="1">
      <c r="C821" s="374"/>
      <c r="D821" s="374"/>
      <c r="E821" s="374"/>
      <c r="F821" s="374"/>
      <c r="G821" s="374"/>
      <c r="H821" s="374"/>
      <c r="I821" s="374"/>
      <c r="J821" s="374"/>
      <c r="K821" s="374"/>
      <c r="L821" s="177"/>
      <c r="M821" s="177"/>
      <c r="N821" s="177"/>
      <c r="O821" s="177"/>
      <c r="P821" s="177"/>
      <c r="Q821" s="177"/>
      <c r="R821" s="177"/>
      <c r="S821" s="177"/>
      <c r="T821" s="177"/>
      <c r="U821" s="177"/>
      <c r="V821" s="177"/>
      <c r="W821" s="177"/>
      <c r="X821" s="177"/>
      <c r="Y821" s="177"/>
      <c r="Z821" s="177"/>
      <c r="AA821" s="177"/>
      <c r="AB821" s="177"/>
      <c r="AC821" s="177"/>
      <c r="AD821" s="177"/>
      <c r="AE821" s="177"/>
    </row>
    <row r="822" spans="3:31" ht="12.75" hidden="1" customHeight="1">
      <c r="C822" s="372"/>
      <c r="D822" s="372"/>
      <c r="E822" s="372"/>
      <c r="F822" s="372"/>
      <c r="G822" s="372"/>
      <c r="H822" s="372"/>
      <c r="I822" s="372"/>
      <c r="J822" s="372"/>
      <c r="K822" s="372"/>
      <c r="L822" s="174"/>
      <c r="M822" s="174"/>
      <c r="N822" s="174"/>
      <c r="O822" s="174"/>
      <c r="P822" s="174"/>
      <c r="Q822" s="174"/>
      <c r="R822" s="174"/>
      <c r="S822" s="174"/>
      <c r="T822" s="174"/>
      <c r="U822" s="174"/>
      <c r="V822" s="174"/>
      <c r="W822" s="174"/>
      <c r="X822" s="174"/>
      <c r="Y822" s="174"/>
      <c r="Z822" s="174"/>
      <c r="AA822" s="174"/>
      <c r="AB822" s="174"/>
      <c r="AC822" s="174"/>
      <c r="AD822" s="174"/>
      <c r="AE822" s="174"/>
    </row>
    <row r="823" spans="3:31" ht="12.75" hidden="1" customHeight="1">
      <c r="C823" s="373"/>
      <c r="D823" s="373"/>
      <c r="E823" s="373"/>
      <c r="F823" s="373"/>
      <c r="G823" s="373"/>
      <c r="H823" s="373"/>
      <c r="I823" s="373"/>
      <c r="J823" s="373"/>
      <c r="K823" s="373"/>
      <c r="L823" s="190"/>
      <c r="M823" s="190"/>
      <c r="N823" s="190"/>
      <c r="O823" s="190"/>
      <c r="P823" s="190"/>
      <c r="Q823" s="190"/>
      <c r="R823" s="190"/>
      <c r="S823" s="190"/>
      <c r="T823" s="190"/>
      <c r="U823" s="190"/>
      <c r="V823" s="190"/>
      <c r="W823" s="190"/>
      <c r="X823" s="190"/>
      <c r="Y823" s="190"/>
      <c r="Z823" s="190"/>
      <c r="AA823" s="190"/>
      <c r="AB823" s="190"/>
      <c r="AC823" s="190"/>
      <c r="AD823" s="190"/>
      <c r="AE823" s="190"/>
    </row>
    <row r="824" spans="3:31" ht="12.75" hidden="1" customHeight="1">
      <c r="C824" s="404" t="s">
        <v>112</v>
      </c>
      <c r="D824" s="404"/>
      <c r="E824" s="404"/>
      <c r="F824" s="404"/>
      <c r="G824" s="404"/>
      <c r="H824" s="404"/>
      <c r="I824" s="404"/>
      <c r="J824" s="404"/>
      <c r="K824" s="404"/>
      <c r="L824" s="404"/>
      <c r="M824" s="404"/>
      <c r="N824" s="404"/>
      <c r="O824" s="404"/>
      <c r="P824" s="404"/>
      <c r="Q824" s="404"/>
      <c r="R824" s="404"/>
      <c r="S824" s="404"/>
      <c r="T824" s="404"/>
      <c r="U824" s="404"/>
      <c r="V824" s="404"/>
      <c r="W824" s="404"/>
      <c r="X824" s="404"/>
      <c r="Y824" s="404"/>
      <c r="Z824" s="404"/>
      <c r="AA824" s="404"/>
      <c r="AB824" s="404"/>
      <c r="AC824" s="404"/>
      <c r="AD824" s="404"/>
      <c r="AE824" s="404"/>
    </row>
    <row r="825" spans="3:31" ht="12.75" hidden="1" customHeight="1">
      <c r="C825" s="374"/>
      <c r="D825" s="374"/>
      <c r="E825" s="374"/>
      <c r="F825" s="374"/>
      <c r="G825" s="374"/>
      <c r="H825" s="374"/>
      <c r="I825" s="374"/>
      <c r="J825" s="374"/>
      <c r="K825" s="374"/>
      <c r="L825" s="177"/>
      <c r="M825" s="177"/>
      <c r="N825" s="177"/>
      <c r="O825" s="177"/>
      <c r="P825" s="177"/>
      <c r="Q825" s="177"/>
      <c r="R825" s="177"/>
      <c r="S825" s="177"/>
      <c r="T825" s="177"/>
      <c r="U825" s="177"/>
      <c r="V825" s="177"/>
      <c r="W825" s="177"/>
      <c r="X825" s="177"/>
      <c r="Y825" s="177"/>
      <c r="Z825" s="177"/>
      <c r="AA825" s="177"/>
      <c r="AB825" s="177"/>
      <c r="AC825" s="177"/>
      <c r="AD825" s="177"/>
      <c r="AE825" s="177"/>
    </row>
    <row r="826" spans="3:31" ht="12.75" hidden="1" customHeight="1">
      <c r="C826" s="372"/>
      <c r="D826" s="372"/>
      <c r="E826" s="372"/>
      <c r="F826" s="372"/>
      <c r="G826" s="372"/>
      <c r="H826" s="372"/>
      <c r="I826" s="372"/>
      <c r="J826" s="372"/>
      <c r="K826" s="372"/>
      <c r="L826" s="174"/>
      <c r="M826" s="174"/>
      <c r="N826" s="174"/>
      <c r="O826" s="174"/>
      <c r="P826" s="174"/>
      <c r="Q826" s="174"/>
      <c r="R826" s="174"/>
      <c r="S826" s="174"/>
      <c r="T826" s="174"/>
      <c r="U826" s="174"/>
      <c r="V826" s="174"/>
      <c r="W826" s="174"/>
      <c r="X826" s="174"/>
      <c r="Y826" s="174"/>
      <c r="Z826" s="174"/>
      <c r="AA826" s="174"/>
      <c r="AB826" s="174"/>
      <c r="AC826" s="174"/>
      <c r="AD826" s="174"/>
      <c r="AE826" s="174"/>
    </row>
    <row r="827" spans="3:31" ht="12.75" hidden="1" customHeight="1">
      <c r="C827" s="373"/>
      <c r="D827" s="373"/>
      <c r="E827" s="373"/>
      <c r="F827" s="373"/>
      <c r="G827" s="373"/>
      <c r="H827" s="373"/>
      <c r="I827" s="373"/>
      <c r="J827" s="373"/>
      <c r="K827" s="373"/>
      <c r="L827" s="190"/>
      <c r="M827" s="190"/>
      <c r="N827" s="190"/>
      <c r="O827" s="190"/>
      <c r="P827" s="190"/>
      <c r="Q827" s="190"/>
      <c r="R827" s="190"/>
      <c r="S827" s="190"/>
      <c r="T827" s="190"/>
      <c r="U827" s="190"/>
      <c r="V827" s="190"/>
      <c r="W827" s="190"/>
      <c r="X827" s="190"/>
      <c r="Y827" s="190"/>
      <c r="Z827" s="190"/>
      <c r="AA827" s="190"/>
      <c r="AB827" s="190"/>
      <c r="AC827" s="190"/>
      <c r="AD827" s="190"/>
      <c r="AE827" s="190"/>
    </row>
    <row r="828" spans="3:31" ht="12.75" hidden="1" customHeight="1">
      <c r="C828" s="404" t="s">
        <v>112</v>
      </c>
      <c r="D828" s="404"/>
      <c r="E828" s="404"/>
      <c r="F828" s="404"/>
      <c r="G828" s="404"/>
      <c r="H828" s="404"/>
      <c r="I828" s="404"/>
      <c r="J828" s="404"/>
      <c r="K828" s="404"/>
      <c r="L828" s="404"/>
      <c r="M828" s="404"/>
      <c r="N828" s="404"/>
      <c r="O828" s="404"/>
      <c r="P828" s="404"/>
      <c r="Q828" s="404"/>
      <c r="R828" s="404"/>
      <c r="S828" s="404"/>
      <c r="T828" s="404"/>
      <c r="U828" s="404"/>
      <c r="V828" s="404"/>
      <c r="W828" s="404"/>
      <c r="X828" s="404"/>
      <c r="Y828" s="404"/>
      <c r="Z828" s="404"/>
      <c r="AA828" s="404"/>
      <c r="AB828" s="404"/>
      <c r="AC828" s="404"/>
      <c r="AD828" s="404"/>
      <c r="AE828" s="404"/>
    </row>
    <row r="829" spans="3:31" ht="12.75" hidden="1" customHeight="1">
      <c r="C829" s="374"/>
      <c r="D829" s="374"/>
      <c r="E829" s="374"/>
      <c r="F829" s="374"/>
      <c r="G829" s="374"/>
      <c r="H829" s="374"/>
      <c r="I829" s="374"/>
      <c r="J829" s="374"/>
      <c r="K829" s="374"/>
      <c r="L829" s="177"/>
      <c r="M829" s="177"/>
      <c r="N829" s="177"/>
      <c r="O829" s="177"/>
      <c r="P829" s="177"/>
      <c r="Q829" s="177"/>
      <c r="R829" s="177"/>
      <c r="S829" s="177"/>
      <c r="T829" s="177"/>
      <c r="U829" s="177"/>
      <c r="V829" s="177"/>
      <c r="W829" s="177"/>
      <c r="X829" s="177"/>
      <c r="Y829" s="177"/>
      <c r="Z829" s="177"/>
      <c r="AA829" s="177"/>
      <c r="AB829" s="177"/>
      <c r="AC829" s="177"/>
      <c r="AD829" s="177"/>
      <c r="AE829" s="177"/>
    </row>
    <row r="830" spans="3:31" ht="12.75" hidden="1" customHeight="1">
      <c r="C830" s="372"/>
      <c r="D830" s="372"/>
      <c r="E830" s="372"/>
      <c r="F830" s="372"/>
      <c r="G830" s="372"/>
      <c r="H830" s="372"/>
      <c r="I830" s="372"/>
      <c r="J830" s="372"/>
      <c r="K830" s="372"/>
      <c r="L830" s="174"/>
      <c r="M830" s="174"/>
      <c r="N830" s="174"/>
      <c r="O830" s="174"/>
      <c r="P830" s="174"/>
      <c r="Q830" s="174"/>
      <c r="R830" s="174"/>
      <c r="S830" s="174"/>
      <c r="T830" s="174"/>
      <c r="U830" s="174"/>
      <c r="V830" s="174"/>
      <c r="W830" s="174"/>
      <c r="X830" s="174"/>
      <c r="Y830" s="174"/>
      <c r="Z830" s="174"/>
      <c r="AA830" s="174"/>
      <c r="AB830" s="174"/>
      <c r="AC830" s="174"/>
      <c r="AD830" s="174"/>
      <c r="AE830" s="174"/>
    </row>
    <row r="831" spans="3:31" ht="12.75" hidden="1" customHeight="1">
      <c r="C831" s="373"/>
      <c r="D831" s="373"/>
      <c r="E831" s="373"/>
      <c r="F831" s="373"/>
      <c r="G831" s="373"/>
      <c r="H831" s="373"/>
      <c r="I831" s="373"/>
      <c r="J831" s="373"/>
      <c r="K831" s="373"/>
      <c r="L831" s="190"/>
      <c r="M831" s="190"/>
      <c r="N831" s="190"/>
      <c r="O831" s="190"/>
      <c r="P831" s="190"/>
      <c r="Q831" s="190"/>
      <c r="R831" s="190"/>
      <c r="S831" s="190"/>
      <c r="T831" s="190"/>
      <c r="U831" s="190"/>
      <c r="V831" s="190"/>
      <c r="W831" s="190"/>
      <c r="X831" s="190"/>
      <c r="Y831" s="190"/>
      <c r="Z831" s="190"/>
      <c r="AA831" s="190"/>
      <c r="AB831" s="190"/>
      <c r="AC831" s="190"/>
      <c r="AD831" s="190"/>
      <c r="AE831" s="190"/>
    </row>
    <row r="832" spans="3:31" ht="12.75" hidden="1" customHeight="1">
      <c r="C832" s="407" t="s">
        <v>1084</v>
      </c>
      <c r="D832" s="408"/>
      <c r="E832" s="408"/>
      <c r="F832" s="408"/>
      <c r="G832" s="408"/>
      <c r="H832" s="408"/>
      <c r="I832" s="408"/>
      <c r="J832" s="408"/>
      <c r="K832" s="409"/>
      <c r="L832" s="267">
        <f>SUM(L817:P819)+SUM(L821:P823)+SUM(L825:P827)+SUM(L829:P831)</f>
        <v>0</v>
      </c>
      <c r="M832" s="268"/>
      <c r="N832" s="268"/>
      <c r="O832" s="268"/>
      <c r="P832" s="269"/>
      <c r="Q832" s="267">
        <f>SUM(Q829:X831)+SUM(Q825:X827)+SUM(Q821:X823)+SUM(Q817:X819)</f>
        <v>0</v>
      </c>
      <c r="R832" s="268"/>
      <c r="S832" s="268"/>
      <c r="T832" s="268"/>
      <c r="U832" s="268"/>
      <c r="V832" s="268"/>
      <c r="W832" s="268"/>
      <c r="X832" s="269"/>
      <c r="Y832" s="267">
        <f>SUM(Y817:AE819)+SUM(Y821:AE823)+SUM(Y825:AE827)+SUM(Y829:AE831)</f>
        <v>0</v>
      </c>
      <c r="Z832" s="268"/>
      <c r="AA832" s="268">
        <f t="shared" ref="AA832" si="148">SUM(AA817:AE819)+SUM(AA821:AE823)+SUM(AA825:AE827)+SUM(AA829:AE831)</f>
        <v>0</v>
      </c>
      <c r="AB832" s="268"/>
      <c r="AC832" s="268"/>
      <c r="AD832" s="268"/>
      <c r="AE832" s="269"/>
    </row>
    <row r="833" spans="3:45" ht="12.75" hidden="1" customHeight="1"/>
    <row r="834" spans="3:45" ht="12.75" hidden="1" customHeight="1">
      <c r="C834" s="159" t="s">
        <v>1085</v>
      </c>
      <c r="D834" s="159"/>
      <c r="E834" s="159"/>
      <c r="F834" s="159"/>
      <c r="G834" s="159"/>
      <c r="H834" s="159"/>
      <c r="I834" s="159"/>
      <c r="J834" s="159"/>
      <c r="K834" s="159"/>
      <c r="L834" s="159"/>
      <c r="M834" s="159"/>
      <c r="N834" s="159"/>
      <c r="O834" s="159"/>
      <c r="P834" s="159"/>
      <c r="Q834" s="159"/>
      <c r="R834" s="159"/>
      <c r="S834" s="159"/>
      <c r="T834" s="159"/>
      <c r="U834" s="159"/>
      <c r="V834" s="159"/>
      <c r="W834" s="159"/>
      <c r="X834" s="159"/>
      <c r="Y834" s="159"/>
      <c r="Z834" s="159"/>
      <c r="AA834" s="159"/>
      <c r="AB834" s="159"/>
      <c r="AC834" s="159"/>
      <c r="AD834" s="159"/>
      <c r="AE834" s="159"/>
      <c r="AF834" s="159"/>
      <c r="AG834" s="159"/>
      <c r="AH834" s="159"/>
      <c r="AI834" s="159"/>
      <c r="AJ834" s="159"/>
      <c r="AK834" s="159"/>
      <c r="AL834" s="159"/>
      <c r="AM834" s="159"/>
      <c r="AN834" s="159"/>
      <c r="AO834" s="159"/>
      <c r="AP834" s="159"/>
      <c r="AQ834" s="159"/>
      <c r="AR834" s="159"/>
      <c r="AS834" s="159"/>
    </row>
    <row r="835" spans="3:45" ht="12.75" hidden="1" customHeight="1">
      <c r="C835" s="68" t="s">
        <v>1124</v>
      </c>
    </row>
    <row r="836" spans="3:45" ht="12.75" hidden="1" customHeight="1"/>
    <row r="837" spans="3:45" ht="12.75" hidden="1" customHeight="1">
      <c r="C837" s="241" t="s">
        <v>1086</v>
      </c>
      <c r="D837" s="242"/>
      <c r="E837" s="242"/>
      <c r="F837" s="242"/>
      <c r="G837" s="243"/>
      <c r="H837" s="162" t="s">
        <v>50</v>
      </c>
      <c r="I837" s="162"/>
      <c r="J837" s="162"/>
      <c r="K837" s="162"/>
      <c r="L837" s="162"/>
      <c r="M837" s="162"/>
      <c r="N837" s="162"/>
      <c r="O837" s="162"/>
      <c r="P837" s="162"/>
      <c r="Q837" s="162"/>
      <c r="R837" s="162"/>
      <c r="S837" s="162"/>
      <c r="T837" s="162"/>
      <c r="U837" s="162"/>
      <c r="V837" s="162"/>
      <c r="W837" s="162"/>
      <c r="X837" s="162"/>
      <c r="Y837" s="162"/>
      <c r="Z837" s="162"/>
      <c r="AA837" s="162"/>
      <c r="AB837" s="162"/>
      <c r="AC837" s="162"/>
      <c r="AD837" s="162"/>
      <c r="AE837" s="162"/>
    </row>
    <row r="838" spans="3:45" ht="12.75" hidden="1" customHeight="1">
      <c r="C838" s="244"/>
      <c r="D838" s="245"/>
      <c r="E838" s="245"/>
      <c r="F838" s="245"/>
      <c r="G838" s="246"/>
      <c r="H838" s="241" t="s">
        <v>1087</v>
      </c>
      <c r="I838" s="242"/>
      <c r="J838" s="242"/>
      <c r="K838" s="243"/>
      <c r="L838" s="241" t="s">
        <v>1088</v>
      </c>
      <c r="M838" s="242"/>
      <c r="N838" s="242"/>
      <c r="O838" s="243"/>
      <c r="P838" s="241" t="s">
        <v>1089</v>
      </c>
      <c r="Q838" s="242"/>
      <c r="R838" s="242"/>
      <c r="S838" s="243"/>
      <c r="T838" s="241" t="s">
        <v>1090</v>
      </c>
      <c r="U838" s="242"/>
      <c r="V838" s="242"/>
      <c r="W838" s="243"/>
      <c r="X838" s="241" t="s">
        <v>1091</v>
      </c>
      <c r="Y838" s="242"/>
      <c r="Z838" s="242"/>
      <c r="AA838" s="243"/>
      <c r="AB838" s="241" t="s">
        <v>1092</v>
      </c>
      <c r="AC838" s="242"/>
      <c r="AD838" s="242"/>
      <c r="AE838" s="243"/>
    </row>
    <row r="839" spans="3:45" ht="12.75" hidden="1" customHeight="1">
      <c r="C839" s="244"/>
      <c r="D839" s="245"/>
      <c r="E839" s="245"/>
      <c r="F839" s="245"/>
      <c r="G839" s="246"/>
      <c r="H839" s="244"/>
      <c r="I839" s="245"/>
      <c r="J839" s="245"/>
      <c r="K839" s="246"/>
      <c r="L839" s="244"/>
      <c r="M839" s="245"/>
      <c r="N839" s="245"/>
      <c r="O839" s="246"/>
      <c r="P839" s="244"/>
      <c r="Q839" s="245"/>
      <c r="R839" s="245"/>
      <c r="S839" s="246"/>
      <c r="T839" s="244"/>
      <c r="U839" s="245"/>
      <c r="V839" s="245"/>
      <c r="W839" s="246"/>
      <c r="X839" s="244"/>
      <c r="Y839" s="245"/>
      <c r="Z839" s="245"/>
      <c r="AA839" s="246"/>
      <c r="AB839" s="244"/>
      <c r="AC839" s="245"/>
      <c r="AD839" s="245"/>
      <c r="AE839" s="246"/>
    </row>
    <row r="840" spans="3:45" ht="12.75" hidden="1" customHeight="1">
      <c r="C840" s="244"/>
      <c r="D840" s="245"/>
      <c r="E840" s="245"/>
      <c r="F840" s="245"/>
      <c r="G840" s="246"/>
      <c r="H840" s="244"/>
      <c r="I840" s="245"/>
      <c r="J840" s="245"/>
      <c r="K840" s="246"/>
      <c r="L840" s="244"/>
      <c r="M840" s="245"/>
      <c r="N840" s="245"/>
      <c r="O840" s="246"/>
      <c r="P840" s="244"/>
      <c r="Q840" s="245"/>
      <c r="R840" s="245"/>
      <c r="S840" s="246"/>
      <c r="T840" s="244"/>
      <c r="U840" s="245"/>
      <c r="V840" s="245"/>
      <c r="W840" s="246"/>
      <c r="X840" s="244"/>
      <c r="Y840" s="245"/>
      <c r="Z840" s="245"/>
      <c r="AA840" s="246"/>
      <c r="AB840" s="244"/>
      <c r="AC840" s="245"/>
      <c r="AD840" s="245"/>
      <c r="AE840" s="246"/>
    </row>
    <row r="841" spans="3:45" ht="12.75" hidden="1" customHeight="1">
      <c r="C841" s="244"/>
      <c r="D841" s="245"/>
      <c r="E841" s="245"/>
      <c r="F841" s="245"/>
      <c r="G841" s="246"/>
      <c r="H841" s="244"/>
      <c r="I841" s="245"/>
      <c r="J841" s="245"/>
      <c r="K841" s="246"/>
      <c r="L841" s="244"/>
      <c r="M841" s="245"/>
      <c r="N841" s="245"/>
      <c r="O841" s="246"/>
      <c r="P841" s="244"/>
      <c r="Q841" s="245"/>
      <c r="R841" s="245"/>
      <c r="S841" s="246"/>
      <c r="T841" s="244"/>
      <c r="U841" s="245"/>
      <c r="V841" s="245"/>
      <c r="W841" s="246"/>
      <c r="X841" s="244"/>
      <c r="Y841" s="245"/>
      <c r="Z841" s="245"/>
      <c r="AA841" s="246"/>
      <c r="AB841" s="244"/>
      <c r="AC841" s="245"/>
      <c r="AD841" s="245"/>
      <c r="AE841" s="246"/>
    </row>
    <row r="842" spans="3:45" ht="12.75" hidden="1" customHeight="1">
      <c r="C842" s="244"/>
      <c r="D842" s="245"/>
      <c r="E842" s="245"/>
      <c r="F842" s="245"/>
      <c r="G842" s="246"/>
      <c r="H842" s="244"/>
      <c r="I842" s="245"/>
      <c r="J842" s="245"/>
      <c r="K842" s="246"/>
      <c r="L842" s="244"/>
      <c r="M842" s="245"/>
      <c r="N842" s="245"/>
      <c r="O842" s="246"/>
      <c r="P842" s="244"/>
      <c r="Q842" s="245"/>
      <c r="R842" s="245"/>
      <c r="S842" s="246"/>
      <c r="T842" s="244"/>
      <c r="U842" s="245"/>
      <c r="V842" s="245"/>
      <c r="W842" s="246"/>
      <c r="X842" s="244"/>
      <c r="Y842" s="245"/>
      <c r="Z842" s="245"/>
      <c r="AA842" s="246"/>
      <c r="AB842" s="244"/>
      <c r="AC842" s="245"/>
      <c r="AD842" s="245"/>
      <c r="AE842" s="246"/>
    </row>
    <row r="843" spans="3:45" ht="12.75" hidden="1" customHeight="1">
      <c r="C843" s="244"/>
      <c r="D843" s="245"/>
      <c r="E843" s="245"/>
      <c r="F843" s="245"/>
      <c r="G843" s="246"/>
      <c r="H843" s="244"/>
      <c r="I843" s="245"/>
      <c r="J843" s="245"/>
      <c r="K843" s="246"/>
      <c r="L843" s="244"/>
      <c r="M843" s="245"/>
      <c r="N843" s="245"/>
      <c r="O843" s="246"/>
      <c r="P843" s="244"/>
      <c r="Q843" s="245"/>
      <c r="R843" s="245"/>
      <c r="S843" s="246"/>
      <c r="T843" s="244"/>
      <c r="U843" s="245"/>
      <c r="V843" s="245"/>
      <c r="W843" s="246"/>
      <c r="X843" s="244"/>
      <c r="Y843" s="245"/>
      <c r="Z843" s="245"/>
      <c r="AA843" s="246"/>
      <c r="AB843" s="244"/>
      <c r="AC843" s="245"/>
      <c r="AD843" s="245"/>
      <c r="AE843" s="246"/>
    </row>
    <row r="844" spans="3:45" ht="12.75" hidden="1" customHeight="1">
      <c r="C844" s="244"/>
      <c r="D844" s="245"/>
      <c r="E844" s="245"/>
      <c r="F844" s="245"/>
      <c r="G844" s="246"/>
      <c r="H844" s="244"/>
      <c r="I844" s="245"/>
      <c r="J844" s="245"/>
      <c r="K844" s="246"/>
      <c r="L844" s="244"/>
      <c r="M844" s="245"/>
      <c r="N844" s="245"/>
      <c r="O844" s="246"/>
      <c r="P844" s="244"/>
      <c r="Q844" s="245"/>
      <c r="R844" s="245"/>
      <c r="S844" s="246"/>
      <c r="T844" s="244"/>
      <c r="U844" s="245"/>
      <c r="V844" s="245"/>
      <c r="W844" s="246"/>
      <c r="X844" s="244"/>
      <c r="Y844" s="245"/>
      <c r="Z844" s="245"/>
      <c r="AA844" s="246"/>
      <c r="AB844" s="244"/>
      <c r="AC844" s="245"/>
      <c r="AD844" s="245"/>
      <c r="AE844" s="246"/>
    </row>
    <row r="845" spans="3:45" ht="12.75" hidden="1" customHeight="1">
      <c r="C845" s="136" t="s">
        <v>62</v>
      </c>
      <c r="D845" s="134"/>
      <c r="E845" s="134"/>
      <c r="F845" s="134"/>
      <c r="G845" s="135"/>
      <c r="H845" s="136" t="s">
        <v>66</v>
      </c>
      <c r="I845" s="134"/>
      <c r="J845" s="134"/>
      <c r="K845" s="135"/>
      <c r="L845" s="136" t="s">
        <v>67</v>
      </c>
      <c r="M845" s="134"/>
      <c r="N845" s="134"/>
      <c r="O845" s="135"/>
      <c r="P845" s="136" t="s">
        <v>69</v>
      </c>
      <c r="Q845" s="134"/>
      <c r="R845" s="134"/>
      <c r="S845" s="135"/>
      <c r="T845" s="136" t="s">
        <v>71</v>
      </c>
      <c r="U845" s="134"/>
      <c r="V845" s="134"/>
      <c r="W845" s="135"/>
      <c r="X845" s="136" t="s">
        <v>74</v>
      </c>
      <c r="Y845" s="134"/>
      <c r="Z845" s="134"/>
      <c r="AA845" s="135"/>
      <c r="AB845" s="136" t="s">
        <v>80</v>
      </c>
      <c r="AC845" s="134"/>
      <c r="AD845" s="134"/>
      <c r="AE845" s="135"/>
    </row>
    <row r="846" spans="3:45" ht="12.75" hidden="1" customHeight="1">
      <c r="C846" s="213" t="s">
        <v>1093</v>
      </c>
      <c r="D846" s="213"/>
      <c r="E846" s="213"/>
      <c r="F846" s="213"/>
      <c r="G846" s="213"/>
      <c r="H846" s="426"/>
      <c r="I846" s="426"/>
      <c r="J846" s="426"/>
      <c r="K846" s="426"/>
      <c r="L846" s="421"/>
      <c r="M846" s="421"/>
      <c r="N846" s="421"/>
      <c r="O846" s="421"/>
      <c r="P846" s="421"/>
      <c r="Q846" s="421"/>
      <c r="R846" s="421"/>
      <c r="S846" s="421"/>
      <c r="T846" s="421"/>
      <c r="U846" s="421"/>
      <c r="V846" s="421"/>
      <c r="W846" s="421"/>
      <c r="X846" s="421"/>
      <c r="Y846" s="421"/>
      <c r="Z846" s="421"/>
      <c r="AA846" s="421"/>
      <c r="AB846" s="423">
        <f>L846+P846-T846-X846</f>
        <v>0</v>
      </c>
      <c r="AC846" s="423"/>
      <c r="AD846" s="423"/>
      <c r="AE846" s="423"/>
    </row>
    <row r="847" spans="3:45" ht="12.75" hidden="1" customHeight="1">
      <c r="C847" s="163"/>
      <c r="D847" s="163"/>
      <c r="E847" s="163"/>
      <c r="F847" s="163"/>
      <c r="G847" s="163"/>
      <c r="H847" s="410"/>
      <c r="I847" s="410"/>
      <c r="J847" s="410"/>
      <c r="K847" s="410"/>
      <c r="L847" s="422"/>
      <c r="M847" s="422"/>
      <c r="N847" s="422"/>
      <c r="O847" s="422"/>
      <c r="P847" s="422"/>
      <c r="Q847" s="422"/>
      <c r="R847" s="422"/>
      <c r="S847" s="422"/>
      <c r="T847" s="422"/>
      <c r="U847" s="422"/>
      <c r="V847" s="422"/>
      <c r="W847" s="422"/>
      <c r="X847" s="422"/>
      <c r="Y847" s="422"/>
      <c r="Z847" s="422"/>
      <c r="AA847" s="422"/>
      <c r="AB847" s="304"/>
      <c r="AC847" s="304"/>
      <c r="AD847" s="304"/>
      <c r="AE847" s="304"/>
    </row>
    <row r="848" spans="3:45" ht="12.75" hidden="1" customHeight="1">
      <c r="C848" s="163"/>
      <c r="D848" s="163"/>
      <c r="E848" s="163"/>
      <c r="F848" s="163"/>
      <c r="G848" s="163"/>
      <c r="H848" s="410"/>
      <c r="I848" s="410"/>
      <c r="J848" s="410"/>
      <c r="K848" s="410"/>
      <c r="L848" s="422"/>
      <c r="M848" s="422"/>
      <c r="N848" s="422"/>
      <c r="O848" s="422"/>
      <c r="P848" s="422"/>
      <c r="Q848" s="422"/>
      <c r="R848" s="422"/>
      <c r="S848" s="422"/>
      <c r="T848" s="422"/>
      <c r="U848" s="422"/>
      <c r="V848" s="422"/>
      <c r="W848" s="422"/>
      <c r="X848" s="422"/>
      <c r="Y848" s="422"/>
      <c r="Z848" s="422"/>
      <c r="AA848" s="422"/>
      <c r="AB848" s="304"/>
      <c r="AC848" s="304"/>
      <c r="AD848" s="304"/>
      <c r="AE848" s="304"/>
    </row>
    <row r="849" spans="3:31" ht="12.75" hidden="1" customHeight="1">
      <c r="C849" s="163"/>
      <c r="D849" s="163"/>
      <c r="E849" s="163"/>
      <c r="F849" s="163"/>
      <c r="G849" s="163"/>
      <c r="H849" s="410"/>
      <c r="I849" s="410"/>
      <c r="J849" s="410"/>
      <c r="K849" s="410"/>
      <c r="L849" s="422"/>
      <c r="M849" s="422"/>
      <c r="N849" s="422"/>
      <c r="O849" s="422"/>
      <c r="P849" s="422"/>
      <c r="Q849" s="422"/>
      <c r="R849" s="422"/>
      <c r="S849" s="422"/>
      <c r="T849" s="422"/>
      <c r="U849" s="422"/>
      <c r="V849" s="422"/>
      <c r="W849" s="422"/>
      <c r="X849" s="422"/>
      <c r="Y849" s="422"/>
      <c r="Z849" s="422"/>
      <c r="AA849" s="422"/>
      <c r="AB849" s="304"/>
      <c r="AC849" s="304"/>
      <c r="AD849" s="304"/>
      <c r="AE849" s="304"/>
    </row>
    <row r="850" spans="3:31" ht="12.75" hidden="1" customHeight="1">
      <c r="C850" s="163"/>
      <c r="D850" s="163"/>
      <c r="E850" s="163"/>
      <c r="F850" s="163"/>
      <c r="G850" s="163"/>
      <c r="H850" s="410"/>
      <c r="I850" s="410"/>
      <c r="J850" s="410"/>
      <c r="K850" s="410"/>
      <c r="L850" s="422"/>
      <c r="M850" s="422"/>
      <c r="N850" s="422"/>
      <c r="O850" s="422"/>
      <c r="P850" s="422"/>
      <c r="Q850" s="422"/>
      <c r="R850" s="422"/>
      <c r="S850" s="422"/>
      <c r="T850" s="422"/>
      <c r="U850" s="422"/>
      <c r="V850" s="422"/>
      <c r="W850" s="422"/>
      <c r="X850" s="422"/>
      <c r="Y850" s="422"/>
      <c r="Z850" s="422"/>
      <c r="AA850" s="422"/>
      <c r="AB850" s="304"/>
      <c r="AC850" s="304"/>
      <c r="AD850" s="304"/>
      <c r="AE850" s="304"/>
    </row>
    <row r="851" spans="3:31" ht="12.75" hidden="1" customHeight="1">
      <c r="C851" s="163" t="s">
        <v>1366</v>
      </c>
      <c r="D851" s="163"/>
      <c r="E851" s="163"/>
      <c r="F851" s="163"/>
      <c r="G851" s="163"/>
      <c r="H851" s="410"/>
      <c r="I851" s="410"/>
      <c r="J851" s="410"/>
      <c r="K851" s="410"/>
      <c r="L851" s="422"/>
      <c r="M851" s="422"/>
      <c r="N851" s="422"/>
      <c r="O851" s="422"/>
      <c r="P851" s="422"/>
      <c r="Q851" s="422"/>
      <c r="R851" s="422"/>
      <c r="S851" s="422"/>
      <c r="T851" s="422"/>
      <c r="U851" s="422"/>
      <c r="V851" s="422"/>
      <c r="W851" s="422"/>
      <c r="X851" s="422"/>
      <c r="Y851" s="422"/>
      <c r="Z851" s="422"/>
      <c r="AA851" s="422"/>
      <c r="AB851" s="304">
        <f>L851+P851-T851-X851</f>
        <v>0</v>
      </c>
      <c r="AC851" s="304"/>
      <c r="AD851" s="304"/>
      <c r="AE851" s="304"/>
    </row>
    <row r="852" spans="3:31" ht="12.75" hidden="1" customHeight="1">
      <c r="C852" s="163"/>
      <c r="D852" s="163"/>
      <c r="E852" s="163"/>
      <c r="F852" s="163"/>
      <c r="G852" s="163"/>
      <c r="H852" s="410"/>
      <c r="I852" s="410"/>
      <c r="J852" s="410"/>
      <c r="K852" s="410"/>
      <c r="L852" s="422"/>
      <c r="M852" s="422"/>
      <c r="N852" s="422"/>
      <c r="O852" s="422"/>
      <c r="P852" s="422"/>
      <c r="Q852" s="422"/>
      <c r="R852" s="422"/>
      <c r="S852" s="422"/>
      <c r="T852" s="422"/>
      <c r="U852" s="422"/>
      <c r="V852" s="422"/>
      <c r="W852" s="422"/>
      <c r="X852" s="422"/>
      <c r="Y852" s="422"/>
      <c r="Z852" s="422"/>
      <c r="AA852" s="422"/>
      <c r="AB852" s="304"/>
      <c r="AC852" s="304"/>
      <c r="AD852" s="304"/>
      <c r="AE852" s="304"/>
    </row>
    <row r="853" spans="3:31" ht="12.75" hidden="1" customHeight="1">
      <c r="C853" s="163"/>
      <c r="D853" s="163"/>
      <c r="E853" s="163"/>
      <c r="F853" s="163"/>
      <c r="G853" s="163"/>
      <c r="H853" s="410"/>
      <c r="I853" s="410"/>
      <c r="J853" s="410"/>
      <c r="K853" s="410"/>
      <c r="L853" s="422"/>
      <c r="M853" s="422"/>
      <c r="N853" s="422"/>
      <c r="O853" s="422"/>
      <c r="P853" s="422"/>
      <c r="Q853" s="422"/>
      <c r="R853" s="422"/>
      <c r="S853" s="422"/>
      <c r="T853" s="422"/>
      <c r="U853" s="422"/>
      <c r="V853" s="422"/>
      <c r="W853" s="422"/>
      <c r="X853" s="422"/>
      <c r="Y853" s="422"/>
      <c r="Z853" s="422"/>
      <c r="AA853" s="422"/>
      <c r="AB853" s="304"/>
      <c r="AC853" s="304"/>
      <c r="AD853" s="304"/>
      <c r="AE853" s="304"/>
    </row>
    <row r="854" spans="3:31" ht="12.75" hidden="1" customHeight="1">
      <c r="C854" s="163"/>
      <c r="D854" s="163"/>
      <c r="E854" s="163"/>
      <c r="F854" s="163"/>
      <c r="G854" s="163"/>
      <c r="H854" s="410"/>
      <c r="I854" s="410"/>
      <c r="J854" s="410"/>
      <c r="K854" s="410"/>
      <c r="L854" s="422"/>
      <c r="M854" s="422"/>
      <c r="N854" s="422"/>
      <c r="O854" s="422"/>
      <c r="P854" s="422"/>
      <c r="Q854" s="422"/>
      <c r="R854" s="422"/>
      <c r="S854" s="422"/>
      <c r="T854" s="422"/>
      <c r="U854" s="422"/>
      <c r="V854" s="422"/>
      <c r="W854" s="422"/>
      <c r="X854" s="422"/>
      <c r="Y854" s="422"/>
      <c r="Z854" s="422"/>
      <c r="AA854" s="422"/>
      <c r="AB854" s="304"/>
      <c r="AC854" s="304"/>
      <c r="AD854" s="304"/>
      <c r="AE854" s="304"/>
    </row>
    <row r="855" spans="3:31" ht="12.75" hidden="1" customHeight="1">
      <c r="C855" s="163"/>
      <c r="D855" s="163"/>
      <c r="E855" s="163"/>
      <c r="F855" s="163"/>
      <c r="G855" s="163"/>
      <c r="H855" s="410"/>
      <c r="I855" s="410"/>
      <c r="J855" s="410"/>
      <c r="K855" s="410"/>
      <c r="L855" s="422"/>
      <c r="M855" s="422"/>
      <c r="N855" s="422"/>
      <c r="O855" s="422"/>
      <c r="P855" s="422"/>
      <c r="Q855" s="422"/>
      <c r="R855" s="422"/>
      <c r="S855" s="422"/>
      <c r="T855" s="422"/>
      <c r="U855" s="422"/>
      <c r="V855" s="422"/>
      <c r="W855" s="422"/>
      <c r="X855" s="422"/>
      <c r="Y855" s="422"/>
      <c r="Z855" s="422"/>
      <c r="AA855" s="422"/>
      <c r="AB855" s="304"/>
      <c r="AC855" s="304"/>
      <c r="AD855" s="304"/>
      <c r="AE855" s="304"/>
    </row>
    <row r="856" spans="3:31" ht="12.75" hidden="1" customHeight="1">
      <c r="C856" s="163" t="s">
        <v>1098</v>
      </c>
      <c r="D856" s="163"/>
      <c r="E856" s="163"/>
      <c r="F856" s="163"/>
      <c r="G856" s="163"/>
      <c r="H856" s="410"/>
      <c r="I856" s="410"/>
      <c r="J856" s="410"/>
      <c r="K856" s="410"/>
      <c r="L856" s="422"/>
      <c r="M856" s="422"/>
      <c r="N856" s="422"/>
      <c r="O856" s="422"/>
      <c r="P856" s="422"/>
      <c r="Q856" s="422"/>
      <c r="R856" s="422"/>
      <c r="S856" s="422"/>
      <c r="T856" s="422"/>
      <c r="U856" s="422"/>
      <c r="V856" s="422"/>
      <c r="W856" s="422"/>
      <c r="X856" s="422"/>
      <c r="Y856" s="422"/>
      <c r="Z856" s="422"/>
      <c r="AA856" s="422"/>
      <c r="AB856" s="304">
        <f>L856+P856-T856-X856</f>
        <v>0</v>
      </c>
      <c r="AC856" s="304"/>
      <c r="AD856" s="304"/>
      <c r="AE856" s="304"/>
    </row>
    <row r="857" spans="3:31" ht="12.75" hidden="1" customHeight="1">
      <c r="C857" s="163"/>
      <c r="D857" s="163"/>
      <c r="E857" s="163"/>
      <c r="F857" s="163"/>
      <c r="G857" s="163"/>
      <c r="H857" s="410"/>
      <c r="I857" s="410"/>
      <c r="J857" s="410"/>
      <c r="K857" s="410"/>
      <c r="L857" s="422"/>
      <c r="M857" s="422"/>
      <c r="N857" s="422"/>
      <c r="O857" s="422"/>
      <c r="P857" s="422"/>
      <c r="Q857" s="422"/>
      <c r="R857" s="422"/>
      <c r="S857" s="422"/>
      <c r="T857" s="422"/>
      <c r="U857" s="422"/>
      <c r="V857" s="422"/>
      <c r="W857" s="422"/>
      <c r="X857" s="422"/>
      <c r="Y857" s="422"/>
      <c r="Z857" s="422"/>
      <c r="AA857" s="422"/>
      <c r="AB857" s="304"/>
      <c r="AC857" s="304"/>
      <c r="AD857" s="304"/>
      <c r="AE857" s="304"/>
    </row>
    <row r="858" spans="3:31" ht="12.75" hidden="1" customHeight="1">
      <c r="C858" s="163"/>
      <c r="D858" s="163"/>
      <c r="E858" s="163"/>
      <c r="F858" s="163"/>
      <c r="G858" s="163"/>
      <c r="H858" s="410"/>
      <c r="I858" s="410"/>
      <c r="J858" s="410"/>
      <c r="K858" s="410"/>
      <c r="L858" s="422"/>
      <c r="M858" s="422"/>
      <c r="N858" s="422"/>
      <c r="O858" s="422"/>
      <c r="P858" s="422"/>
      <c r="Q858" s="422"/>
      <c r="R858" s="422"/>
      <c r="S858" s="422"/>
      <c r="T858" s="422"/>
      <c r="U858" s="422"/>
      <c r="V858" s="422"/>
      <c r="W858" s="422"/>
      <c r="X858" s="422"/>
      <c r="Y858" s="422"/>
      <c r="Z858" s="422"/>
      <c r="AA858" s="422"/>
      <c r="AB858" s="304"/>
      <c r="AC858" s="304"/>
      <c r="AD858" s="304"/>
      <c r="AE858" s="304"/>
    </row>
    <row r="859" spans="3:31" ht="12.75" hidden="1" customHeight="1">
      <c r="C859" s="163"/>
      <c r="D859" s="163"/>
      <c r="E859" s="163"/>
      <c r="F859" s="163"/>
      <c r="G859" s="163"/>
      <c r="H859" s="410"/>
      <c r="I859" s="410"/>
      <c r="J859" s="410"/>
      <c r="K859" s="410"/>
      <c r="L859" s="422"/>
      <c r="M859" s="422"/>
      <c r="N859" s="422"/>
      <c r="O859" s="422"/>
      <c r="P859" s="422"/>
      <c r="Q859" s="422"/>
      <c r="R859" s="422"/>
      <c r="S859" s="422"/>
      <c r="T859" s="422"/>
      <c r="U859" s="422"/>
      <c r="V859" s="422"/>
      <c r="W859" s="422"/>
      <c r="X859" s="422"/>
      <c r="Y859" s="422"/>
      <c r="Z859" s="422"/>
      <c r="AA859" s="422"/>
      <c r="AB859" s="304"/>
      <c r="AC859" s="304"/>
      <c r="AD859" s="304"/>
      <c r="AE859" s="304"/>
    </row>
    <row r="860" spans="3:31" ht="12.75" hidden="1" customHeight="1">
      <c r="C860" s="163"/>
      <c r="D860" s="163"/>
      <c r="E860" s="163"/>
      <c r="F860" s="163"/>
      <c r="G860" s="163"/>
      <c r="H860" s="410"/>
      <c r="I860" s="410"/>
      <c r="J860" s="410"/>
      <c r="K860" s="410"/>
      <c r="L860" s="422"/>
      <c r="M860" s="422"/>
      <c r="N860" s="422"/>
      <c r="O860" s="422"/>
      <c r="P860" s="422"/>
      <c r="Q860" s="422"/>
      <c r="R860" s="422"/>
      <c r="S860" s="422"/>
      <c r="T860" s="422"/>
      <c r="U860" s="422"/>
      <c r="V860" s="422"/>
      <c r="W860" s="422"/>
      <c r="X860" s="422"/>
      <c r="Y860" s="422"/>
      <c r="Z860" s="422"/>
      <c r="AA860" s="422"/>
      <c r="AB860" s="304"/>
      <c r="AC860" s="304"/>
      <c r="AD860" s="304"/>
      <c r="AE860" s="304"/>
    </row>
    <row r="861" spans="3:31" ht="12.75" hidden="1" customHeight="1">
      <c r="C861" s="163" t="s">
        <v>1094</v>
      </c>
      <c r="D861" s="163"/>
      <c r="E861" s="163"/>
      <c r="F861" s="163"/>
      <c r="G861" s="163"/>
      <c r="H861" s="410"/>
      <c r="I861" s="410"/>
      <c r="J861" s="410"/>
      <c r="K861" s="410"/>
      <c r="L861" s="422"/>
      <c r="M861" s="422"/>
      <c r="N861" s="422"/>
      <c r="O861" s="422"/>
      <c r="P861" s="422"/>
      <c r="Q861" s="422"/>
      <c r="R861" s="422"/>
      <c r="S861" s="422"/>
      <c r="T861" s="422"/>
      <c r="U861" s="422"/>
      <c r="V861" s="422"/>
      <c r="W861" s="422"/>
      <c r="X861" s="422"/>
      <c r="Y861" s="422"/>
      <c r="Z861" s="422"/>
      <c r="AA861" s="422"/>
      <c r="AB861" s="304">
        <f>L861+P861-T861-X861</f>
        <v>0</v>
      </c>
      <c r="AC861" s="304"/>
      <c r="AD861" s="304"/>
      <c r="AE861" s="304"/>
    </row>
    <row r="862" spans="3:31" ht="12.75" hidden="1" customHeight="1">
      <c r="C862" s="163"/>
      <c r="D862" s="163"/>
      <c r="E862" s="163"/>
      <c r="F862" s="163"/>
      <c r="G862" s="163"/>
      <c r="H862" s="410"/>
      <c r="I862" s="410"/>
      <c r="J862" s="410"/>
      <c r="K862" s="410"/>
      <c r="L862" s="422"/>
      <c r="M862" s="422"/>
      <c r="N862" s="422"/>
      <c r="O862" s="422"/>
      <c r="P862" s="422"/>
      <c r="Q862" s="422"/>
      <c r="R862" s="422"/>
      <c r="S862" s="422"/>
      <c r="T862" s="422"/>
      <c r="U862" s="422"/>
      <c r="V862" s="422"/>
      <c r="W862" s="422"/>
      <c r="X862" s="422"/>
      <c r="Y862" s="422"/>
      <c r="Z862" s="422"/>
      <c r="AA862" s="422"/>
      <c r="AB862" s="304"/>
      <c r="AC862" s="304"/>
      <c r="AD862" s="304"/>
      <c r="AE862" s="304"/>
    </row>
    <row r="863" spans="3:31" ht="12.75" hidden="1" customHeight="1">
      <c r="C863" s="163"/>
      <c r="D863" s="163"/>
      <c r="E863" s="163"/>
      <c r="F863" s="163"/>
      <c r="G863" s="163"/>
      <c r="H863" s="410"/>
      <c r="I863" s="410"/>
      <c r="J863" s="410"/>
      <c r="K863" s="410"/>
      <c r="L863" s="422"/>
      <c r="M863" s="422"/>
      <c r="N863" s="422"/>
      <c r="O863" s="422"/>
      <c r="P863" s="422"/>
      <c r="Q863" s="422"/>
      <c r="R863" s="422"/>
      <c r="S863" s="422"/>
      <c r="T863" s="422"/>
      <c r="U863" s="422"/>
      <c r="V863" s="422"/>
      <c r="W863" s="422"/>
      <c r="X863" s="422"/>
      <c r="Y863" s="422"/>
      <c r="Z863" s="422"/>
      <c r="AA863" s="422"/>
      <c r="AB863" s="304"/>
      <c r="AC863" s="304"/>
      <c r="AD863" s="304"/>
      <c r="AE863" s="304"/>
    </row>
    <row r="864" spans="3:31" ht="12.75" hidden="1" customHeight="1">
      <c r="C864" s="163"/>
      <c r="D864" s="163"/>
      <c r="E864" s="163"/>
      <c r="F864" s="163"/>
      <c r="G864" s="163"/>
      <c r="H864" s="410"/>
      <c r="I864" s="410"/>
      <c r="J864" s="410"/>
      <c r="K864" s="410"/>
      <c r="L864" s="422"/>
      <c r="M864" s="422"/>
      <c r="N864" s="422"/>
      <c r="O864" s="422"/>
      <c r="P864" s="422"/>
      <c r="Q864" s="422"/>
      <c r="R864" s="422"/>
      <c r="S864" s="422"/>
      <c r="T864" s="422"/>
      <c r="U864" s="422"/>
      <c r="V864" s="422"/>
      <c r="W864" s="422"/>
      <c r="X864" s="422"/>
      <c r="Y864" s="422"/>
      <c r="Z864" s="422"/>
      <c r="AA864" s="422"/>
      <c r="AB864" s="304"/>
      <c r="AC864" s="304"/>
      <c r="AD864" s="304"/>
      <c r="AE864" s="304"/>
    </row>
    <row r="865" spans="3:45" ht="12.75" hidden="1" customHeight="1">
      <c r="C865" s="167"/>
      <c r="D865" s="167"/>
      <c r="E865" s="167"/>
      <c r="F865" s="167"/>
      <c r="G865" s="167"/>
      <c r="H865" s="411"/>
      <c r="I865" s="411"/>
      <c r="J865" s="411"/>
      <c r="K865" s="411"/>
      <c r="L865" s="425"/>
      <c r="M865" s="425"/>
      <c r="N865" s="425"/>
      <c r="O865" s="425"/>
      <c r="P865" s="425"/>
      <c r="Q865" s="425"/>
      <c r="R865" s="425"/>
      <c r="S865" s="425"/>
      <c r="T865" s="425"/>
      <c r="U865" s="425"/>
      <c r="V865" s="425"/>
      <c r="W865" s="425"/>
      <c r="X865" s="425"/>
      <c r="Y865" s="425"/>
      <c r="Z865" s="425"/>
      <c r="AA865" s="425"/>
      <c r="AB865" s="424"/>
      <c r="AC865" s="424"/>
      <c r="AD865" s="424"/>
      <c r="AE865" s="424"/>
    </row>
    <row r="866" spans="3:45" ht="12.75" hidden="1" customHeight="1">
      <c r="C866" s="374" t="s">
        <v>1095</v>
      </c>
      <c r="D866" s="374"/>
      <c r="E866" s="374"/>
      <c r="F866" s="374"/>
      <c r="G866" s="374"/>
      <c r="H866" s="412" t="s">
        <v>5</v>
      </c>
      <c r="I866" s="413"/>
      <c r="J866" s="413"/>
      <c r="K866" s="414"/>
      <c r="L866" s="421">
        <f>SUM(L846:O865)</f>
        <v>0</v>
      </c>
      <c r="M866" s="421"/>
      <c r="N866" s="421"/>
      <c r="O866" s="421"/>
      <c r="P866" s="421">
        <f>SUM(P846:S865)</f>
        <v>0</v>
      </c>
      <c r="Q866" s="421"/>
      <c r="R866" s="421"/>
      <c r="S866" s="421"/>
      <c r="T866" s="421">
        <f>SUM(T846:W865)</f>
        <v>0</v>
      </c>
      <c r="U866" s="421"/>
      <c r="V866" s="421"/>
      <c r="W866" s="421"/>
      <c r="X866" s="421">
        <f>SUM(X846:AA865)</f>
        <v>0</v>
      </c>
      <c r="Y866" s="421"/>
      <c r="Z866" s="421"/>
      <c r="AA866" s="421"/>
      <c r="AB866" s="421">
        <f>SUM(AB846:AE865)</f>
        <v>0</v>
      </c>
      <c r="AC866" s="421"/>
      <c r="AD866" s="421"/>
      <c r="AE866" s="421"/>
    </row>
    <row r="867" spans="3:45" ht="12.75" hidden="1" customHeight="1">
      <c r="C867" s="372"/>
      <c r="D867" s="372"/>
      <c r="E867" s="372"/>
      <c r="F867" s="372"/>
      <c r="G867" s="372"/>
      <c r="H867" s="415"/>
      <c r="I867" s="416"/>
      <c r="J867" s="416"/>
      <c r="K867" s="417"/>
      <c r="L867" s="422"/>
      <c r="M867" s="422"/>
      <c r="N867" s="422"/>
      <c r="O867" s="422"/>
      <c r="P867" s="422"/>
      <c r="Q867" s="422"/>
      <c r="R867" s="422"/>
      <c r="S867" s="422"/>
      <c r="T867" s="422"/>
      <c r="U867" s="422"/>
      <c r="V867" s="422"/>
      <c r="W867" s="422"/>
      <c r="X867" s="422"/>
      <c r="Y867" s="422"/>
      <c r="Z867" s="422"/>
      <c r="AA867" s="422"/>
      <c r="AB867" s="422"/>
      <c r="AC867" s="422"/>
      <c r="AD867" s="422"/>
      <c r="AE867" s="422"/>
    </row>
    <row r="868" spans="3:45" ht="12.75" hidden="1" customHeight="1">
      <c r="C868" s="372"/>
      <c r="D868" s="372"/>
      <c r="E868" s="372"/>
      <c r="F868" s="372"/>
      <c r="G868" s="372"/>
      <c r="H868" s="415"/>
      <c r="I868" s="416"/>
      <c r="J868" s="416"/>
      <c r="K868" s="417"/>
      <c r="L868" s="422"/>
      <c r="M868" s="422"/>
      <c r="N868" s="422"/>
      <c r="O868" s="422"/>
      <c r="P868" s="422"/>
      <c r="Q868" s="422"/>
      <c r="R868" s="422"/>
      <c r="S868" s="422"/>
      <c r="T868" s="422"/>
      <c r="U868" s="422"/>
      <c r="V868" s="422"/>
      <c r="W868" s="422"/>
      <c r="X868" s="422"/>
      <c r="Y868" s="422"/>
      <c r="Z868" s="422"/>
      <c r="AA868" s="422"/>
      <c r="AB868" s="422"/>
      <c r="AC868" s="422"/>
      <c r="AD868" s="422"/>
      <c r="AE868" s="422"/>
    </row>
    <row r="869" spans="3:45" ht="12.75" hidden="1" customHeight="1">
      <c r="C869" s="372"/>
      <c r="D869" s="372"/>
      <c r="E869" s="372"/>
      <c r="F869" s="372"/>
      <c r="G869" s="372"/>
      <c r="H869" s="415"/>
      <c r="I869" s="416"/>
      <c r="J869" s="416"/>
      <c r="K869" s="417"/>
      <c r="L869" s="422"/>
      <c r="M869" s="422"/>
      <c r="N869" s="422"/>
      <c r="O869" s="422"/>
      <c r="P869" s="422"/>
      <c r="Q869" s="422"/>
      <c r="R869" s="422"/>
      <c r="S869" s="422"/>
      <c r="T869" s="422"/>
      <c r="U869" s="422"/>
      <c r="V869" s="422"/>
      <c r="W869" s="422"/>
      <c r="X869" s="422"/>
      <c r="Y869" s="422"/>
      <c r="Z869" s="422"/>
      <c r="AA869" s="422"/>
      <c r="AB869" s="422"/>
      <c r="AC869" s="422"/>
      <c r="AD869" s="422"/>
      <c r="AE869" s="422"/>
    </row>
    <row r="870" spans="3:45" ht="12.75" hidden="1" customHeight="1">
      <c r="C870" s="373"/>
      <c r="D870" s="373"/>
      <c r="E870" s="373"/>
      <c r="F870" s="373"/>
      <c r="G870" s="373"/>
      <c r="H870" s="418"/>
      <c r="I870" s="419"/>
      <c r="J870" s="419"/>
      <c r="K870" s="420"/>
      <c r="L870" s="425"/>
      <c r="M870" s="425"/>
      <c r="N870" s="425"/>
      <c r="O870" s="425"/>
      <c r="P870" s="425"/>
      <c r="Q870" s="425"/>
      <c r="R870" s="425"/>
      <c r="S870" s="425"/>
      <c r="T870" s="425"/>
      <c r="U870" s="425"/>
      <c r="V870" s="425"/>
      <c r="W870" s="425"/>
      <c r="X870" s="425"/>
      <c r="Y870" s="425"/>
      <c r="Z870" s="425"/>
      <c r="AA870" s="425"/>
      <c r="AB870" s="425"/>
      <c r="AC870" s="425"/>
      <c r="AD870" s="425"/>
      <c r="AE870" s="425"/>
    </row>
    <row r="871" spans="3:45" ht="12.75" hidden="1" customHeight="1"/>
    <row r="872" spans="3:45" ht="12.75" hidden="1" customHeight="1">
      <c r="C872" s="405" t="s">
        <v>1145</v>
      </c>
      <c r="D872" s="179"/>
      <c r="E872" s="179"/>
      <c r="F872" s="179"/>
      <c r="G872" s="179"/>
      <c r="H872" s="179"/>
      <c r="I872" s="179"/>
      <c r="J872" s="179"/>
      <c r="K872" s="179"/>
      <c r="L872" s="179"/>
      <c r="M872" s="179"/>
      <c r="N872" s="179"/>
      <c r="O872" s="179"/>
      <c r="P872" s="179"/>
      <c r="Q872" s="179"/>
      <c r="R872" s="179"/>
      <c r="S872" s="179"/>
      <c r="T872" s="179"/>
      <c r="U872" s="179"/>
      <c r="V872" s="179"/>
      <c r="W872" s="179"/>
      <c r="X872" s="179"/>
      <c r="Y872" s="179"/>
      <c r="Z872" s="179"/>
      <c r="AA872" s="179"/>
      <c r="AB872" s="179"/>
      <c r="AC872" s="179"/>
      <c r="AD872" s="179"/>
      <c r="AE872" s="179"/>
      <c r="AF872" s="179"/>
      <c r="AG872" s="179"/>
      <c r="AH872" s="179"/>
      <c r="AI872" s="179"/>
      <c r="AJ872" s="179"/>
      <c r="AK872" s="179"/>
      <c r="AL872" s="179"/>
      <c r="AM872" s="179"/>
      <c r="AN872" s="179"/>
      <c r="AO872" s="179"/>
      <c r="AP872" s="179"/>
      <c r="AQ872" s="179"/>
      <c r="AR872" s="179"/>
      <c r="AS872" s="179"/>
    </row>
    <row r="873" spans="3:45" ht="12.75" hidden="1" customHeight="1">
      <c r="C873" s="405"/>
      <c r="D873" s="179"/>
      <c r="E873" s="179"/>
      <c r="F873" s="179"/>
      <c r="G873" s="179"/>
      <c r="H873" s="179"/>
      <c r="I873" s="179"/>
      <c r="J873" s="179"/>
      <c r="K873" s="179"/>
      <c r="L873" s="179"/>
      <c r="M873" s="179"/>
      <c r="N873" s="179"/>
      <c r="O873" s="179"/>
      <c r="P873" s="179"/>
      <c r="Q873" s="179"/>
      <c r="R873" s="179"/>
      <c r="S873" s="179"/>
      <c r="T873" s="179"/>
      <c r="U873" s="179"/>
      <c r="V873" s="179"/>
      <c r="W873" s="179"/>
      <c r="X873" s="179"/>
      <c r="Y873" s="179"/>
      <c r="Z873" s="179"/>
      <c r="AA873" s="179"/>
      <c r="AB873" s="179"/>
      <c r="AC873" s="179"/>
      <c r="AD873" s="179"/>
      <c r="AE873" s="179"/>
      <c r="AF873" s="179"/>
      <c r="AG873" s="179"/>
      <c r="AH873" s="179"/>
      <c r="AI873" s="179"/>
      <c r="AJ873" s="179"/>
      <c r="AK873" s="179"/>
      <c r="AL873" s="179"/>
      <c r="AM873" s="179"/>
      <c r="AN873" s="179"/>
      <c r="AO873" s="179"/>
      <c r="AP873" s="179"/>
      <c r="AQ873" s="179"/>
      <c r="AR873" s="179"/>
      <c r="AS873" s="179"/>
    </row>
    <row r="874" spans="3:45" ht="12.75" hidden="1" customHeight="1">
      <c r="C874" s="179"/>
      <c r="D874" s="179"/>
      <c r="E874" s="179"/>
      <c r="F874" s="179"/>
      <c r="G874" s="179"/>
      <c r="H874" s="179"/>
      <c r="I874" s="179"/>
      <c r="J874" s="179"/>
      <c r="K874" s="179"/>
      <c r="L874" s="179"/>
      <c r="M874" s="179"/>
      <c r="N874" s="179"/>
      <c r="O874" s="179"/>
      <c r="P874" s="179"/>
      <c r="Q874" s="179"/>
      <c r="R874" s="179"/>
      <c r="S874" s="179"/>
      <c r="T874" s="179"/>
      <c r="U874" s="179"/>
      <c r="V874" s="179"/>
      <c r="W874" s="179"/>
      <c r="X874" s="179"/>
      <c r="Y874" s="179"/>
      <c r="Z874" s="179"/>
      <c r="AA874" s="179"/>
      <c r="AB874" s="179"/>
      <c r="AC874" s="179"/>
      <c r="AD874" s="179"/>
      <c r="AE874" s="179"/>
      <c r="AF874" s="179"/>
      <c r="AG874" s="179"/>
      <c r="AH874" s="179"/>
      <c r="AI874" s="179"/>
      <c r="AJ874" s="179"/>
      <c r="AK874" s="179"/>
      <c r="AL874" s="179"/>
      <c r="AM874" s="179"/>
      <c r="AN874" s="179"/>
      <c r="AO874" s="179"/>
      <c r="AP874" s="179"/>
      <c r="AQ874" s="179"/>
      <c r="AR874" s="179"/>
      <c r="AS874" s="179"/>
    </row>
    <row r="875" spans="3:45" ht="12.75" hidden="1" customHeight="1"/>
    <row r="876" spans="3:45" ht="12.75" hidden="1" customHeight="1">
      <c r="C876" s="159" t="s">
        <v>1096</v>
      </c>
      <c r="D876" s="159"/>
      <c r="E876" s="159"/>
      <c r="F876" s="159"/>
      <c r="G876" s="159"/>
      <c r="H876" s="159"/>
      <c r="I876" s="159"/>
      <c r="J876" s="159"/>
      <c r="K876" s="159"/>
      <c r="L876" s="159"/>
      <c r="M876" s="159"/>
      <c r="N876" s="159"/>
      <c r="O876" s="159"/>
      <c r="P876" s="159"/>
      <c r="Q876" s="159"/>
      <c r="R876" s="159"/>
      <c r="S876" s="159"/>
      <c r="T876" s="159"/>
      <c r="U876" s="159"/>
      <c r="V876" s="159"/>
      <c r="W876" s="159"/>
      <c r="X876" s="159"/>
      <c r="Y876" s="159"/>
      <c r="Z876" s="159"/>
      <c r="AA876" s="159"/>
      <c r="AB876" s="159"/>
      <c r="AC876" s="159"/>
      <c r="AD876" s="159"/>
      <c r="AE876" s="159"/>
      <c r="AF876" s="159"/>
      <c r="AG876" s="159"/>
      <c r="AH876" s="159"/>
      <c r="AI876" s="159"/>
      <c r="AJ876" s="159"/>
      <c r="AK876" s="159"/>
      <c r="AL876" s="159"/>
      <c r="AM876" s="159"/>
      <c r="AN876" s="159"/>
      <c r="AO876" s="159"/>
      <c r="AP876" s="159"/>
      <c r="AQ876" s="159"/>
      <c r="AR876" s="159"/>
      <c r="AS876" s="159"/>
    </row>
    <row r="877" spans="3:45" ht="12.75" hidden="1" customHeight="1">
      <c r="C877" s="63" t="s">
        <v>1124</v>
      </c>
    </row>
    <row r="878" spans="3:45" ht="12.75" hidden="1" customHeight="1">
      <c r="C878" s="241" t="s">
        <v>114</v>
      </c>
      <c r="D878" s="242"/>
      <c r="E878" s="242"/>
      <c r="F878" s="242"/>
      <c r="G878" s="243"/>
      <c r="H878" s="162" t="s">
        <v>50</v>
      </c>
      <c r="I878" s="162"/>
      <c r="J878" s="162"/>
      <c r="K878" s="162"/>
      <c r="L878" s="162"/>
      <c r="M878" s="162"/>
      <c r="N878" s="162"/>
      <c r="O878" s="162"/>
      <c r="P878" s="162"/>
      <c r="Q878" s="162"/>
      <c r="R878" s="162"/>
      <c r="S878" s="162"/>
      <c r="T878" s="162"/>
      <c r="U878" s="162"/>
      <c r="V878" s="162"/>
      <c r="W878" s="162"/>
      <c r="X878" s="162"/>
      <c r="Y878" s="162"/>
      <c r="Z878" s="162"/>
      <c r="AA878" s="162"/>
      <c r="AB878" s="20"/>
      <c r="AC878" s="20"/>
      <c r="AD878" s="20"/>
      <c r="AE878" s="20"/>
      <c r="AF878" s="6"/>
    </row>
    <row r="879" spans="3:45" ht="12.75" hidden="1" customHeight="1">
      <c r="C879" s="244"/>
      <c r="D879" s="245"/>
      <c r="E879" s="245"/>
      <c r="F879" s="245"/>
      <c r="G879" s="246"/>
      <c r="H879" s="241" t="s">
        <v>1088</v>
      </c>
      <c r="I879" s="242"/>
      <c r="J879" s="242"/>
      <c r="K879" s="243"/>
      <c r="L879" s="241" t="s">
        <v>1089</v>
      </c>
      <c r="M879" s="242"/>
      <c r="N879" s="242"/>
      <c r="O879" s="243"/>
      <c r="P879" s="241" t="s">
        <v>1090</v>
      </c>
      <c r="Q879" s="242"/>
      <c r="R879" s="242"/>
      <c r="S879" s="243"/>
      <c r="T879" s="241" t="s">
        <v>1097</v>
      </c>
      <c r="U879" s="242"/>
      <c r="V879" s="242"/>
      <c r="W879" s="243"/>
      <c r="X879" s="241" t="s">
        <v>1092</v>
      </c>
      <c r="Y879" s="242"/>
      <c r="Z879" s="242"/>
      <c r="AA879" s="243"/>
    </row>
    <row r="880" spans="3:45" ht="12.75" hidden="1" customHeight="1">
      <c r="C880" s="244"/>
      <c r="D880" s="245"/>
      <c r="E880" s="245"/>
      <c r="F880" s="245"/>
      <c r="G880" s="246"/>
      <c r="H880" s="244"/>
      <c r="I880" s="245"/>
      <c r="J880" s="245"/>
      <c r="K880" s="246"/>
      <c r="L880" s="244"/>
      <c r="M880" s="245"/>
      <c r="N880" s="245"/>
      <c r="O880" s="246"/>
      <c r="P880" s="244"/>
      <c r="Q880" s="245"/>
      <c r="R880" s="245"/>
      <c r="S880" s="246"/>
      <c r="T880" s="244"/>
      <c r="U880" s="245"/>
      <c r="V880" s="245"/>
      <c r="W880" s="246"/>
      <c r="X880" s="244"/>
      <c r="Y880" s="245"/>
      <c r="Z880" s="245"/>
      <c r="AA880" s="246"/>
    </row>
    <row r="881" spans="3:27" ht="12.75" hidden="1" customHeight="1">
      <c r="C881" s="244"/>
      <c r="D881" s="245"/>
      <c r="E881" s="245"/>
      <c r="F881" s="245"/>
      <c r="G881" s="246"/>
      <c r="H881" s="244"/>
      <c r="I881" s="245"/>
      <c r="J881" s="245"/>
      <c r="K881" s="246"/>
      <c r="L881" s="244"/>
      <c r="M881" s="245"/>
      <c r="N881" s="245"/>
      <c r="O881" s="246"/>
      <c r="P881" s="244"/>
      <c r="Q881" s="245"/>
      <c r="R881" s="245"/>
      <c r="S881" s="246"/>
      <c r="T881" s="244"/>
      <c r="U881" s="245"/>
      <c r="V881" s="245"/>
      <c r="W881" s="246"/>
      <c r="X881" s="244"/>
      <c r="Y881" s="245"/>
      <c r="Z881" s="245"/>
      <c r="AA881" s="246"/>
    </row>
    <row r="882" spans="3:27" ht="12.75" hidden="1" customHeight="1">
      <c r="C882" s="244"/>
      <c r="D882" s="245"/>
      <c r="E882" s="245"/>
      <c r="F882" s="245"/>
      <c r="G882" s="246"/>
      <c r="H882" s="244"/>
      <c r="I882" s="245"/>
      <c r="J882" s="245"/>
      <c r="K882" s="246"/>
      <c r="L882" s="244"/>
      <c r="M882" s="245"/>
      <c r="N882" s="245"/>
      <c r="O882" s="246"/>
      <c r="P882" s="244"/>
      <c r="Q882" s="245"/>
      <c r="R882" s="245"/>
      <c r="S882" s="246"/>
      <c r="T882" s="244"/>
      <c r="U882" s="245"/>
      <c r="V882" s="245"/>
      <c r="W882" s="246"/>
      <c r="X882" s="244"/>
      <c r="Y882" s="245"/>
      <c r="Z882" s="245"/>
      <c r="AA882" s="246"/>
    </row>
    <row r="883" spans="3:27" ht="12.75" hidden="1" customHeight="1">
      <c r="C883" s="244"/>
      <c r="D883" s="245"/>
      <c r="E883" s="245"/>
      <c r="F883" s="245"/>
      <c r="G883" s="246"/>
      <c r="H883" s="244"/>
      <c r="I883" s="245"/>
      <c r="J883" s="245"/>
      <c r="K883" s="246"/>
      <c r="L883" s="244"/>
      <c r="M883" s="245"/>
      <c r="N883" s="245"/>
      <c r="O883" s="246"/>
      <c r="P883" s="244"/>
      <c r="Q883" s="245"/>
      <c r="R883" s="245"/>
      <c r="S883" s="246"/>
      <c r="T883" s="244"/>
      <c r="U883" s="245"/>
      <c r="V883" s="245"/>
      <c r="W883" s="246"/>
      <c r="X883" s="244"/>
      <c r="Y883" s="245"/>
      <c r="Z883" s="245"/>
      <c r="AA883" s="246"/>
    </row>
    <row r="884" spans="3:27" ht="12.75" hidden="1" customHeight="1">
      <c r="C884" s="244"/>
      <c r="D884" s="245"/>
      <c r="E884" s="245"/>
      <c r="F884" s="245"/>
      <c r="G884" s="246"/>
      <c r="H884" s="244"/>
      <c r="I884" s="245"/>
      <c r="J884" s="245"/>
      <c r="K884" s="246"/>
      <c r="L884" s="244"/>
      <c r="M884" s="245"/>
      <c r="N884" s="245"/>
      <c r="O884" s="246"/>
      <c r="P884" s="244"/>
      <c r="Q884" s="245"/>
      <c r="R884" s="245"/>
      <c r="S884" s="246"/>
      <c r="T884" s="244"/>
      <c r="U884" s="245"/>
      <c r="V884" s="245"/>
      <c r="W884" s="246"/>
      <c r="X884" s="244"/>
      <c r="Y884" s="245"/>
      <c r="Z884" s="245"/>
      <c r="AA884" s="246"/>
    </row>
    <row r="885" spans="3:27" ht="12.75" hidden="1" customHeight="1">
      <c r="C885" s="244"/>
      <c r="D885" s="245"/>
      <c r="E885" s="245"/>
      <c r="F885" s="245"/>
      <c r="G885" s="246"/>
      <c r="H885" s="244"/>
      <c r="I885" s="245"/>
      <c r="J885" s="245"/>
      <c r="K885" s="246"/>
      <c r="L885" s="244"/>
      <c r="M885" s="245"/>
      <c r="N885" s="245"/>
      <c r="O885" s="246"/>
      <c r="P885" s="244"/>
      <c r="Q885" s="245"/>
      <c r="R885" s="245"/>
      <c r="S885" s="246"/>
      <c r="T885" s="244"/>
      <c r="U885" s="245"/>
      <c r="V885" s="245"/>
      <c r="W885" s="246"/>
      <c r="X885" s="244"/>
      <c r="Y885" s="245"/>
      <c r="Z885" s="245"/>
      <c r="AA885" s="246"/>
    </row>
    <row r="886" spans="3:27" ht="12.75" hidden="1" customHeight="1">
      <c r="C886" s="136" t="s">
        <v>62</v>
      </c>
      <c r="D886" s="134"/>
      <c r="E886" s="134"/>
      <c r="F886" s="134"/>
      <c r="G886" s="135"/>
      <c r="H886" s="137" t="s">
        <v>66</v>
      </c>
      <c r="I886" s="138"/>
      <c r="J886" s="138"/>
      <c r="K886" s="139"/>
      <c r="L886" s="137" t="s">
        <v>67</v>
      </c>
      <c r="M886" s="138"/>
      <c r="N886" s="138"/>
      <c r="O886" s="139"/>
      <c r="P886" s="137" t="s">
        <v>69</v>
      </c>
      <c r="Q886" s="138"/>
      <c r="R886" s="138"/>
      <c r="S886" s="139"/>
      <c r="T886" s="137" t="s">
        <v>71</v>
      </c>
      <c r="U886" s="138"/>
      <c r="V886" s="138"/>
      <c r="W886" s="139"/>
      <c r="X886" s="136" t="s">
        <v>74</v>
      </c>
      <c r="Y886" s="134"/>
      <c r="Z886" s="134"/>
      <c r="AA886" s="135"/>
    </row>
    <row r="887" spans="3:27" ht="12.75" hidden="1" customHeight="1">
      <c r="C887" s="213" t="s">
        <v>1093</v>
      </c>
      <c r="D887" s="213"/>
      <c r="E887" s="213"/>
      <c r="F887" s="213"/>
      <c r="G887" s="213"/>
      <c r="H887" s="421"/>
      <c r="I887" s="421"/>
      <c r="J887" s="421"/>
      <c r="K887" s="421"/>
      <c r="L887" s="421"/>
      <c r="M887" s="421"/>
      <c r="N887" s="421"/>
      <c r="O887" s="421"/>
      <c r="P887" s="421"/>
      <c r="Q887" s="421"/>
      <c r="R887" s="421"/>
      <c r="S887" s="421"/>
      <c r="T887" s="421"/>
      <c r="U887" s="421"/>
      <c r="V887" s="421"/>
      <c r="W887" s="421"/>
      <c r="X887" s="423">
        <f>H887+L887-P887-T887</f>
        <v>0</v>
      </c>
      <c r="Y887" s="423"/>
      <c r="Z887" s="423"/>
      <c r="AA887" s="423"/>
    </row>
    <row r="888" spans="3:27" ht="12.75" hidden="1" customHeight="1">
      <c r="C888" s="163"/>
      <c r="D888" s="163"/>
      <c r="E888" s="163"/>
      <c r="F888" s="163"/>
      <c r="G888" s="163"/>
      <c r="H888" s="422"/>
      <c r="I888" s="422"/>
      <c r="J888" s="422"/>
      <c r="K888" s="422"/>
      <c r="L888" s="422"/>
      <c r="M888" s="422"/>
      <c r="N888" s="422"/>
      <c r="O888" s="422"/>
      <c r="P888" s="422"/>
      <c r="Q888" s="422"/>
      <c r="R888" s="422"/>
      <c r="S888" s="422"/>
      <c r="T888" s="422"/>
      <c r="U888" s="422"/>
      <c r="V888" s="422"/>
      <c r="W888" s="422"/>
      <c r="X888" s="304"/>
      <c r="Y888" s="304"/>
      <c r="Z888" s="304"/>
      <c r="AA888" s="304"/>
    </row>
    <row r="889" spans="3:27" ht="12.75" hidden="1" customHeight="1">
      <c r="C889" s="163"/>
      <c r="D889" s="163"/>
      <c r="E889" s="163"/>
      <c r="F889" s="163"/>
      <c r="G889" s="163"/>
      <c r="H889" s="422"/>
      <c r="I889" s="422"/>
      <c r="J889" s="422"/>
      <c r="K889" s="422"/>
      <c r="L889" s="422"/>
      <c r="M889" s="422"/>
      <c r="N889" s="422"/>
      <c r="O889" s="422"/>
      <c r="P889" s="422"/>
      <c r="Q889" s="422"/>
      <c r="R889" s="422"/>
      <c r="S889" s="422"/>
      <c r="T889" s="422"/>
      <c r="U889" s="422"/>
      <c r="V889" s="422"/>
      <c r="W889" s="422"/>
      <c r="X889" s="304"/>
      <c r="Y889" s="304"/>
      <c r="Z889" s="304"/>
      <c r="AA889" s="304"/>
    </row>
    <row r="890" spans="3:27" ht="12.75" hidden="1" customHeight="1">
      <c r="C890" s="163"/>
      <c r="D890" s="163"/>
      <c r="E890" s="163"/>
      <c r="F890" s="163"/>
      <c r="G890" s="163"/>
      <c r="H890" s="422"/>
      <c r="I890" s="422"/>
      <c r="J890" s="422"/>
      <c r="K890" s="422"/>
      <c r="L890" s="422"/>
      <c r="M890" s="422"/>
      <c r="N890" s="422"/>
      <c r="O890" s="422"/>
      <c r="P890" s="422"/>
      <c r="Q890" s="422"/>
      <c r="R890" s="422"/>
      <c r="S890" s="422"/>
      <c r="T890" s="422"/>
      <c r="U890" s="422"/>
      <c r="V890" s="422"/>
      <c r="W890" s="422"/>
      <c r="X890" s="304"/>
      <c r="Y890" s="304"/>
      <c r="Z890" s="304"/>
      <c r="AA890" s="304"/>
    </row>
    <row r="891" spans="3:27" ht="12.75" hidden="1" customHeight="1">
      <c r="C891" s="163"/>
      <c r="D891" s="163"/>
      <c r="E891" s="163"/>
      <c r="F891" s="163"/>
      <c r="G891" s="163"/>
      <c r="H891" s="422"/>
      <c r="I891" s="422"/>
      <c r="J891" s="422"/>
      <c r="K891" s="422"/>
      <c r="L891" s="422"/>
      <c r="M891" s="422"/>
      <c r="N891" s="422"/>
      <c r="O891" s="422"/>
      <c r="P891" s="422"/>
      <c r="Q891" s="422"/>
      <c r="R891" s="422"/>
      <c r="S891" s="422"/>
      <c r="T891" s="422"/>
      <c r="U891" s="422"/>
      <c r="V891" s="422"/>
      <c r="W891" s="422"/>
      <c r="X891" s="304"/>
      <c r="Y891" s="304"/>
      <c r="Z891" s="304"/>
      <c r="AA891" s="304"/>
    </row>
    <row r="892" spans="3:27" ht="12.75" hidden="1" customHeight="1">
      <c r="C892" s="163" t="s">
        <v>1366</v>
      </c>
      <c r="D892" s="163"/>
      <c r="E892" s="163"/>
      <c r="F892" s="163"/>
      <c r="G892" s="163"/>
      <c r="H892" s="422"/>
      <c r="I892" s="422"/>
      <c r="J892" s="422"/>
      <c r="K892" s="422"/>
      <c r="L892" s="422"/>
      <c r="M892" s="422"/>
      <c r="N892" s="422"/>
      <c r="O892" s="422"/>
      <c r="P892" s="422"/>
      <c r="Q892" s="422"/>
      <c r="R892" s="422"/>
      <c r="S892" s="422"/>
      <c r="T892" s="422"/>
      <c r="U892" s="422"/>
      <c r="V892" s="422"/>
      <c r="W892" s="422"/>
      <c r="X892" s="304">
        <f>H892+L892-P892-T892</f>
        <v>0</v>
      </c>
      <c r="Y892" s="304"/>
      <c r="Z892" s="304"/>
      <c r="AA892" s="304"/>
    </row>
    <row r="893" spans="3:27" ht="12.75" hidden="1" customHeight="1">
      <c r="C893" s="163"/>
      <c r="D893" s="163"/>
      <c r="E893" s="163"/>
      <c r="F893" s="163"/>
      <c r="G893" s="163"/>
      <c r="H893" s="422"/>
      <c r="I893" s="422"/>
      <c r="J893" s="422"/>
      <c r="K893" s="422"/>
      <c r="L893" s="422"/>
      <c r="M893" s="422"/>
      <c r="N893" s="422"/>
      <c r="O893" s="422"/>
      <c r="P893" s="422"/>
      <c r="Q893" s="422"/>
      <c r="R893" s="422"/>
      <c r="S893" s="422"/>
      <c r="T893" s="422"/>
      <c r="U893" s="422"/>
      <c r="V893" s="422"/>
      <c r="W893" s="422"/>
      <c r="X893" s="304"/>
      <c r="Y893" s="304"/>
      <c r="Z893" s="304"/>
      <c r="AA893" s="304"/>
    </row>
    <row r="894" spans="3:27" ht="12.75" hidden="1" customHeight="1">
      <c r="C894" s="163"/>
      <c r="D894" s="163"/>
      <c r="E894" s="163"/>
      <c r="F894" s="163"/>
      <c r="G894" s="163"/>
      <c r="H894" s="422"/>
      <c r="I894" s="422"/>
      <c r="J894" s="422"/>
      <c r="K894" s="422"/>
      <c r="L894" s="422"/>
      <c r="M894" s="422"/>
      <c r="N894" s="422"/>
      <c r="O894" s="422"/>
      <c r="P894" s="422"/>
      <c r="Q894" s="422"/>
      <c r="R894" s="422"/>
      <c r="S894" s="422"/>
      <c r="T894" s="422"/>
      <c r="U894" s="422"/>
      <c r="V894" s="422"/>
      <c r="W894" s="422"/>
      <c r="X894" s="304"/>
      <c r="Y894" s="304"/>
      <c r="Z894" s="304"/>
      <c r="AA894" s="304"/>
    </row>
    <row r="895" spans="3:27" ht="12.75" hidden="1" customHeight="1">
      <c r="C895" s="163"/>
      <c r="D895" s="163"/>
      <c r="E895" s="163"/>
      <c r="F895" s="163"/>
      <c r="G895" s="163"/>
      <c r="H895" s="422"/>
      <c r="I895" s="422"/>
      <c r="J895" s="422"/>
      <c r="K895" s="422"/>
      <c r="L895" s="422"/>
      <c r="M895" s="422"/>
      <c r="N895" s="422"/>
      <c r="O895" s="422"/>
      <c r="P895" s="422"/>
      <c r="Q895" s="422"/>
      <c r="R895" s="422"/>
      <c r="S895" s="422"/>
      <c r="T895" s="422"/>
      <c r="U895" s="422"/>
      <c r="V895" s="422"/>
      <c r="W895" s="422"/>
      <c r="X895" s="304"/>
      <c r="Y895" s="304"/>
      <c r="Z895" s="304"/>
      <c r="AA895" s="304"/>
    </row>
    <row r="896" spans="3:27" ht="12.75" hidden="1" customHeight="1">
      <c r="C896" s="163"/>
      <c r="D896" s="163"/>
      <c r="E896" s="163"/>
      <c r="F896" s="163"/>
      <c r="G896" s="163"/>
      <c r="H896" s="422"/>
      <c r="I896" s="422"/>
      <c r="J896" s="422"/>
      <c r="K896" s="422"/>
      <c r="L896" s="422"/>
      <c r="M896" s="422"/>
      <c r="N896" s="422"/>
      <c r="O896" s="422"/>
      <c r="P896" s="422"/>
      <c r="Q896" s="422"/>
      <c r="R896" s="422"/>
      <c r="S896" s="422"/>
      <c r="T896" s="422"/>
      <c r="U896" s="422"/>
      <c r="V896" s="422"/>
      <c r="W896" s="422"/>
      <c r="X896" s="304"/>
      <c r="Y896" s="304"/>
      <c r="Z896" s="304"/>
      <c r="AA896" s="304"/>
    </row>
    <row r="897" spans="3:27" ht="12.75" hidden="1" customHeight="1">
      <c r="C897" s="163" t="s">
        <v>1098</v>
      </c>
      <c r="D897" s="163"/>
      <c r="E897" s="163"/>
      <c r="F897" s="163"/>
      <c r="G897" s="163"/>
      <c r="H897" s="422"/>
      <c r="I897" s="422"/>
      <c r="J897" s="422"/>
      <c r="K897" s="422"/>
      <c r="L897" s="422"/>
      <c r="M897" s="422"/>
      <c r="N897" s="422"/>
      <c r="O897" s="422"/>
      <c r="P897" s="422"/>
      <c r="Q897" s="422"/>
      <c r="R897" s="422"/>
      <c r="S897" s="422"/>
      <c r="T897" s="422"/>
      <c r="U897" s="422"/>
      <c r="V897" s="422"/>
      <c r="W897" s="422"/>
      <c r="X897" s="304">
        <f>H897+L897-P897-T897</f>
        <v>0</v>
      </c>
      <c r="Y897" s="304"/>
      <c r="Z897" s="304"/>
      <c r="AA897" s="304"/>
    </row>
    <row r="898" spans="3:27" ht="12.75" hidden="1" customHeight="1">
      <c r="C898" s="163"/>
      <c r="D898" s="163"/>
      <c r="E898" s="163"/>
      <c r="F898" s="163"/>
      <c r="G898" s="163"/>
      <c r="H898" s="422"/>
      <c r="I898" s="422"/>
      <c r="J898" s="422"/>
      <c r="K898" s="422"/>
      <c r="L898" s="422"/>
      <c r="M898" s="422"/>
      <c r="N898" s="422"/>
      <c r="O898" s="422"/>
      <c r="P898" s="422"/>
      <c r="Q898" s="422"/>
      <c r="R898" s="422"/>
      <c r="S898" s="422"/>
      <c r="T898" s="422"/>
      <c r="U898" s="422"/>
      <c r="V898" s="422"/>
      <c r="W898" s="422"/>
      <c r="X898" s="304"/>
      <c r="Y898" s="304"/>
      <c r="Z898" s="304"/>
      <c r="AA898" s="304"/>
    </row>
    <row r="899" spans="3:27" ht="12.75" hidden="1" customHeight="1">
      <c r="C899" s="163"/>
      <c r="D899" s="163"/>
      <c r="E899" s="163"/>
      <c r="F899" s="163"/>
      <c r="G899" s="163"/>
      <c r="H899" s="422"/>
      <c r="I899" s="422"/>
      <c r="J899" s="422"/>
      <c r="K899" s="422"/>
      <c r="L899" s="422"/>
      <c r="M899" s="422"/>
      <c r="N899" s="422"/>
      <c r="O899" s="422"/>
      <c r="P899" s="422"/>
      <c r="Q899" s="422"/>
      <c r="R899" s="422"/>
      <c r="S899" s="422"/>
      <c r="T899" s="422"/>
      <c r="U899" s="422"/>
      <c r="V899" s="422"/>
      <c r="W899" s="422"/>
      <c r="X899" s="304"/>
      <c r="Y899" s="304"/>
      <c r="Z899" s="304"/>
      <c r="AA899" s="304"/>
    </row>
    <row r="900" spans="3:27" ht="12.75" hidden="1" customHeight="1">
      <c r="C900" s="163"/>
      <c r="D900" s="163"/>
      <c r="E900" s="163"/>
      <c r="F900" s="163"/>
      <c r="G900" s="163"/>
      <c r="H900" s="422"/>
      <c r="I900" s="422"/>
      <c r="J900" s="422"/>
      <c r="K900" s="422"/>
      <c r="L900" s="422"/>
      <c r="M900" s="422"/>
      <c r="N900" s="422"/>
      <c r="O900" s="422"/>
      <c r="P900" s="422"/>
      <c r="Q900" s="422"/>
      <c r="R900" s="422"/>
      <c r="S900" s="422"/>
      <c r="T900" s="422"/>
      <c r="U900" s="422"/>
      <c r="V900" s="422"/>
      <c r="W900" s="422"/>
      <c r="X900" s="304"/>
      <c r="Y900" s="304"/>
      <c r="Z900" s="304"/>
      <c r="AA900" s="304"/>
    </row>
    <row r="901" spans="3:27" ht="12.75" hidden="1" customHeight="1">
      <c r="C901" s="163"/>
      <c r="D901" s="163"/>
      <c r="E901" s="163"/>
      <c r="F901" s="163"/>
      <c r="G901" s="163"/>
      <c r="H901" s="422"/>
      <c r="I901" s="422"/>
      <c r="J901" s="422"/>
      <c r="K901" s="422"/>
      <c r="L901" s="422"/>
      <c r="M901" s="422"/>
      <c r="N901" s="422"/>
      <c r="O901" s="422"/>
      <c r="P901" s="422"/>
      <c r="Q901" s="422"/>
      <c r="R901" s="422"/>
      <c r="S901" s="422"/>
      <c r="T901" s="422"/>
      <c r="U901" s="422"/>
      <c r="V901" s="422"/>
      <c r="W901" s="422"/>
      <c r="X901" s="304"/>
      <c r="Y901" s="304"/>
      <c r="Z901" s="304"/>
      <c r="AA901" s="304"/>
    </row>
    <row r="902" spans="3:27" ht="12.75" hidden="1" customHeight="1">
      <c r="C902" s="163" t="s">
        <v>1094</v>
      </c>
      <c r="D902" s="163"/>
      <c r="E902" s="163"/>
      <c r="F902" s="163"/>
      <c r="G902" s="163"/>
      <c r="H902" s="422"/>
      <c r="I902" s="422"/>
      <c r="J902" s="422"/>
      <c r="K902" s="422"/>
      <c r="L902" s="422"/>
      <c r="M902" s="422"/>
      <c r="N902" s="422"/>
      <c r="O902" s="422"/>
      <c r="P902" s="422"/>
      <c r="Q902" s="422"/>
      <c r="R902" s="422"/>
      <c r="S902" s="422"/>
      <c r="T902" s="422"/>
      <c r="U902" s="422"/>
      <c r="V902" s="422"/>
      <c r="W902" s="422"/>
      <c r="X902" s="304">
        <f>H902+L902-P902-T902</f>
        <v>0</v>
      </c>
      <c r="Y902" s="304"/>
      <c r="Z902" s="304"/>
      <c r="AA902" s="304"/>
    </row>
    <row r="903" spans="3:27" ht="12.75" hidden="1" customHeight="1">
      <c r="C903" s="163"/>
      <c r="D903" s="163"/>
      <c r="E903" s="163"/>
      <c r="F903" s="163"/>
      <c r="G903" s="163"/>
      <c r="H903" s="422"/>
      <c r="I903" s="422"/>
      <c r="J903" s="422"/>
      <c r="K903" s="422"/>
      <c r="L903" s="422"/>
      <c r="M903" s="422"/>
      <c r="N903" s="422"/>
      <c r="O903" s="422"/>
      <c r="P903" s="422"/>
      <c r="Q903" s="422"/>
      <c r="R903" s="422"/>
      <c r="S903" s="422"/>
      <c r="T903" s="422"/>
      <c r="U903" s="422"/>
      <c r="V903" s="422"/>
      <c r="W903" s="422"/>
      <c r="X903" s="304"/>
      <c r="Y903" s="304"/>
      <c r="Z903" s="304"/>
      <c r="AA903" s="304"/>
    </row>
    <row r="904" spans="3:27" ht="12.75" hidden="1" customHeight="1">
      <c r="C904" s="163"/>
      <c r="D904" s="163"/>
      <c r="E904" s="163"/>
      <c r="F904" s="163"/>
      <c r="G904" s="163"/>
      <c r="H904" s="422"/>
      <c r="I904" s="422"/>
      <c r="J904" s="422"/>
      <c r="K904" s="422"/>
      <c r="L904" s="422"/>
      <c r="M904" s="422"/>
      <c r="N904" s="422"/>
      <c r="O904" s="422"/>
      <c r="P904" s="422"/>
      <c r="Q904" s="422"/>
      <c r="R904" s="422"/>
      <c r="S904" s="422"/>
      <c r="T904" s="422"/>
      <c r="U904" s="422"/>
      <c r="V904" s="422"/>
      <c r="W904" s="422"/>
      <c r="X904" s="304"/>
      <c r="Y904" s="304"/>
      <c r="Z904" s="304"/>
      <c r="AA904" s="304"/>
    </row>
    <row r="905" spans="3:27" ht="12.75" hidden="1" customHeight="1">
      <c r="C905" s="163"/>
      <c r="D905" s="163"/>
      <c r="E905" s="163"/>
      <c r="F905" s="163"/>
      <c r="G905" s="163"/>
      <c r="H905" s="422"/>
      <c r="I905" s="422"/>
      <c r="J905" s="422"/>
      <c r="K905" s="422"/>
      <c r="L905" s="422"/>
      <c r="M905" s="422"/>
      <c r="N905" s="422"/>
      <c r="O905" s="422"/>
      <c r="P905" s="422"/>
      <c r="Q905" s="422"/>
      <c r="R905" s="422"/>
      <c r="S905" s="422"/>
      <c r="T905" s="422"/>
      <c r="U905" s="422"/>
      <c r="V905" s="422"/>
      <c r="W905" s="422"/>
      <c r="X905" s="304"/>
      <c r="Y905" s="304"/>
      <c r="Z905" s="304"/>
      <c r="AA905" s="304"/>
    </row>
    <row r="906" spans="3:27" ht="12.75" hidden="1" customHeight="1">
      <c r="C906" s="167"/>
      <c r="D906" s="167"/>
      <c r="E906" s="167"/>
      <c r="F906" s="167"/>
      <c r="G906" s="167"/>
      <c r="H906" s="425"/>
      <c r="I906" s="425"/>
      <c r="J906" s="425"/>
      <c r="K906" s="425"/>
      <c r="L906" s="425"/>
      <c r="M906" s="425"/>
      <c r="N906" s="425"/>
      <c r="O906" s="425"/>
      <c r="P906" s="425"/>
      <c r="Q906" s="425"/>
      <c r="R906" s="425"/>
      <c r="S906" s="425"/>
      <c r="T906" s="425"/>
      <c r="U906" s="425"/>
      <c r="V906" s="425"/>
      <c r="W906" s="425"/>
      <c r="X906" s="424"/>
      <c r="Y906" s="424"/>
      <c r="Z906" s="424"/>
      <c r="AA906" s="424"/>
    </row>
    <row r="907" spans="3:27" ht="12.75" hidden="1" customHeight="1">
      <c r="C907" s="374" t="s">
        <v>620</v>
      </c>
      <c r="D907" s="374"/>
      <c r="E907" s="374"/>
      <c r="F907" s="374"/>
      <c r="G907" s="374"/>
      <c r="H907" s="421">
        <f>SUM(H887:K906)</f>
        <v>0</v>
      </c>
      <c r="I907" s="421"/>
      <c r="J907" s="421"/>
      <c r="K907" s="421"/>
      <c r="L907" s="421">
        <f>SUM(L887:O906)</f>
        <v>0</v>
      </c>
      <c r="M907" s="421"/>
      <c r="N907" s="421"/>
      <c r="O907" s="421"/>
      <c r="P907" s="421">
        <f>SUM(P887:S906)</f>
        <v>0</v>
      </c>
      <c r="Q907" s="421"/>
      <c r="R907" s="421"/>
      <c r="S907" s="421"/>
      <c r="T907" s="421">
        <f>SUM(T887:W906)</f>
        <v>0</v>
      </c>
      <c r="U907" s="421"/>
      <c r="V907" s="421"/>
      <c r="W907" s="421"/>
      <c r="X907" s="421">
        <f>SUM(X887:AA906)</f>
        <v>0</v>
      </c>
      <c r="Y907" s="421"/>
      <c r="Z907" s="421"/>
      <c r="AA907" s="421"/>
    </row>
    <row r="908" spans="3:27" ht="12.75" hidden="1" customHeight="1">
      <c r="C908" s="372"/>
      <c r="D908" s="372"/>
      <c r="E908" s="372"/>
      <c r="F908" s="372"/>
      <c r="G908" s="372"/>
      <c r="H908" s="422"/>
      <c r="I908" s="422"/>
      <c r="J908" s="422"/>
      <c r="K908" s="422"/>
      <c r="L908" s="422"/>
      <c r="M908" s="422"/>
      <c r="N908" s="422"/>
      <c r="O908" s="422"/>
      <c r="P908" s="422"/>
      <c r="Q908" s="422"/>
      <c r="R908" s="422"/>
      <c r="S908" s="422"/>
      <c r="T908" s="422"/>
      <c r="U908" s="422"/>
      <c r="V908" s="422"/>
      <c r="W908" s="422"/>
      <c r="X908" s="422"/>
      <c r="Y908" s="422"/>
      <c r="Z908" s="422"/>
      <c r="AA908" s="422"/>
    </row>
    <row r="909" spans="3:27" ht="12.75" hidden="1" customHeight="1">
      <c r="C909" s="372"/>
      <c r="D909" s="372"/>
      <c r="E909" s="372"/>
      <c r="F909" s="372"/>
      <c r="G909" s="372"/>
      <c r="H909" s="422"/>
      <c r="I909" s="422"/>
      <c r="J909" s="422"/>
      <c r="K909" s="422"/>
      <c r="L909" s="422"/>
      <c r="M909" s="422"/>
      <c r="N909" s="422"/>
      <c r="O909" s="422"/>
      <c r="P909" s="422"/>
      <c r="Q909" s="422"/>
      <c r="R909" s="422"/>
      <c r="S909" s="422"/>
      <c r="T909" s="422"/>
      <c r="U909" s="422"/>
      <c r="V909" s="422"/>
      <c r="W909" s="422"/>
      <c r="X909" s="422"/>
      <c r="Y909" s="422"/>
      <c r="Z909" s="422"/>
      <c r="AA909" s="422"/>
    </row>
    <row r="910" spans="3:27" ht="12.75" hidden="1" customHeight="1">
      <c r="C910" s="372"/>
      <c r="D910" s="372"/>
      <c r="E910" s="372"/>
      <c r="F910" s="372"/>
      <c r="G910" s="372"/>
      <c r="H910" s="422"/>
      <c r="I910" s="422"/>
      <c r="J910" s="422"/>
      <c r="K910" s="422"/>
      <c r="L910" s="422"/>
      <c r="M910" s="422"/>
      <c r="N910" s="422"/>
      <c r="O910" s="422"/>
      <c r="P910" s="422"/>
      <c r="Q910" s="422"/>
      <c r="R910" s="422"/>
      <c r="S910" s="422"/>
      <c r="T910" s="422"/>
      <c r="U910" s="422"/>
      <c r="V910" s="422"/>
      <c r="W910" s="422"/>
      <c r="X910" s="422"/>
      <c r="Y910" s="422"/>
      <c r="Z910" s="422"/>
      <c r="AA910" s="422"/>
    </row>
    <row r="911" spans="3:27" ht="12.75" hidden="1" customHeight="1">
      <c r="C911" s="373"/>
      <c r="D911" s="373"/>
      <c r="E911" s="373"/>
      <c r="F911" s="373"/>
      <c r="G911" s="373"/>
      <c r="H911" s="425"/>
      <c r="I911" s="425"/>
      <c r="J911" s="425"/>
      <c r="K911" s="425"/>
      <c r="L911" s="425"/>
      <c r="M911" s="425"/>
      <c r="N911" s="425"/>
      <c r="O911" s="425"/>
      <c r="P911" s="425"/>
      <c r="Q911" s="425"/>
      <c r="R911" s="425"/>
      <c r="S911" s="425"/>
      <c r="T911" s="425"/>
      <c r="U911" s="425"/>
      <c r="V911" s="425"/>
      <c r="W911" s="425"/>
      <c r="X911" s="425"/>
      <c r="Y911" s="425"/>
      <c r="Z911" s="425"/>
      <c r="AA911" s="425"/>
    </row>
    <row r="912" spans="3:27" ht="12.75" hidden="1" customHeight="1"/>
    <row r="913" spans="1:45" ht="12.75" customHeight="1">
      <c r="A913" s="82" t="s">
        <v>42</v>
      </c>
      <c r="B913" s="83"/>
      <c r="C913" s="84" t="s">
        <v>115</v>
      </c>
    </row>
    <row r="914" spans="1:45" ht="12.75" customHeight="1">
      <c r="A914" s="82"/>
      <c r="B914" s="83"/>
      <c r="C914" s="159" t="s">
        <v>1407</v>
      </c>
      <c r="D914" s="159"/>
      <c r="E914" s="159"/>
      <c r="F914" s="159"/>
      <c r="G914" s="159"/>
      <c r="H914" s="159"/>
      <c r="I914" s="159"/>
      <c r="J914" s="159"/>
      <c r="K914" s="159"/>
      <c r="L914" s="159"/>
      <c r="M914" s="159"/>
      <c r="N914" s="159"/>
      <c r="O914" s="159"/>
      <c r="P914" s="159"/>
      <c r="Q914" s="159"/>
      <c r="R914" s="159"/>
      <c r="S914" s="159"/>
      <c r="T914" s="159"/>
      <c r="U914" s="159"/>
      <c r="V914" s="159"/>
      <c r="W914" s="159"/>
      <c r="X914" s="159"/>
      <c r="Y914" s="159"/>
      <c r="Z914" s="159"/>
      <c r="AA914" s="159"/>
      <c r="AB914" s="159"/>
      <c r="AC914" s="159"/>
      <c r="AD914" s="159"/>
      <c r="AE914" s="159"/>
      <c r="AF914" s="159"/>
      <c r="AG914" s="159"/>
      <c r="AH914" s="159"/>
      <c r="AI914" s="159"/>
      <c r="AJ914" s="159"/>
      <c r="AK914" s="159"/>
      <c r="AL914" s="159"/>
      <c r="AM914" s="159"/>
      <c r="AN914" s="159"/>
      <c r="AO914" s="159"/>
      <c r="AP914" s="159"/>
      <c r="AQ914" s="159"/>
      <c r="AR914" s="159"/>
      <c r="AS914" s="159"/>
    </row>
    <row r="915" spans="1:45" ht="12.75" hidden="1" customHeight="1">
      <c r="C915" s="159" t="s">
        <v>471</v>
      </c>
      <c r="D915" s="159"/>
      <c r="E915" s="159"/>
      <c r="F915" s="159"/>
      <c r="G915" s="159"/>
      <c r="H915" s="159"/>
      <c r="I915" s="159"/>
      <c r="J915" s="159"/>
      <c r="K915" s="159"/>
      <c r="L915" s="159"/>
      <c r="M915" s="159"/>
      <c r="N915" s="159"/>
      <c r="O915" s="159"/>
      <c r="P915" s="159"/>
      <c r="Q915" s="159"/>
      <c r="R915" s="159"/>
      <c r="S915" s="159"/>
      <c r="T915" s="159"/>
      <c r="U915" s="159"/>
      <c r="V915" s="159"/>
      <c r="W915" s="159"/>
      <c r="X915" s="159"/>
      <c r="Y915" s="159"/>
      <c r="Z915" s="159"/>
      <c r="AA915" s="159"/>
      <c r="AB915" s="159"/>
      <c r="AC915" s="159"/>
      <c r="AD915" s="159"/>
      <c r="AE915" s="159"/>
      <c r="AF915" s="159"/>
      <c r="AG915" s="159"/>
      <c r="AH915" s="159"/>
      <c r="AI915" s="159"/>
      <c r="AJ915" s="159"/>
      <c r="AK915" s="159"/>
      <c r="AL915" s="159"/>
      <c r="AM915" s="159"/>
      <c r="AN915" s="159"/>
      <c r="AO915" s="159"/>
      <c r="AP915" s="159"/>
      <c r="AQ915" s="159"/>
      <c r="AR915" s="159"/>
      <c r="AS915" s="159"/>
    </row>
    <row r="916" spans="1:45" ht="12.75" hidden="1" customHeight="1">
      <c r="C916" s="59" t="s">
        <v>1124</v>
      </c>
      <c r="D916" s="85"/>
    </row>
    <row r="917" spans="1:45" ht="12.75" hidden="1" customHeight="1"/>
    <row r="918" spans="1:45" ht="12.75" hidden="1" customHeight="1">
      <c r="C918" s="241" t="s">
        <v>115</v>
      </c>
      <c r="D918" s="242"/>
      <c r="E918" s="242"/>
      <c r="F918" s="242"/>
      <c r="G918" s="242"/>
      <c r="H918" s="242"/>
      <c r="I918" s="242"/>
      <c r="J918" s="242"/>
      <c r="K918" s="243"/>
      <c r="L918" s="428" t="s">
        <v>50</v>
      </c>
      <c r="M918" s="429"/>
      <c r="N918" s="429"/>
      <c r="O918" s="429"/>
      <c r="P918" s="429"/>
      <c r="Q918" s="429"/>
      <c r="R918" s="429"/>
      <c r="S918" s="429"/>
      <c r="T918" s="429"/>
      <c r="U918" s="429"/>
      <c r="V918" s="429"/>
      <c r="W918" s="429"/>
      <c r="X918" s="429"/>
      <c r="Y918" s="429"/>
      <c r="Z918" s="429"/>
      <c r="AA918" s="429"/>
      <c r="AB918" s="429"/>
      <c r="AC918" s="429"/>
      <c r="AD918" s="429"/>
      <c r="AE918" s="430"/>
    </row>
    <row r="919" spans="1:45" ht="12.75" hidden="1" customHeight="1">
      <c r="C919" s="244"/>
      <c r="D919" s="245"/>
      <c r="E919" s="245"/>
      <c r="F919" s="245"/>
      <c r="G919" s="245"/>
      <c r="H919" s="245"/>
      <c r="I919" s="245"/>
      <c r="J919" s="245"/>
      <c r="K919" s="246"/>
      <c r="L919" s="241" t="s">
        <v>1369</v>
      </c>
      <c r="M919" s="242"/>
      <c r="N919" s="242"/>
      <c r="O919" s="243"/>
      <c r="P919" s="241" t="s">
        <v>117</v>
      </c>
      <c r="Q919" s="242"/>
      <c r="R919" s="242"/>
      <c r="S919" s="243"/>
      <c r="T919" s="241" t="s">
        <v>1367</v>
      </c>
      <c r="U919" s="242"/>
      <c r="V919" s="242"/>
      <c r="W919" s="243"/>
      <c r="X919" s="241" t="s">
        <v>1368</v>
      </c>
      <c r="Y919" s="242"/>
      <c r="Z919" s="242"/>
      <c r="AA919" s="243"/>
      <c r="AB919" s="241" t="s">
        <v>116</v>
      </c>
      <c r="AC919" s="242"/>
      <c r="AD919" s="242"/>
      <c r="AE919" s="243"/>
    </row>
    <row r="920" spans="1:45" ht="12.75" hidden="1" customHeight="1">
      <c r="C920" s="244"/>
      <c r="D920" s="245"/>
      <c r="E920" s="245"/>
      <c r="F920" s="245"/>
      <c r="G920" s="245"/>
      <c r="H920" s="245"/>
      <c r="I920" s="245"/>
      <c r="J920" s="245"/>
      <c r="K920" s="246"/>
      <c r="L920" s="244"/>
      <c r="M920" s="245"/>
      <c r="N920" s="245"/>
      <c r="O920" s="246"/>
      <c r="P920" s="244"/>
      <c r="Q920" s="245"/>
      <c r="R920" s="245"/>
      <c r="S920" s="246"/>
      <c r="T920" s="244"/>
      <c r="U920" s="245"/>
      <c r="V920" s="245"/>
      <c r="W920" s="246"/>
      <c r="X920" s="244"/>
      <c r="Y920" s="245"/>
      <c r="Z920" s="245"/>
      <c r="AA920" s="246"/>
      <c r="AB920" s="244"/>
      <c r="AC920" s="245"/>
      <c r="AD920" s="245"/>
      <c r="AE920" s="246"/>
    </row>
    <row r="921" spans="1:45" ht="12.75" hidden="1" customHeight="1">
      <c r="C921" s="244"/>
      <c r="D921" s="245"/>
      <c r="E921" s="245"/>
      <c r="F921" s="245"/>
      <c r="G921" s="245"/>
      <c r="H921" s="245"/>
      <c r="I921" s="245"/>
      <c r="J921" s="245"/>
      <c r="K921" s="246"/>
      <c r="L921" s="244"/>
      <c r="M921" s="245"/>
      <c r="N921" s="245"/>
      <c r="O921" s="246"/>
      <c r="P921" s="244"/>
      <c r="Q921" s="245"/>
      <c r="R921" s="245"/>
      <c r="S921" s="246"/>
      <c r="T921" s="244"/>
      <c r="U921" s="245"/>
      <c r="V921" s="245"/>
      <c r="W921" s="246"/>
      <c r="X921" s="244"/>
      <c r="Y921" s="245"/>
      <c r="Z921" s="245"/>
      <c r="AA921" s="246"/>
      <c r="AB921" s="244"/>
      <c r="AC921" s="245"/>
      <c r="AD921" s="245"/>
      <c r="AE921" s="246"/>
    </row>
    <row r="922" spans="1:45" ht="12.75" hidden="1" customHeight="1">
      <c r="C922" s="244"/>
      <c r="D922" s="245"/>
      <c r="E922" s="245"/>
      <c r="F922" s="245"/>
      <c r="G922" s="245"/>
      <c r="H922" s="245"/>
      <c r="I922" s="245"/>
      <c r="J922" s="245"/>
      <c r="K922" s="246"/>
      <c r="L922" s="244"/>
      <c r="M922" s="245"/>
      <c r="N922" s="245"/>
      <c r="O922" s="246"/>
      <c r="P922" s="244"/>
      <c r="Q922" s="245"/>
      <c r="R922" s="245"/>
      <c r="S922" s="246"/>
      <c r="T922" s="244"/>
      <c r="U922" s="245"/>
      <c r="V922" s="245"/>
      <c r="W922" s="246"/>
      <c r="X922" s="244"/>
      <c r="Y922" s="245"/>
      <c r="Z922" s="245"/>
      <c r="AA922" s="246"/>
      <c r="AB922" s="244"/>
      <c r="AC922" s="245"/>
      <c r="AD922" s="245"/>
      <c r="AE922" s="246"/>
    </row>
    <row r="923" spans="1:45" ht="12.75" hidden="1" customHeight="1">
      <c r="C923" s="244"/>
      <c r="D923" s="245"/>
      <c r="E923" s="245"/>
      <c r="F923" s="245"/>
      <c r="G923" s="245"/>
      <c r="H923" s="245"/>
      <c r="I923" s="245"/>
      <c r="J923" s="245"/>
      <c r="K923" s="246"/>
      <c r="L923" s="244"/>
      <c r="M923" s="245"/>
      <c r="N923" s="245"/>
      <c r="O923" s="246"/>
      <c r="P923" s="244"/>
      <c r="Q923" s="245"/>
      <c r="R923" s="245"/>
      <c r="S923" s="246"/>
      <c r="T923" s="244"/>
      <c r="U923" s="245"/>
      <c r="V923" s="245"/>
      <c r="W923" s="246"/>
      <c r="X923" s="244"/>
      <c r="Y923" s="245"/>
      <c r="Z923" s="245"/>
      <c r="AA923" s="246"/>
      <c r="AB923" s="244"/>
      <c r="AC923" s="245"/>
      <c r="AD923" s="245"/>
      <c r="AE923" s="246"/>
    </row>
    <row r="924" spans="1:45" ht="12.75" hidden="1" customHeight="1">
      <c r="C924" s="244"/>
      <c r="D924" s="245"/>
      <c r="E924" s="245"/>
      <c r="F924" s="245"/>
      <c r="G924" s="245"/>
      <c r="H924" s="245"/>
      <c r="I924" s="245"/>
      <c r="J924" s="245"/>
      <c r="K924" s="246"/>
      <c r="L924" s="244"/>
      <c r="M924" s="245"/>
      <c r="N924" s="245"/>
      <c r="O924" s="246"/>
      <c r="P924" s="244"/>
      <c r="Q924" s="245"/>
      <c r="R924" s="245"/>
      <c r="S924" s="246"/>
      <c r="T924" s="244"/>
      <c r="U924" s="245"/>
      <c r="V924" s="245"/>
      <c r="W924" s="246"/>
      <c r="X924" s="244"/>
      <c r="Y924" s="245"/>
      <c r="Z924" s="245"/>
      <c r="AA924" s="246"/>
      <c r="AB924" s="244"/>
      <c r="AC924" s="245"/>
      <c r="AD924" s="245"/>
      <c r="AE924" s="246"/>
    </row>
    <row r="925" spans="1:45" ht="12.75" hidden="1" customHeight="1">
      <c r="C925" s="244"/>
      <c r="D925" s="245"/>
      <c r="E925" s="245"/>
      <c r="F925" s="245"/>
      <c r="G925" s="245"/>
      <c r="H925" s="245"/>
      <c r="I925" s="245"/>
      <c r="J925" s="245"/>
      <c r="K925" s="246"/>
      <c r="L925" s="244"/>
      <c r="M925" s="245"/>
      <c r="N925" s="245"/>
      <c r="O925" s="246"/>
      <c r="P925" s="244"/>
      <c r="Q925" s="245"/>
      <c r="R925" s="245"/>
      <c r="S925" s="246"/>
      <c r="T925" s="244"/>
      <c r="U925" s="245"/>
      <c r="V925" s="245"/>
      <c r="W925" s="246"/>
      <c r="X925" s="244"/>
      <c r="Y925" s="245"/>
      <c r="Z925" s="245"/>
      <c r="AA925" s="246"/>
      <c r="AB925" s="244"/>
      <c r="AC925" s="245"/>
      <c r="AD925" s="245"/>
      <c r="AE925" s="246"/>
    </row>
    <row r="926" spans="1:45" ht="12.75" hidden="1" customHeight="1">
      <c r="C926" s="137" t="s">
        <v>62</v>
      </c>
      <c r="D926" s="138"/>
      <c r="E926" s="138"/>
      <c r="F926" s="138"/>
      <c r="G926" s="138"/>
      <c r="H926" s="138"/>
      <c r="I926" s="138"/>
      <c r="J926" s="138"/>
      <c r="K926" s="139"/>
      <c r="L926" s="137" t="s">
        <v>66</v>
      </c>
      <c r="M926" s="138"/>
      <c r="N926" s="138"/>
      <c r="O926" s="139"/>
      <c r="P926" s="137" t="s">
        <v>67</v>
      </c>
      <c r="Q926" s="138"/>
      <c r="R926" s="138"/>
      <c r="S926" s="139"/>
      <c r="T926" s="137" t="s">
        <v>69</v>
      </c>
      <c r="U926" s="138"/>
      <c r="V926" s="138"/>
      <c r="W926" s="139"/>
      <c r="X926" s="137" t="s">
        <v>71</v>
      </c>
      <c r="Y926" s="138"/>
      <c r="Z926" s="138"/>
      <c r="AA926" s="139"/>
      <c r="AB926" s="137" t="s">
        <v>74</v>
      </c>
      <c r="AC926" s="138"/>
      <c r="AD926" s="138"/>
      <c r="AE926" s="139"/>
    </row>
    <row r="927" spans="1:45" ht="12.75" hidden="1" customHeight="1">
      <c r="C927" s="216" t="s">
        <v>118</v>
      </c>
      <c r="D927" s="216"/>
      <c r="E927" s="216"/>
      <c r="F927" s="216"/>
      <c r="G927" s="216"/>
      <c r="H927" s="216"/>
      <c r="I927" s="216"/>
      <c r="J927" s="216"/>
      <c r="K927" s="216"/>
      <c r="L927" s="177"/>
      <c r="M927" s="177"/>
      <c r="N927" s="177"/>
      <c r="O927" s="177"/>
      <c r="P927" s="177"/>
      <c r="Q927" s="177"/>
      <c r="R927" s="177"/>
      <c r="S927" s="177"/>
      <c r="T927" s="177"/>
      <c r="U927" s="177"/>
      <c r="V927" s="177"/>
      <c r="W927" s="177"/>
      <c r="X927" s="177"/>
      <c r="Y927" s="177"/>
      <c r="Z927" s="177"/>
      <c r="AA927" s="177"/>
      <c r="AB927" s="177">
        <f>L927+P927-T927-X927</f>
        <v>0</v>
      </c>
      <c r="AC927" s="177"/>
      <c r="AD927" s="177"/>
      <c r="AE927" s="177"/>
    </row>
    <row r="928" spans="1:45" ht="12.75" hidden="1" customHeight="1">
      <c r="C928" s="163" t="s">
        <v>1043</v>
      </c>
      <c r="D928" s="163"/>
      <c r="E928" s="163"/>
      <c r="F928" s="163"/>
      <c r="G928" s="163"/>
      <c r="H928" s="163"/>
      <c r="I928" s="163"/>
      <c r="J928" s="163"/>
      <c r="K928" s="163"/>
      <c r="L928" s="174"/>
      <c r="M928" s="174"/>
      <c r="N928" s="174"/>
      <c r="O928" s="174"/>
      <c r="P928" s="174"/>
      <c r="Q928" s="174"/>
      <c r="R928" s="174"/>
      <c r="S928" s="174"/>
      <c r="T928" s="174"/>
      <c r="U928" s="174"/>
      <c r="V928" s="174"/>
      <c r="W928" s="174"/>
      <c r="X928" s="174"/>
      <c r="Y928" s="174"/>
      <c r="Z928" s="174"/>
      <c r="AA928" s="174"/>
      <c r="AB928" s="174">
        <f>L928+P928-T928-X928</f>
        <v>0</v>
      </c>
      <c r="AC928" s="174"/>
      <c r="AD928" s="174"/>
      <c r="AE928" s="174"/>
    </row>
    <row r="929" spans="3:45" ht="12.75" hidden="1" customHeight="1">
      <c r="C929" s="163"/>
      <c r="D929" s="163"/>
      <c r="E929" s="163"/>
      <c r="F929" s="163"/>
      <c r="G929" s="163"/>
      <c r="H929" s="163"/>
      <c r="I929" s="163"/>
      <c r="J929" s="163"/>
      <c r="K929" s="163"/>
      <c r="L929" s="174"/>
      <c r="M929" s="174"/>
      <c r="N929" s="174"/>
      <c r="O929" s="174"/>
      <c r="P929" s="174"/>
      <c r="Q929" s="174"/>
      <c r="R929" s="174"/>
      <c r="S929" s="174"/>
      <c r="T929" s="174"/>
      <c r="U929" s="174"/>
      <c r="V929" s="174"/>
      <c r="W929" s="174"/>
      <c r="X929" s="174"/>
      <c r="Y929" s="174"/>
      <c r="Z929" s="174"/>
      <c r="AA929" s="174"/>
      <c r="AB929" s="174"/>
      <c r="AC929" s="174"/>
      <c r="AD929" s="174"/>
      <c r="AE929" s="174"/>
    </row>
    <row r="930" spans="3:45" ht="12.75" hidden="1" customHeight="1">
      <c r="C930" s="165" t="s">
        <v>119</v>
      </c>
      <c r="D930" s="165"/>
      <c r="E930" s="165"/>
      <c r="F930" s="165"/>
      <c r="G930" s="165"/>
      <c r="H930" s="165"/>
      <c r="I930" s="165"/>
      <c r="J930" s="165"/>
      <c r="K930" s="165"/>
      <c r="L930" s="174"/>
      <c r="M930" s="174"/>
      <c r="N930" s="174"/>
      <c r="O930" s="174"/>
      <c r="P930" s="174"/>
      <c r="Q930" s="174"/>
      <c r="R930" s="174"/>
      <c r="S930" s="174"/>
      <c r="T930" s="174"/>
      <c r="U930" s="174"/>
      <c r="V930" s="174"/>
      <c r="W930" s="174"/>
      <c r="X930" s="174"/>
      <c r="Y930" s="174"/>
      <c r="Z930" s="174"/>
      <c r="AA930" s="174"/>
      <c r="AB930" s="174">
        <f>L930+P930-T930-X930</f>
        <v>0</v>
      </c>
      <c r="AC930" s="174"/>
      <c r="AD930" s="174"/>
      <c r="AE930" s="174"/>
    </row>
    <row r="931" spans="3:45" ht="12.75" hidden="1" customHeight="1">
      <c r="C931" s="165" t="s">
        <v>120</v>
      </c>
      <c r="D931" s="165"/>
      <c r="E931" s="165"/>
      <c r="F931" s="165"/>
      <c r="G931" s="165"/>
      <c r="H931" s="165"/>
      <c r="I931" s="165"/>
      <c r="J931" s="165"/>
      <c r="K931" s="165"/>
      <c r="L931" s="174"/>
      <c r="M931" s="174"/>
      <c r="N931" s="174"/>
      <c r="O931" s="174"/>
      <c r="P931" s="174"/>
      <c r="Q931" s="174"/>
      <c r="R931" s="174"/>
      <c r="S931" s="174"/>
      <c r="T931" s="174"/>
      <c r="U931" s="174"/>
      <c r="V931" s="174"/>
      <c r="W931" s="174"/>
      <c r="X931" s="174"/>
      <c r="Y931" s="174"/>
      <c r="Z931" s="174"/>
      <c r="AA931" s="174"/>
      <c r="AB931" s="174">
        <f>L931+P931-T931-X931</f>
        <v>0</v>
      </c>
      <c r="AC931" s="174"/>
      <c r="AD931" s="174"/>
      <c r="AE931" s="174"/>
    </row>
    <row r="932" spans="3:45" ht="12.75" hidden="1" customHeight="1">
      <c r="C932" s="165" t="s">
        <v>121</v>
      </c>
      <c r="D932" s="165"/>
      <c r="E932" s="165"/>
      <c r="F932" s="165"/>
      <c r="G932" s="165"/>
      <c r="H932" s="165"/>
      <c r="I932" s="165"/>
      <c r="J932" s="165"/>
      <c r="K932" s="165"/>
      <c r="L932" s="174"/>
      <c r="M932" s="174"/>
      <c r="N932" s="174"/>
      <c r="O932" s="174"/>
      <c r="P932" s="174"/>
      <c r="Q932" s="174"/>
      <c r="R932" s="174"/>
      <c r="S932" s="174"/>
      <c r="T932" s="174"/>
      <c r="U932" s="174"/>
      <c r="V932" s="174"/>
      <c r="W932" s="174"/>
      <c r="X932" s="174"/>
      <c r="Y932" s="174"/>
      <c r="Z932" s="174"/>
      <c r="AA932" s="174"/>
      <c r="AB932" s="174">
        <f>L932+P932-T932-X932</f>
        <v>0</v>
      </c>
      <c r="AC932" s="174"/>
      <c r="AD932" s="174"/>
      <c r="AE932" s="174"/>
    </row>
    <row r="933" spans="3:45" ht="12.75" hidden="1" customHeight="1">
      <c r="C933" s="165" t="s">
        <v>122</v>
      </c>
      <c r="D933" s="165"/>
      <c r="E933" s="165"/>
      <c r="F933" s="165"/>
      <c r="G933" s="165"/>
      <c r="H933" s="165"/>
      <c r="I933" s="165"/>
      <c r="J933" s="165"/>
      <c r="K933" s="165"/>
      <c r="L933" s="174"/>
      <c r="M933" s="174"/>
      <c r="N933" s="174"/>
      <c r="O933" s="174"/>
      <c r="P933" s="174"/>
      <c r="Q933" s="174"/>
      <c r="R933" s="174"/>
      <c r="S933" s="174"/>
      <c r="T933" s="174"/>
      <c r="U933" s="174"/>
      <c r="V933" s="174"/>
      <c r="W933" s="174"/>
      <c r="X933" s="174"/>
      <c r="Y933" s="174"/>
      <c r="Z933" s="174"/>
      <c r="AA933" s="174"/>
      <c r="AB933" s="174">
        <f>L933+P933-T933-X933</f>
        <v>0</v>
      </c>
      <c r="AC933" s="174"/>
      <c r="AD933" s="174"/>
      <c r="AE933" s="174"/>
    </row>
    <row r="934" spans="3:45" ht="12.75" hidden="1" customHeight="1">
      <c r="C934" s="227" t="s">
        <v>123</v>
      </c>
      <c r="D934" s="227"/>
      <c r="E934" s="227"/>
      <c r="F934" s="227"/>
      <c r="G934" s="227"/>
      <c r="H934" s="227"/>
      <c r="I934" s="227"/>
      <c r="J934" s="227"/>
      <c r="K934" s="227"/>
      <c r="L934" s="174"/>
      <c r="M934" s="174"/>
      <c r="N934" s="174"/>
      <c r="O934" s="174"/>
      <c r="P934" s="174"/>
      <c r="Q934" s="174"/>
      <c r="R934" s="174"/>
      <c r="S934" s="174"/>
      <c r="T934" s="174"/>
      <c r="U934" s="174"/>
      <c r="V934" s="174"/>
      <c r="W934" s="174"/>
      <c r="X934" s="174"/>
      <c r="Y934" s="174"/>
      <c r="Z934" s="174"/>
      <c r="AA934" s="174"/>
      <c r="AB934" s="174">
        <f>L934+P934-T934-X934</f>
        <v>0</v>
      </c>
      <c r="AC934" s="174"/>
      <c r="AD934" s="174"/>
      <c r="AE934" s="174"/>
    </row>
    <row r="935" spans="3:45" ht="12.75" hidden="1" customHeight="1">
      <c r="C935" s="287"/>
      <c r="D935" s="287"/>
      <c r="E935" s="287"/>
      <c r="F935" s="287"/>
      <c r="G935" s="287"/>
      <c r="H935" s="287"/>
      <c r="I935" s="287"/>
      <c r="J935" s="287"/>
      <c r="K935" s="287"/>
      <c r="L935" s="190"/>
      <c r="M935" s="190"/>
      <c r="N935" s="190"/>
      <c r="O935" s="190"/>
      <c r="P935" s="190"/>
      <c r="Q935" s="190"/>
      <c r="R935" s="190"/>
      <c r="S935" s="190"/>
      <c r="T935" s="190"/>
      <c r="U935" s="190"/>
      <c r="V935" s="190"/>
      <c r="W935" s="190"/>
      <c r="X935" s="190"/>
      <c r="Y935" s="190"/>
      <c r="Z935" s="190"/>
      <c r="AA935" s="190"/>
      <c r="AB935" s="190"/>
      <c r="AC935" s="190"/>
      <c r="AD935" s="190"/>
      <c r="AE935" s="190"/>
    </row>
    <row r="936" spans="3:45" ht="12.75" hidden="1" customHeight="1">
      <c r="C936" s="208" t="s">
        <v>124</v>
      </c>
      <c r="D936" s="208"/>
      <c r="E936" s="208"/>
      <c r="F936" s="208"/>
      <c r="G936" s="208"/>
      <c r="H936" s="208"/>
      <c r="I936" s="208"/>
      <c r="J936" s="208"/>
      <c r="K936" s="208"/>
      <c r="L936" s="184">
        <f>SUM(L927:O935)</f>
        <v>0</v>
      </c>
      <c r="M936" s="184"/>
      <c r="N936" s="184"/>
      <c r="O936" s="184"/>
      <c r="P936" s="184">
        <f t="shared" ref="P936" si="149">SUM(P927:S935)</f>
        <v>0</v>
      </c>
      <c r="Q936" s="184"/>
      <c r="R936" s="184"/>
      <c r="S936" s="184"/>
      <c r="T936" s="184">
        <f t="shared" ref="T936" si="150">SUM(T927:W935)</f>
        <v>0</v>
      </c>
      <c r="U936" s="184"/>
      <c r="V936" s="184"/>
      <c r="W936" s="184"/>
      <c r="X936" s="184">
        <f t="shared" ref="X936" si="151">SUM(X927:AA935)</f>
        <v>0</v>
      </c>
      <c r="Y936" s="184"/>
      <c r="Z936" s="184"/>
      <c r="AA936" s="184"/>
      <c r="AB936" s="184">
        <f t="shared" ref="AB936" si="152">SUM(AB927:AE935)</f>
        <v>0</v>
      </c>
      <c r="AC936" s="184"/>
      <c r="AD936" s="184"/>
      <c r="AE936" s="184"/>
    </row>
    <row r="937" spans="3:45" ht="12.75" hidden="1" customHeight="1"/>
    <row r="938" spans="3:45" ht="12.75" hidden="1" customHeight="1">
      <c r="C938" s="180" t="s">
        <v>1174</v>
      </c>
      <c r="D938" s="180"/>
      <c r="E938" s="180"/>
      <c r="F938" s="180"/>
      <c r="G938" s="180"/>
      <c r="H938" s="180"/>
      <c r="I938" s="180"/>
      <c r="J938" s="180"/>
      <c r="K938" s="180"/>
      <c r="L938" s="180"/>
      <c r="M938" s="180"/>
      <c r="N938" s="180"/>
      <c r="O938" s="180"/>
      <c r="P938" s="180"/>
      <c r="Q938" s="180"/>
      <c r="R938" s="180"/>
      <c r="S938" s="180"/>
      <c r="T938" s="180"/>
      <c r="U938" s="180"/>
      <c r="V938" s="180"/>
      <c r="W938" s="180"/>
      <c r="X938" s="180"/>
      <c r="Y938" s="180"/>
      <c r="Z938" s="180"/>
      <c r="AA938" s="180"/>
      <c r="AB938" s="180"/>
      <c r="AC938" s="180"/>
      <c r="AD938" s="180"/>
      <c r="AE938" s="180"/>
      <c r="AF938" s="180"/>
      <c r="AG938" s="180"/>
      <c r="AH938" s="180"/>
      <c r="AI938" s="180"/>
      <c r="AJ938" s="180"/>
      <c r="AK938" s="180"/>
      <c r="AL938" s="180"/>
      <c r="AM938" s="180"/>
      <c r="AN938" s="180"/>
      <c r="AO938" s="180"/>
      <c r="AP938" s="180"/>
      <c r="AQ938" s="180"/>
      <c r="AR938" s="180"/>
      <c r="AS938" s="180"/>
    </row>
    <row r="939" spans="3:45" ht="12.75" hidden="1" customHeight="1">
      <c r="C939" s="180"/>
      <c r="D939" s="180"/>
      <c r="E939" s="180"/>
      <c r="F939" s="180"/>
      <c r="G939" s="180"/>
      <c r="H939" s="180"/>
      <c r="I939" s="180"/>
      <c r="J939" s="180"/>
      <c r="K939" s="180"/>
      <c r="L939" s="180"/>
      <c r="M939" s="180"/>
      <c r="N939" s="180"/>
      <c r="O939" s="180"/>
      <c r="P939" s="180"/>
      <c r="Q939" s="180"/>
      <c r="R939" s="180"/>
      <c r="S939" s="180"/>
      <c r="T939" s="180"/>
      <c r="U939" s="180"/>
      <c r="V939" s="180"/>
      <c r="W939" s="180"/>
      <c r="X939" s="180"/>
      <c r="Y939" s="180"/>
      <c r="Z939" s="180"/>
      <c r="AA939" s="180"/>
      <c r="AB939" s="180"/>
      <c r="AC939" s="180"/>
      <c r="AD939" s="180"/>
      <c r="AE939" s="180"/>
      <c r="AF939" s="180"/>
      <c r="AG939" s="180"/>
      <c r="AH939" s="180"/>
      <c r="AI939" s="180"/>
      <c r="AJ939" s="180"/>
      <c r="AK939" s="180"/>
      <c r="AL939" s="180"/>
      <c r="AM939" s="180"/>
      <c r="AN939" s="180"/>
      <c r="AO939" s="180"/>
      <c r="AP939" s="180"/>
      <c r="AQ939" s="180"/>
      <c r="AR939" s="180"/>
      <c r="AS939" s="180"/>
    </row>
    <row r="940" spans="3:45" ht="12.75" hidden="1" customHeight="1">
      <c r="C940" s="180"/>
      <c r="D940" s="180"/>
      <c r="E940" s="180"/>
      <c r="F940" s="180"/>
      <c r="G940" s="180"/>
      <c r="H940" s="180"/>
      <c r="I940" s="180"/>
      <c r="J940" s="180"/>
      <c r="K940" s="180"/>
      <c r="L940" s="180"/>
      <c r="M940" s="180"/>
      <c r="N940" s="180"/>
      <c r="O940" s="180"/>
      <c r="P940" s="180"/>
      <c r="Q940" s="180"/>
      <c r="R940" s="180"/>
      <c r="S940" s="180"/>
      <c r="T940" s="180"/>
      <c r="U940" s="180"/>
      <c r="V940" s="180"/>
      <c r="W940" s="180"/>
      <c r="X940" s="180"/>
      <c r="Y940" s="180"/>
      <c r="Z940" s="180"/>
      <c r="AA940" s="180"/>
      <c r="AB940" s="180"/>
      <c r="AC940" s="180"/>
      <c r="AD940" s="180"/>
      <c r="AE940" s="180"/>
      <c r="AF940" s="180"/>
      <c r="AG940" s="180"/>
      <c r="AH940" s="180"/>
      <c r="AI940" s="180"/>
      <c r="AJ940" s="180"/>
      <c r="AK940" s="180"/>
      <c r="AL940" s="180"/>
      <c r="AM940" s="180"/>
      <c r="AN940" s="180"/>
      <c r="AO940" s="180"/>
      <c r="AP940" s="180"/>
      <c r="AQ940" s="180"/>
      <c r="AR940" s="180"/>
      <c r="AS940" s="180"/>
    </row>
    <row r="941" spans="3:45" ht="12.75" hidden="1" customHeight="1"/>
    <row r="942" spans="3:45" ht="12.75" hidden="1" customHeight="1">
      <c r="C942" s="319" t="s">
        <v>1145</v>
      </c>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c r="AA942" s="319"/>
      <c r="AB942" s="319"/>
      <c r="AC942" s="319"/>
      <c r="AD942" s="319"/>
      <c r="AE942" s="319"/>
      <c r="AF942" s="319"/>
      <c r="AG942" s="319"/>
      <c r="AH942" s="319"/>
      <c r="AI942" s="319"/>
      <c r="AJ942" s="319"/>
      <c r="AK942" s="319"/>
      <c r="AL942" s="319"/>
      <c r="AM942" s="319"/>
      <c r="AN942" s="319"/>
      <c r="AO942" s="319"/>
      <c r="AP942" s="319"/>
      <c r="AQ942" s="319"/>
      <c r="AR942" s="319"/>
      <c r="AS942" s="319"/>
    </row>
    <row r="943" spans="3:45" ht="12.75" hidden="1" customHeight="1">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c r="AA943" s="319"/>
      <c r="AB943" s="319"/>
      <c r="AC943" s="319"/>
      <c r="AD943" s="319"/>
      <c r="AE943" s="319"/>
      <c r="AF943" s="319"/>
      <c r="AG943" s="319"/>
      <c r="AH943" s="319"/>
      <c r="AI943" s="319"/>
      <c r="AJ943" s="319"/>
      <c r="AK943" s="319"/>
      <c r="AL943" s="319"/>
      <c r="AM943" s="319"/>
      <c r="AN943" s="319"/>
      <c r="AO943" s="319"/>
      <c r="AP943" s="319"/>
      <c r="AQ943" s="319"/>
      <c r="AR943" s="319"/>
      <c r="AS943" s="319"/>
    </row>
    <row r="944" spans="3:45" ht="12.75" hidden="1" customHeight="1">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c r="AA944" s="319"/>
      <c r="AB944" s="319"/>
      <c r="AC944" s="319"/>
      <c r="AD944" s="319"/>
      <c r="AE944" s="319"/>
      <c r="AF944" s="319"/>
      <c r="AG944" s="319"/>
      <c r="AH944" s="319"/>
      <c r="AI944" s="319"/>
      <c r="AJ944" s="319"/>
      <c r="AK944" s="319"/>
      <c r="AL944" s="319"/>
      <c r="AM944" s="319"/>
      <c r="AN944" s="319"/>
      <c r="AO944" s="319"/>
      <c r="AP944" s="319"/>
      <c r="AQ944" s="319"/>
      <c r="AR944" s="319"/>
      <c r="AS944" s="319"/>
    </row>
    <row r="945" spans="3:45" ht="12.75" hidden="1" customHeight="1">
      <c r="C945" s="320" t="s">
        <v>1146</v>
      </c>
      <c r="D945" s="320"/>
      <c r="E945" s="320"/>
      <c r="F945" s="320"/>
      <c r="G945" s="320"/>
      <c r="H945" s="320"/>
      <c r="I945" s="320"/>
      <c r="J945" s="320"/>
      <c r="K945" s="320"/>
      <c r="L945" s="320"/>
      <c r="M945" s="320"/>
      <c r="N945" s="320"/>
      <c r="O945" s="320"/>
      <c r="P945" s="320"/>
      <c r="Q945" s="320"/>
      <c r="R945" s="320"/>
      <c r="S945" s="320"/>
      <c r="T945" s="320"/>
      <c r="U945" s="320"/>
      <c r="V945" s="320"/>
      <c r="W945" s="320"/>
      <c r="X945" s="320"/>
      <c r="Y945" s="320"/>
      <c r="Z945" s="320"/>
      <c r="AA945" s="320"/>
      <c r="AB945" s="320"/>
      <c r="AC945" s="320"/>
      <c r="AD945" s="320"/>
      <c r="AE945" s="320"/>
      <c r="AF945" s="320"/>
      <c r="AG945" s="320"/>
      <c r="AH945" s="320"/>
      <c r="AI945" s="320"/>
      <c r="AJ945" s="320"/>
      <c r="AK945" s="320"/>
      <c r="AL945" s="320"/>
      <c r="AM945" s="320"/>
      <c r="AN945" s="320"/>
      <c r="AO945" s="320"/>
      <c r="AP945" s="320"/>
      <c r="AQ945" s="320"/>
      <c r="AR945" s="320"/>
      <c r="AS945" s="320"/>
    </row>
    <row r="946" spans="3:45" ht="12.75" hidden="1" customHeight="1">
      <c r="C946" s="60" t="s">
        <v>1124</v>
      </c>
    </row>
    <row r="947" spans="3:45" ht="12.75" hidden="1" customHeight="1">
      <c r="C947" s="278" t="s">
        <v>122</v>
      </c>
      <c r="D947" s="279"/>
      <c r="E947" s="279"/>
      <c r="F947" s="279"/>
      <c r="G947" s="279"/>
      <c r="H947" s="279"/>
      <c r="I947" s="279"/>
      <c r="J947" s="279"/>
      <c r="K947" s="279"/>
      <c r="L947" s="279"/>
      <c r="M947" s="279"/>
      <c r="N947" s="279"/>
      <c r="O947" s="279"/>
      <c r="P947" s="279"/>
      <c r="Q947" s="279"/>
      <c r="R947" s="279"/>
      <c r="S947" s="279"/>
      <c r="T947" s="279"/>
      <c r="U947" s="279"/>
      <c r="V947" s="279"/>
      <c r="W947" s="280"/>
      <c r="X947" s="283" t="s">
        <v>109</v>
      </c>
      <c r="Y947" s="283"/>
      <c r="Z947" s="283"/>
      <c r="AA947" s="283"/>
      <c r="AB947" s="283"/>
      <c r="AC947" s="283"/>
      <c r="AD947" s="283"/>
      <c r="AE947" s="283"/>
    </row>
    <row r="948" spans="3:45" ht="12.75" hidden="1" customHeight="1">
      <c r="C948" s="216" t="s">
        <v>125</v>
      </c>
      <c r="D948" s="216"/>
      <c r="E948" s="216"/>
      <c r="F948" s="216"/>
      <c r="G948" s="216"/>
      <c r="H948" s="216"/>
      <c r="I948" s="216"/>
      <c r="J948" s="216"/>
      <c r="K948" s="216"/>
      <c r="L948" s="216"/>
      <c r="M948" s="216"/>
      <c r="N948" s="216"/>
      <c r="O948" s="216"/>
      <c r="P948" s="216"/>
      <c r="Q948" s="216"/>
      <c r="R948" s="216"/>
      <c r="S948" s="216"/>
      <c r="T948" s="216"/>
      <c r="U948" s="216"/>
      <c r="V948" s="216"/>
      <c r="W948" s="216"/>
      <c r="X948" s="177"/>
      <c r="Y948" s="177"/>
      <c r="Z948" s="177"/>
      <c r="AA948" s="177"/>
      <c r="AB948" s="177"/>
      <c r="AC948" s="177"/>
      <c r="AD948" s="177"/>
      <c r="AE948" s="177"/>
    </row>
    <row r="949" spans="3:45" ht="12.75" hidden="1" customHeight="1">
      <c r="C949" s="206" t="s">
        <v>126</v>
      </c>
      <c r="D949" s="206"/>
      <c r="E949" s="206"/>
      <c r="F949" s="206"/>
      <c r="G949" s="206"/>
      <c r="H949" s="206"/>
      <c r="I949" s="206"/>
      <c r="J949" s="206"/>
      <c r="K949" s="206"/>
      <c r="L949" s="206"/>
      <c r="M949" s="206"/>
      <c r="N949" s="206"/>
      <c r="O949" s="206"/>
      <c r="P949" s="206"/>
      <c r="Q949" s="206"/>
      <c r="R949" s="206"/>
      <c r="S949" s="206"/>
      <c r="T949" s="206"/>
      <c r="U949" s="206"/>
      <c r="V949" s="206"/>
      <c r="W949" s="206"/>
      <c r="X949" s="190"/>
      <c r="Y949" s="190"/>
      <c r="Z949" s="190"/>
      <c r="AA949" s="190"/>
      <c r="AB949" s="190"/>
      <c r="AC949" s="190"/>
      <c r="AD949" s="190"/>
      <c r="AE949" s="190"/>
    </row>
    <row r="950" spans="3:45" ht="12.75" hidden="1" customHeight="1"/>
    <row r="951" spans="3:45" ht="12.75" hidden="1" customHeight="1">
      <c r="C951" s="252" t="s">
        <v>1144</v>
      </c>
      <c r="D951" s="252"/>
      <c r="E951" s="252"/>
      <c r="F951" s="252"/>
      <c r="G951" s="252"/>
      <c r="H951" s="252"/>
      <c r="I951" s="252"/>
      <c r="J951" s="252"/>
      <c r="K951" s="252"/>
      <c r="L951" s="252"/>
      <c r="M951" s="252"/>
      <c r="N951" s="252"/>
      <c r="O951" s="252"/>
      <c r="P951" s="252"/>
      <c r="Q951" s="252"/>
      <c r="R951" s="252"/>
      <c r="S951" s="252"/>
      <c r="T951" s="252"/>
      <c r="U951" s="252"/>
      <c r="V951" s="252"/>
      <c r="W951" s="252"/>
      <c r="X951" s="252"/>
      <c r="Y951" s="252"/>
      <c r="Z951" s="252"/>
      <c r="AA951" s="252"/>
      <c r="AB951" s="252"/>
      <c r="AC951" s="252"/>
      <c r="AD951" s="252"/>
      <c r="AE951" s="252"/>
      <c r="AF951" s="252"/>
      <c r="AG951" s="252"/>
      <c r="AH951" s="252"/>
      <c r="AI951" s="252"/>
      <c r="AJ951" s="252"/>
      <c r="AK951" s="252"/>
      <c r="AL951" s="252"/>
      <c r="AM951" s="252"/>
      <c r="AN951" s="252"/>
      <c r="AO951" s="252"/>
      <c r="AP951" s="252"/>
      <c r="AQ951" s="252"/>
      <c r="AR951" s="252"/>
      <c r="AS951" s="252"/>
    </row>
    <row r="952" spans="3:45" ht="12.75" hidden="1" customHeight="1">
      <c r="C952" s="64" t="s">
        <v>1124</v>
      </c>
    </row>
    <row r="953" spans="3:45" ht="12.75" hidden="1" customHeight="1">
      <c r="C953" s="253" t="s">
        <v>115</v>
      </c>
      <c r="D953" s="254"/>
      <c r="E953" s="254"/>
      <c r="F953" s="254"/>
      <c r="G953" s="254"/>
      <c r="H953" s="254"/>
      <c r="I953" s="254"/>
      <c r="J953" s="254"/>
      <c r="K953" s="254"/>
      <c r="L953" s="254"/>
      <c r="M953" s="254"/>
      <c r="N953" s="254"/>
      <c r="O953" s="254"/>
      <c r="P953" s="254"/>
      <c r="Q953" s="254"/>
      <c r="R953" s="254"/>
      <c r="S953" s="254"/>
      <c r="T953" s="254"/>
      <c r="U953" s="254"/>
      <c r="V953" s="254"/>
      <c r="W953" s="255"/>
      <c r="X953" s="241" t="s">
        <v>92</v>
      </c>
      <c r="Y953" s="242"/>
      <c r="Z953" s="242"/>
      <c r="AA953" s="242"/>
      <c r="AB953" s="242"/>
      <c r="AC953" s="242"/>
      <c r="AD953" s="242"/>
      <c r="AE953" s="243"/>
    </row>
    <row r="954" spans="3:45" ht="12.75" hidden="1" customHeight="1">
      <c r="C954" s="321"/>
      <c r="D954" s="322"/>
      <c r="E954" s="322"/>
      <c r="F954" s="322"/>
      <c r="G954" s="322"/>
      <c r="H954" s="322"/>
      <c r="I954" s="322"/>
      <c r="J954" s="322"/>
      <c r="K954" s="322"/>
      <c r="L954" s="322"/>
      <c r="M954" s="322"/>
      <c r="N954" s="322"/>
      <c r="O954" s="322"/>
      <c r="P954" s="322"/>
      <c r="Q954" s="322"/>
      <c r="R954" s="322"/>
      <c r="S954" s="322"/>
      <c r="T954" s="322"/>
      <c r="U954" s="322"/>
      <c r="V954" s="322"/>
      <c r="W954" s="323"/>
      <c r="X954" s="324"/>
      <c r="Y954" s="325"/>
      <c r="Z954" s="325"/>
      <c r="AA954" s="325"/>
      <c r="AB954" s="325"/>
      <c r="AC954" s="325"/>
      <c r="AD954" s="325"/>
      <c r="AE954" s="326"/>
    </row>
    <row r="955" spans="3:45" ht="12.75" hidden="1" customHeight="1">
      <c r="C955" s="248" t="s">
        <v>1370</v>
      </c>
      <c r="D955" s="248"/>
      <c r="E955" s="248"/>
      <c r="F955" s="248"/>
      <c r="G955" s="248"/>
      <c r="H955" s="248"/>
      <c r="I955" s="248"/>
      <c r="J955" s="248"/>
      <c r="K955" s="248"/>
      <c r="L955" s="248"/>
      <c r="M955" s="248"/>
      <c r="N955" s="248"/>
      <c r="O955" s="248"/>
      <c r="P955" s="248"/>
      <c r="Q955" s="248"/>
      <c r="R955" s="248"/>
      <c r="S955" s="248"/>
      <c r="T955" s="248"/>
      <c r="U955" s="248"/>
      <c r="V955" s="248"/>
      <c r="W955" s="248"/>
      <c r="X955" s="249"/>
      <c r="Y955" s="249"/>
      <c r="Z955" s="249"/>
      <c r="AA955" s="249"/>
      <c r="AB955" s="249"/>
      <c r="AC955" s="249"/>
      <c r="AD955" s="249"/>
      <c r="AE955" s="249"/>
    </row>
    <row r="956" spans="3:45" ht="12.75" hidden="1" customHeight="1">
      <c r="C956" s="65" t="s">
        <v>1082</v>
      </c>
    </row>
    <row r="957" spans="3:45" ht="12.75" hidden="1" customHeight="1">
      <c r="C957" s="250" t="s">
        <v>1099</v>
      </c>
      <c r="D957" s="250"/>
      <c r="E957" s="250"/>
      <c r="F957" s="250"/>
      <c r="G957" s="250"/>
      <c r="H957" s="250"/>
      <c r="I957" s="250"/>
      <c r="J957" s="250"/>
      <c r="K957" s="250"/>
      <c r="L957" s="250"/>
      <c r="M957" s="250"/>
      <c r="N957" s="250"/>
      <c r="O957" s="250"/>
      <c r="P957" s="250"/>
      <c r="Q957" s="250"/>
      <c r="R957" s="250"/>
      <c r="S957" s="250"/>
      <c r="T957" s="250"/>
      <c r="U957" s="250"/>
      <c r="V957" s="250"/>
      <c r="W957" s="250"/>
      <c r="X957" s="250"/>
      <c r="Y957" s="250"/>
      <c r="Z957" s="250"/>
      <c r="AA957" s="250"/>
      <c r="AB957" s="250"/>
      <c r="AC957" s="250"/>
      <c r="AD957" s="250"/>
      <c r="AE957" s="250"/>
      <c r="AF957" s="250"/>
      <c r="AG957" s="250"/>
      <c r="AH957" s="250"/>
      <c r="AI957" s="250"/>
      <c r="AJ957" s="250"/>
      <c r="AK957" s="250"/>
      <c r="AL957" s="250"/>
      <c r="AM957" s="250"/>
      <c r="AN957" s="250"/>
      <c r="AO957" s="250"/>
      <c r="AP957" s="250"/>
      <c r="AQ957" s="250"/>
      <c r="AR957" s="250"/>
      <c r="AS957" s="250"/>
    </row>
    <row r="958" spans="3:45" ht="12.75" hidden="1" customHeight="1"/>
    <row r="959" spans="3:45" ht="12.75" hidden="1" customHeight="1">
      <c r="C959" s="281" t="s">
        <v>571</v>
      </c>
      <c r="D959" s="281"/>
      <c r="E959" s="281"/>
      <c r="F959" s="281"/>
      <c r="G959" s="281"/>
      <c r="H959" s="281"/>
      <c r="I959" s="281"/>
      <c r="J959" s="281"/>
      <c r="K959" s="281"/>
      <c r="L959" s="281"/>
      <c r="M959" s="281"/>
      <c r="N959" s="281"/>
      <c r="O959" s="281"/>
      <c r="P959" s="281"/>
      <c r="Q959" s="281"/>
      <c r="R959" s="281"/>
      <c r="S959" s="281"/>
      <c r="T959" s="281"/>
      <c r="U959" s="281"/>
      <c r="V959" s="281"/>
      <c r="W959" s="281"/>
      <c r="X959" s="281"/>
      <c r="Y959" s="281"/>
      <c r="Z959" s="281"/>
      <c r="AA959" s="281"/>
      <c r="AB959" s="281"/>
      <c r="AC959" s="281"/>
      <c r="AD959" s="281"/>
      <c r="AE959" s="281"/>
      <c r="AF959" s="281"/>
      <c r="AG959" s="281"/>
      <c r="AH959" s="281"/>
      <c r="AI959" s="281"/>
      <c r="AJ959" s="281"/>
      <c r="AK959" s="281"/>
      <c r="AL959" s="281"/>
      <c r="AM959" s="281"/>
      <c r="AN959" s="281"/>
      <c r="AO959" s="281"/>
      <c r="AP959" s="281"/>
      <c r="AQ959" s="281"/>
      <c r="AR959" s="281"/>
      <c r="AS959" s="281"/>
    </row>
    <row r="960" spans="3:45" ht="11.25"/>
    <row r="961" spans="1:45" ht="12.75" customHeight="1">
      <c r="A961" s="82" t="s">
        <v>473</v>
      </c>
      <c r="B961" s="83"/>
      <c r="C961" s="347" t="s">
        <v>474</v>
      </c>
      <c r="D961" s="347"/>
      <c r="E961" s="347"/>
      <c r="F961" s="347"/>
      <c r="G961" s="347"/>
      <c r="H961" s="347"/>
      <c r="I961" s="347"/>
      <c r="J961" s="347"/>
      <c r="K961" s="347"/>
      <c r="L961" s="347"/>
      <c r="M961" s="347"/>
      <c r="N961" s="347"/>
      <c r="O961" s="347"/>
      <c r="P961" s="347"/>
      <c r="Q961" s="347"/>
      <c r="R961" s="347"/>
      <c r="S961" s="347"/>
      <c r="T961" s="347"/>
      <c r="U961" s="347"/>
      <c r="V961" s="347"/>
      <c r="W961" s="347"/>
      <c r="X961" s="347"/>
      <c r="Y961" s="347"/>
      <c r="Z961" s="347"/>
      <c r="AA961" s="347"/>
      <c r="AB961" s="347"/>
      <c r="AC961" s="347"/>
      <c r="AD961" s="347"/>
      <c r="AE961" s="347"/>
      <c r="AF961" s="347"/>
      <c r="AG961" s="347"/>
      <c r="AH961" s="347"/>
      <c r="AI961" s="347"/>
      <c r="AJ961" s="347"/>
      <c r="AK961" s="347"/>
      <c r="AL961" s="347"/>
      <c r="AM961" s="347"/>
      <c r="AN961" s="347"/>
      <c r="AO961" s="347"/>
      <c r="AP961" s="347"/>
      <c r="AQ961" s="347"/>
      <c r="AR961" s="347"/>
      <c r="AS961" s="347"/>
    </row>
    <row r="962" spans="1:45" ht="12.75" customHeight="1">
      <c r="A962" s="82"/>
      <c r="B962" s="83"/>
      <c r="C962" s="159" t="s">
        <v>1408</v>
      </c>
      <c r="D962" s="159"/>
      <c r="E962" s="159"/>
      <c r="F962" s="159"/>
      <c r="G962" s="159"/>
      <c r="H962" s="159"/>
      <c r="I962" s="159"/>
      <c r="J962" s="159"/>
      <c r="K962" s="159"/>
      <c r="L962" s="159"/>
      <c r="M962" s="159"/>
      <c r="N962" s="159"/>
      <c r="O962" s="159"/>
      <c r="P962" s="159"/>
      <c r="Q962" s="159"/>
      <c r="R962" s="159"/>
      <c r="S962" s="159"/>
      <c r="T962" s="159"/>
      <c r="U962" s="159"/>
      <c r="V962" s="159"/>
      <c r="W962" s="159"/>
      <c r="X962" s="159"/>
      <c r="Y962" s="159"/>
      <c r="Z962" s="159"/>
      <c r="AA962" s="159"/>
      <c r="AB962" s="159"/>
      <c r="AC962" s="159"/>
      <c r="AD962" s="159"/>
      <c r="AE962" s="159"/>
      <c r="AF962" s="159"/>
      <c r="AG962" s="159"/>
      <c r="AH962" s="159"/>
      <c r="AI962" s="159"/>
      <c r="AJ962" s="159"/>
      <c r="AK962" s="159"/>
      <c r="AL962" s="159"/>
      <c r="AM962" s="159"/>
      <c r="AN962" s="159"/>
      <c r="AO962" s="159"/>
      <c r="AP962" s="159"/>
      <c r="AQ962" s="159"/>
      <c r="AR962" s="159"/>
      <c r="AS962" s="159"/>
    </row>
    <row r="963" spans="1:45" ht="12">
      <c r="A963" s="82"/>
      <c r="B963" s="83"/>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5"/>
      <c r="AL963" s="115"/>
      <c r="AM963" s="115"/>
      <c r="AN963" s="115"/>
      <c r="AO963" s="115"/>
      <c r="AP963" s="115"/>
      <c r="AQ963" s="115"/>
      <c r="AR963" s="115"/>
      <c r="AS963" s="115"/>
    </row>
    <row r="964" spans="1:45" ht="12.75" hidden="1" customHeight="1">
      <c r="A964" s="82"/>
      <c r="B964" s="83"/>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5"/>
      <c r="AL964" s="115"/>
      <c r="AM964" s="115"/>
      <c r="AN964" s="115"/>
      <c r="AO964" s="115"/>
      <c r="AP964" s="115"/>
      <c r="AQ964" s="115"/>
      <c r="AR964" s="115"/>
      <c r="AS964" s="115"/>
    </row>
    <row r="965" spans="1:45" ht="12.75" hidden="1" customHeight="1">
      <c r="C965" s="180" t="s">
        <v>475</v>
      </c>
      <c r="D965" s="180"/>
      <c r="E965" s="180"/>
      <c r="F965" s="180"/>
      <c r="G965" s="180"/>
      <c r="H965" s="180"/>
      <c r="I965" s="180"/>
      <c r="J965" s="180"/>
      <c r="K965" s="180"/>
      <c r="L965" s="180"/>
      <c r="M965" s="180"/>
      <c r="N965" s="180"/>
      <c r="O965" s="180"/>
      <c r="P965" s="180"/>
      <c r="Q965" s="180"/>
      <c r="R965" s="180"/>
      <c r="S965" s="180"/>
      <c r="T965" s="180"/>
      <c r="U965" s="180"/>
      <c r="V965" s="180"/>
      <c r="W965" s="180"/>
      <c r="X965" s="180"/>
      <c r="Y965" s="180"/>
      <c r="Z965" s="180"/>
      <c r="AA965" s="180"/>
      <c r="AB965" s="180"/>
      <c r="AC965" s="180"/>
      <c r="AD965" s="180"/>
      <c r="AE965" s="180"/>
      <c r="AF965" s="180"/>
      <c r="AG965" s="180"/>
      <c r="AH965" s="180"/>
      <c r="AI965" s="180"/>
      <c r="AJ965" s="180"/>
      <c r="AK965" s="180"/>
      <c r="AL965" s="180"/>
      <c r="AM965" s="180"/>
      <c r="AN965" s="180"/>
      <c r="AO965" s="180"/>
      <c r="AP965" s="180"/>
      <c r="AQ965" s="180"/>
      <c r="AR965" s="180"/>
      <c r="AS965" s="180"/>
    </row>
    <row r="966" spans="1:45" ht="12.75" hidden="1" customHeight="1">
      <c r="C966" s="180"/>
      <c r="D966" s="180"/>
      <c r="E966" s="180"/>
      <c r="F966" s="180"/>
      <c r="G966" s="180"/>
      <c r="H966" s="180"/>
      <c r="I966" s="180"/>
      <c r="J966" s="180"/>
      <c r="K966" s="180"/>
      <c r="L966" s="180"/>
      <c r="M966" s="180"/>
      <c r="N966" s="180"/>
      <c r="O966" s="180"/>
      <c r="P966" s="180"/>
      <c r="Q966" s="180"/>
      <c r="R966" s="180"/>
      <c r="S966" s="180"/>
      <c r="T966" s="180"/>
      <c r="U966" s="180"/>
      <c r="V966" s="180"/>
      <c r="W966" s="180"/>
      <c r="X966" s="180"/>
      <c r="Y966" s="180"/>
      <c r="Z966" s="180"/>
      <c r="AA966" s="180"/>
      <c r="AB966" s="180"/>
      <c r="AC966" s="180"/>
      <c r="AD966" s="180"/>
      <c r="AE966" s="180"/>
      <c r="AF966" s="180"/>
      <c r="AG966" s="180"/>
      <c r="AH966" s="180"/>
      <c r="AI966" s="180"/>
      <c r="AJ966" s="180"/>
      <c r="AK966" s="180"/>
      <c r="AL966" s="180"/>
      <c r="AM966" s="180"/>
      <c r="AN966" s="180"/>
      <c r="AO966" s="180"/>
      <c r="AP966" s="180"/>
      <c r="AQ966" s="180"/>
      <c r="AR966" s="180"/>
      <c r="AS966" s="180"/>
    </row>
    <row r="967" spans="1:45" ht="12.75" hidden="1" customHeight="1">
      <c r="C967" s="180"/>
      <c r="D967" s="180"/>
      <c r="E967" s="180"/>
      <c r="F967" s="180"/>
      <c r="G967" s="180"/>
      <c r="H967" s="180"/>
      <c r="I967" s="180"/>
      <c r="J967" s="180"/>
      <c r="K967" s="180"/>
      <c r="L967" s="180"/>
      <c r="M967" s="180"/>
      <c r="N967" s="180"/>
      <c r="O967" s="180"/>
      <c r="P967" s="180"/>
      <c r="Q967" s="180"/>
      <c r="R967" s="180"/>
      <c r="S967" s="180"/>
      <c r="T967" s="180"/>
      <c r="U967" s="180"/>
      <c r="V967" s="180"/>
      <c r="W967" s="180"/>
      <c r="X967" s="180"/>
      <c r="Y967" s="180"/>
      <c r="Z967" s="180"/>
      <c r="AA967" s="180"/>
      <c r="AB967" s="180"/>
      <c r="AC967" s="180"/>
      <c r="AD967" s="180"/>
      <c r="AE967" s="180"/>
      <c r="AF967" s="180"/>
      <c r="AG967" s="180"/>
      <c r="AH967" s="180"/>
      <c r="AI967" s="180"/>
      <c r="AJ967" s="180"/>
      <c r="AK967" s="180"/>
      <c r="AL967" s="180"/>
      <c r="AM967" s="180"/>
      <c r="AN967" s="180"/>
      <c r="AO967" s="180"/>
      <c r="AP967" s="180"/>
      <c r="AQ967" s="180"/>
      <c r="AR967" s="180"/>
      <c r="AS967" s="180"/>
    </row>
    <row r="968" spans="1:45" ht="12.75" hidden="1" customHeight="1"/>
    <row r="969" spans="1:45" ht="12.75" hidden="1" customHeight="1">
      <c r="C969" s="159" t="s">
        <v>1148</v>
      </c>
      <c r="D969" s="159"/>
      <c r="E969" s="159"/>
      <c r="F969" s="159"/>
      <c r="G969" s="159"/>
      <c r="H969" s="159"/>
      <c r="I969" s="159"/>
      <c r="J969" s="159"/>
      <c r="K969" s="159"/>
      <c r="L969" s="159"/>
      <c r="M969" s="159"/>
      <c r="N969" s="159"/>
      <c r="O969" s="159"/>
      <c r="P969" s="159"/>
      <c r="Q969" s="159"/>
      <c r="R969" s="159"/>
      <c r="S969" s="159"/>
      <c r="T969" s="159"/>
      <c r="U969" s="159"/>
      <c r="V969" s="159"/>
      <c r="W969" s="159"/>
      <c r="X969" s="159"/>
      <c r="Y969" s="159"/>
      <c r="Z969" s="159"/>
      <c r="AA969" s="159"/>
      <c r="AB969" s="159"/>
      <c r="AC969" s="159"/>
      <c r="AD969" s="159"/>
      <c r="AE969" s="159"/>
      <c r="AF969" s="159"/>
      <c r="AG969" s="159"/>
      <c r="AH969" s="159"/>
      <c r="AI969" s="159"/>
      <c r="AJ969" s="159"/>
      <c r="AK969" s="159"/>
      <c r="AL969" s="159"/>
      <c r="AM969" s="159"/>
      <c r="AN969" s="159"/>
      <c r="AO969" s="159"/>
      <c r="AP969" s="159"/>
      <c r="AQ969" s="159"/>
      <c r="AR969" s="159"/>
      <c r="AS969" s="159"/>
    </row>
    <row r="970" spans="1:45" ht="12.75" hidden="1" customHeight="1">
      <c r="C970" s="62" t="s">
        <v>1124</v>
      </c>
    </row>
    <row r="971" spans="1:45" ht="12.75" hidden="1" customHeight="1">
      <c r="C971" s="247" t="s">
        <v>49</v>
      </c>
      <c r="D971" s="247"/>
      <c r="E971" s="247"/>
      <c r="F971" s="247"/>
      <c r="G971" s="247"/>
      <c r="H971" s="247"/>
      <c r="I971" s="247"/>
      <c r="J971" s="247"/>
      <c r="K971" s="247"/>
      <c r="L971" s="247"/>
      <c r="M971" s="247" t="s">
        <v>127</v>
      </c>
      <c r="N971" s="247"/>
      <c r="O971" s="247"/>
      <c r="P971" s="247"/>
      <c r="Q971" s="247"/>
      <c r="R971" s="247"/>
      <c r="S971" s="247"/>
      <c r="T971" s="247"/>
      <c r="U971" s="247" t="s">
        <v>128</v>
      </c>
      <c r="V971" s="247"/>
      <c r="W971" s="247"/>
      <c r="X971" s="247"/>
      <c r="Y971" s="247"/>
      <c r="Z971" s="247"/>
      <c r="AA971" s="247"/>
      <c r="AB971" s="247"/>
      <c r="AC971" s="247" t="s">
        <v>129</v>
      </c>
      <c r="AD971" s="247"/>
      <c r="AE971" s="247"/>
      <c r="AF971" s="247"/>
      <c r="AG971" s="247"/>
      <c r="AH971" s="247"/>
      <c r="AI971" s="247"/>
      <c r="AJ971" s="247"/>
    </row>
    <row r="972" spans="1:45" ht="12.75" hidden="1" customHeight="1">
      <c r="C972" s="259"/>
      <c r="D972" s="259"/>
      <c r="E972" s="259"/>
      <c r="F972" s="259"/>
      <c r="G972" s="259"/>
      <c r="H972" s="259"/>
      <c r="I972" s="259"/>
      <c r="J972" s="259"/>
      <c r="K972" s="259"/>
      <c r="L972" s="259"/>
      <c r="M972" s="259"/>
      <c r="N972" s="259"/>
      <c r="O972" s="259"/>
      <c r="P972" s="259"/>
      <c r="Q972" s="259"/>
      <c r="R972" s="259"/>
      <c r="S972" s="259"/>
      <c r="T972" s="259"/>
      <c r="U972" s="259"/>
      <c r="V972" s="259"/>
      <c r="W972" s="259"/>
      <c r="X972" s="259"/>
      <c r="Y972" s="259"/>
      <c r="Z972" s="259"/>
      <c r="AA972" s="259"/>
      <c r="AB972" s="259"/>
      <c r="AC972" s="259"/>
      <c r="AD972" s="259"/>
      <c r="AE972" s="259"/>
      <c r="AF972" s="259"/>
      <c r="AG972" s="259"/>
      <c r="AH972" s="259"/>
      <c r="AI972" s="259"/>
      <c r="AJ972" s="259"/>
    </row>
    <row r="973" spans="1:45" ht="12.75" hidden="1" customHeight="1">
      <c r="C973" s="259"/>
      <c r="D973" s="259"/>
      <c r="E973" s="259"/>
      <c r="F973" s="259"/>
      <c r="G973" s="259"/>
      <c r="H973" s="259"/>
      <c r="I973" s="259"/>
      <c r="J973" s="259"/>
      <c r="K973" s="259"/>
      <c r="L973" s="259"/>
      <c r="M973" s="259"/>
      <c r="N973" s="259"/>
      <c r="O973" s="259"/>
      <c r="P973" s="259"/>
      <c r="Q973" s="259"/>
      <c r="R973" s="259"/>
      <c r="S973" s="259"/>
      <c r="T973" s="259"/>
      <c r="U973" s="259"/>
      <c r="V973" s="259"/>
      <c r="W973" s="259"/>
      <c r="X973" s="259"/>
      <c r="Y973" s="259"/>
      <c r="Z973" s="259"/>
      <c r="AA973" s="259"/>
      <c r="AB973" s="259"/>
      <c r="AC973" s="259"/>
      <c r="AD973" s="259"/>
      <c r="AE973" s="259"/>
      <c r="AF973" s="259"/>
      <c r="AG973" s="259"/>
      <c r="AH973" s="259"/>
      <c r="AI973" s="259"/>
      <c r="AJ973" s="259"/>
    </row>
    <row r="974" spans="1:45" ht="12.75" hidden="1" customHeight="1">
      <c r="C974" s="259"/>
      <c r="D974" s="259"/>
      <c r="E974" s="259"/>
      <c r="F974" s="259"/>
      <c r="G974" s="259"/>
      <c r="H974" s="259"/>
      <c r="I974" s="259"/>
      <c r="J974" s="259"/>
      <c r="K974" s="259"/>
      <c r="L974" s="259"/>
      <c r="M974" s="259"/>
      <c r="N974" s="259"/>
      <c r="O974" s="259"/>
      <c r="P974" s="259"/>
      <c r="Q974" s="259"/>
      <c r="R974" s="259"/>
      <c r="S974" s="259"/>
      <c r="T974" s="259"/>
      <c r="U974" s="259"/>
      <c r="V974" s="259"/>
      <c r="W974" s="259"/>
      <c r="X974" s="259"/>
      <c r="Y974" s="259"/>
      <c r="Z974" s="259"/>
      <c r="AA974" s="259"/>
      <c r="AB974" s="259"/>
      <c r="AC974" s="259"/>
      <c r="AD974" s="259"/>
      <c r="AE974" s="259"/>
      <c r="AF974" s="259"/>
      <c r="AG974" s="259"/>
      <c r="AH974" s="259"/>
      <c r="AI974" s="259"/>
      <c r="AJ974" s="259"/>
    </row>
    <row r="975" spans="1:45" ht="12.75" hidden="1" customHeight="1">
      <c r="C975" s="307" t="s">
        <v>62</v>
      </c>
      <c r="D975" s="307"/>
      <c r="E975" s="307"/>
      <c r="F975" s="307"/>
      <c r="G975" s="307"/>
      <c r="H975" s="307"/>
      <c r="I975" s="307"/>
      <c r="J975" s="307"/>
      <c r="K975" s="307"/>
      <c r="L975" s="307"/>
      <c r="M975" s="307" t="s">
        <v>66</v>
      </c>
      <c r="N975" s="307"/>
      <c r="O975" s="307"/>
      <c r="P975" s="307"/>
      <c r="Q975" s="307"/>
      <c r="R975" s="307"/>
      <c r="S975" s="307"/>
      <c r="T975" s="307"/>
      <c r="U975" s="307" t="s">
        <v>67</v>
      </c>
      <c r="V975" s="307"/>
      <c r="W975" s="307"/>
      <c r="X975" s="307"/>
      <c r="Y975" s="307"/>
      <c r="Z975" s="307"/>
      <c r="AA975" s="307"/>
      <c r="AB975" s="307"/>
      <c r="AC975" s="307" t="s">
        <v>69</v>
      </c>
      <c r="AD975" s="307"/>
      <c r="AE975" s="307"/>
      <c r="AF975" s="307"/>
      <c r="AG975" s="307"/>
      <c r="AH975" s="307"/>
      <c r="AI975" s="307"/>
      <c r="AJ975" s="307"/>
    </row>
    <row r="976" spans="1:45" ht="12.75" hidden="1" customHeight="1">
      <c r="C976" s="216" t="s">
        <v>130</v>
      </c>
      <c r="D976" s="216"/>
      <c r="E976" s="216"/>
      <c r="F976" s="216"/>
      <c r="G976" s="216"/>
      <c r="H976" s="216"/>
      <c r="I976" s="216"/>
      <c r="J976" s="216"/>
      <c r="K976" s="216"/>
      <c r="L976" s="216"/>
      <c r="M976" s="177"/>
      <c r="N976" s="177"/>
      <c r="O976" s="177"/>
      <c r="P976" s="177"/>
      <c r="Q976" s="177"/>
      <c r="R976" s="177"/>
      <c r="S976" s="177"/>
      <c r="T976" s="177"/>
      <c r="U976" s="177"/>
      <c r="V976" s="177"/>
      <c r="W976" s="177"/>
      <c r="X976" s="177"/>
      <c r="Y976" s="177"/>
      <c r="Z976" s="177"/>
      <c r="AA976" s="177"/>
      <c r="AB976" s="177"/>
      <c r="AC976" s="177"/>
      <c r="AD976" s="177"/>
      <c r="AE976" s="177"/>
      <c r="AF976" s="177"/>
      <c r="AG976" s="177"/>
      <c r="AH976" s="177"/>
      <c r="AI976" s="177"/>
      <c r="AJ976" s="177"/>
    </row>
    <row r="977" spans="3:36" ht="12.75" hidden="1" customHeight="1">
      <c r="C977" s="165" t="s">
        <v>131</v>
      </c>
      <c r="D977" s="165"/>
      <c r="E977" s="165"/>
      <c r="F977" s="165"/>
      <c r="G977" s="165"/>
      <c r="H977" s="165"/>
      <c r="I977" s="165"/>
      <c r="J977" s="165"/>
      <c r="K977" s="165"/>
      <c r="L977" s="165"/>
      <c r="M977" s="174"/>
      <c r="N977" s="174"/>
      <c r="O977" s="174"/>
      <c r="P977" s="174"/>
      <c r="Q977" s="174"/>
      <c r="R977" s="174"/>
      <c r="S977" s="174"/>
      <c r="T977" s="174"/>
      <c r="U977" s="174"/>
      <c r="V977" s="174"/>
      <c r="W977" s="174"/>
      <c r="X977" s="174"/>
      <c r="Y977" s="174"/>
      <c r="Z977" s="174"/>
      <c r="AA977" s="174"/>
      <c r="AB977" s="174"/>
      <c r="AC977" s="174"/>
      <c r="AD977" s="174"/>
      <c r="AE977" s="174"/>
      <c r="AF977" s="174"/>
      <c r="AG977" s="174"/>
      <c r="AH977" s="174"/>
      <c r="AI977" s="174"/>
      <c r="AJ977" s="174"/>
    </row>
    <row r="978" spans="3:36" ht="12.75" hidden="1" customHeight="1">
      <c r="C978" s="206" t="s">
        <v>132</v>
      </c>
      <c r="D978" s="206"/>
      <c r="E978" s="206"/>
      <c r="F978" s="206"/>
      <c r="G978" s="206"/>
      <c r="H978" s="206"/>
      <c r="I978" s="206"/>
      <c r="J978" s="206"/>
      <c r="K978" s="206"/>
      <c r="L978" s="206"/>
      <c r="M978" s="190"/>
      <c r="N978" s="190"/>
      <c r="O978" s="190"/>
      <c r="P978" s="190"/>
      <c r="Q978" s="190"/>
      <c r="R978" s="190"/>
      <c r="S978" s="190"/>
      <c r="T978" s="190"/>
      <c r="U978" s="190"/>
      <c r="V978" s="190"/>
      <c r="W978" s="190"/>
      <c r="X978" s="190"/>
      <c r="Y978" s="190"/>
      <c r="Z978" s="190"/>
      <c r="AA978" s="190"/>
      <c r="AB978" s="190"/>
      <c r="AC978" s="190"/>
      <c r="AD978" s="190"/>
      <c r="AE978" s="190"/>
      <c r="AF978" s="190"/>
      <c r="AG978" s="190"/>
      <c r="AH978" s="190"/>
      <c r="AI978" s="190"/>
      <c r="AJ978" s="190"/>
    </row>
    <row r="979" spans="3:36" ht="12.75" hidden="1" customHeight="1"/>
    <row r="980" spans="3:36" ht="12.75" hidden="1" customHeight="1">
      <c r="C980" s="62" t="s">
        <v>1124</v>
      </c>
    </row>
    <row r="981" spans="3:36" ht="12.75" hidden="1" customHeight="1">
      <c r="C981" s="247" t="s">
        <v>133</v>
      </c>
      <c r="D981" s="247"/>
      <c r="E981" s="247"/>
      <c r="F981" s="247"/>
      <c r="G981" s="247"/>
      <c r="H981" s="247"/>
      <c r="I981" s="247"/>
      <c r="J981" s="247"/>
      <c r="K981" s="247"/>
      <c r="L981" s="247"/>
      <c r="M981" s="247"/>
      <c r="N981" s="247"/>
      <c r="O981" s="247"/>
      <c r="P981" s="247"/>
      <c r="Q981" s="247"/>
      <c r="R981" s="247"/>
      <c r="S981" s="247"/>
      <c r="T981" s="247"/>
      <c r="U981" s="247" t="s">
        <v>127</v>
      </c>
      <c r="V981" s="247"/>
      <c r="W981" s="247"/>
      <c r="X981" s="247"/>
      <c r="Y981" s="247"/>
      <c r="Z981" s="247"/>
      <c r="AA981" s="247"/>
      <c r="AB981" s="247"/>
      <c r="AC981" s="247" t="s">
        <v>1371</v>
      </c>
      <c r="AD981" s="247"/>
      <c r="AE981" s="247"/>
      <c r="AF981" s="247"/>
      <c r="AG981" s="247"/>
      <c r="AH981" s="247"/>
      <c r="AI981" s="247"/>
      <c r="AJ981" s="247"/>
    </row>
    <row r="982" spans="3:36" ht="12.75" hidden="1" customHeight="1">
      <c r="C982" s="259"/>
      <c r="D982" s="259"/>
      <c r="E982" s="259"/>
      <c r="F982" s="259"/>
      <c r="G982" s="259"/>
      <c r="H982" s="259"/>
      <c r="I982" s="259"/>
      <c r="J982" s="259"/>
      <c r="K982" s="259"/>
      <c r="L982" s="259"/>
      <c r="M982" s="259"/>
      <c r="N982" s="259"/>
      <c r="O982" s="259"/>
      <c r="P982" s="259"/>
      <c r="Q982" s="259"/>
      <c r="R982" s="259"/>
      <c r="S982" s="259"/>
      <c r="T982" s="259"/>
      <c r="U982" s="259"/>
      <c r="V982" s="259"/>
      <c r="W982" s="259"/>
      <c r="X982" s="259"/>
      <c r="Y982" s="259"/>
      <c r="Z982" s="259"/>
      <c r="AA982" s="259"/>
      <c r="AB982" s="259"/>
      <c r="AC982" s="259"/>
      <c r="AD982" s="259"/>
      <c r="AE982" s="259"/>
      <c r="AF982" s="259"/>
      <c r="AG982" s="259"/>
      <c r="AH982" s="259"/>
      <c r="AI982" s="259"/>
      <c r="AJ982" s="259"/>
    </row>
    <row r="983" spans="3:36" ht="12.75" hidden="1" customHeight="1">
      <c r="C983" s="259"/>
      <c r="D983" s="259"/>
      <c r="E983" s="259"/>
      <c r="F983" s="259"/>
      <c r="G983" s="259"/>
      <c r="H983" s="259"/>
      <c r="I983" s="259"/>
      <c r="J983" s="259"/>
      <c r="K983" s="259"/>
      <c r="L983" s="259"/>
      <c r="M983" s="259"/>
      <c r="N983" s="259"/>
      <c r="O983" s="259"/>
      <c r="P983" s="259"/>
      <c r="Q983" s="259"/>
      <c r="R983" s="259"/>
      <c r="S983" s="259"/>
      <c r="T983" s="259"/>
      <c r="U983" s="259"/>
      <c r="V983" s="259"/>
      <c r="W983" s="259"/>
      <c r="X983" s="259"/>
      <c r="Y983" s="259"/>
      <c r="Z983" s="259"/>
      <c r="AA983" s="259"/>
      <c r="AB983" s="259"/>
      <c r="AC983" s="259"/>
      <c r="AD983" s="259"/>
      <c r="AE983" s="259"/>
      <c r="AF983" s="259"/>
      <c r="AG983" s="259"/>
      <c r="AH983" s="259"/>
      <c r="AI983" s="259"/>
      <c r="AJ983" s="259"/>
    </row>
    <row r="984" spans="3:36" ht="12.75" hidden="1" customHeight="1">
      <c r="C984" s="259"/>
      <c r="D984" s="259"/>
      <c r="E984" s="259"/>
      <c r="F984" s="259"/>
      <c r="G984" s="259"/>
      <c r="H984" s="259"/>
      <c r="I984" s="259"/>
      <c r="J984" s="259"/>
      <c r="K984" s="259"/>
      <c r="L984" s="259"/>
      <c r="M984" s="259"/>
      <c r="N984" s="259"/>
      <c r="O984" s="259"/>
      <c r="P984" s="259"/>
      <c r="Q984" s="259"/>
      <c r="R984" s="259"/>
      <c r="S984" s="259"/>
      <c r="T984" s="259"/>
      <c r="U984" s="259"/>
      <c r="V984" s="259"/>
      <c r="W984" s="259"/>
      <c r="X984" s="259"/>
      <c r="Y984" s="259"/>
      <c r="Z984" s="259"/>
      <c r="AA984" s="259"/>
      <c r="AB984" s="259"/>
      <c r="AC984" s="259"/>
      <c r="AD984" s="259"/>
      <c r="AE984" s="259"/>
      <c r="AF984" s="259"/>
      <c r="AG984" s="259"/>
      <c r="AH984" s="259"/>
      <c r="AI984" s="259"/>
      <c r="AJ984" s="259"/>
    </row>
    <row r="985" spans="3:36" ht="12.75" hidden="1" customHeight="1">
      <c r="C985" s="318" t="s">
        <v>62</v>
      </c>
      <c r="D985" s="318"/>
      <c r="E985" s="318"/>
      <c r="F985" s="318"/>
      <c r="G985" s="318"/>
      <c r="H985" s="318"/>
      <c r="I985" s="318"/>
      <c r="J985" s="318"/>
      <c r="K985" s="318"/>
      <c r="L985" s="318"/>
      <c r="M985" s="318"/>
      <c r="N985" s="318"/>
      <c r="O985" s="318"/>
      <c r="P985" s="318"/>
      <c r="Q985" s="318"/>
      <c r="R985" s="318"/>
      <c r="S985" s="318"/>
      <c r="T985" s="318"/>
      <c r="U985" s="318" t="s">
        <v>66</v>
      </c>
      <c r="V985" s="318"/>
      <c r="W985" s="318"/>
      <c r="X985" s="318"/>
      <c r="Y985" s="318"/>
      <c r="Z985" s="318"/>
      <c r="AA985" s="318"/>
      <c r="AB985" s="318"/>
      <c r="AC985" s="318" t="s">
        <v>67</v>
      </c>
      <c r="AD985" s="318"/>
      <c r="AE985" s="318"/>
      <c r="AF985" s="318"/>
      <c r="AG985" s="318"/>
      <c r="AH985" s="318"/>
      <c r="AI985" s="318"/>
      <c r="AJ985" s="318"/>
    </row>
    <row r="986" spans="3:36" ht="12.75" hidden="1" customHeight="1">
      <c r="C986" s="213" t="s">
        <v>134</v>
      </c>
      <c r="D986" s="213"/>
      <c r="E986" s="213"/>
      <c r="F986" s="213"/>
      <c r="G986" s="213"/>
      <c r="H986" s="213"/>
      <c r="I986" s="213"/>
      <c r="J986" s="213"/>
      <c r="K986" s="213"/>
      <c r="L986" s="213"/>
      <c r="M986" s="213"/>
      <c r="N986" s="213"/>
      <c r="O986" s="213"/>
      <c r="P986" s="213"/>
      <c r="Q986" s="213"/>
      <c r="R986" s="213"/>
      <c r="S986" s="213"/>
      <c r="T986" s="213"/>
      <c r="U986" s="177"/>
      <c r="V986" s="177"/>
      <c r="W986" s="177"/>
      <c r="X986" s="177"/>
      <c r="Y986" s="177"/>
      <c r="Z986" s="177"/>
      <c r="AA986" s="177"/>
      <c r="AB986" s="177"/>
      <c r="AC986" s="177"/>
      <c r="AD986" s="177"/>
      <c r="AE986" s="177"/>
      <c r="AF986" s="177"/>
      <c r="AG986" s="177"/>
      <c r="AH986" s="177"/>
      <c r="AI986" s="177"/>
      <c r="AJ986" s="177"/>
    </row>
    <row r="987" spans="3:36" ht="12.75" hidden="1" customHeight="1">
      <c r="C987" s="163"/>
      <c r="D987" s="163"/>
      <c r="E987" s="163"/>
      <c r="F987" s="163"/>
      <c r="G987" s="163"/>
      <c r="H987" s="163"/>
      <c r="I987" s="163"/>
      <c r="J987" s="163"/>
      <c r="K987" s="163"/>
      <c r="L987" s="163"/>
      <c r="M987" s="163"/>
      <c r="N987" s="163"/>
      <c r="O987" s="163"/>
      <c r="P987" s="163"/>
      <c r="Q987" s="163"/>
      <c r="R987" s="163"/>
      <c r="S987" s="163"/>
      <c r="T987" s="163"/>
      <c r="U987" s="174"/>
      <c r="V987" s="174"/>
      <c r="W987" s="174"/>
      <c r="X987" s="174"/>
      <c r="Y987" s="174"/>
      <c r="Z987" s="174"/>
      <c r="AA987" s="174"/>
      <c r="AB987" s="174"/>
      <c r="AC987" s="174"/>
      <c r="AD987" s="174"/>
      <c r="AE987" s="174"/>
      <c r="AF987" s="174"/>
      <c r="AG987" s="174"/>
      <c r="AH987" s="174"/>
      <c r="AI987" s="174"/>
      <c r="AJ987" s="174"/>
    </row>
    <row r="988" spans="3:36" ht="12.75" hidden="1" customHeight="1">
      <c r="C988" s="163" t="s">
        <v>135</v>
      </c>
      <c r="D988" s="163"/>
      <c r="E988" s="163"/>
      <c r="F988" s="163"/>
      <c r="G988" s="163"/>
      <c r="H988" s="163"/>
      <c r="I988" s="163"/>
      <c r="J988" s="163"/>
      <c r="K988" s="163"/>
      <c r="L988" s="163"/>
      <c r="M988" s="163"/>
      <c r="N988" s="163"/>
      <c r="O988" s="163"/>
      <c r="P988" s="163"/>
      <c r="Q988" s="163"/>
      <c r="R988" s="163"/>
      <c r="S988" s="163"/>
      <c r="T988" s="163"/>
      <c r="U988" s="174"/>
      <c r="V988" s="174"/>
      <c r="W988" s="174"/>
      <c r="X988" s="174"/>
      <c r="Y988" s="174"/>
      <c r="Z988" s="174"/>
      <c r="AA988" s="174"/>
      <c r="AB988" s="174"/>
      <c r="AC988" s="174"/>
      <c r="AD988" s="174"/>
      <c r="AE988" s="174"/>
      <c r="AF988" s="174"/>
      <c r="AG988" s="174"/>
      <c r="AH988" s="174"/>
      <c r="AI988" s="174"/>
      <c r="AJ988" s="174"/>
    </row>
    <row r="989" spans="3:36" ht="12.75" hidden="1" customHeight="1">
      <c r="C989" s="163"/>
      <c r="D989" s="163"/>
      <c r="E989" s="163"/>
      <c r="F989" s="163"/>
      <c r="G989" s="163"/>
      <c r="H989" s="163"/>
      <c r="I989" s="163"/>
      <c r="J989" s="163"/>
      <c r="K989" s="163"/>
      <c r="L989" s="163"/>
      <c r="M989" s="163"/>
      <c r="N989" s="163"/>
      <c r="O989" s="163"/>
      <c r="P989" s="163"/>
      <c r="Q989" s="163"/>
      <c r="R989" s="163"/>
      <c r="S989" s="163"/>
      <c r="T989" s="163"/>
      <c r="U989" s="174"/>
      <c r="V989" s="174"/>
      <c r="W989" s="174"/>
      <c r="X989" s="174"/>
      <c r="Y989" s="174"/>
      <c r="Z989" s="174"/>
      <c r="AA989" s="174"/>
      <c r="AB989" s="174"/>
      <c r="AC989" s="174"/>
      <c r="AD989" s="174"/>
      <c r="AE989" s="174"/>
      <c r="AF989" s="174"/>
      <c r="AG989" s="174"/>
      <c r="AH989" s="174"/>
      <c r="AI989" s="174"/>
      <c r="AJ989" s="174"/>
    </row>
    <row r="990" spans="3:36" ht="12.75" hidden="1" customHeight="1">
      <c r="C990" s="165" t="s">
        <v>136</v>
      </c>
      <c r="D990" s="165"/>
      <c r="E990" s="165"/>
      <c r="F990" s="165"/>
      <c r="G990" s="165"/>
      <c r="H990" s="165"/>
      <c r="I990" s="165"/>
      <c r="J990" s="165"/>
      <c r="K990" s="165"/>
      <c r="L990" s="165"/>
      <c r="M990" s="165"/>
      <c r="N990" s="165"/>
      <c r="O990" s="165"/>
      <c r="P990" s="165"/>
      <c r="Q990" s="165"/>
      <c r="R990" s="165"/>
      <c r="S990" s="165"/>
      <c r="T990" s="165"/>
      <c r="U990" s="174"/>
      <c r="V990" s="174"/>
      <c r="W990" s="174"/>
      <c r="X990" s="174"/>
      <c r="Y990" s="174"/>
      <c r="Z990" s="174"/>
      <c r="AA990" s="174"/>
      <c r="AB990" s="174"/>
      <c r="AC990" s="174"/>
      <c r="AD990" s="174"/>
      <c r="AE990" s="174"/>
      <c r="AF990" s="174"/>
      <c r="AG990" s="174"/>
      <c r="AH990" s="174"/>
      <c r="AI990" s="174"/>
      <c r="AJ990" s="174"/>
    </row>
    <row r="991" spans="3:36" ht="12.75" hidden="1" customHeight="1">
      <c r="C991" s="206" t="s">
        <v>137</v>
      </c>
      <c r="D991" s="206"/>
      <c r="E991" s="206"/>
      <c r="F991" s="206"/>
      <c r="G991" s="206"/>
      <c r="H991" s="206"/>
      <c r="I991" s="206"/>
      <c r="J991" s="206"/>
      <c r="K991" s="206"/>
      <c r="L991" s="206"/>
      <c r="M991" s="206"/>
      <c r="N991" s="206"/>
      <c r="O991" s="206"/>
      <c r="P991" s="206"/>
      <c r="Q991" s="206"/>
      <c r="R991" s="206"/>
      <c r="S991" s="206"/>
      <c r="T991" s="206"/>
      <c r="U991" s="190"/>
      <c r="V991" s="190"/>
      <c r="W991" s="190"/>
      <c r="X991" s="190"/>
      <c r="Y991" s="190"/>
      <c r="Z991" s="190"/>
      <c r="AA991" s="190"/>
      <c r="AB991" s="190"/>
      <c r="AC991" s="190"/>
      <c r="AD991" s="190"/>
      <c r="AE991" s="190"/>
      <c r="AF991" s="190"/>
      <c r="AG991" s="190"/>
      <c r="AH991" s="190"/>
      <c r="AI991" s="190"/>
      <c r="AJ991" s="190"/>
    </row>
    <row r="992" spans="3:36" ht="12.75" hidden="1" customHeight="1"/>
    <row r="993" spans="3:45" ht="12.75" hidden="1" customHeight="1">
      <c r="C993" s="159" t="s">
        <v>1147</v>
      </c>
      <c r="D993" s="159"/>
      <c r="E993" s="159"/>
      <c r="F993" s="159"/>
      <c r="G993" s="159"/>
      <c r="H993" s="159"/>
      <c r="I993" s="159"/>
      <c r="J993" s="159"/>
      <c r="K993" s="159"/>
      <c r="L993" s="159"/>
      <c r="M993" s="159"/>
      <c r="N993" s="159"/>
      <c r="O993" s="159"/>
      <c r="P993" s="159"/>
      <c r="Q993" s="159"/>
      <c r="R993" s="159"/>
      <c r="S993" s="159"/>
      <c r="T993" s="159"/>
      <c r="U993" s="159"/>
      <c r="V993" s="159"/>
      <c r="W993" s="159"/>
      <c r="X993" s="159"/>
      <c r="Y993" s="159"/>
      <c r="Z993" s="159"/>
      <c r="AA993" s="159"/>
      <c r="AB993" s="159"/>
      <c r="AC993" s="159"/>
      <c r="AD993" s="159"/>
      <c r="AE993" s="159"/>
      <c r="AF993" s="159"/>
      <c r="AG993" s="159"/>
      <c r="AH993" s="159"/>
      <c r="AI993" s="159"/>
      <c r="AJ993" s="159"/>
      <c r="AK993" s="159"/>
      <c r="AL993" s="159"/>
      <c r="AM993" s="159"/>
      <c r="AN993" s="159"/>
      <c r="AO993" s="159"/>
      <c r="AP993" s="159"/>
      <c r="AQ993" s="159"/>
      <c r="AR993" s="159"/>
      <c r="AS993" s="159"/>
    </row>
    <row r="994" spans="3:45" ht="12.75" hidden="1" customHeight="1">
      <c r="C994" s="62" t="s">
        <v>1124</v>
      </c>
    </row>
    <row r="995" spans="3:45" ht="12.75" hidden="1" customHeight="1">
      <c r="C995" s="247" t="s">
        <v>49</v>
      </c>
      <c r="D995" s="247"/>
      <c r="E995" s="247"/>
      <c r="F995" s="247"/>
      <c r="G995" s="247"/>
      <c r="H995" s="247"/>
      <c r="I995" s="247"/>
      <c r="J995" s="247"/>
      <c r="K995" s="247"/>
      <c r="L995" s="247"/>
      <c r="M995" s="247"/>
      <c r="N995" s="247"/>
      <c r="O995" s="247"/>
      <c r="P995" s="247"/>
      <c r="Q995" s="247"/>
      <c r="R995" s="247"/>
      <c r="S995" s="247"/>
      <c r="T995" s="247"/>
      <c r="U995" s="247" t="s">
        <v>127</v>
      </c>
      <c r="V995" s="247"/>
      <c r="W995" s="247"/>
      <c r="X995" s="247"/>
      <c r="Y995" s="247"/>
      <c r="Z995" s="247"/>
      <c r="AA995" s="247"/>
      <c r="AB995" s="247"/>
      <c r="AC995" s="247" t="s">
        <v>128</v>
      </c>
      <c r="AD995" s="247"/>
      <c r="AE995" s="247"/>
      <c r="AF995" s="247"/>
      <c r="AG995" s="247"/>
      <c r="AH995" s="247"/>
      <c r="AI995" s="247"/>
      <c r="AJ995" s="247"/>
      <c r="AK995" s="247" t="s">
        <v>138</v>
      </c>
      <c r="AL995" s="247"/>
      <c r="AM995" s="247"/>
      <c r="AN995" s="247"/>
      <c r="AO995" s="247"/>
      <c r="AP995" s="247"/>
      <c r="AQ995" s="247"/>
      <c r="AR995" s="247"/>
    </row>
    <row r="996" spans="3:45" ht="12.75" hidden="1" customHeight="1">
      <c r="C996" s="259"/>
      <c r="D996" s="259"/>
      <c r="E996" s="259"/>
      <c r="F996" s="259"/>
      <c r="G996" s="259"/>
      <c r="H996" s="259"/>
      <c r="I996" s="259"/>
      <c r="J996" s="259"/>
      <c r="K996" s="259"/>
      <c r="L996" s="259"/>
      <c r="M996" s="259"/>
      <c r="N996" s="259"/>
      <c r="O996" s="259"/>
      <c r="P996" s="259"/>
      <c r="Q996" s="259"/>
      <c r="R996" s="259"/>
      <c r="S996" s="259"/>
      <c r="T996" s="259"/>
      <c r="U996" s="259"/>
      <c r="V996" s="259"/>
      <c r="W996" s="259"/>
      <c r="X996" s="259"/>
      <c r="Y996" s="259"/>
      <c r="Z996" s="259"/>
      <c r="AA996" s="259"/>
      <c r="AB996" s="259"/>
      <c r="AC996" s="259"/>
      <c r="AD996" s="259"/>
      <c r="AE996" s="259"/>
      <c r="AF996" s="259"/>
      <c r="AG996" s="259"/>
      <c r="AH996" s="259"/>
      <c r="AI996" s="259"/>
      <c r="AJ996" s="259"/>
      <c r="AK996" s="259"/>
      <c r="AL996" s="259"/>
      <c r="AM996" s="259"/>
      <c r="AN996" s="259"/>
      <c r="AO996" s="259"/>
      <c r="AP996" s="259"/>
      <c r="AQ996" s="259"/>
      <c r="AR996" s="259"/>
    </row>
    <row r="997" spans="3:45" ht="12.75" hidden="1" customHeight="1">
      <c r="C997" s="259"/>
      <c r="D997" s="259"/>
      <c r="E997" s="259"/>
      <c r="F997" s="259"/>
      <c r="G997" s="259"/>
      <c r="H997" s="259"/>
      <c r="I997" s="259"/>
      <c r="J997" s="259"/>
      <c r="K997" s="259"/>
      <c r="L997" s="259"/>
      <c r="M997" s="259"/>
      <c r="N997" s="259"/>
      <c r="O997" s="259"/>
      <c r="P997" s="259"/>
      <c r="Q997" s="259"/>
      <c r="R997" s="259"/>
      <c r="S997" s="259"/>
      <c r="T997" s="259"/>
      <c r="U997" s="259"/>
      <c r="V997" s="259"/>
      <c r="W997" s="259"/>
      <c r="X997" s="259"/>
      <c r="Y997" s="259"/>
      <c r="Z997" s="259"/>
      <c r="AA997" s="259"/>
      <c r="AB997" s="259"/>
      <c r="AC997" s="259"/>
      <c r="AD997" s="259"/>
      <c r="AE997" s="259"/>
      <c r="AF997" s="259"/>
      <c r="AG997" s="259"/>
      <c r="AH997" s="259"/>
      <c r="AI997" s="259"/>
      <c r="AJ997" s="259"/>
      <c r="AK997" s="259"/>
      <c r="AL997" s="259"/>
      <c r="AM997" s="259"/>
      <c r="AN997" s="259"/>
      <c r="AO997" s="259"/>
      <c r="AP997" s="259"/>
      <c r="AQ997" s="259"/>
      <c r="AR997" s="259"/>
    </row>
    <row r="998" spans="3:45" ht="12.75" hidden="1" customHeight="1">
      <c r="C998" s="259"/>
      <c r="D998" s="259"/>
      <c r="E998" s="259"/>
      <c r="F998" s="259"/>
      <c r="G998" s="259"/>
      <c r="H998" s="259"/>
      <c r="I998" s="259"/>
      <c r="J998" s="259"/>
      <c r="K998" s="259"/>
      <c r="L998" s="259"/>
      <c r="M998" s="259"/>
      <c r="N998" s="259"/>
      <c r="O998" s="259"/>
      <c r="P998" s="259"/>
      <c r="Q998" s="259"/>
      <c r="R998" s="259"/>
      <c r="S998" s="259"/>
      <c r="T998" s="259"/>
      <c r="U998" s="259"/>
      <c r="V998" s="259"/>
      <c r="W998" s="259"/>
      <c r="X998" s="259"/>
      <c r="Y998" s="259"/>
      <c r="Z998" s="259"/>
      <c r="AA998" s="259"/>
      <c r="AB998" s="259"/>
      <c r="AC998" s="259"/>
      <c r="AD998" s="259"/>
      <c r="AE998" s="259"/>
      <c r="AF998" s="259"/>
      <c r="AG998" s="259"/>
      <c r="AH998" s="259"/>
      <c r="AI998" s="259"/>
      <c r="AJ998" s="259"/>
      <c r="AK998" s="259"/>
      <c r="AL998" s="259"/>
      <c r="AM998" s="259"/>
      <c r="AN998" s="259"/>
      <c r="AO998" s="259"/>
      <c r="AP998" s="259"/>
      <c r="AQ998" s="259"/>
      <c r="AR998" s="259"/>
    </row>
    <row r="999" spans="3:45" ht="12.75" hidden="1" customHeight="1">
      <c r="C999" s="259"/>
      <c r="D999" s="259"/>
      <c r="E999" s="259"/>
      <c r="F999" s="259"/>
      <c r="G999" s="259"/>
      <c r="H999" s="259"/>
      <c r="I999" s="259"/>
      <c r="J999" s="259"/>
      <c r="K999" s="259"/>
      <c r="L999" s="259"/>
      <c r="M999" s="259"/>
      <c r="N999" s="259"/>
      <c r="O999" s="259"/>
      <c r="P999" s="259"/>
      <c r="Q999" s="259"/>
      <c r="R999" s="259"/>
      <c r="S999" s="259"/>
      <c r="T999" s="259"/>
      <c r="U999" s="259"/>
      <c r="V999" s="259"/>
      <c r="W999" s="259"/>
      <c r="X999" s="259"/>
      <c r="Y999" s="259"/>
      <c r="Z999" s="259"/>
      <c r="AA999" s="259"/>
      <c r="AB999" s="259"/>
      <c r="AC999" s="259"/>
      <c r="AD999" s="259"/>
      <c r="AE999" s="259"/>
      <c r="AF999" s="259"/>
      <c r="AG999" s="259"/>
      <c r="AH999" s="259"/>
      <c r="AI999" s="259"/>
      <c r="AJ999" s="259"/>
      <c r="AK999" s="259"/>
      <c r="AL999" s="259"/>
      <c r="AM999" s="259"/>
      <c r="AN999" s="259"/>
      <c r="AO999" s="259"/>
      <c r="AP999" s="259"/>
      <c r="AQ999" s="259"/>
      <c r="AR999" s="259"/>
    </row>
    <row r="1000" spans="3:45" ht="12.75" hidden="1" customHeight="1">
      <c r="C1000" s="259"/>
      <c r="D1000" s="259"/>
      <c r="E1000" s="259"/>
      <c r="F1000" s="259"/>
      <c r="G1000" s="259"/>
      <c r="H1000" s="259"/>
      <c r="I1000" s="259"/>
      <c r="J1000" s="259"/>
      <c r="K1000" s="259"/>
      <c r="L1000" s="259"/>
      <c r="M1000" s="259"/>
      <c r="N1000" s="259"/>
      <c r="O1000" s="259"/>
      <c r="P1000" s="259"/>
      <c r="Q1000" s="259"/>
      <c r="R1000" s="259"/>
      <c r="S1000" s="259"/>
      <c r="T1000" s="259"/>
      <c r="U1000" s="259"/>
      <c r="V1000" s="259"/>
      <c r="W1000" s="259"/>
      <c r="X1000" s="259"/>
      <c r="Y1000" s="259"/>
      <c r="Z1000" s="259"/>
      <c r="AA1000" s="259"/>
      <c r="AB1000" s="259"/>
      <c r="AC1000" s="259"/>
      <c r="AD1000" s="259"/>
      <c r="AE1000" s="259"/>
      <c r="AF1000" s="259"/>
      <c r="AG1000" s="259"/>
      <c r="AH1000" s="259"/>
      <c r="AI1000" s="259"/>
      <c r="AJ1000" s="259"/>
      <c r="AK1000" s="259"/>
      <c r="AL1000" s="259"/>
      <c r="AM1000" s="259"/>
      <c r="AN1000" s="259"/>
      <c r="AO1000" s="259"/>
      <c r="AP1000" s="259"/>
      <c r="AQ1000" s="259"/>
      <c r="AR1000" s="259"/>
    </row>
    <row r="1001" spans="3:45" ht="12.75" hidden="1" customHeight="1">
      <c r="C1001" s="318" t="s">
        <v>62</v>
      </c>
      <c r="D1001" s="318"/>
      <c r="E1001" s="318"/>
      <c r="F1001" s="318"/>
      <c r="G1001" s="318"/>
      <c r="H1001" s="318"/>
      <c r="I1001" s="318"/>
      <c r="J1001" s="318"/>
      <c r="K1001" s="318"/>
      <c r="L1001" s="318"/>
      <c r="M1001" s="318"/>
      <c r="N1001" s="318"/>
      <c r="O1001" s="318"/>
      <c r="P1001" s="318"/>
      <c r="Q1001" s="318"/>
      <c r="R1001" s="318"/>
      <c r="S1001" s="318"/>
      <c r="T1001" s="318"/>
      <c r="U1001" s="318" t="s">
        <v>66</v>
      </c>
      <c r="V1001" s="318"/>
      <c r="W1001" s="318"/>
      <c r="X1001" s="318"/>
      <c r="Y1001" s="318"/>
      <c r="Z1001" s="318"/>
      <c r="AA1001" s="318"/>
      <c r="AB1001" s="318"/>
      <c r="AC1001" s="318" t="s">
        <v>67</v>
      </c>
      <c r="AD1001" s="318"/>
      <c r="AE1001" s="318"/>
      <c r="AF1001" s="318"/>
      <c r="AG1001" s="318"/>
      <c r="AH1001" s="318"/>
      <c r="AI1001" s="318"/>
      <c r="AJ1001" s="318"/>
      <c r="AK1001" s="318" t="s">
        <v>69</v>
      </c>
      <c r="AL1001" s="318"/>
      <c r="AM1001" s="318"/>
      <c r="AN1001" s="318"/>
      <c r="AO1001" s="318"/>
      <c r="AP1001" s="318"/>
      <c r="AQ1001" s="318"/>
      <c r="AR1001" s="318"/>
    </row>
    <row r="1002" spans="3:45" ht="12.75" hidden="1" customHeight="1">
      <c r="C1002" s="213" t="s">
        <v>139</v>
      </c>
      <c r="D1002" s="213"/>
      <c r="E1002" s="213"/>
      <c r="F1002" s="213"/>
      <c r="G1002" s="213"/>
      <c r="H1002" s="213"/>
      <c r="I1002" s="213"/>
      <c r="J1002" s="213"/>
      <c r="K1002" s="213"/>
      <c r="L1002" s="213"/>
      <c r="M1002" s="213"/>
      <c r="N1002" s="213"/>
      <c r="O1002" s="213"/>
      <c r="P1002" s="213"/>
      <c r="Q1002" s="213"/>
      <c r="R1002" s="213"/>
      <c r="S1002" s="213"/>
      <c r="T1002" s="213"/>
      <c r="U1002" s="177"/>
      <c r="V1002" s="177"/>
      <c r="W1002" s="177"/>
      <c r="X1002" s="177"/>
      <c r="Y1002" s="177"/>
      <c r="Z1002" s="177"/>
      <c r="AA1002" s="177"/>
      <c r="AB1002" s="177"/>
      <c r="AC1002" s="177"/>
      <c r="AD1002" s="177"/>
      <c r="AE1002" s="177"/>
      <c r="AF1002" s="177"/>
      <c r="AG1002" s="177"/>
      <c r="AH1002" s="177"/>
      <c r="AI1002" s="177"/>
      <c r="AJ1002" s="177"/>
      <c r="AK1002" s="177"/>
      <c r="AL1002" s="177"/>
      <c r="AM1002" s="177"/>
      <c r="AN1002" s="177"/>
      <c r="AO1002" s="177"/>
      <c r="AP1002" s="177"/>
      <c r="AQ1002" s="177"/>
      <c r="AR1002" s="177"/>
    </row>
    <row r="1003" spans="3:45" ht="12.75" hidden="1" customHeight="1">
      <c r="C1003" s="163"/>
      <c r="D1003" s="163"/>
      <c r="E1003" s="163"/>
      <c r="F1003" s="163"/>
      <c r="G1003" s="163"/>
      <c r="H1003" s="163"/>
      <c r="I1003" s="163"/>
      <c r="J1003" s="163"/>
      <c r="K1003" s="163"/>
      <c r="L1003" s="163"/>
      <c r="M1003" s="163"/>
      <c r="N1003" s="163"/>
      <c r="O1003" s="163"/>
      <c r="P1003" s="163"/>
      <c r="Q1003" s="163"/>
      <c r="R1003" s="163"/>
      <c r="S1003" s="163"/>
      <c r="T1003" s="163"/>
      <c r="U1003" s="174"/>
      <c r="V1003" s="174"/>
      <c r="W1003" s="174"/>
      <c r="X1003" s="174"/>
      <c r="Y1003" s="174"/>
      <c r="Z1003" s="174"/>
      <c r="AA1003" s="174"/>
      <c r="AB1003" s="174"/>
      <c r="AC1003" s="174"/>
      <c r="AD1003" s="174"/>
      <c r="AE1003" s="174"/>
      <c r="AF1003" s="174"/>
      <c r="AG1003" s="174"/>
      <c r="AH1003" s="174"/>
      <c r="AI1003" s="174"/>
      <c r="AJ1003" s="174"/>
      <c r="AK1003" s="174"/>
      <c r="AL1003" s="174"/>
      <c r="AM1003" s="174"/>
      <c r="AN1003" s="174"/>
      <c r="AO1003" s="174"/>
      <c r="AP1003" s="174"/>
      <c r="AQ1003" s="174"/>
      <c r="AR1003" s="174"/>
    </row>
    <row r="1004" spans="3:45" ht="12.75" hidden="1" customHeight="1">
      <c r="C1004" s="163" t="s">
        <v>140</v>
      </c>
      <c r="D1004" s="163"/>
      <c r="E1004" s="163"/>
      <c r="F1004" s="163"/>
      <c r="G1004" s="163"/>
      <c r="H1004" s="163"/>
      <c r="I1004" s="163"/>
      <c r="J1004" s="163"/>
      <c r="K1004" s="163"/>
      <c r="L1004" s="163"/>
      <c r="M1004" s="163"/>
      <c r="N1004" s="163"/>
      <c r="O1004" s="163"/>
      <c r="P1004" s="163"/>
      <c r="Q1004" s="163"/>
      <c r="R1004" s="163"/>
      <c r="S1004" s="163"/>
      <c r="T1004" s="163"/>
      <c r="U1004" s="174"/>
      <c r="V1004" s="174"/>
      <c r="W1004" s="174"/>
      <c r="X1004" s="174"/>
      <c r="Y1004" s="174"/>
      <c r="Z1004" s="174"/>
      <c r="AA1004" s="174"/>
      <c r="AB1004" s="174"/>
      <c r="AC1004" s="174"/>
      <c r="AD1004" s="174"/>
      <c r="AE1004" s="174"/>
      <c r="AF1004" s="174"/>
      <c r="AG1004" s="174"/>
      <c r="AH1004" s="174"/>
      <c r="AI1004" s="174"/>
      <c r="AJ1004" s="174"/>
      <c r="AK1004" s="174"/>
      <c r="AL1004" s="174"/>
      <c r="AM1004" s="174"/>
      <c r="AN1004" s="174"/>
      <c r="AO1004" s="174"/>
      <c r="AP1004" s="174"/>
      <c r="AQ1004" s="174"/>
      <c r="AR1004" s="174"/>
    </row>
    <row r="1005" spans="3:45" ht="12.75" hidden="1" customHeight="1">
      <c r="C1005" s="163"/>
      <c r="D1005" s="163"/>
      <c r="E1005" s="163"/>
      <c r="F1005" s="163"/>
      <c r="G1005" s="163"/>
      <c r="H1005" s="163"/>
      <c r="I1005" s="163"/>
      <c r="J1005" s="163"/>
      <c r="K1005" s="163"/>
      <c r="L1005" s="163"/>
      <c r="M1005" s="163"/>
      <c r="N1005" s="163"/>
      <c r="O1005" s="163"/>
      <c r="P1005" s="163"/>
      <c r="Q1005" s="163"/>
      <c r="R1005" s="163"/>
      <c r="S1005" s="163"/>
      <c r="T1005" s="163"/>
      <c r="U1005" s="174"/>
      <c r="V1005" s="174"/>
      <c r="W1005" s="174"/>
      <c r="X1005" s="174"/>
      <c r="Y1005" s="174"/>
      <c r="Z1005" s="174"/>
      <c r="AA1005" s="174"/>
      <c r="AB1005" s="174"/>
      <c r="AC1005" s="174"/>
      <c r="AD1005" s="174"/>
      <c r="AE1005" s="174"/>
      <c r="AF1005" s="174"/>
      <c r="AG1005" s="174"/>
      <c r="AH1005" s="174"/>
      <c r="AI1005" s="174"/>
      <c r="AJ1005" s="174"/>
      <c r="AK1005" s="174"/>
      <c r="AL1005" s="174"/>
      <c r="AM1005" s="174"/>
      <c r="AN1005" s="174"/>
      <c r="AO1005" s="174"/>
      <c r="AP1005" s="174"/>
      <c r="AQ1005" s="174"/>
      <c r="AR1005" s="174"/>
    </row>
    <row r="1006" spans="3:45" ht="12.75" hidden="1" customHeight="1">
      <c r="C1006" s="206" t="s">
        <v>132</v>
      </c>
      <c r="D1006" s="206"/>
      <c r="E1006" s="206"/>
      <c r="F1006" s="206"/>
      <c r="G1006" s="206"/>
      <c r="H1006" s="206"/>
      <c r="I1006" s="206"/>
      <c r="J1006" s="206"/>
      <c r="K1006" s="206"/>
      <c r="L1006" s="206"/>
      <c r="M1006" s="206"/>
      <c r="N1006" s="206"/>
      <c r="O1006" s="206"/>
      <c r="P1006" s="206"/>
      <c r="Q1006" s="206"/>
      <c r="R1006" s="206"/>
      <c r="S1006" s="206"/>
      <c r="T1006" s="206"/>
      <c r="U1006" s="190"/>
      <c r="V1006" s="190"/>
      <c r="W1006" s="190"/>
      <c r="X1006" s="190"/>
      <c r="Y1006" s="190"/>
      <c r="Z1006" s="190"/>
      <c r="AA1006" s="190"/>
      <c r="AB1006" s="190"/>
      <c r="AC1006" s="190"/>
      <c r="AD1006" s="190"/>
      <c r="AE1006" s="190"/>
      <c r="AF1006" s="190"/>
      <c r="AG1006" s="190"/>
      <c r="AH1006" s="190"/>
      <c r="AI1006" s="190"/>
      <c r="AJ1006" s="190"/>
      <c r="AK1006" s="190"/>
      <c r="AL1006" s="190"/>
      <c r="AM1006" s="190"/>
      <c r="AN1006" s="190"/>
      <c r="AO1006" s="190"/>
      <c r="AP1006" s="190"/>
      <c r="AQ1006" s="190"/>
      <c r="AR1006" s="190"/>
    </row>
    <row r="1007" spans="3:45" ht="12.75" hidden="1" customHeight="1"/>
    <row r="1008" spans="3:45" ht="12.75" hidden="1" customHeight="1">
      <c r="C1008" s="62" t="s">
        <v>1124</v>
      </c>
    </row>
    <row r="1009" spans="1:45" ht="12.75" hidden="1" customHeight="1">
      <c r="C1009" s="247" t="s">
        <v>1372</v>
      </c>
      <c r="D1009" s="247"/>
      <c r="E1009" s="247"/>
      <c r="F1009" s="247"/>
      <c r="G1009" s="247"/>
      <c r="H1009" s="247"/>
      <c r="I1009" s="247"/>
      <c r="J1009" s="247"/>
      <c r="K1009" s="247"/>
      <c r="L1009" s="247"/>
      <c r="M1009" s="247"/>
      <c r="N1009" s="247"/>
      <c r="O1009" s="247"/>
      <c r="P1009" s="247"/>
      <c r="Q1009" s="247"/>
      <c r="R1009" s="247"/>
      <c r="S1009" s="247"/>
      <c r="T1009" s="247"/>
      <c r="U1009" s="247" t="s">
        <v>127</v>
      </c>
      <c r="V1009" s="247"/>
      <c r="W1009" s="247"/>
      <c r="X1009" s="247"/>
      <c r="Y1009" s="247"/>
      <c r="Z1009" s="247"/>
      <c r="AA1009" s="247"/>
      <c r="AB1009" s="247"/>
      <c r="AC1009" s="247" t="s">
        <v>138</v>
      </c>
      <c r="AD1009" s="247"/>
      <c r="AE1009" s="247"/>
      <c r="AF1009" s="247"/>
      <c r="AG1009" s="247"/>
      <c r="AH1009" s="247"/>
      <c r="AI1009" s="247"/>
      <c r="AJ1009" s="247"/>
    </row>
    <row r="1010" spans="1:45" ht="12.75" hidden="1" customHeight="1">
      <c r="C1010" s="259"/>
      <c r="D1010" s="259"/>
      <c r="E1010" s="259"/>
      <c r="F1010" s="259"/>
      <c r="G1010" s="259"/>
      <c r="H1010" s="259"/>
      <c r="I1010" s="259"/>
      <c r="J1010" s="259"/>
      <c r="K1010" s="259"/>
      <c r="L1010" s="259"/>
      <c r="M1010" s="259"/>
      <c r="N1010" s="259"/>
      <c r="O1010" s="259"/>
      <c r="P1010" s="259"/>
      <c r="Q1010" s="259"/>
      <c r="R1010" s="259"/>
      <c r="S1010" s="259"/>
      <c r="T1010" s="259"/>
      <c r="U1010" s="259"/>
      <c r="V1010" s="259"/>
      <c r="W1010" s="259"/>
      <c r="X1010" s="259"/>
      <c r="Y1010" s="259"/>
      <c r="Z1010" s="259"/>
      <c r="AA1010" s="259"/>
      <c r="AB1010" s="259"/>
      <c r="AC1010" s="259"/>
      <c r="AD1010" s="259"/>
      <c r="AE1010" s="259"/>
      <c r="AF1010" s="259"/>
      <c r="AG1010" s="259"/>
      <c r="AH1010" s="259"/>
      <c r="AI1010" s="259"/>
      <c r="AJ1010" s="259"/>
    </row>
    <row r="1011" spans="1:45" ht="12.75" hidden="1" customHeight="1">
      <c r="C1011" s="259"/>
      <c r="D1011" s="259"/>
      <c r="E1011" s="259"/>
      <c r="F1011" s="259"/>
      <c r="G1011" s="259"/>
      <c r="H1011" s="259"/>
      <c r="I1011" s="259"/>
      <c r="J1011" s="259"/>
      <c r="K1011" s="259"/>
      <c r="L1011" s="259"/>
      <c r="M1011" s="259"/>
      <c r="N1011" s="259"/>
      <c r="O1011" s="259"/>
      <c r="P1011" s="259"/>
      <c r="Q1011" s="259"/>
      <c r="R1011" s="259"/>
      <c r="S1011" s="259"/>
      <c r="T1011" s="259"/>
      <c r="U1011" s="259"/>
      <c r="V1011" s="259"/>
      <c r="W1011" s="259"/>
      <c r="X1011" s="259"/>
      <c r="Y1011" s="259"/>
      <c r="Z1011" s="259"/>
      <c r="AA1011" s="259"/>
      <c r="AB1011" s="259"/>
      <c r="AC1011" s="259"/>
      <c r="AD1011" s="259"/>
      <c r="AE1011" s="259"/>
      <c r="AF1011" s="259"/>
      <c r="AG1011" s="259"/>
      <c r="AH1011" s="259"/>
      <c r="AI1011" s="259"/>
      <c r="AJ1011" s="259"/>
    </row>
    <row r="1012" spans="1:45" ht="12.75" hidden="1" customHeight="1">
      <c r="C1012" s="259"/>
      <c r="D1012" s="259"/>
      <c r="E1012" s="259"/>
      <c r="F1012" s="259"/>
      <c r="G1012" s="259"/>
      <c r="H1012" s="259"/>
      <c r="I1012" s="259"/>
      <c r="J1012" s="259"/>
      <c r="K1012" s="259"/>
      <c r="L1012" s="259"/>
      <c r="M1012" s="259"/>
      <c r="N1012" s="259"/>
      <c r="O1012" s="259"/>
      <c r="P1012" s="259"/>
      <c r="Q1012" s="259"/>
      <c r="R1012" s="259"/>
      <c r="S1012" s="259"/>
      <c r="T1012" s="259"/>
      <c r="U1012" s="259"/>
      <c r="V1012" s="259"/>
      <c r="W1012" s="259"/>
      <c r="X1012" s="259"/>
      <c r="Y1012" s="259"/>
      <c r="Z1012" s="259"/>
      <c r="AA1012" s="259"/>
      <c r="AB1012" s="259"/>
      <c r="AC1012" s="259"/>
      <c r="AD1012" s="259"/>
      <c r="AE1012" s="259"/>
      <c r="AF1012" s="259"/>
      <c r="AG1012" s="259"/>
      <c r="AH1012" s="259"/>
      <c r="AI1012" s="259"/>
      <c r="AJ1012" s="259"/>
    </row>
    <row r="1013" spans="1:45" ht="12.75" hidden="1" customHeight="1">
      <c r="C1013" s="259"/>
      <c r="D1013" s="259"/>
      <c r="E1013" s="259"/>
      <c r="F1013" s="259"/>
      <c r="G1013" s="259"/>
      <c r="H1013" s="259"/>
      <c r="I1013" s="259"/>
      <c r="J1013" s="259"/>
      <c r="K1013" s="259"/>
      <c r="L1013" s="259"/>
      <c r="M1013" s="259"/>
      <c r="N1013" s="259"/>
      <c r="O1013" s="259"/>
      <c r="P1013" s="259"/>
      <c r="Q1013" s="259"/>
      <c r="R1013" s="259"/>
      <c r="S1013" s="259"/>
      <c r="T1013" s="259"/>
      <c r="U1013" s="259"/>
      <c r="V1013" s="259"/>
      <c r="W1013" s="259"/>
      <c r="X1013" s="259"/>
      <c r="Y1013" s="259"/>
      <c r="Z1013" s="259"/>
      <c r="AA1013" s="259"/>
      <c r="AB1013" s="259"/>
      <c r="AC1013" s="259"/>
      <c r="AD1013" s="259"/>
      <c r="AE1013" s="259"/>
      <c r="AF1013" s="259"/>
      <c r="AG1013" s="259"/>
      <c r="AH1013" s="259"/>
      <c r="AI1013" s="259"/>
      <c r="AJ1013" s="259"/>
    </row>
    <row r="1014" spans="1:45" ht="12.75" hidden="1" customHeight="1">
      <c r="C1014" s="259"/>
      <c r="D1014" s="259"/>
      <c r="E1014" s="259"/>
      <c r="F1014" s="259"/>
      <c r="G1014" s="259"/>
      <c r="H1014" s="259"/>
      <c r="I1014" s="259"/>
      <c r="J1014" s="259"/>
      <c r="K1014" s="259"/>
      <c r="L1014" s="259"/>
      <c r="M1014" s="259"/>
      <c r="N1014" s="259"/>
      <c r="O1014" s="259"/>
      <c r="P1014" s="259"/>
      <c r="Q1014" s="259"/>
      <c r="R1014" s="259"/>
      <c r="S1014" s="259"/>
      <c r="T1014" s="259"/>
      <c r="U1014" s="259"/>
      <c r="V1014" s="259"/>
      <c r="W1014" s="259"/>
      <c r="X1014" s="259"/>
      <c r="Y1014" s="259"/>
      <c r="Z1014" s="259"/>
      <c r="AA1014" s="259"/>
      <c r="AB1014" s="259"/>
      <c r="AC1014" s="259"/>
      <c r="AD1014" s="259"/>
      <c r="AE1014" s="259"/>
      <c r="AF1014" s="259"/>
      <c r="AG1014" s="259"/>
      <c r="AH1014" s="259"/>
      <c r="AI1014" s="259"/>
      <c r="AJ1014" s="259"/>
    </row>
    <row r="1015" spans="1:45" ht="12.75" hidden="1" customHeight="1">
      <c r="C1015" s="318" t="s">
        <v>62</v>
      </c>
      <c r="D1015" s="318"/>
      <c r="E1015" s="318"/>
      <c r="F1015" s="318"/>
      <c r="G1015" s="318"/>
      <c r="H1015" s="318"/>
      <c r="I1015" s="318"/>
      <c r="J1015" s="318"/>
      <c r="K1015" s="318"/>
      <c r="L1015" s="318"/>
      <c r="M1015" s="318"/>
      <c r="N1015" s="318"/>
      <c r="O1015" s="318"/>
      <c r="P1015" s="318"/>
      <c r="Q1015" s="318"/>
      <c r="R1015" s="318"/>
      <c r="S1015" s="318"/>
      <c r="T1015" s="318"/>
      <c r="U1015" s="318" t="s">
        <v>66</v>
      </c>
      <c r="V1015" s="318"/>
      <c r="W1015" s="318"/>
      <c r="X1015" s="318"/>
      <c r="Y1015" s="318"/>
      <c r="Z1015" s="318"/>
      <c r="AA1015" s="318"/>
      <c r="AB1015" s="318"/>
      <c r="AC1015" s="318" t="s">
        <v>67</v>
      </c>
      <c r="AD1015" s="318"/>
      <c r="AE1015" s="318"/>
      <c r="AF1015" s="318"/>
      <c r="AG1015" s="318"/>
      <c r="AH1015" s="318"/>
      <c r="AI1015" s="318"/>
      <c r="AJ1015" s="318"/>
    </row>
    <row r="1016" spans="1:45" ht="12.75" hidden="1" customHeight="1">
      <c r="C1016" s="213" t="s">
        <v>141</v>
      </c>
      <c r="D1016" s="213"/>
      <c r="E1016" s="213"/>
      <c r="F1016" s="213"/>
      <c r="G1016" s="213"/>
      <c r="H1016" s="213"/>
      <c r="I1016" s="213"/>
      <c r="J1016" s="213"/>
      <c r="K1016" s="213"/>
      <c r="L1016" s="213"/>
      <c r="M1016" s="213"/>
      <c r="N1016" s="213"/>
      <c r="O1016" s="213"/>
      <c r="P1016" s="213"/>
      <c r="Q1016" s="213"/>
      <c r="R1016" s="213"/>
      <c r="S1016" s="213"/>
      <c r="T1016" s="213"/>
      <c r="U1016" s="177"/>
      <c r="V1016" s="177"/>
      <c r="W1016" s="177"/>
      <c r="X1016" s="177"/>
      <c r="Y1016" s="177"/>
      <c r="Z1016" s="177"/>
      <c r="AA1016" s="177"/>
      <c r="AB1016" s="177"/>
      <c r="AC1016" s="177"/>
      <c r="AD1016" s="177"/>
      <c r="AE1016" s="177"/>
      <c r="AF1016" s="177"/>
      <c r="AG1016" s="177"/>
      <c r="AH1016" s="177"/>
      <c r="AI1016" s="177"/>
      <c r="AJ1016" s="177"/>
    </row>
    <row r="1017" spans="1:45" ht="12.75" hidden="1" customHeight="1">
      <c r="C1017" s="163"/>
      <c r="D1017" s="163"/>
      <c r="E1017" s="163"/>
      <c r="F1017" s="163"/>
      <c r="G1017" s="163"/>
      <c r="H1017" s="163"/>
      <c r="I1017" s="163"/>
      <c r="J1017" s="163"/>
      <c r="K1017" s="163"/>
      <c r="L1017" s="163"/>
      <c r="M1017" s="163"/>
      <c r="N1017" s="163"/>
      <c r="O1017" s="163"/>
      <c r="P1017" s="163"/>
      <c r="Q1017" s="163"/>
      <c r="R1017" s="163"/>
      <c r="S1017" s="163"/>
      <c r="T1017" s="163"/>
      <c r="U1017" s="174"/>
      <c r="V1017" s="174"/>
      <c r="W1017" s="174"/>
      <c r="X1017" s="174"/>
      <c r="Y1017" s="174"/>
      <c r="Z1017" s="174"/>
      <c r="AA1017" s="174"/>
      <c r="AB1017" s="174"/>
      <c r="AC1017" s="174"/>
      <c r="AD1017" s="174"/>
      <c r="AE1017" s="174"/>
      <c r="AF1017" s="174"/>
      <c r="AG1017" s="174"/>
      <c r="AH1017" s="174"/>
      <c r="AI1017" s="174"/>
      <c r="AJ1017" s="174"/>
    </row>
    <row r="1018" spans="1:45" ht="12.75" hidden="1" customHeight="1">
      <c r="C1018" s="163" t="s">
        <v>135</v>
      </c>
      <c r="D1018" s="163"/>
      <c r="E1018" s="163"/>
      <c r="F1018" s="163"/>
      <c r="G1018" s="163"/>
      <c r="H1018" s="163"/>
      <c r="I1018" s="163"/>
      <c r="J1018" s="163"/>
      <c r="K1018" s="163"/>
      <c r="L1018" s="163"/>
      <c r="M1018" s="163"/>
      <c r="N1018" s="163"/>
      <c r="O1018" s="163"/>
      <c r="P1018" s="163"/>
      <c r="Q1018" s="163"/>
      <c r="R1018" s="163"/>
      <c r="S1018" s="163"/>
      <c r="T1018" s="163"/>
      <c r="U1018" s="174"/>
      <c r="V1018" s="174"/>
      <c r="W1018" s="174"/>
      <c r="X1018" s="174"/>
      <c r="Y1018" s="174"/>
      <c r="Z1018" s="174"/>
      <c r="AA1018" s="174"/>
      <c r="AB1018" s="174"/>
      <c r="AC1018" s="174"/>
      <c r="AD1018" s="174"/>
      <c r="AE1018" s="174"/>
      <c r="AF1018" s="174"/>
      <c r="AG1018" s="174"/>
      <c r="AH1018" s="174"/>
      <c r="AI1018" s="174"/>
      <c r="AJ1018" s="174"/>
    </row>
    <row r="1019" spans="1:45" ht="12.75" hidden="1" customHeight="1">
      <c r="C1019" s="163"/>
      <c r="D1019" s="163"/>
      <c r="E1019" s="163"/>
      <c r="F1019" s="163"/>
      <c r="G1019" s="163"/>
      <c r="H1019" s="163"/>
      <c r="I1019" s="163"/>
      <c r="J1019" s="163"/>
      <c r="K1019" s="163"/>
      <c r="L1019" s="163"/>
      <c r="M1019" s="163"/>
      <c r="N1019" s="163"/>
      <c r="O1019" s="163"/>
      <c r="P1019" s="163"/>
      <c r="Q1019" s="163"/>
      <c r="R1019" s="163"/>
      <c r="S1019" s="163"/>
      <c r="T1019" s="163"/>
      <c r="U1019" s="174"/>
      <c r="V1019" s="174"/>
      <c r="W1019" s="174"/>
      <c r="X1019" s="174"/>
      <c r="Y1019" s="174"/>
      <c r="Z1019" s="174"/>
      <c r="AA1019" s="174"/>
      <c r="AB1019" s="174"/>
      <c r="AC1019" s="174"/>
      <c r="AD1019" s="174"/>
      <c r="AE1019" s="174"/>
      <c r="AF1019" s="174"/>
      <c r="AG1019" s="174"/>
      <c r="AH1019" s="174"/>
      <c r="AI1019" s="174"/>
      <c r="AJ1019" s="174"/>
    </row>
    <row r="1020" spans="1:45" ht="12.75" hidden="1" customHeight="1">
      <c r="C1020" s="315" t="s">
        <v>136</v>
      </c>
      <c r="D1020" s="316"/>
      <c r="E1020" s="316"/>
      <c r="F1020" s="316"/>
      <c r="G1020" s="316"/>
      <c r="H1020" s="316"/>
      <c r="I1020" s="316"/>
      <c r="J1020" s="316"/>
      <c r="K1020" s="316"/>
      <c r="L1020" s="316"/>
      <c r="M1020" s="316"/>
      <c r="N1020" s="316"/>
      <c r="O1020" s="316"/>
      <c r="P1020" s="316"/>
      <c r="Q1020" s="316"/>
      <c r="R1020" s="316"/>
      <c r="S1020" s="316"/>
      <c r="T1020" s="317"/>
      <c r="U1020" s="174"/>
      <c r="V1020" s="174"/>
      <c r="W1020" s="174"/>
      <c r="X1020" s="174"/>
      <c r="Y1020" s="174"/>
      <c r="Z1020" s="174"/>
      <c r="AA1020" s="174"/>
      <c r="AB1020" s="174"/>
      <c r="AC1020" s="174"/>
      <c r="AD1020" s="174"/>
      <c r="AE1020" s="174"/>
      <c r="AF1020" s="174"/>
      <c r="AG1020" s="174"/>
      <c r="AH1020" s="174"/>
      <c r="AI1020" s="174"/>
      <c r="AJ1020" s="174"/>
    </row>
    <row r="1021" spans="1:45" ht="12.75" hidden="1" customHeight="1">
      <c r="C1021" s="206" t="s">
        <v>137</v>
      </c>
      <c r="D1021" s="206"/>
      <c r="E1021" s="206"/>
      <c r="F1021" s="206"/>
      <c r="G1021" s="206"/>
      <c r="H1021" s="206"/>
      <c r="I1021" s="206"/>
      <c r="J1021" s="206"/>
      <c r="K1021" s="206"/>
      <c r="L1021" s="206"/>
      <c r="M1021" s="206"/>
      <c r="N1021" s="206"/>
      <c r="O1021" s="206"/>
      <c r="P1021" s="206"/>
      <c r="Q1021" s="206"/>
      <c r="R1021" s="206"/>
      <c r="S1021" s="206"/>
      <c r="T1021" s="206"/>
      <c r="U1021" s="190"/>
      <c r="V1021" s="190"/>
      <c r="W1021" s="190"/>
      <c r="X1021" s="190"/>
      <c r="Y1021" s="190"/>
      <c r="Z1021" s="190"/>
      <c r="AA1021" s="190"/>
      <c r="AB1021" s="190"/>
      <c r="AC1021" s="190"/>
      <c r="AD1021" s="190"/>
      <c r="AE1021" s="190"/>
      <c r="AF1021" s="190"/>
      <c r="AG1021" s="190"/>
      <c r="AH1021" s="190"/>
      <c r="AI1021" s="190"/>
      <c r="AJ1021" s="190"/>
    </row>
    <row r="1022" spans="1:45" ht="12.75" hidden="1" customHeight="1"/>
    <row r="1023" spans="1:45" ht="12.75" customHeight="1">
      <c r="A1023" s="82" t="s">
        <v>476</v>
      </c>
      <c r="B1023" s="83"/>
      <c r="C1023" s="400" t="s">
        <v>143</v>
      </c>
      <c r="D1023" s="400"/>
      <c r="E1023" s="400"/>
      <c r="F1023" s="400"/>
      <c r="G1023" s="400"/>
      <c r="H1023" s="400"/>
      <c r="I1023" s="400"/>
      <c r="J1023" s="400"/>
      <c r="K1023" s="400"/>
      <c r="L1023" s="400"/>
      <c r="M1023" s="400"/>
      <c r="N1023" s="400"/>
      <c r="O1023" s="400"/>
      <c r="P1023" s="400"/>
      <c r="Q1023" s="400"/>
      <c r="R1023" s="400"/>
      <c r="S1023" s="400"/>
      <c r="T1023" s="400"/>
      <c r="U1023" s="400"/>
      <c r="V1023" s="400"/>
      <c r="W1023" s="400"/>
      <c r="X1023" s="400"/>
      <c r="Y1023" s="400"/>
      <c r="Z1023" s="400"/>
      <c r="AA1023" s="400"/>
      <c r="AB1023" s="400"/>
      <c r="AC1023" s="400"/>
      <c r="AD1023" s="400"/>
      <c r="AE1023" s="400"/>
      <c r="AF1023" s="400"/>
      <c r="AG1023" s="400"/>
      <c r="AH1023" s="400"/>
      <c r="AI1023" s="400"/>
      <c r="AJ1023" s="400"/>
      <c r="AK1023" s="400"/>
      <c r="AL1023" s="400"/>
      <c r="AM1023" s="400"/>
      <c r="AN1023" s="400"/>
      <c r="AO1023" s="400"/>
      <c r="AP1023" s="400"/>
      <c r="AQ1023" s="400"/>
      <c r="AR1023" s="400"/>
      <c r="AS1023" s="400"/>
    </row>
    <row r="1024" spans="1:45" ht="12.75" customHeight="1">
      <c r="C1024" s="252" t="s">
        <v>1100</v>
      </c>
      <c r="D1024" s="252"/>
      <c r="E1024" s="252"/>
      <c r="F1024" s="252"/>
      <c r="G1024" s="252"/>
      <c r="H1024" s="252"/>
      <c r="I1024" s="252"/>
      <c r="J1024" s="252"/>
      <c r="K1024" s="252"/>
      <c r="L1024" s="252"/>
      <c r="M1024" s="252"/>
      <c r="N1024" s="252"/>
      <c r="O1024" s="252"/>
      <c r="P1024" s="252"/>
      <c r="Q1024" s="252"/>
      <c r="R1024" s="252"/>
      <c r="S1024" s="252"/>
      <c r="T1024" s="252"/>
      <c r="U1024" s="252"/>
      <c r="V1024" s="252"/>
      <c r="W1024" s="252"/>
      <c r="X1024" s="252"/>
      <c r="Y1024" s="252"/>
      <c r="Z1024" s="252"/>
      <c r="AA1024" s="252"/>
      <c r="AB1024" s="252"/>
      <c r="AC1024" s="252"/>
      <c r="AD1024" s="252"/>
      <c r="AE1024" s="252"/>
      <c r="AF1024" s="252"/>
      <c r="AG1024" s="252"/>
      <c r="AH1024" s="252"/>
      <c r="AI1024" s="252"/>
      <c r="AJ1024" s="252"/>
      <c r="AK1024" s="252"/>
      <c r="AL1024" s="252"/>
      <c r="AM1024" s="252"/>
      <c r="AN1024" s="252"/>
      <c r="AO1024" s="252"/>
      <c r="AP1024" s="252"/>
      <c r="AQ1024" s="252"/>
      <c r="AR1024" s="252"/>
      <c r="AS1024" s="252"/>
    </row>
    <row r="1025" spans="3:40" ht="12.75" customHeight="1">
      <c r="C1025" s="62"/>
    </row>
    <row r="1026" spans="3:40" ht="12.75" customHeight="1">
      <c r="C1026" s="263" t="s">
        <v>143</v>
      </c>
      <c r="D1026" s="263"/>
      <c r="E1026" s="263"/>
      <c r="F1026" s="263"/>
      <c r="G1026" s="263"/>
      <c r="H1026" s="263"/>
      <c r="I1026" s="263"/>
      <c r="J1026" s="263"/>
      <c r="K1026" s="263"/>
      <c r="L1026" s="263"/>
      <c r="M1026" s="263"/>
      <c r="N1026" s="263"/>
      <c r="O1026" s="263"/>
      <c r="P1026" s="283" t="s">
        <v>50</v>
      </c>
      <c r="Q1026" s="283"/>
      <c r="R1026" s="283"/>
      <c r="S1026" s="283"/>
      <c r="T1026" s="283"/>
      <c r="U1026" s="283"/>
      <c r="V1026" s="283"/>
      <c r="W1026" s="283"/>
      <c r="X1026" s="283"/>
      <c r="Y1026" s="283"/>
      <c r="Z1026" s="283"/>
      <c r="AA1026" s="283"/>
      <c r="AB1026" s="283"/>
      <c r="AC1026" s="283"/>
      <c r="AD1026" s="283"/>
      <c r="AE1026" s="283"/>
      <c r="AF1026" s="283"/>
      <c r="AG1026" s="283"/>
      <c r="AH1026" s="283"/>
      <c r="AI1026" s="283"/>
      <c r="AJ1026" s="283"/>
      <c r="AK1026" s="283"/>
      <c r="AL1026" s="283"/>
      <c r="AM1026" s="283"/>
      <c r="AN1026" s="283"/>
    </row>
    <row r="1027" spans="3:40" ht="12.75" customHeight="1">
      <c r="C1027" s="260"/>
      <c r="D1027" s="260"/>
      <c r="E1027" s="260"/>
      <c r="F1027" s="260"/>
      <c r="G1027" s="260"/>
      <c r="H1027" s="260"/>
      <c r="I1027" s="260"/>
      <c r="J1027" s="260"/>
      <c r="K1027" s="260"/>
      <c r="L1027" s="260"/>
      <c r="M1027" s="260"/>
      <c r="N1027" s="260"/>
      <c r="O1027" s="260"/>
      <c r="P1027" s="259" t="s">
        <v>617</v>
      </c>
      <c r="Q1027" s="259"/>
      <c r="R1027" s="259"/>
      <c r="S1027" s="259"/>
      <c r="T1027" s="259"/>
      <c r="U1027" s="259" t="s">
        <v>117</v>
      </c>
      <c r="V1027" s="259"/>
      <c r="W1027" s="259"/>
      <c r="X1027" s="259"/>
      <c r="Y1027" s="259"/>
      <c r="Z1027" s="259" t="s">
        <v>472</v>
      </c>
      <c r="AA1027" s="259"/>
      <c r="AB1027" s="259"/>
      <c r="AC1027" s="259"/>
      <c r="AD1027" s="259"/>
      <c r="AE1027" s="259" t="s">
        <v>1368</v>
      </c>
      <c r="AF1027" s="259"/>
      <c r="AG1027" s="259"/>
      <c r="AH1027" s="259"/>
      <c r="AI1027" s="259"/>
      <c r="AJ1027" s="259" t="s">
        <v>116</v>
      </c>
      <c r="AK1027" s="259"/>
      <c r="AL1027" s="259"/>
      <c r="AM1027" s="259"/>
      <c r="AN1027" s="259"/>
    </row>
    <row r="1028" spans="3:40" ht="12.75" customHeight="1">
      <c r="C1028" s="260"/>
      <c r="D1028" s="260"/>
      <c r="E1028" s="260"/>
      <c r="F1028" s="260"/>
      <c r="G1028" s="260"/>
      <c r="H1028" s="260"/>
      <c r="I1028" s="260"/>
      <c r="J1028" s="260"/>
      <c r="K1028" s="260"/>
      <c r="L1028" s="260"/>
      <c r="M1028" s="260"/>
      <c r="N1028" s="260"/>
      <c r="O1028" s="260"/>
      <c r="P1028" s="259"/>
      <c r="Q1028" s="259"/>
      <c r="R1028" s="259"/>
      <c r="S1028" s="259"/>
      <c r="T1028" s="259"/>
      <c r="U1028" s="259"/>
      <c r="V1028" s="259"/>
      <c r="W1028" s="259"/>
      <c r="X1028" s="259"/>
      <c r="Y1028" s="259"/>
      <c r="Z1028" s="259"/>
      <c r="AA1028" s="259"/>
      <c r="AB1028" s="259"/>
      <c r="AC1028" s="259"/>
      <c r="AD1028" s="259"/>
      <c r="AE1028" s="259"/>
      <c r="AF1028" s="259"/>
      <c r="AG1028" s="259"/>
      <c r="AH1028" s="259"/>
      <c r="AI1028" s="259"/>
      <c r="AJ1028" s="259"/>
      <c r="AK1028" s="259"/>
      <c r="AL1028" s="259"/>
      <c r="AM1028" s="259"/>
      <c r="AN1028" s="259"/>
    </row>
    <row r="1029" spans="3:40" ht="12.75" customHeight="1">
      <c r="C1029" s="260"/>
      <c r="D1029" s="260"/>
      <c r="E1029" s="260"/>
      <c r="F1029" s="260"/>
      <c r="G1029" s="260"/>
      <c r="H1029" s="260"/>
      <c r="I1029" s="260"/>
      <c r="J1029" s="260"/>
      <c r="K1029" s="260"/>
      <c r="L1029" s="260"/>
      <c r="M1029" s="260"/>
      <c r="N1029" s="260"/>
      <c r="O1029" s="260"/>
      <c r="P1029" s="259"/>
      <c r="Q1029" s="259"/>
      <c r="R1029" s="259"/>
      <c r="S1029" s="259"/>
      <c r="T1029" s="259"/>
      <c r="U1029" s="259"/>
      <c r="V1029" s="259"/>
      <c r="W1029" s="259"/>
      <c r="X1029" s="259"/>
      <c r="Y1029" s="259"/>
      <c r="Z1029" s="259"/>
      <c r="AA1029" s="259"/>
      <c r="AB1029" s="259"/>
      <c r="AC1029" s="259"/>
      <c r="AD1029" s="259"/>
      <c r="AE1029" s="259"/>
      <c r="AF1029" s="259"/>
      <c r="AG1029" s="259"/>
      <c r="AH1029" s="259"/>
      <c r="AI1029" s="259"/>
      <c r="AJ1029" s="259"/>
      <c r="AK1029" s="259"/>
      <c r="AL1029" s="259"/>
      <c r="AM1029" s="259"/>
      <c r="AN1029" s="259"/>
    </row>
    <row r="1030" spans="3:40" ht="12.75" customHeight="1">
      <c r="C1030" s="260"/>
      <c r="D1030" s="260"/>
      <c r="E1030" s="260"/>
      <c r="F1030" s="260"/>
      <c r="G1030" s="260"/>
      <c r="H1030" s="260"/>
      <c r="I1030" s="260"/>
      <c r="J1030" s="260"/>
      <c r="K1030" s="260"/>
      <c r="L1030" s="260"/>
      <c r="M1030" s="260"/>
      <c r="N1030" s="260"/>
      <c r="O1030" s="260"/>
      <c r="P1030" s="259"/>
      <c r="Q1030" s="259"/>
      <c r="R1030" s="259"/>
      <c r="S1030" s="259"/>
      <c r="T1030" s="259"/>
      <c r="U1030" s="259"/>
      <c r="V1030" s="259"/>
      <c r="W1030" s="259"/>
      <c r="X1030" s="259"/>
      <c r="Y1030" s="259"/>
      <c r="Z1030" s="259"/>
      <c r="AA1030" s="259"/>
      <c r="AB1030" s="259"/>
      <c r="AC1030" s="259"/>
      <c r="AD1030" s="259"/>
      <c r="AE1030" s="259"/>
      <c r="AF1030" s="259"/>
      <c r="AG1030" s="259"/>
      <c r="AH1030" s="259"/>
      <c r="AI1030" s="259"/>
      <c r="AJ1030" s="259"/>
      <c r="AK1030" s="259"/>
      <c r="AL1030" s="259"/>
      <c r="AM1030" s="259"/>
      <c r="AN1030" s="259"/>
    </row>
    <row r="1031" spans="3:40" ht="12.75" customHeight="1">
      <c r="C1031" s="260"/>
      <c r="D1031" s="260"/>
      <c r="E1031" s="260"/>
      <c r="F1031" s="260"/>
      <c r="G1031" s="260"/>
      <c r="H1031" s="260"/>
      <c r="I1031" s="260"/>
      <c r="J1031" s="260"/>
      <c r="K1031" s="260"/>
      <c r="L1031" s="260"/>
      <c r="M1031" s="260"/>
      <c r="N1031" s="260"/>
      <c r="O1031" s="260"/>
      <c r="P1031" s="259"/>
      <c r="Q1031" s="259"/>
      <c r="R1031" s="259"/>
      <c r="S1031" s="259"/>
      <c r="T1031" s="259"/>
      <c r="U1031" s="259"/>
      <c r="V1031" s="259"/>
      <c r="W1031" s="259"/>
      <c r="X1031" s="259"/>
      <c r="Y1031" s="259"/>
      <c r="Z1031" s="259"/>
      <c r="AA1031" s="259"/>
      <c r="AB1031" s="259"/>
      <c r="AC1031" s="259"/>
      <c r="AD1031" s="259"/>
      <c r="AE1031" s="259"/>
      <c r="AF1031" s="259"/>
      <c r="AG1031" s="259"/>
      <c r="AH1031" s="259"/>
      <c r="AI1031" s="259"/>
      <c r="AJ1031" s="259"/>
      <c r="AK1031" s="259"/>
      <c r="AL1031" s="259"/>
      <c r="AM1031" s="259"/>
      <c r="AN1031" s="259"/>
    </row>
    <row r="1032" spans="3:40" ht="12.75" customHeight="1">
      <c r="C1032" s="261" t="s">
        <v>62</v>
      </c>
      <c r="D1032" s="261"/>
      <c r="E1032" s="261"/>
      <c r="F1032" s="261"/>
      <c r="G1032" s="261"/>
      <c r="H1032" s="261"/>
      <c r="I1032" s="261"/>
      <c r="J1032" s="261"/>
      <c r="K1032" s="261"/>
      <c r="L1032" s="261"/>
      <c r="M1032" s="261"/>
      <c r="N1032" s="261"/>
      <c r="O1032" s="261"/>
      <c r="P1032" s="261" t="s">
        <v>66</v>
      </c>
      <c r="Q1032" s="261"/>
      <c r="R1032" s="261"/>
      <c r="S1032" s="261"/>
      <c r="T1032" s="261"/>
      <c r="U1032" s="261" t="s">
        <v>67</v>
      </c>
      <c r="V1032" s="261"/>
      <c r="W1032" s="261"/>
      <c r="X1032" s="261"/>
      <c r="Y1032" s="261"/>
      <c r="Z1032" s="261" t="s">
        <v>69</v>
      </c>
      <c r="AA1032" s="261"/>
      <c r="AB1032" s="261"/>
      <c r="AC1032" s="261"/>
      <c r="AD1032" s="261"/>
      <c r="AE1032" s="261" t="s">
        <v>71</v>
      </c>
      <c r="AF1032" s="261"/>
      <c r="AG1032" s="261"/>
      <c r="AH1032" s="261"/>
      <c r="AI1032" s="261"/>
      <c r="AJ1032" s="261" t="s">
        <v>74</v>
      </c>
      <c r="AK1032" s="261"/>
      <c r="AL1032" s="261"/>
      <c r="AM1032" s="261"/>
      <c r="AN1032" s="261"/>
    </row>
    <row r="1033" spans="3:40" ht="12.75" customHeight="1">
      <c r="C1033" s="216" t="s">
        <v>144</v>
      </c>
      <c r="D1033" s="216"/>
      <c r="E1033" s="216"/>
      <c r="F1033" s="216"/>
      <c r="G1033" s="216"/>
      <c r="H1033" s="216"/>
      <c r="I1033" s="216"/>
      <c r="J1033" s="216"/>
      <c r="K1033" s="216"/>
      <c r="L1033" s="216"/>
      <c r="M1033" s="216"/>
      <c r="N1033" s="216"/>
      <c r="O1033" s="216"/>
      <c r="P1033" s="177">
        <v>1410995</v>
      </c>
      <c r="Q1033" s="177"/>
      <c r="R1033" s="177"/>
      <c r="S1033" s="177"/>
      <c r="T1033" s="177"/>
      <c r="U1033" s="177"/>
      <c r="V1033" s="177"/>
      <c r="W1033" s="177"/>
      <c r="X1033" s="177"/>
      <c r="Y1033" s="177"/>
      <c r="Z1033" s="177"/>
      <c r="AA1033" s="177"/>
      <c r="AB1033" s="177"/>
      <c r="AC1033" s="177"/>
      <c r="AD1033" s="177"/>
      <c r="AE1033" s="177"/>
      <c r="AF1033" s="177"/>
      <c r="AG1033" s="177"/>
      <c r="AH1033" s="177"/>
      <c r="AI1033" s="177"/>
      <c r="AJ1033" s="177">
        <f>P1033+U1033-Z1033-AE1033</f>
        <v>1410995</v>
      </c>
      <c r="AK1033" s="177"/>
      <c r="AL1033" s="177"/>
      <c r="AM1033" s="177"/>
      <c r="AN1033" s="177"/>
    </row>
    <row r="1034" spans="3:40" ht="12.75" customHeight="1">
      <c r="C1034" s="315" t="s">
        <v>1175</v>
      </c>
      <c r="D1034" s="316"/>
      <c r="E1034" s="316"/>
      <c r="F1034" s="316"/>
      <c r="G1034" s="316"/>
      <c r="H1034" s="316"/>
      <c r="I1034" s="316"/>
      <c r="J1034" s="316"/>
      <c r="K1034" s="316"/>
      <c r="L1034" s="316"/>
      <c r="M1034" s="316"/>
      <c r="N1034" s="316"/>
      <c r="O1034" s="317"/>
      <c r="P1034" s="174">
        <v>1394001</v>
      </c>
      <c r="Q1034" s="174"/>
      <c r="R1034" s="174"/>
      <c r="S1034" s="174"/>
      <c r="T1034" s="174"/>
      <c r="U1034" s="174"/>
      <c r="V1034" s="174"/>
      <c r="W1034" s="174"/>
      <c r="X1034" s="174"/>
      <c r="Y1034" s="174"/>
      <c r="Z1034" s="174"/>
      <c r="AA1034" s="174"/>
      <c r="AB1034" s="174"/>
      <c r="AC1034" s="174"/>
      <c r="AD1034" s="174"/>
      <c r="AE1034" s="174"/>
      <c r="AF1034" s="174"/>
      <c r="AG1034" s="174"/>
      <c r="AH1034" s="174"/>
      <c r="AI1034" s="174"/>
      <c r="AJ1034" s="174">
        <f>P1034+U1034-Z1034-AE1034</f>
        <v>1394001</v>
      </c>
      <c r="AK1034" s="174"/>
      <c r="AL1034" s="174"/>
      <c r="AM1034" s="174"/>
      <c r="AN1034" s="174"/>
    </row>
    <row r="1035" spans="3:40" ht="12.75" customHeight="1">
      <c r="C1035" s="165" t="s">
        <v>145</v>
      </c>
      <c r="D1035" s="165"/>
      <c r="E1035" s="165"/>
      <c r="F1035" s="165"/>
      <c r="G1035" s="165"/>
      <c r="H1035" s="165"/>
      <c r="I1035" s="165"/>
      <c r="J1035" s="165"/>
      <c r="K1035" s="165"/>
      <c r="L1035" s="165"/>
      <c r="M1035" s="165"/>
      <c r="N1035" s="165"/>
      <c r="O1035" s="165"/>
      <c r="P1035" s="174"/>
      <c r="Q1035" s="174"/>
      <c r="R1035" s="174"/>
      <c r="S1035" s="174"/>
      <c r="T1035" s="174"/>
      <c r="U1035" s="174"/>
      <c r="V1035" s="174"/>
      <c r="W1035" s="174"/>
      <c r="X1035" s="174"/>
      <c r="Y1035" s="174"/>
      <c r="Z1035" s="174"/>
      <c r="AA1035" s="174"/>
      <c r="AB1035" s="174"/>
      <c r="AC1035" s="174"/>
      <c r="AD1035" s="174"/>
      <c r="AE1035" s="174"/>
      <c r="AF1035" s="174"/>
      <c r="AG1035" s="174"/>
      <c r="AH1035" s="174"/>
      <c r="AI1035" s="174"/>
      <c r="AJ1035" s="174">
        <f>P1035+U1035-Z1035-AE1035</f>
        <v>0</v>
      </c>
      <c r="AK1035" s="174"/>
      <c r="AL1035" s="174"/>
      <c r="AM1035" s="174"/>
      <c r="AN1035" s="174"/>
    </row>
    <row r="1036" spans="3:40" ht="12.75" customHeight="1">
      <c r="C1036" s="163" t="s">
        <v>1101</v>
      </c>
      <c r="D1036" s="163"/>
      <c r="E1036" s="163"/>
      <c r="F1036" s="163"/>
      <c r="G1036" s="163"/>
      <c r="H1036" s="163"/>
      <c r="I1036" s="163"/>
      <c r="J1036" s="163"/>
      <c r="K1036" s="163"/>
      <c r="L1036" s="163"/>
      <c r="M1036" s="163"/>
      <c r="N1036" s="163"/>
      <c r="O1036" s="163"/>
      <c r="P1036" s="174"/>
      <c r="Q1036" s="174"/>
      <c r="R1036" s="174"/>
      <c r="S1036" s="174"/>
      <c r="T1036" s="174"/>
      <c r="U1036" s="174"/>
      <c r="V1036" s="174"/>
      <c r="W1036" s="174"/>
      <c r="X1036" s="174"/>
      <c r="Y1036" s="174"/>
      <c r="Z1036" s="174"/>
      <c r="AA1036" s="174"/>
      <c r="AB1036" s="174"/>
      <c r="AC1036" s="174"/>
      <c r="AD1036" s="174"/>
      <c r="AE1036" s="174"/>
      <c r="AF1036" s="174"/>
      <c r="AG1036" s="174"/>
      <c r="AH1036" s="174"/>
      <c r="AI1036" s="174"/>
      <c r="AJ1036" s="174">
        <f>P1036+U1036-Z1036-AE1036</f>
        <v>0</v>
      </c>
      <c r="AK1036" s="174"/>
      <c r="AL1036" s="174"/>
      <c r="AM1036" s="174"/>
      <c r="AN1036" s="174"/>
    </row>
    <row r="1037" spans="3:40" ht="12.75" customHeight="1">
      <c r="C1037" s="163"/>
      <c r="D1037" s="163"/>
      <c r="E1037" s="163"/>
      <c r="F1037" s="163"/>
      <c r="G1037" s="163"/>
      <c r="H1037" s="163"/>
      <c r="I1037" s="163"/>
      <c r="J1037" s="163"/>
      <c r="K1037" s="163"/>
      <c r="L1037" s="163"/>
      <c r="M1037" s="163"/>
      <c r="N1037" s="163"/>
      <c r="O1037" s="163"/>
      <c r="P1037" s="174"/>
      <c r="Q1037" s="174"/>
      <c r="R1037" s="174"/>
      <c r="S1037" s="174"/>
      <c r="T1037" s="174"/>
      <c r="U1037" s="174"/>
      <c r="V1037" s="174"/>
      <c r="W1037" s="174"/>
      <c r="X1037" s="174"/>
      <c r="Y1037" s="174"/>
      <c r="Z1037" s="174"/>
      <c r="AA1037" s="174"/>
      <c r="AB1037" s="174"/>
      <c r="AC1037" s="174"/>
      <c r="AD1037" s="174"/>
      <c r="AE1037" s="174"/>
      <c r="AF1037" s="174"/>
      <c r="AG1037" s="174"/>
      <c r="AH1037" s="174"/>
      <c r="AI1037" s="174"/>
      <c r="AJ1037" s="174"/>
      <c r="AK1037" s="174"/>
      <c r="AL1037" s="174"/>
      <c r="AM1037" s="174"/>
      <c r="AN1037" s="174"/>
    </row>
    <row r="1038" spans="3:40" ht="12.75" customHeight="1">
      <c r="C1038" s="206" t="s">
        <v>146</v>
      </c>
      <c r="D1038" s="206"/>
      <c r="E1038" s="206"/>
      <c r="F1038" s="206"/>
      <c r="G1038" s="206"/>
      <c r="H1038" s="206"/>
      <c r="I1038" s="206"/>
      <c r="J1038" s="206"/>
      <c r="K1038" s="206"/>
      <c r="L1038" s="206"/>
      <c r="M1038" s="206"/>
      <c r="N1038" s="206"/>
      <c r="O1038" s="206"/>
      <c r="P1038" s="190">
        <v>134435</v>
      </c>
      <c r="Q1038" s="190"/>
      <c r="R1038" s="190"/>
      <c r="S1038" s="190"/>
      <c r="T1038" s="190"/>
      <c r="U1038" s="190"/>
      <c r="V1038" s="190"/>
      <c r="W1038" s="190"/>
      <c r="X1038" s="190"/>
      <c r="Y1038" s="190"/>
      <c r="Z1038" s="190"/>
      <c r="AA1038" s="190"/>
      <c r="AB1038" s="190"/>
      <c r="AC1038" s="190"/>
      <c r="AD1038" s="190"/>
      <c r="AE1038" s="190"/>
      <c r="AF1038" s="190"/>
      <c r="AG1038" s="190"/>
      <c r="AH1038" s="190"/>
      <c r="AI1038" s="190"/>
      <c r="AJ1038" s="190">
        <f>P1038+U1038-Z1038-AE1038</f>
        <v>134435</v>
      </c>
      <c r="AK1038" s="190"/>
      <c r="AL1038" s="190"/>
      <c r="AM1038" s="190"/>
      <c r="AN1038" s="190"/>
    </row>
    <row r="1039" spans="3:40" ht="12.75" customHeight="1">
      <c r="C1039" s="208" t="s">
        <v>147</v>
      </c>
      <c r="D1039" s="208"/>
      <c r="E1039" s="208"/>
      <c r="F1039" s="208"/>
      <c r="G1039" s="208"/>
      <c r="H1039" s="208"/>
      <c r="I1039" s="208"/>
      <c r="J1039" s="208"/>
      <c r="K1039" s="208"/>
      <c r="L1039" s="208"/>
      <c r="M1039" s="208"/>
      <c r="N1039" s="208"/>
      <c r="O1039" s="208"/>
      <c r="P1039" s="184">
        <f>SUM(P1033:T1038)</f>
        <v>2939431</v>
      </c>
      <c r="Q1039" s="184"/>
      <c r="R1039" s="184"/>
      <c r="S1039" s="184"/>
      <c r="T1039" s="184"/>
      <c r="U1039" s="184">
        <f>SUM(U1033:Y1038)</f>
        <v>0</v>
      </c>
      <c r="V1039" s="184"/>
      <c r="W1039" s="184"/>
      <c r="X1039" s="184"/>
      <c r="Y1039" s="184"/>
      <c r="Z1039" s="184">
        <f>SUM(Z1033:AD1038)</f>
        <v>0</v>
      </c>
      <c r="AA1039" s="184"/>
      <c r="AB1039" s="184"/>
      <c r="AC1039" s="184"/>
      <c r="AD1039" s="184"/>
      <c r="AE1039" s="184">
        <f>SUM(AE1033:AI1038)</f>
        <v>0</v>
      </c>
      <c r="AF1039" s="184"/>
      <c r="AG1039" s="184"/>
      <c r="AH1039" s="184"/>
      <c r="AI1039" s="184"/>
      <c r="AJ1039" s="184">
        <f>SUM(AJ1033:AN1038)</f>
        <v>2939431</v>
      </c>
      <c r="AK1039" s="184"/>
      <c r="AL1039" s="184"/>
      <c r="AM1039" s="184"/>
      <c r="AN1039" s="184"/>
    </row>
    <row r="1040" spans="3:40" ht="11.25"/>
    <row r="1041" spans="3:45" ht="24" customHeight="1">
      <c r="C1041" s="314" t="s">
        <v>1409</v>
      </c>
      <c r="D1041" s="314"/>
      <c r="E1041" s="314"/>
      <c r="F1041" s="314"/>
      <c r="G1041" s="314"/>
      <c r="H1041" s="314"/>
      <c r="I1041" s="314"/>
      <c r="J1041" s="314"/>
      <c r="K1041" s="314"/>
      <c r="L1041" s="314"/>
      <c r="M1041" s="314"/>
      <c r="N1041" s="314"/>
      <c r="O1041" s="314"/>
      <c r="P1041" s="314"/>
      <c r="Q1041" s="314"/>
      <c r="R1041" s="314"/>
      <c r="S1041" s="314"/>
      <c r="T1041" s="314"/>
      <c r="U1041" s="314"/>
      <c r="V1041" s="314"/>
      <c r="W1041" s="314"/>
      <c r="X1041" s="314"/>
      <c r="Y1041" s="314"/>
      <c r="Z1041" s="314"/>
      <c r="AA1041" s="314"/>
      <c r="AB1041" s="314"/>
      <c r="AC1041" s="314"/>
      <c r="AD1041" s="314"/>
      <c r="AE1041" s="314"/>
      <c r="AF1041" s="314"/>
      <c r="AG1041" s="314"/>
      <c r="AH1041" s="314"/>
      <c r="AI1041" s="314"/>
      <c r="AJ1041" s="314"/>
      <c r="AK1041" s="314"/>
      <c r="AL1041" s="314"/>
      <c r="AM1041" s="314"/>
      <c r="AN1041" s="314"/>
      <c r="AO1041" s="314"/>
      <c r="AP1041" s="314"/>
      <c r="AQ1041" s="314"/>
      <c r="AR1041" s="314"/>
      <c r="AS1041" s="314"/>
    </row>
    <row r="1042" spans="3:45" ht="11.25"/>
    <row r="1043" spans="3:45" ht="12.75" customHeight="1">
      <c r="C1043" s="159" t="s">
        <v>1102</v>
      </c>
      <c r="D1043" s="159"/>
      <c r="E1043" s="159"/>
      <c r="F1043" s="159"/>
      <c r="G1043" s="159"/>
      <c r="H1043" s="159"/>
      <c r="I1043" s="159"/>
      <c r="J1043" s="159"/>
      <c r="K1043" s="159"/>
      <c r="L1043" s="159"/>
      <c r="M1043" s="159"/>
      <c r="N1043" s="159"/>
      <c r="O1043" s="159"/>
      <c r="P1043" s="159"/>
      <c r="Q1043" s="159"/>
      <c r="R1043" s="159"/>
      <c r="S1043" s="159"/>
      <c r="T1043" s="159"/>
      <c r="U1043" s="159"/>
      <c r="V1043" s="159"/>
      <c r="W1043" s="159"/>
      <c r="X1043" s="159"/>
      <c r="Y1043" s="159"/>
      <c r="Z1043" s="159"/>
      <c r="AA1043" s="159"/>
      <c r="AB1043" s="159"/>
      <c r="AC1043" s="159"/>
      <c r="AD1043" s="159"/>
      <c r="AE1043" s="159"/>
      <c r="AF1043" s="159"/>
      <c r="AG1043" s="159"/>
      <c r="AH1043" s="159"/>
      <c r="AI1043" s="159"/>
      <c r="AJ1043" s="159"/>
      <c r="AK1043" s="159"/>
      <c r="AL1043" s="159"/>
      <c r="AM1043" s="159"/>
      <c r="AN1043" s="159"/>
      <c r="AO1043" s="159"/>
      <c r="AP1043" s="159"/>
      <c r="AQ1043" s="159"/>
      <c r="AR1043" s="159"/>
      <c r="AS1043" s="159"/>
    </row>
    <row r="1044" spans="3:45" ht="11.25">
      <c r="C1044" s="62"/>
    </row>
    <row r="1045" spans="3:45" ht="12.75" customHeight="1">
      <c r="C1045" s="247" t="s">
        <v>148</v>
      </c>
      <c r="D1045" s="247"/>
      <c r="E1045" s="247"/>
      <c r="F1045" s="247"/>
      <c r="G1045" s="247"/>
      <c r="H1045" s="247"/>
      <c r="I1045" s="247"/>
      <c r="J1045" s="247"/>
      <c r="K1045" s="247"/>
      <c r="L1045" s="247"/>
      <c r="M1045" s="247"/>
      <c r="N1045" s="263" t="s">
        <v>149</v>
      </c>
      <c r="O1045" s="263"/>
      <c r="P1045" s="263"/>
      <c r="Q1045" s="263"/>
      <c r="R1045" s="263"/>
      <c r="S1045" s="263"/>
      <c r="T1045" s="263"/>
      <c r="U1045" s="263" t="s">
        <v>1176</v>
      </c>
      <c r="V1045" s="263"/>
      <c r="W1045" s="263"/>
      <c r="X1045" s="263"/>
      <c r="Y1045" s="263"/>
      <c r="Z1045" s="263"/>
      <c r="AA1045" s="263"/>
      <c r="AB1045" s="263" t="s">
        <v>147</v>
      </c>
      <c r="AC1045" s="263"/>
      <c r="AD1045" s="263"/>
      <c r="AE1045" s="263"/>
      <c r="AF1045" s="263"/>
      <c r="AG1045" s="263"/>
      <c r="AH1045" s="263"/>
    </row>
    <row r="1046" spans="3:45" ht="12.75" customHeight="1">
      <c r="C1046" s="259"/>
      <c r="D1046" s="259"/>
      <c r="E1046" s="259"/>
      <c r="F1046" s="259"/>
      <c r="G1046" s="259"/>
      <c r="H1046" s="259"/>
      <c r="I1046" s="259"/>
      <c r="J1046" s="259"/>
      <c r="K1046" s="259"/>
      <c r="L1046" s="259"/>
      <c r="M1046" s="259"/>
      <c r="N1046" s="260"/>
      <c r="O1046" s="260"/>
      <c r="P1046" s="260"/>
      <c r="Q1046" s="260"/>
      <c r="R1046" s="260"/>
      <c r="S1046" s="260"/>
      <c r="T1046" s="260"/>
      <c r="U1046" s="260"/>
      <c r="V1046" s="260"/>
      <c r="W1046" s="260"/>
      <c r="X1046" s="260"/>
      <c r="Y1046" s="260"/>
      <c r="Z1046" s="260"/>
      <c r="AA1046" s="260"/>
      <c r="AB1046" s="260"/>
      <c r="AC1046" s="260"/>
      <c r="AD1046" s="260"/>
      <c r="AE1046" s="260"/>
      <c r="AF1046" s="260"/>
      <c r="AG1046" s="260"/>
      <c r="AH1046" s="260"/>
    </row>
    <row r="1047" spans="3:45" ht="12.75" customHeight="1">
      <c r="C1047" s="307" t="s">
        <v>62</v>
      </c>
      <c r="D1047" s="307"/>
      <c r="E1047" s="307"/>
      <c r="F1047" s="307"/>
      <c r="G1047" s="307"/>
      <c r="H1047" s="307"/>
      <c r="I1047" s="307"/>
      <c r="J1047" s="307"/>
      <c r="K1047" s="307"/>
      <c r="L1047" s="307"/>
      <c r="M1047" s="307"/>
      <c r="N1047" s="307" t="s">
        <v>66</v>
      </c>
      <c r="O1047" s="307"/>
      <c r="P1047" s="307"/>
      <c r="Q1047" s="307"/>
      <c r="R1047" s="307"/>
      <c r="S1047" s="307"/>
      <c r="T1047" s="307"/>
      <c r="U1047" s="307" t="s">
        <v>67</v>
      </c>
      <c r="V1047" s="307"/>
      <c r="W1047" s="307"/>
      <c r="X1047" s="307"/>
      <c r="Y1047" s="307"/>
      <c r="Z1047" s="307"/>
      <c r="AA1047" s="307"/>
      <c r="AB1047" s="307" t="s">
        <v>69</v>
      </c>
      <c r="AC1047" s="307"/>
      <c r="AD1047" s="307"/>
      <c r="AE1047" s="307"/>
      <c r="AF1047" s="307"/>
      <c r="AG1047" s="307"/>
      <c r="AH1047" s="307"/>
    </row>
    <row r="1048" spans="3:45" ht="12.75" customHeight="1">
      <c r="C1048" s="301" t="s">
        <v>150</v>
      </c>
      <c r="D1048" s="302"/>
      <c r="E1048" s="302"/>
      <c r="F1048" s="302"/>
      <c r="G1048" s="302"/>
      <c r="H1048" s="302"/>
      <c r="I1048" s="302"/>
      <c r="J1048" s="302"/>
      <c r="K1048" s="302"/>
      <c r="L1048" s="302"/>
      <c r="M1048" s="302"/>
      <c r="N1048" s="302"/>
      <c r="O1048" s="302"/>
      <c r="P1048" s="302"/>
      <c r="Q1048" s="302"/>
      <c r="R1048" s="302"/>
      <c r="S1048" s="302"/>
      <c r="T1048" s="302"/>
      <c r="U1048" s="302"/>
      <c r="V1048" s="302"/>
      <c r="W1048" s="302"/>
      <c r="X1048" s="302"/>
      <c r="Y1048" s="302"/>
      <c r="Z1048" s="302"/>
      <c r="AA1048" s="302"/>
      <c r="AB1048" s="302"/>
      <c r="AC1048" s="302"/>
      <c r="AD1048" s="302"/>
      <c r="AE1048" s="302"/>
      <c r="AF1048" s="302"/>
      <c r="AG1048" s="302"/>
      <c r="AH1048" s="303"/>
      <c r="AI1048" s="89"/>
      <c r="AJ1048" s="89"/>
    </row>
    <row r="1049" spans="3:45" ht="12.75" hidden="1" customHeight="1">
      <c r="C1049" s="216" t="s">
        <v>543</v>
      </c>
      <c r="D1049" s="216"/>
      <c r="E1049" s="216"/>
      <c r="F1049" s="216"/>
      <c r="G1049" s="216"/>
      <c r="H1049" s="216"/>
      <c r="I1049" s="216"/>
      <c r="J1049" s="216"/>
      <c r="K1049" s="216"/>
      <c r="L1049" s="216"/>
      <c r="M1049" s="216"/>
      <c r="N1049" s="177"/>
      <c r="O1049" s="177"/>
      <c r="P1049" s="177"/>
      <c r="Q1049" s="177"/>
      <c r="R1049" s="177"/>
      <c r="S1049" s="177"/>
      <c r="T1049" s="177"/>
      <c r="U1049" s="177"/>
      <c r="V1049" s="177"/>
      <c r="W1049" s="177"/>
      <c r="X1049" s="177"/>
      <c r="Y1049" s="177"/>
      <c r="Z1049" s="177"/>
      <c r="AA1049" s="177"/>
      <c r="AB1049" s="177">
        <f>N1049+U1049</f>
        <v>0</v>
      </c>
      <c r="AC1049" s="177"/>
      <c r="AD1049" s="177"/>
      <c r="AE1049" s="177"/>
      <c r="AF1049" s="177"/>
      <c r="AG1049" s="177"/>
      <c r="AH1049" s="177"/>
    </row>
    <row r="1050" spans="3:45" ht="12.75" hidden="1" customHeight="1">
      <c r="C1050" s="165" t="s">
        <v>1177</v>
      </c>
      <c r="D1050" s="165"/>
      <c r="E1050" s="165"/>
      <c r="F1050" s="165"/>
      <c r="G1050" s="165"/>
      <c r="H1050" s="165"/>
      <c r="I1050" s="165"/>
      <c r="J1050" s="165"/>
      <c r="K1050" s="165"/>
      <c r="L1050" s="165"/>
      <c r="M1050" s="165"/>
      <c r="N1050" s="174"/>
      <c r="O1050" s="174"/>
      <c r="P1050" s="174"/>
      <c r="Q1050" s="174"/>
      <c r="R1050" s="174"/>
      <c r="S1050" s="174"/>
      <c r="T1050" s="174"/>
      <c r="U1050" s="174"/>
      <c r="V1050" s="174"/>
      <c r="W1050" s="174"/>
      <c r="X1050" s="174"/>
      <c r="Y1050" s="174"/>
      <c r="Z1050" s="174"/>
      <c r="AA1050" s="174"/>
      <c r="AB1050" s="174">
        <f>N1050+U1050</f>
        <v>0</v>
      </c>
      <c r="AC1050" s="174"/>
      <c r="AD1050" s="174"/>
      <c r="AE1050" s="174"/>
      <c r="AF1050" s="174"/>
      <c r="AG1050" s="174"/>
      <c r="AH1050" s="174"/>
    </row>
    <row r="1051" spans="3:45" ht="12.75" hidden="1" customHeight="1">
      <c r="C1051" s="163" t="s">
        <v>1178</v>
      </c>
      <c r="D1051" s="163"/>
      <c r="E1051" s="163"/>
      <c r="F1051" s="163"/>
      <c r="G1051" s="163"/>
      <c r="H1051" s="163"/>
      <c r="I1051" s="163"/>
      <c r="J1051" s="163"/>
      <c r="K1051" s="163"/>
      <c r="L1051" s="163"/>
      <c r="M1051" s="163"/>
      <c r="N1051" s="294"/>
      <c r="O1051" s="294"/>
      <c r="P1051" s="294"/>
      <c r="Q1051" s="294"/>
      <c r="R1051" s="294"/>
      <c r="S1051" s="294"/>
      <c r="T1051" s="294"/>
      <c r="U1051" s="294"/>
      <c r="V1051" s="294"/>
      <c r="W1051" s="294"/>
      <c r="X1051" s="294"/>
      <c r="Y1051" s="294"/>
      <c r="Z1051" s="294"/>
      <c r="AA1051" s="294"/>
      <c r="AB1051" s="304">
        <f>N1051+U1051</f>
        <v>0</v>
      </c>
      <c r="AC1051" s="304"/>
      <c r="AD1051" s="304"/>
      <c r="AE1051" s="304"/>
      <c r="AF1051" s="304"/>
      <c r="AG1051" s="304"/>
      <c r="AH1051" s="304"/>
    </row>
    <row r="1052" spans="3:45" ht="12.75" hidden="1" customHeight="1">
      <c r="C1052" s="163"/>
      <c r="D1052" s="163"/>
      <c r="E1052" s="163"/>
      <c r="F1052" s="163"/>
      <c r="G1052" s="163"/>
      <c r="H1052" s="163"/>
      <c r="I1052" s="163"/>
      <c r="J1052" s="163"/>
      <c r="K1052" s="163"/>
      <c r="L1052" s="163"/>
      <c r="M1052" s="163"/>
      <c r="N1052" s="294"/>
      <c r="O1052" s="294"/>
      <c r="P1052" s="294"/>
      <c r="Q1052" s="294"/>
      <c r="R1052" s="294"/>
      <c r="S1052" s="294"/>
      <c r="T1052" s="294"/>
      <c r="U1052" s="294"/>
      <c r="V1052" s="294"/>
      <c r="W1052" s="294"/>
      <c r="X1052" s="294"/>
      <c r="Y1052" s="294"/>
      <c r="Z1052" s="294"/>
      <c r="AA1052" s="294"/>
      <c r="AB1052" s="304"/>
      <c r="AC1052" s="304"/>
      <c r="AD1052" s="304"/>
      <c r="AE1052" s="304"/>
      <c r="AF1052" s="304"/>
      <c r="AG1052" s="304"/>
      <c r="AH1052" s="304"/>
    </row>
    <row r="1053" spans="3:45" ht="12.75" hidden="1" customHeight="1">
      <c r="C1053" s="163" t="s">
        <v>1101</v>
      </c>
      <c r="D1053" s="163"/>
      <c r="E1053" s="163"/>
      <c r="F1053" s="163"/>
      <c r="G1053" s="163"/>
      <c r="H1053" s="163"/>
      <c r="I1053" s="163"/>
      <c r="J1053" s="163"/>
      <c r="K1053" s="163"/>
      <c r="L1053" s="163"/>
      <c r="M1053" s="163"/>
      <c r="N1053" s="294"/>
      <c r="O1053" s="294"/>
      <c r="P1053" s="294"/>
      <c r="Q1053" s="294"/>
      <c r="R1053" s="294"/>
      <c r="S1053" s="294"/>
      <c r="T1053" s="294"/>
      <c r="U1053" s="294"/>
      <c r="V1053" s="294"/>
      <c r="W1053" s="294"/>
      <c r="X1053" s="294"/>
      <c r="Y1053" s="294"/>
      <c r="Z1053" s="294"/>
      <c r="AA1053" s="294"/>
      <c r="AB1053" s="304">
        <f>N1053+U1053</f>
        <v>0</v>
      </c>
      <c r="AC1053" s="304"/>
      <c r="AD1053" s="304"/>
      <c r="AE1053" s="304"/>
      <c r="AF1053" s="304"/>
      <c r="AG1053" s="304"/>
      <c r="AH1053" s="304"/>
    </row>
    <row r="1054" spans="3:45" ht="12.75" hidden="1" customHeight="1">
      <c r="C1054" s="163"/>
      <c r="D1054" s="163"/>
      <c r="E1054" s="163"/>
      <c r="F1054" s="163"/>
      <c r="G1054" s="163"/>
      <c r="H1054" s="163"/>
      <c r="I1054" s="163"/>
      <c r="J1054" s="163"/>
      <c r="K1054" s="163"/>
      <c r="L1054" s="163"/>
      <c r="M1054" s="163"/>
      <c r="N1054" s="294"/>
      <c r="O1054" s="294"/>
      <c r="P1054" s="294"/>
      <c r="Q1054" s="294"/>
      <c r="R1054" s="294"/>
      <c r="S1054" s="294"/>
      <c r="T1054" s="294"/>
      <c r="U1054" s="294"/>
      <c r="V1054" s="294"/>
      <c r="W1054" s="294"/>
      <c r="X1054" s="294"/>
      <c r="Y1054" s="294"/>
      <c r="Z1054" s="294"/>
      <c r="AA1054" s="294"/>
      <c r="AB1054" s="304"/>
      <c r="AC1054" s="304"/>
      <c r="AD1054" s="304"/>
      <c r="AE1054" s="304"/>
      <c r="AF1054" s="304"/>
      <c r="AG1054" s="304"/>
      <c r="AH1054" s="304"/>
    </row>
    <row r="1055" spans="3:45" ht="12.75" hidden="1" customHeight="1">
      <c r="C1055" s="165" t="s">
        <v>146</v>
      </c>
      <c r="D1055" s="165"/>
      <c r="E1055" s="165"/>
      <c r="F1055" s="165"/>
      <c r="G1055" s="165"/>
      <c r="H1055" s="165"/>
      <c r="I1055" s="165"/>
      <c r="J1055" s="165"/>
      <c r="K1055" s="165"/>
      <c r="L1055" s="165"/>
      <c r="M1055" s="165"/>
      <c r="N1055" s="174"/>
      <c r="O1055" s="174"/>
      <c r="P1055" s="174"/>
      <c r="Q1055" s="174"/>
      <c r="R1055" s="174"/>
      <c r="S1055" s="174"/>
      <c r="T1055" s="174"/>
      <c r="U1055" s="174"/>
      <c r="V1055" s="174"/>
      <c r="W1055" s="174"/>
      <c r="X1055" s="174"/>
      <c r="Y1055" s="174"/>
      <c r="Z1055" s="174"/>
      <c r="AA1055" s="174"/>
      <c r="AB1055" s="174">
        <f>N1055+U1055</f>
        <v>0</v>
      </c>
      <c r="AC1055" s="174"/>
      <c r="AD1055" s="174"/>
      <c r="AE1055" s="174"/>
      <c r="AF1055" s="174"/>
      <c r="AG1055" s="174"/>
      <c r="AH1055" s="174"/>
    </row>
    <row r="1056" spans="3:45" ht="12.75" customHeight="1">
      <c r="C1056" s="284" t="s">
        <v>151</v>
      </c>
      <c r="D1056" s="284"/>
      <c r="E1056" s="284"/>
      <c r="F1056" s="284"/>
      <c r="G1056" s="284"/>
      <c r="H1056" s="284"/>
      <c r="I1056" s="284"/>
      <c r="J1056" s="284"/>
      <c r="K1056" s="284"/>
      <c r="L1056" s="284"/>
      <c r="M1056" s="284"/>
      <c r="N1056" s="237">
        <f>SUM(N1049:T1055)</f>
        <v>0</v>
      </c>
      <c r="O1056" s="237"/>
      <c r="P1056" s="237"/>
      <c r="Q1056" s="237"/>
      <c r="R1056" s="237"/>
      <c r="S1056" s="237"/>
      <c r="T1056" s="237"/>
      <c r="U1056" s="237">
        <f>SUM(U1049:AA1055)</f>
        <v>0</v>
      </c>
      <c r="V1056" s="237"/>
      <c r="W1056" s="237"/>
      <c r="X1056" s="237"/>
      <c r="Y1056" s="237"/>
      <c r="Z1056" s="237"/>
      <c r="AA1056" s="237"/>
      <c r="AB1056" s="237">
        <f>SUM(AB1049:AH1055)</f>
        <v>0</v>
      </c>
      <c r="AC1056" s="237"/>
      <c r="AD1056" s="237"/>
      <c r="AE1056" s="237"/>
      <c r="AF1056" s="237"/>
      <c r="AG1056" s="237"/>
      <c r="AH1056" s="237"/>
    </row>
    <row r="1057" spans="3:45" ht="12.75" customHeight="1">
      <c r="C1057" s="301" t="s">
        <v>152</v>
      </c>
      <c r="D1057" s="302"/>
      <c r="E1057" s="302"/>
      <c r="F1057" s="302"/>
      <c r="G1057" s="302"/>
      <c r="H1057" s="302"/>
      <c r="I1057" s="302"/>
      <c r="J1057" s="302"/>
      <c r="K1057" s="302"/>
      <c r="L1057" s="302"/>
      <c r="M1057" s="302"/>
      <c r="N1057" s="302"/>
      <c r="O1057" s="302"/>
      <c r="P1057" s="302"/>
      <c r="Q1057" s="302"/>
      <c r="R1057" s="302"/>
      <c r="S1057" s="302"/>
      <c r="T1057" s="302"/>
      <c r="U1057" s="302"/>
      <c r="V1057" s="302"/>
      <c r="W1057" s="302"/>
      <c r="X1057" s="302"/>
      <c r="Y1057" s="302"/>
      <c r="Z1057" s="302"/>
      <c r="AA1057" s="302"/>
      <c r="AB1057" s="302"/>
      <c r="AC1057" s="302"/>
      <c r="AD1057" s="302"/>
      <c r="AE1057" s="302"/>
      <c r="AF1057" s="302"/>
      <c r="AG1057" s="302"/>
      <c r="AH1057" s="303"/>
      <c r="AI1057" s="89"/>
    </row>
    <row r="1058" spans="3:45" ht="12.75" customHeight="1">
      <c r="C1058" s="216" t="s">
        <v>543</v>
      </c>
      <c r="D1058" s="216"/>
      <c r="E1058" s="216"/>
      <c r="F1058" s="216"/>
      <c r="G1058" s="216"/>
      <c r="H1058" s="216"/>
      <c r="I1058" s="216"/>
      <c r="J1058" s="216"/>
      <c r="K1058" s="216"/>
      <c r="L1058" s="216"/>
      <c r="M1058" s="216"/>
      <c r="N1058" s="177">
        <v>2284618</v>
      </c>
      <c r="O1058" s="177"/>
      <c r="P1058" s="177"/>
      <c r="Q1058" s="177"/>
      <c r="R1058" s="177"/>
      <c r="S1058" s="177"/>
      <c r="T1058" s="177"/>
      <c r="U1058" s="177">
        <v>0</v>
      </c>
      <c r="V1058" s="177"/>
      <c r="W1058" s="177"/>
      <c r="X1058" s="177"/>
      <c r="Y1058" s="177"/>
      <c r="Z1058" s="177"/>
      <c r="AA1058" s="177"/>
      <c r="AB1058" s="177">
        <f>SUM(N1058:AA1058)</f>
        <v>2284618</v>
      </c>
      <c r="AC1058" s="177"/>
      <c r="AD1058" s="177"/>
      <c r="AE1058" s="177"/>
      <c r="AF1058" s="177"/>
      <c r="AG1058" s="177"/>
      <c r="AH1058" s="177"/>
    </row>
    <row r="1059" spans="3:45" ht="12.75" customHeight="1">
      <c r="C1059" s="165" t="s">
        <v>1177</v>
      </c>
      <c r="D1059" s="165"/>
      <c r="E1059" s="165"/>
      <c r="F1059" s="165"/>
      <c r="G1059" s="165"/>
      <c r="H1059" s="165"/>
      <c r="I1059" s="165"/>
      <c r="J1059" s="165"/>
      <c r="K1059" s="165"/>
      <c r="L1059" s="165"/>
      <c r="M1059" s="165"/>
      <c r="N1059" s="174">
        <v>276087</v>
      </c>
      <c r="O1059" s="174"/>
      <c r="P1059" s="174"/>
      <c r="Q1059" s="174"/>
      <c r="R1059" s="174"/>
      <c r="S1059" s="174"/>
      <c r="T1059" s="174"/>
      <c r="U1059" s="174">
        <v>1117914</v>
      </c>
      <c r="V1059" s="174"/>
      <c r="W1059" s="174"/>
      <c r="X1059" s="174"/>
      <c r="Y1059" s="174"/>
      <c r="Z1059" s="174"/>
      <c r="AA1059" s="174"/>
      <c r="AB1059" s="174">
        <f>SUM(N1059:AA1059)</f>
        <v>1394001</v>
      </c>
      <c r="AC1059" s="174"/>
      <c r="AD1059" s="174"/>
      <c r="AE1059" s="174"/>
      <c r="AF1059" s="174"/>
      <c r="AG1059" s="174"/>
      <c r="AH1059" s="174"/>
    </row>
    <row r="1060" spans="3:45" ht="12.75" customHeight="1">
      <c r="C1060" s="163" t="s">
        <v>1178</v>
      </c>
      <c r="D1060" s="163"/>
      <c r="E1060" s="163"/>
      <c r="F1060" s="163"/>
      <c r="G1060" s="163"/>
      <c r="H1060" s="163"/>
      <c r="I1060" s="163"/>
      <c r="J1060" s="163"/>
      <c r="K1060" s="163"/>
      <c r="L1060" s="163"/>
      <c r="M1060" s="163"/>
      <c r="N1060" s="294"/>
      <c r="O1060" s="294"/>
      <c r="P1060" s="294"/>
      <c r="Q1060" s="294"/>
      <c r="R1060" s="294"/>
      <c r="S1060" s="294"/>
      <c r="T1060" s="294"/>
      <c r="U1060" s="294"/>
      <c r="V1060" s="294"/>
      <c r="W1060" s="294"/>
      <c r="X1060" s="294"/>
      <c r="Y1060" s="294"/>
      <c r="Z1060" s="294"/>
      <c r="AA1060" s="294"/>
      <c r="AB1060" s="308">
        <f>SUM(N1060:AA1061)</f>
        <v>0</v>
      </c>
      <c r="AC1060" s="309"/>
      <c r="AD1060" s="309"/>
      <c r="AE1060" s="309"/>
      <c r="AF1060" s="309"/>
      <c r="AG1060" s="309"/>
      <c r="AH1060" s="310"/>
    </row>
    <row r="1061" spans="3:45" ht="12.75" customHeight="1">
      <c r="C1061" s="163"/>
      <c r="D1061" s="163"/>
      <c r="E1061" s="163"/>
      <c r="F1061" s="163"/>
      <c r="G1061" s="163"/>
      <c r="H1061" s="163"/>
      <c r="I1061" s="163"/>
      <c r="J1061" s="163"/>
      <c r="K1061" s="163"/>
      <c r="L1061" s="163"/>
      <c r="M1061" s="163"/>
      <c r="N1061" s="294"/>
      <c r="O1061" s="294"/>
      <c r="P1061" s="294"/>
      <c r="Q1061" s="294"/>
      <c r="R1061" s="294"/>
      <c r="S1061" s="294"/>
      <c r="T1061" s="294"/>
      <c r="U1061" s="294"/>
      <c r="V1061" s="294"/>
      <c r="W1061" s="294"/>
      <c r="X1061" s="294"/>
      <c r="Y1061" s="294"/>
      <c r="Z1061" s="294"/>
      <c r="AA1061" s="294"/>
      <c r="AB1061" s="311"/>
      <c r="AC1061" s="312"/>
      <c r="AD1061" s="312"/>
      <c r="AE1061" s="312"/>
      <c r="AF1061" s="312"/>
      <c r="AG1061" s="312"/>
      <c r="AH1061" s="313"/>
    </row>
    <row r="1062" spans="3:45" ht="12.75" customHeight="1">
      <c r="C1062" s="163" t="s">
        <v>1101</v>
      </c>
      <c r="D1062" s="163"/>
      <c r="E1062" s="163"/>
      <c r="F1062" s="163"/>
      <c r="G1062" s="163"/>
      <c r="H1062" s="163"/>
      <c r="I1062" s="163"/>
      <c r="J1062" s="163"/>
      <c r="K1062" s="163"/>
      <c r="L1062" s="163"/>
      <c r="M1062" s="163"/>
      <c r="N1062" s="294"/>
      <c r="O1062" s="294"/>
      <c r="P1062" s="294"/>
      <c r="Q1062" s="294"/>
      <c r="R1062" s="294"/>
      <c r="S1062" s="294"/>
      <c r="T1062" s="294"/>
      <c r="U1062" s="294"/>
      <c r="V1062" s="294"/>
      <c r="W1062" s="294"/>
      <c r="X1062" s="294"/>
      <c r="Y1062" s="294"/>
      <c r="Z1062" s="294"/>
      <c r="AA1062" s="294"/>
      <c r="AB1062" s="295">
        <f>SUM(N1062:AA1063)</f>
        <v>0</v>
      </c>
      <c r="AC1062" s="296"/>
      <c r="AD1062" s="296"/>
      <c r="AE1062" s="296"/>
      <c r="AF1062" s="296"/>
      <c r="AG1062" s="296"/>
      <c r="AH1062" s="297"/>
    </row>
    <row r="1063" spans="3:45" ht="12.75" customHeight="1">
      <c r="C1063" s="163"/>
      <c r="D1063" s="163"/>
      <c r="E1063" s="163"/>
      <c r="F1063" s="163"/>
      <c r="G1063" s="163"/>
      <c r="H1063" s="163"/>
      <c r="I1063" s="163"/>
      <c r="J1063" s="163"/>
      <c r="K1063" s="163"/>
      <c r="L1063" s="163"/>
      <c r="M1063" s="163"/>
      <c r="N1063" s="294"/>
      <c r="O1063" s="294"/>
      <c r="P1063" s="294"/>
      <c r="Q1063" s="294"/>
      <c r="R1063" s="294"/>
      <c r="S1063" s="294"/>
      <c r="T1063" s="294"/>
      <c r="U1063" s="294"/>
      <c r="V1063" s="294"/>
      <c r="W1063" s="294"/>
      <c r="X1063" s="294"/>
      <c r="Y1063" s="294"/>
      <c r="Z1063" s="294"/>
      <c r="AA1063" s="294"/>
      <c r="AB1063" s="298"/>
      <c r="AC1063" s="299"/>
      <c r="AD1063" s="299"/>
      <c r="AE1063" s="299"/>
      <c r="AF1063" s="299"/>
      <c r="AG1063" s="299"/>
      <c r="AH1063" s="300"/>
    </row>
    <row r="1064" spans="3:45" ht="12.75" customHeight="1">
      <c r="C1064" s="165" t="s">
        <v>153</v>
      </c>
      <c r="D1064" s="165"/>
      <c r="E1064" s="165"/>
      <c r="F1064" s="165"/>
      <c r="G1064" s="165"/>
      <c r="H1064" s="165"/>
      <c r="I1064" s="165"/>
      <c r="J1064" s="165"/>
      <c r="K1064" s="165"/>
      <c r="L1064" s="165"/>
      <c r="M1064" s="165"/>
      <c r="N1064" s="174"/>
      <c r="O1064" s="174"/>
      <c r="P1064" s="174"/>
      <c r="Q1064" s="174"/>
      <c r="R1064" s="174"/>
      <c r="S1064" s="174"/>
      <c r="T1064" s="174"/>
      <c r="U1064" s="174"/>
      <c r="V1064" s="174"/>
      <c r="W1064" s="174"/>
      <c r="X1064" s="174"/>
      <c r="Y1064" s="174"/>
      <c r="Z1064" s="174"/>
      <c r="AA1064" s="174"/>
      <c r="AB1064" s="174">
        <f t="shared" ref="AB1064:AB1066" si="153">SUM(N1064:AA1064)</f>
        <v>0</v>
      </c>
      <c r="AC1064" s="174"/>
      <c r="AD1064" s="174"/>
      <c r="AE1064" s="174"/>
      <c r="AF1064" s="174"/>
      <c r="AG1064" s="174"/>
      <c r="AH1064" s="174"/>
    </row>
    <row r="1065" spans="3:45" ht="12.75" customHeight="1">
      <c r="C1065" s="165" t="s">
        <v>1179</v>
      </c>
      <c r="D1065" s="165"/>
      <c r="E1065" s="165"/>
      <c r="F1065" s="165"/>
      <c r="G1065" s="165"/>
      <c r="H1065" s="165"/>
      <c r="I1065" s="165"/>
      <c r="J1065" s="165"/>
      <c r="K1065" s="165"/>
      <c r="L1065" s="165"/>
      <c r="M1065" s="165"/>
      <c r="N1065" s="174"/>
      <c r="O1065" s="174"/>
      <c r="P1065" s="174"/>
      <c r="Q1065" s="174"/>
      <c r="R1065" s="174"/>
      <c r="S1065" s="174"/>
      <c r="T1065" s="174"/>
      <c r="U1065" s="174"/>
      <c r="V1065" s="174"/>
      <c r="W1065" s="174"/>
      <c r="X1065" s="174"/>
      <c r="Y1065" s="174"/>
      <c r="Z1065" s="174"/>
      <c r="AA1065" s="174"/>
      <c r="AB1065" s="174">
        <f t="shared" si="153"/>
        <v>0</v>
      </c>
      <c r="AC1065" s="174"/>
      <c r="AD1065" s="174"/>
      <c r="AE1065" s="174"/>
      <c r="AF1065" s="174"/>
      <c r="AG1065" s="174"/>
      <c r="AH1065" s="174"/>
    </row>
    <row r="1066" spans="3:45" ht="12.75" customHeight="1">
      <c r="C1066" s="165" t="s">
        <v>146</v>
      </c>
      <c r="D1066" s="165"/>
      <c r="E1066" s="165"/>
      <c r="F1066" s="165"/>
      <c r="G1066" s="165"/>
      <c r="H1066" s="165"/>
      <c r="I1066" s="165"/>
      <c r="J1066" s="165"/>
      <c r="K1066" s="165"/>
      <c r="L1066" s="165"/>
      <c r="M1066" s="165"/>
      <c r="N1066" s="174"/>
      <c r="O1066" s="174"/>
      <c r="P1066" s="174"/>
      <c r="Q1066" s="174"/>
      <c r="R1066" s="174"/>
      <c r="S1066" s="174"/>
      <c r="T1066" s="174"/>
      <c r="U1066" s="174">
        <v>134435</v>
      </c>
      <c r="V1066" s="174"/>
      <c r="W1066" s="174"/>
      <c r="X1066" s="174"/>
      <c r="Y1066" s="174"/>
      <c r="Z1066" s="174"/>
      <c r="AA1066" s="174"/>
      <c r="AB1066" s="174">
        <f t="shared" si="153"/>
        <v>134435</v>
      </c>
      <c r="AC1066" s="174"/>
      <c r="AD1066" s="174"/>
      <c r="AE1066" s="174"/>
      <c r="AF1066" s="174"/>
      <c r="AG1066" s="174"/>
      <c r="AH1066" s="174"/>
    </row>
    <row r="1067" spans="3:45" ht="12.75" customHeight="1">
      <c r="C1067" s="284" t="s">
        <v>154</v>
      </c>
      <c r="D1067" s="284"/>
      <c r="E1067" s="284"/>
      <c r="F1067" s="284"/>
      <c r="G1067" s="284"/>
      <c r="H1067" s="284"/>
      <c r="I1067" s="284"/>
      <c r="J1067" s="284"/>
      <c r="K1067" s="284"/>
      <c r="L1067" s="284"/>
      <c r="M1067" s="284"/>
      <c r="N1067" s="237">
        <f>SUM(N1058:T1066)</f>
        <v>2560705</v>
      </c>
      <c r="O1067" s="237"/>
      <c r="P1067" s="237"/>
      <c r="Q1067" s="237"/>
      <c r="R1067" s="237"/>
      <c r="S1067" s="237"/>
      <c r="T1067" s="237"/>
      <c r="U1067" s="237">
        <f>SUM(U1058:AA1066)</f>
        <v>1252349</v>
      </c>
      <c r="V1067" s="237"/>
      <c r="W1067" s="237"/>
      <c r="X1067" s="237"/>
      <c r="Y1067" s="237"/>
      <c r="Z1067" s="237"/>
      <c r="AA1067" s="237"/>
      <c r="AB1067" s="237">
        <f>SUM(AB1058:AH1066)</f>
        <v>3813054</v>
      </c>
      <c r="AC1067" s="237"/>
      <c r="AD1067" s="237"/>
      <c r="AE1067" s="237"/>
      <c r="AF1067" s="237"/>
      <c r="AG1067" s="237"/>
      <c r="AH1067" s="237"/>
    </row>
    <row r="1068" spans="3:45" ht="11.25"/>
    <row r="1069" spans="3:45" ht="12.75" hidden="1" customHeight="1">
      <c r="C1069" s="281" t="s">
        <v>572</v>
      </c>
      <c r="D1069" s="281"/>
      <c r="E1069" s="281"/>
      <c r="F1069" s="281"/>
      <c r="G1069" s="281"/>
      <c r="H1069" s="281"/>
      <c r="I1069" s="281"/>
      <c r="J1069" s="281"/>
      <c r="K1069" s="281"/>
      <c r="L1069" s="281"/>
      <c r="M1069" s="281"/>
      <c r="N1069" s="281"/>
      <c r="O1069" s="281"/>
      <c r="P1069" s="281"/>
      <c r="Q1069" s="281"/>
      <c r="R1069" s="281"/>
      <c r="S1069" s="281"/>
      <c r="T1069" s="281"/>
      <c r="U1069" s="281"/>
      <c r="V1069" s="281"/>
      <c r="W1069" s="281"/>
      <c r="X1069" s="281"/>
      <c r="Y1069" s="281"/>
      <c r="Z1069" s="281"/>
      <c r="AA1069" s="281"/>
      <c r="AB1069" s="281"/>
      <c r="AC1069" s="281"/>
      <c r="AD1069" s="281"/>
      <c r="AE1069" s="281"/>
      <c r="AF1069" s="281"/>
      <c r="AG1069" s="281"/>
      <c r="AH1069" s="281"/>
      <c r="AI1069" s="281"/>
      <c r="AJ1069" s="281"/>
      <c r="AK1069" s="281"/>
      <c r="AL1069" s="281"/>
      <c r="AM1069" s="281"/>
      <c r="AN1069" s="281"/>
      <c r="AO1069" s="281"/>
      <c r="AP1069" s="281"/>
      <c r="AQ1069" s="281"/>
      <c r="AR1069" s="281"/>
      <c r="AS1069" s="281"/>
    </row>
    <row r="1070" spans="3:45" ht="12.75" hidden="1" customHeight="1"/>
    <row r="1071" spans="3:45" ht="12.75" hidden="1" customHeight="1">
      <c r="C1071" s="281" t="s">
        <v>573</v>
      </c>
      <c r="D1071" s="281"/>
      <c r="E1071" s="281"/>
      <c r="F1071" s="281"/>
      <c r="G1071" s="281"/>
      <c r="H1071" s="281"/>
      <c r="I1071" s="281"/>
      <c r="J1071" s="281"/>
      <c r="K1071" s="281"/>
      <c r="L1071" s="281"/>
      <c r="M1071" s="281"/>
      <c r="N1071" s="281"/>
      <c r="O1071" s="281"/>
      <c r="P1071" s="281"/>
      <c r="Q1071" s="281"/>
      <c r="R1071" s="281"/>
      <c r="S1071" s="281"/>
      <c r="T1071" s="281"/>
      <c r="U1071" s="281"/>
      <c r="V1071" s="281"/>
      <c r="W1071" s="281"/>
      <c r="X1071" s="281"/>
      <c r="Y1071" s="281"/>
      <c r="Z1071" s="281"/>
      <c r="AA1071" s="281"/>
      <c r="AB1071" s="281"/>
      <c r="AC1071" s="281"/>
      <c r="AD1071" s="281"/>
      <c r="AE1071" s="281"/>
      <c r="AF1071" s="281"/>
      <c r="AG1071" s="281"/>
      <c r="AH1071" s="281"/>
      <c r="AI1071" s="281"/>
      <c r="AJ1071" s="281"/>
      <c r="AK1071" s="281"/>
      <c r="AL1071" s="281"/>
      <c r="AM1071" s="281"/>
      <c r="AN1071" s="281"/>
      <c r="AO1071" s="281"/>
      <c r="AP1071" s="281"/>
      <c r="AQ1071" s="281"/>
      <c r="AR1071" s="281"/>
      <c r="AS1071" s="281"/>
    </row>
    <row r="1072" spans="3:45" ht="12.75" hidden="1" customHeight="1"/>
    <row r="1073" spans="3:45" ht="12.75" hidden="1" customHeight="1">
      <c r="C1073" s="305" t="s">
        <v>574</v>
      </c>
      <c r="D1073" s="305"/>
      <c r="E1073" s="305"/>
      <c r="F1073" s="305"/>
      <c r="G1073" s="305"/>
      <c r="H1073" s="305"/>
      <c r="I1073" s="305"/>
      <c r="J1073" s="305"/>
      <c r="K1073" s="305"/>
      <c r="L1073" s="305"/>
      <c r="M1073" s="305"/>
      <c r="N1073" s="305"/>
      <c r="O1073" s="305"/>
      <c r="P1073" s="305"/>
      <c r="Q1073" s="305"/>
      <c r="R1073" s="305"/>
      <c r="S1073" s="305"/>
      <c r="T1073" s="305"/>
      <c r="U1073" s="305"/>
      <c r="V1073" s="305"/>
      <c r="W1073" s="305"/>
      <c r="X1073" s="305"/>
      <c r="Y1073" s="305"/>
      <c r="Z1073" s="305"/>
      <c r="AA1073" s="305"/>
      <c r="AB1073" s="305"/>
      <c r="AC1073" s="305"/>
      <c r="AD1073" s="305"/>
      <c r="AE1073" s="305"/>
      <c r="AF1073" s="305"/>
      <c r="AG1073" s="305"/>
      <c r="AH1073" s="305"/>
      <c r="AI1073" s="305"/>
      <c r="AJ1073" s="305"/>
      <c r="AK1073" s="305"/>
      <c r="AL1073" s="305"/>
      <c r="AM1073" s="305"/>
      <c r="AN1073" s="305"/>
      <c r="AO1073" s="305"/>
      <c r="AP1073" s="305"/>
      <c r="AQ1073" s="305"/>
      <c r="AR1073" s="305"/>
      <c r="AS1073" s="305"/>
    </row>
    <row r="1074" spans="3:45" ht="12.75" hidden="1" customHeight="1">
      <c r="C1074" s="305"/>
      <c r="D1074" s="305"/>
      <c r="E1074" s="305"/>
      <c r="F1074" s="305"/>
      <c r="G1074" s="305"/>
      <c r="H1074" s="305"/>
      <c r="I1074" s="305"/>
      <c r="J1074" s="305"/>
      <c r="K1074" s="305"/>
      <c r="L1074" s="305"/>
      <c r="M1074" s="305"/>
      <c r="N1074" s="305"/>
      <c r="O1074" s="305"/>
      <c r="P1074" s="305"/>
      <c r="Q1074" s="305"/>
      <c r="R1074" s="305"/>
      <c r="S1074" s="305"/>
      <c r="T1074" s="305"/>
      <c r="U1074" s="305"/>
      <c r="V1074" s="305"/>
      <c r="W1074" s="305"/>
      <c r="X1074" s="305"/>
      <c r="Y1074" s="305"/>
      <c r="Z1074" s="305"/>
      <c r="AA1074" s="305"/>
      <c r="AB1074" s="305"/>
      <c r="AC1074" s="305"/>
      <c r="AD1074" s="305"/>
      <c r="AE1074" s="305"/>
      <c r="AF1074" s="305"/>
      <c r="AG1074" s="305"/>
      <c r="AH1074" s="305"/>
      <c r="AI1074" s="305"/>
      <c r="AJ1074" s="305"/>
      <c r="AK1074" s="305"/>
      <c r="AL1074" s="305"/>
      <c r="AM1074" s="305"/>
      <c r="AN1074" s="305"/>
      <c r="AO1074" s="305"/>
      <c r="AP1074" s="305"/>
      <c r="AQ1074" s="305"/>
      <c r="AR1074" s="305"/>
      <c r="AS1074" s="305"/>
    </row>
    <row r="1075" spans="3:45" ht="12.75" hidden="1" customHeight="1">
      <c r="C1075" s="86"/>
      <c r="D1075" s="86"/>
      <c r="E1075" s="86"/>
      <c r="F1075" s="86"/>
      <c r="G1075" s="86"/>
      <c r="H1075" s="86"/>
      <c r="I1075" s="86"/>
      <c r="J1075" s="86"/>
      <c r="K1075" s="86"/>
      <c r="L1075" s="86"/>
      <c r="M1075" s="86"/>
      <c r="N1075" s="86"/>
      <c r="O1075" s="86"/>
      <c r="P1075" s="86"/>
      <c r="Q1075" s="86"/>
      <c r="R1075" s="86"/>
      <c r="S1075" s="86"/>
      <c r="T1075" s="86"/>
      <c r="U1075" s="86"/>
      <c r="V1075" s="86"/>
      <c r="W1075" s="86"/>
      <c r="X1075" s="86"/>
      <c r="Y1075" s="86"/>
      <c r="Z1075" s="86"/>
      <c r="AA1075" s="86"/>
      <c r="AB1075" s="86"/>
      <c r="AC1075" s="86"/>
      <c r="AD1075" s="86"/>
      <c r="AE1075" s="86"/>
      <c r="AF1075" s="86"/>
      <c r="AG1075" s="86"/>
      <c r="AH1075" s="86"/>
      <c r="AI1075" s="86"/>
      <c r="AJ1075" s="86"/>
      <c r="AK1075" s="86"/>
      <c r="AL1075" s="86"/>
      <c r="AM1075" s="86"/>
      <c r="AN1075" s="86"/>
      <c r="AO1075" s="86"/>
      <c r="AP1075" s="86"/>
      <c r="AQ1075" s="86"/>
      <c r="AR1075" s="86"/>
      <c r="AS1075" s="86"/>
    </row>
    <row r="1076" spans="3:45" ht="12.75" hidden="1" customHeight="1">
      <c r="C1076" s="305" t="s">
        <v>575</v>
      </c>
      <c r="D1076" s="305"/>
      <c r="E1076" s="305"/>
      <c r="F1076" s="305"/>
      <c r="G1076" s="305"/>
      <c r="H1076" s="305"/>
      <c r="I1076" s="305"/>
      <c r="J1076" s="305"/>
      <c r="K1076" s="305"/>
      <c r="L1076" s="305"/>
      <c r="M1076" s="305"/>
      <c r="N1076" s="305"/>
      <c r="O1076" s="305"/>
      <c r="P1076" s="305"/>
      <c r="Q1076" s="305"/>
      <c r="R1076" s="305"/>
      <c r="S1076" s="305"/>
      <c r="T1076" s="305"/>
      <c r="U1076" s="305"/>
      <c r="V1076" s="305"/>
      <c r="W1076" s="305"/>
      <c r="X1076" s="305"/>
      <c r="Y1076" s="305"/>
      <c r="Z1076" s="305"/>
      <c r="AA1076" s="305"/>
      <c r="AB1076" s="305"/>
      <c r="AC1076" s="305"/>
      <c r="AD1076" s="305"/>
      <c r="AE1076" s="305"/>
      <c r="AF1076" s="305"/>
      <c r="AG1076" s="305"/>
      <c r="AH1076" s="305"/>
      <c r="AI1076" s="305"/>
      <c r="AJ1076" s="305"/>
      <c r="AK1076" s="305"/>
      <c r="AL1076" s="305"/>
      <c r="AM1076" s="305"/>
      <c r="AN1076" s="305"/>
      <c r="AO1076" s="305"/>
      <c r="AP1076" s="305"/>
      <c r="AQ1076" s="305"/>
      <c r="AR1076" s="305"/>
      <c r="AS1076" s="305"/>
    </row>
    <row r="1077" spans="3:45" ht="12.75" hidden="1" customHeight="1">
      <c r="C1077" s="305"/>
      <c r="D1077" s="305"/>
      <c r="E1077" s="305"/>
      <c r="F1077" s="305"/>
      <c r="G1077" s="305"/>
      <c r="H1077" s="305"/>
      <c r="I1077" s="305"/>
      <c r="J1077" s="305"/>
      <c r="K1077" s="305"/>
      <c r="L1077" s="305"/>
      <c r="M1077" s="305"/>
      <c r="N1077" s="305"/>
      <c r="O1077" s="305"/>
      <c r="P1077" s="305"/>
      <c r="Q1077" s="305"/>
      <c r="R1077" s="305"/>
      <c r="S1077" s="305"/>
      <c r="T1077" s="305"/>
      <c r="U1077" s="305"/>
      <c r="V1077" s="305"/>
      <c r="W1077" s="305"/>
      <c r="X1077" s="305"/>
      <c r="Y1077" s="305"/>
      <c r="Z1077" s="305"/>
      <c r="AA1077" s="305"/>
      <c r="AB1077" s="305"/>
      <c r="AC1077" s="305"/>
      <c r="AD1077" s="305"/>
      <c r="AE1077" s="305"/>
      <c r="AF1077" s="305"/>
      <c r="AG1077" s="305"/>
      <c r="AH1077" s="305"/>
      <c r="AI1077" s="305"/>
      <c r="AJ1077" s="305"/>
      <c r="AK1077" s="305"/>
      <c r="AL1077" s="305"/>
      <c r="AM1077" s="305"/>
      <c r="AN1077" s="305"/>
      <c r="AO1077" s="305"/>
      <c r="AP1077" s="305"/>
      <c r="AQ1077" s="305"/>
      <c r="AR1077" s="305"/>
      <c r="AS1077" s="305"/>
    </row>
    <row r="1078" spans="3:45" ht="12.75" hidden="1" customHeight="1"/>
    <row r="1079" spans="3:45" ht="12.75" hidden="1" customHeight="1">
      <c r="C1079" s="305" t="s">
        <v>576</v>
      </c>
      <c r="D1079" s="305"/>
      <c r="E1079" s="305"/>
      <c r="F1079" s="305"/>
      <c r="G1079" s="305"/>
      <c r="H1079" s="305"/>
      <c r="I1079" s="305"/>
      <c r="J1079" s="305"/>
      <c r="K1079" s="305"/>
      <c r="L1079" s="305"/>
      <c r="M1079" s="305"/>
      <c r="N1079" s="305"/>
      <c r="O1079" s="305"/>
      <c r="P1079" s="305"/>
      <c r="Q1079" s="305"/>
      <c r="R1079" s="305"/>
      <c r="S1079" s="305"/>
      <c r="T1079" s="305"/>
      <c r="U1079" s="305"/>
      <c r="V1079" s="305"/>
      <c r="W1079" s="305"/>
      <c r="X1079" s="305"/>
      <c r="Y1079" s="305"/>
      <c r="Z1079" s="305"/>
      <c r="AA1079" s="305"/>
      <c r="AB1079" s="305"/>
      <c r="AC1079" s="305"/>
      <c r="AD1079" s="305"/>
      <c r="AE1079" s="305"/>
      <c r="AF1079" s="305"/>
      <c r="AG1079" s="305"/>
      <c r="AH1079" s="305"/>
      <c r="AI1079" s="305"/>
      <c r="AJ1079" s="305"/>
      <c r="AK1079" s="305"/>
      <c r="AL1079" s="305"/>
      <c r="AM1079" s="305"/>
      <c r="AN1079" s="305"/>
      <c r="AO1079" s="305"/>
      <c r="AP1079" s="305"/>
      <c r="AQ1079" s="305"/>
      <c r="AR1079" s="305"/>
      <c r="AS1079" s="305"/>
    </row>
    <row r="1080" spans="3:45" ht="12.75" hidden="1" customHeight="1">
      <c r="C1080" s="305"/>
      <c r="D1080" s="305"/>
      <c r="E1080" s="305"/>
      <c r="F1080" s="305"/>
      <c r="G1080" s="305"/>
      <c r="H1080" s="305"/>
      <c r="I1080" s="305"/>
      <c r="J1080" s="305"/>
      <c r="K1080" s="305"/>
      <c r="L1080" s="305"/>
      <c r="M1080" s="305"/>
      <c r="N1080" s="305"/>
      <c r="O1080" s="305"/>
      <c r="P1080" s="305"/>
      <c r="Q1080" s="305"/>
      <c r="R1080" s="305"/>
      <c r="S1080" s="305"/>
      <c r="T1080" s="305"/>
      <c r="U1080" s="305"/>
      <c r="V1080" s="305"/>
      <c r="W1080" s="305"/>
      <c r="X1080" s="305"/>
      <c r="Y1080" s="305"/>
      <c r="Z1080" s="305"/>
      <c r="AA1080" s="305"/>
      <c r="AB1080" s="305"/>
      <c r="AC1080" s="305"/>
      <c r="AD1080" s="305"/>
      <c r="AE1080" s="305"/>
      <c r="AF1080" s="305"/>
      <c r="AG1080" s="305"/>
      <c r="AH1080" s="305"/>
      <c r="AI1080" s="305"/>
      <c r="AJ1080" s="305"/>
      <c r="AK1080" s="305"/>
      <c r="AL1080" s="305"/>
      <c r="AM1080" s="305"/>
      <c r="AN1080" s="305"/>
      <c r="AO1080" s="305"/>
      <c r="AP1080" s="305"/>
      <c r="AQ1080" s="305"/>
      <c r="AR1080" s="305"/>
      <c r="AS1080" s="305"/>
    </row>
    <row r="1081" spans="3:45" ht="12.75" hidden="1" customHeight="1"/>
    <row r="1082" spans="3:45" ht="12.75" hidden="1" customHeight="1">
      <c r="C1082" s="305" t="s">
        <v>1296</v>
      </c>
      <c r="D1082" s="305"/>
      <c r="E1082" s="305"/>
      <c r="F1082" s="305"/>
      <c r="G1082" s="305"/>
      <c r="H1082" s="305"/>
      <c r="I1082" s="305"/>
      <c r="J1082" s="305"/>
      <c r="K1082" s="305"/>
      <c r="L1082" s="305"/>
      <c r="M1082" s="305"/>
      <c r="N1082" s="305"/>
      <c r="O1082" s="305"/>
      <c r="P1082" s="305"/>
      <c r="Q1082" s="305"/>
      <c r="R1082" s="305"/>
      <c r="S1082" s="305"/>
      <c r="T1082" s="305"/>
      <c r="U1082" s="305"/>
      <c r="V1082" s="305"/>
      <c r="W1082" s="305"/>
      <c r="X1082" s="305"/>
      <c r="Y1082" s="305"/>
      <c r="Z1082" s="305"/>
      <c r="AA1082" s="305"/>
      <c r="AB1082" s="305"/>
      <c r="AC1082" s="305"/>
      <c r="AD1082" s="305"/>
      <c r="AE1082" s="305"/>
      <c r="AF1082" s="305"/>
      <c r="AG1082" s="305"/>
      <c r="AH1082" s="305"/>
      <c r="AI1082" s="305"/>
      <c r="AJ1082" s="305"/>
      <c r="AK1082" s="305"/>
      <c r="AL1082" s="305"/>
      <c r="AM1082" s="305"/>
      <c r="AN1082" s="305"/>
      <c r="AO1082" s="305"/>
      <c r="AP1082" s="305"/>
      <c r="AQ1082" s="305"/>
      <c r="AR1082" s="305"/>
      <c r="AS1082" s="305"/>
    </row>
    <row r="1083" spans="3:45" ht="12.75" hidden="1" customHeight="1">
      <c r="C1083" s="305"/>
      <c r="D1083" s="305"/>
      <c r="E1083" s="305"/>
      <c r="F1083" s="305"/>
      <c r="G1083" s="305"/>
      <c r="H1083" s="305"/>
      <c r="I1083" s="305"/>
      <c r="J1083" s="305"/>
      <c r="K1083" s="305"/>
      <c r="L1083" s="305"/>
      <c r="M1083" s="305"/>
      <c r="N1083" s="305"/>
      <c r="O1083" s="305"/>
      <c r="P1083" s="305"/>
      <c r="Q1083" s="305"/>
      <c r="R1083" s="305"/>
      <c r="S1083" s="305"/>
      <c r="T1083" s="305"/>
      <c r="U1083" s="305"/>
      <c r="V1083" s="305"/>
      <c r="W1083" s="305"/>
      <c r="X1083" s="305"/>
      <c r="Y1083" s="305"/>
      <c r="Z1083" s="305"/>
      <c r="AA1083" s="305"/>
      <c r="AB1083" s="305"/>
      <c r="AC1083" s="305"/>
      <c r="AD1083" s="305"/>
      <c r="AE1083" s="305"/>
      <c r="AF1083" s="305"/>
      <c r="AG1083" s="305"/>
      <c r="AH1083" s="305"/>
      <c r="AI1083" s="305"/>
      <c r="AJ1083" s="305"/>
      <c r="AK1083" s="305"/>
      <c r="AL1083" s="305"/>
      <c r="AM1083" s="305"/>
      <c r="AN1083" s="305"/>
      <c r="AO1083" s="305"/>
      <c r="AP1083" s="305"/>
      <c r="AQ1083" s="305"/>
      <c r="AR1083" s="305"/>
      <c r="AS1083" s="305"/>
    </row>
    <row r="1084" spans="3:45" ht="12.75" hidden="1" customHeight="1"/>
    <row r="1085" spans="3:45" ht="12.75" hidden="1" customHeight="1">
      <c r="C1085" s="305" t="s">
        <v>577</v>
      </c>
      <c r="D1085" s="305"/>
      <c r="E1085" s="305"/>
      <c r="F1085" s="305"/>
      <c r="G1085" s="305"/>
      <c r="H1085" s="305"/>
      <c r="I1085" s="305"/>
      <c r="J1085" s="305"/>
      <c r="K1085" s="305"/>
      <c r="L1085" s="305"/>
      <c r="M1085" s="305"/>
      <c r="N1085" s="305"/>
      <c r="O1085" s="305"/>
      <c r="P1085" s="305"/>
      <c r="Q1085" s="305"/>
      <c r="R1085" s="305"/>
      <c r="S1085" s="305"/>
      <c r="T1085" s="305"/>
      <c r="U1085" s="305"/>
      <c r="V1085" s="305"/>
      <c r="W1085" s="305"/>
      <c r="X1085" s="305"/>
      <c r="Y1085" s="305"/>
      <c r="Z1085" s="305"/>
      <c r="AA1085" s="305"/>
      <c r="AB1085" s="305"/>
      <c r="AC1085" s="305"/>
      <c r="AD1085" s="305"/>
      <c r="AE1085" s="305"/>
      <c r="AF1085" s="305"/>
      <c r="AG1085" s="305"/>
      <c r="AH1085" s="305"/>
      <c r="AI1085" s="305"/>
      <c r="AJ1085" s="305"/>
      <c r="AK1085" s="305"/>
      <c r="AL1085" s="305"/>
      <c r="AM1085" s="305"/>
      <c r="AN1085" s="305"/>
      <c r="AO1085" s="305"/>
      <c r="AP1085" s="305"/>
      <c r="AQ1085" s="305"/>
      <c r="AR1085" s="305"/>
      <c r="AS1085" s="305"/>
    </row>
    <row r="1086" spans="3:45" ht="12.75" hidden="1" customHeight="1">
      <c r="C1086" s="24"/>
      <c r="D1086" s="24"/>
      <c r="E1086" s="24"/>
      <c r="F1086" s="24"/>
      <c r="G1086" s="24"/>
      <c r="H1086" s="24"/>
      <c r="I1086" s="24"/>
      <c r="J1086" s="24"/>
      <c r="K1086" s="24"/>
      <c r="L1086" s="24"/>
      <c r="M1086" s="24"/>
      <c r="N1086" s="24"/>
      <c r="O1086" s="24"/>
      <c r="P1086" s="24"/>
      <c r="Q1086" s="24"/>
      <c r="R1086" s="24"/>
      <c r="S1086" s="24"/>
      <c r="T1086" s="24"/>
      <c r="U1086" s="24"/>
      <c r="V1086" s="24"/>
      <c r="W1086" s="24"/>
      <c r="X1086" s="24"/>
      <c r="Y1086" s="24"/>
      <c r="Z1086" s="24"/>
      <c r="AA1086" s="24"/>
      <c r="AB1086" s="24"/>
      <c r="AC1086" s="24"/>
      <c r="AD1086" s="24"/>
      <c r="AE1086" s="24"/>
      <c r="AF1086" s="24"/>
      <c r="AG1086" s="24"/>
      <c r="AH1086" s="24"/>
      <c r="AI1086" s="24"/>
      <c r="AJ1086" s="24"/>
      <c r="AK1086" s="24"/>
      <c r="AL1086" s="24"/>
      <c r="AM1086" s="24"/>
      <c r="AN1086" s="24"/>
      <c r="AO1086" s="24"/>
      <c r="AP1086" s="24"/>
      <c r="AQ1086" s="24"/>
      <c r="AR1086" s="24"/>
      <c r="AS1086" s="24"/>
    </row>
    <row r="1087" spans="3:45" ht="12.75" customHeight="1">
      <c r="C1087" s="306" t="s">
        <v>1103</v>
      </c>
      <c r="D1087" s="306"/>
      <c r="E1087" s="306"/>
      <c r="F1087" s="306"/>
      <c r="G1087" s="306"/>
      <c r="H1087" s="306"/>
      <c r="I1087" s="306"/>
      <c r="J1087" s="306"/>
      <c r="K1087" s="306"/>
      <c r="L1087" s="306"/>
      <c r="M1087" s="306"/>
      <c r="N1087" s="306"/>
      <c r="O1087" s="306"/>
      <c r="P1087" s="306"/>
      <c r="Q1087" s="306"/>
      <c r="R1087" s="306"/>
      <c r="S1087" s="306"/>
      <c r="T1087" s="306"/>
      <c r="U1087" s="306"/>
      <c r="V1087" s="306"/>
      <c r="W1087" s="306"/>
      <c r="X1087" s="306"/>
      <c r="Y1087" s="306"/>
      <c r="Z1087" s="306"/>
      <c r="AA1087" s="306"/>
      <c r="AB1087" s="306"/>
      <c r="AC1087" s="306"/>
      <c r="AD1087" s="306"/>
      <c r="AE1087" s="306"/>
      <c r="AF1087" s="306"/>
      <c r="AG1087" s="306"/>
      <c r="AH1087" s="306"/>
      <c r="AI1087" s="306"/>
      <c r="AJ1087" s="306"/>
      <c r="AK1087" s="306"/>
      <c r="AL1087" s="306"/>
      <c r="AM1087" s="306"/>
      <c r="AN1087" s="306"/>
      <c r="AO1087" s="306"/>
      <c r="AP1087" s="306"/>
      <c r="AQ1087" s="306"/>
      <c r="AR1087" s="306"/>
      <c r="AS1087" s="306"/>
    </row>
    <row r="1088" spans="3:45" ht="11.25">
      <c r="C1088" s="62"/>
    </row>
    <row r="1089" spans="3:34" ht="12.75" customHeight="1">
      <c r="C1089" s="247" t="s">
        <v>148</v>
      </c>
      <c r="D1089" s="247"/>
      <c r="E1089" s="247"/>
      <c r="F1089" s="247"/>
      <c r="G1089" s="247"/>
      <c r="H1089" s="247"/>
      <c r="I1089" s="247"/>
      <c r="J1089" s="247"/>
      <c r="K1089" s="247"/>
      <c r="L1089" s="247"/>
      <c r="M1089" s="247"/>
      <c r="N1089" s="263" t="s">
        <v>149</v>
      </c>
      <c r="O1089" s="263"/>
      <c r="P1089" s="263"/>
      <c r="Q1089" s="263"/>
      <c r="R1089" s="263"/>
      <c r="S1089" s="263"/>
      <c r="T1089" s="263"/>
      <c r="U1089" s="263" t="s">
        <v>1176</v>
      </c>
      <c r="V1089" s="263"/>
      <c r="W1089" s="263"/>
      <c r="X1089" s="263"/>
      <c r="Y1089" s="263"/>
      <c r="Z1089" s="263"/>
      <c r="AA1089" s="263"/>
      <c r="AB1089" s="263" t="s">
        <v>147</v>
      </c>
      <c r="AC1089" s="263"/>
      <c r="AD1089" s="263"/>
      <c r="AE1089" s="263"/>
      <c r="AF1089" s="263"/>
      <c r="AG1089" s="263"/>
      <c r="AH1089" s="263"/>
    </row>
    <row r="1090" spans="3:34" ht="12.75" customHeight="1">
      <c r="C1090" s="259"/>
      <c r="D1090" s="259"/>
      <c r="E1090" s="259"/>
      <c r="F1090" s="259"/>
      <c r="G1090" s="259"/>
      <c r="H1090" s="259"/>
      <c r="I1090" s="259"/>
      <c r="J1090" s="259"/>
      <c r="K1090" s="259"/>
      <c r="L1090" s="259"/>
      <c r="M1090" s="259"/>
      <c r="N1090" s="260"/>
      <c r="O1090" s="260"/>
      <c r="P1090" s="260"/>
      <c r="Q1090" s="260"/>
      <c r="R1090" s="260"/>
      <c r="S1090" s="260"/>
      <c r="T1090" s="260"/>
      <c r="U1090" s="260"/>
      <c r="V1090" s="260"/>
      <c r="W1090" s="260"/>
      <c r="X1090" s="260"/>
      <c r="Y1090" s="260"/>
      <c r="Z1090" s="260"/>
      <c r="AA1090" s="260"/>
      <c r="AB1090" s="260"/>
      <c r="AC1090" s="260"/>
      <c r="AD1090" s="260"/>
      <c r="AE1090" s="260"/>
      <c r="AF1090" s="260"/>
      <c r="AG1090" s="260"/>
      <c r="AH1090" s="260"/>
    </row>
    <row r="1091" spans="3:34" ht="12.75" customHeight="1">
      <c r="C1091" s="307" t="s">
        <v>62</v>
      </c>
      <c r="D1091" s="307"/>
      <c r="E1091" s="307"/>
      <c r="F1091" s="307"/>
      <c r="G1091" s="307"/>
      <c r="H1091" s="307"/>
      <c r="I1091" s="307"/>
      <c r="J1091" s="307"/>
      <c r="K1091" s="307"/>
      <c r="L1091" s="307"/>
      <c r="M1091" s="307"/>
      <c r="N1091" s="307" t="s">
        <v>66</v>
      </c>
      <c r="O1091" s="307"/>
      <c r="P1091" s="307"/>
      <c r="Q1091" s="307"/>
      <c r="R1091" s="307"/>
      <c r="S1091" s="307"/>
      <c r="T1091" s="307"/>
      <c r="U1091" s="307" t="s">
        <v>67</v>
      </c>
      <c r="V1091" s="307"/>
      <c r="W1091" s="307"/>
      <c r="X1091" s="307"/>
      <c r="Y1091" s="307"/>
      <c r="Z1091" s="307"/>
      <c r="AA1091" s="307"/>
      <c r="AB1091" s="307" t="s">
        <v>69</v>
      </c>
      <c r="AC1091" s="307"/>
      <c r="AD1091" s="307"/>
      <c r="AE1091" s="307"/>
      <c r="AF1091" s="307"/>
      <c r="AG1091" s="307"/>
      <c r="AH1091" s="307"/>
    </row>
    <row r="1092" spans="3:34" ht="12.75" customHeight="1">
      <c r="C1092" s="301" t="s">
        <v>150</v>
      </c>
      <c r="D1092" s="302"/>
      <c r="E1092" s="302"/>
      <c r="F1092" s="302"/>
      <c r="G1092" s="302"/>
      <c r="H1092" s="302"/>
      <c r="I1092" s="302"/>
      <c r="J1092" s="302"/>
      <c r="K1092" s="302"/>
      <c r="L1092" s="302"/>
      <c r="M1092" s="302"/>
      <c r="N1092" s="302"/>
      <c r="O1092" s="302"/>
      <c r="P1092" s="302"/>
      <c r="Q1092" s="302"/>
      <c r="R1092" s="302"/>
      <c r="S1092" s="302"/>
      <c r="T1092" s="302"/>
      <c r="U1092" s="302"/>
      <c r="V1092" s="302"/>
      <c r="W1092" s="302"/>
      <c r="X1092" s="302"/>
      <c r="Y1092" s="302"/>
      <c r="Z1092" s="302"/>
      <c r="AA1092" s="302"/>
      <c r="AB1092" s="302"/>
      <c r="AC1092" s="302"/>
      <c r="AD1092" s="302"/>
      <c r="AE1092" s="302"/>
      <c r="AF1092" s="302"/>
      <c r="AG1092" s="302"/>
      <c r="AH1092" s="303"/>
    </row>
    <row r="1093" spans="3:34" ht="12.75" hidden="1" customHeight="1">
      <c r="C1093" s="216" t="s">
        <v>543</v>
      </c>
      <c r="D1093" s="216"/>
      <c r="E1093" s="216"/>
      <c r="F1093" s="216"/>
      <c r="G1093" s="216"/>
      <c r="H1093" s="216"/>
      <c r="I1093" s="216"/>
      <c r="J1093" s="216"/>
      <c r="K1093" s="216"/>
      <c r="L1093" s="216"/>
      <c r="M1093" s="216"/>
      <c r="N1093" s="177"/>
      <c r="O1093" s="177"/>
      <c r="P1093" s="177"/>
      <c r="Q1093" s="177"/>
      <c r="R1093" s="177"/>
      <c r="S1093" s="177"/>
      <c r="T1093" s="177"/>
      <c r="U1093" s="177"/>
      <c r="V1093" s="177"/>
      <c r="W1093" s="177"/>
      <c r="X1093" s="177"/>
      <c r="Y1093" s="177"/>
      <c r="Z1093" s="177"/>
      <c r="AA1093" s="177"/>
      <c r="AB1093" s="177">
        <f>N1093+U1093</f>
        <v>0</v>
      </c>
      <c r="AC1093" s="177"/>
      <c r="AD1093" s="177"/>
      <c r="AE1093" s="177"/>
      <c r="AF1093" s="177"/>
      <c r="AG1093" s="177"/>
      <c r="AH1093" s="177"/>
    </row>
    <row r="1094" spans="3:34" ht="12.75" hidden="1" customHeight="1">
      <c r="C1094" s="165" t="s">
        <v>1177</v>
      </c>
      <c r="D1094" s="165"/>
      <c r="E1094" s="165"/>
      <c r="F1094" s="165"/>
      <c r="G1094" s="165"/>
      <c r="H1094" s="165"/>
      <c r="I1094" s="165"/>
      <c r="J1094" s="165"/>
      <c r="K1094" s="165"/>
      <c r="L1094" s="165"/>
      <c r="M1094" s="165"/>
      <c r="N1094" s="174"/>
      <c r="O1094" s="174"/>
      <c r="P1094" s="174"/>
      <c r="Q1094" s="174"/>
      <c r="R1094" s="174"/>
      <c r="S1094" s="174"/>
      <c r="T1094" s="174"/>
      <c r="U1094" s="174"/>
      <c r="V1094" s="174"/>
      <c r="W1094" s="174"/>
      <c r="X1094" s="174"/>
      <c r="Y1094" s="174"/>
      <c r="Z1094" s="174"/>
      <c r="AA1094" s="174"/>
      <c r="AB1094" s="174">
        <f>N1094+U1094</f>
        <v>0</v>
      </c>
      <c r="AC1094" s="174"/>
      <c r="AD1094" s="174"/>
      <c r="AE1094" s="174"/>
      <c r="AF1094" s="174"/>
      <c r="AG1094" s="174"/>
      <c r="AH1094" s="174"/>
    </row>
    <row r="1095" spans="3:34" ht="12.75" hidden="1" customHeight="1">
      <c r="C1095" s="163" t="s">
        <v>1178</v>
      </c>
      <c r="D1095" s="163"/>
      <c r="E1095" s="163"/>
      <c r="F1095" s="163"/>
      <c r="G1095" s="163"/>
      <c r="H1095" s="163"/>
      <c r="I1095" s="163"/>
      <c r="J1095" s="163"/>
      <c r="K1095" s="163"/>
      <c r="L1095" s="163"/>
      <c r="M1095" s="163"/>
      <c r="N1095" s="294"/>
      <c r="O1095" s="294"/>
      <c r="P1095" s="294"/>
      <c r="Q1095" s="294"/>
      <c r="R1095" s="294"/>
      <c r="S1095" s="294"/>
      <c r="T1095" s="294"/>
      <c r="U1095" s="294"/>
      <c r="V1095" s="294"/>
      <c r="W1095" s="294"/>
      <c r="X1095" s="294"/>
      <c r="Y1095" s="294"/>
      <c r="Z1095" s="294"/>
      <c r="AA1095" s="294"/>
      <c r="AB1095" s="304">
        <f>N1095+U1095</f>
        <v>0</v>
      </c>
      <c r="AC1095" s="304"/>
      <c r="AD1095" s="304"/>
      <c r="AE1095" s="304"/>
      <c r="AF1095" s="304"/>
      <c r="AG1095" s="304"/>
      <c r="AH1095" s="304"/>
    </row>
    <row r="1096" spans="3:34" ht="12.75" hidden="1" customHeight="1">
      <c r="C1096" s="163"/>
      <c r="D1096" s="163"/>
      <c r="E1096" s="163"/>
      <c r="F1096" s="163"/>
      <c r="G1096" s="163"/>
      <c r="H1096" s="163"/>
      <c r="I1096" s="163"/>
      <c r="J1096" s="163"/>
      <c r="K1096" s="163"/>
      <c r="L1096" s="163"/>
      <c r="M1096" s="163"/>
      <c r="N1096" s="294"/>
      <c r="O1096" s="294"/>
      <c r="P1096" s="294"/>
      <c r="Q1096" s="294"/>
      <c r="R1096" s="294"/>
      <c r="S1096" s="294"/>
      <c r="T1096" s="294"/>
      <c r="U1096" s="294"/>
      <c r="V1096" s="294"/>
      <c r="W1096" s="294"/>
      <c r="X1096" s="294"/>
      <c r="Y1096" s="294"/>
      <c r="Z1096" s="294"/>
      <c r="AA1096" s="294"/>
      <c r="AB1096" s="304"/>
      <c r="AC1096" s="304"/>
      <c r="AD1096" s="304"/>
      <c r="AE1096" s="304"/>
      <c r="AF1096" s="304"/>
      <c r="AG1096" s="304"/>
      <c r="AH1096" s="304"/>
    </row>
    <row r="1097" spans="3:34" ht="12.75" hidden="1" customHeight="1">
      <c r="C1097" s="163" t="s">
        <v>1101</v>
      </c>
      <c r="D1097" s="163"/>
      <c r="E1097" s="163"/>
      <c r="F1097" s="163"/>
      <c r="G1097" s="163"/>
      <c r="H1097" s="163"/>
      <c r="I1097" s="163"/>
      <c r="J1097" s="163"/>
      <c r="K1097" s="163"/>
      <c r="L1097" s="163"/>
      <c r="M1097" s="163"/>
      <c r="N1097" s="294"/>
      <c r="O1097" s="294"/>
      <c r="P1097" s="294"/>
      <c r="Q1097" s="294"/>
      <c r="R1097" s="294"/>
      <c r="S1097" s="294"/>
      <c r="T1097" s="294"/>
      <c r="U1097" s="294"/>
      <c r="V1097" s="294"/>
      <c r="W1097" s="294"/>
      <c r="X1097" s="294"/>
      <c r="Y1097" s="294"/>
      <c r="Z1097" s="294"/>
      <c r="AA1097" s="294"/>
      <c r="AB1097" s="304">
        <f>N1097+U1097</f>
        <v>0</v>
      </c>
      <c r="AC1097" s="304"/>
      <c r="AD1097" s="304"/>
      <c r="AE1097" s="304"/>
      <c r="AF1097" s="304"/>
      <c r="AG1097" s="304"/>
      <c r="AH1097" s="304"/>
    </row>
    <row r="1098" spans="3:34" ht="12.75" hidden="1" customHeight="1">
      <c r="C1098" s="163"/>
      <c r="D1098" s="163"/>
      <c r="E1098" s="163"/>
      <c r="F1098" s="163"/>
      <c r="G1098" s="163"/>
      <c r="H1098" s="163"/>
      <c r="I1098" s="163"/>
      <c r="J1098" s="163"/>
      <c r="K1098" s="163"/>
      <c r="L1098" s="163"/>
      <c r="M1098" s="163"/>
      <c r="N1098" s="294"/>
      <c r="O1098" s="294"/>
      <c r="P1098" s="294"/>
      <c r="Q1098" s="294"/>
      <c r="R1098" s="294"/>
      <c r="S1098" s="294"/>
      <c r="T1098" s="294"/>
      <c r="U1098" s="294"/>
      <c r="V1098" s="294"/>
      <c r="W1098" s="294"/>
      <c r="X1098" s="294"/>
      <c r="Y1098" s="294"/>
      <c r="Z1098" s="294"/>
      <c r="AA1098" s="294"/>
      <c r="AB1098" s="304"/>
      <c r="AC1098" s="304"/>
      <c r="AD1098" s="304"/>
      <c r="AE1098" s="304"/>
      <c r="AF1098" s="304"/>
      <c r="AG1098" s="304"/>
      <c r="AH1098" s="304"/>
    </row>
    <row r="1099" spans="3:34" ht="12.75" hidden="1" customHeight="1">
      <c r="C1099" s="165" t="s">
        <v>146</v>
      </c>
      <c r="D1099" s="165"/>
      <c r="E1099" s="165"/>
      <c r="F1099" s="165"/>
      <c r="G1099" s="165"/>
      <c r="H1099" s="165"/>
      <c r="I1099" s="165"/>
      <c r="J1099" s="165"/>
      <c r="K1099" s="165"/>
      <c r="L1099" s="165"/>
      <c r="M1099" s="165"/>
      <c r="N1099" s="174"/>
      <c r="O1099" s="174"/>
      <c r="P1099" s="174"/>
      <c r="Q1099" s="174"/>
      <c r="R1099" s="174"/>
      <c r="S1099" s="174"/>
      <c r="T1099" s="174"/>
      <c r="U1099" s="174"/>
      <c r="V1099" s="174"/>
      <c r="W1099" s="174"/>
      <c r="X1099" s="174"/>
      <c r="Y1099" s="174"/>
      <c r="Z1099" s="174"/>
      <c r="AA1099" s="174"/>
      <c r="AB1099" s="174">
        <f>N1099+U1099</f>
        <v>0</v>
      </c>
      <c r="AC1099" s="174"/>
      <c r="AD1099" s="174"/>
      <c r="AE1099" s="174"/>
      <c r="AF1099" s="174"/>
      <c r="AG1099" s="174"/>
      <c r="AH1099" s="174"/>
    </row>
    <row r="1100" spans="3:34" ht="12.75" customHeight="1">
      <c r="C1100" s="284" t="s">
        <v>151</v>
      </c>
      <c r="D1100" s="284"/>
      <c r="E1100" s="284"/>
      <c r="F1100" s="284"/>
      <c r="G1100" s="284"/>
      <c r="H1100" s="284"/>
      <c r="I1100" s="284"/>
      <c r="J1100" s="284"/>
      <c r="K1100" s="284"/>
      <c r="L1100" s="284"/>
      <c r="M1100" s="284"/>
      <c r="N1100" s="237">
        <f>SUM(N1093:T1099)</f>
        <v>0</v>
      </c>
      <c r="O1100" s="237"/>
      <c r="P1100" s="237"/>
      <c r="Q1100" s="237"/>
      <c r="R1100" s="237"/>
      <c r="S1100" s="237"/>
      <c r="T1100" s="237"/>
      <c r="U1100" s="237">
        <f>SUM(U1093:AA1099)</f>
        <v>0</v>
      </c>
      <c r="V1100" s="237"/>
      <c r="W1100" s="237"/>
      <c r="X1100" s="237"/>
      <c r="Y1100" s="237"/>
      <c r="Z1100" s="237"/>
      <c r="AA1100" s="237"/>
      <c r="AB1100" s="237">
        <f>SUM(AB1093:AH1099)</f>
        <v>0</v>
      </c>
      <c r="AC1100" s="237"/>
      <c r="AD1100" s="237"/>
      <c r="AE1100" s="237"/>
      <c r="AF1100" s="237"/>
      <c r="AG1100" s="237"/>
      <c r="AH1100" s="237"/>
    </row>
    <row r="1101" spans="3:34" ht="12.75" customHeight="1">
      <c r="C1101" s="301" t="s">
        <v>152</v>
      </c>
      <c r="D1101" s="302"/>
      <c r="E1101" s="302"/>
      <c r="F1101" s="302"/>
      <c r="G1101" s="302"/>
      <c r="H1101" s="302"/>
      <c r="I1101" s="302"/>
      <c r="J1101" s="302"/>
      <c r="K1101" s="302"/>
      <c r="L1101" s="302"/>
      <c r="M1101" s="302"/>
      <c r="N1101" s="302"/>
      <c r="O1101" s="302"/>
      <c r="P1101" s="302"/>
      <c r="Q1101" s="302"/>
      <c r="R1101" s="302"/>
      <c r="S1101" s="302"/>
      <c r="T1101" s="302"/>
      <c r="U1101" s="302"/>
      <c r="V1101" s="302"/>
      <c r="W1101" s="302"/>
      <c r="X1101" s="302"/>
      <c r="Y1101" s="302"/>
      <c r="Z1101" s="302"/>
      <c r="AA1101" s="302"/>
      <c r="AB1101" s="302"/>
      <c r="AC1101" s="302"/>
      <c r="AD1101" s="302"/>
      <c r="AE1101" s="302"/>
      <c r="AF1101" s="302"/>
      <c r="AG1101" s="302"/>
      <c r="AH1101" s="303"/>
    </row>
    <row r="1102" spans="3:34" ht="12.75" customHeight="1">
      <c r="C1102" s="216" t="s">
        <v>543</v>
      </c>
      <c r="D1102" s="216"/>
      <c r="E1102" s="216"/>
      <c r="F1102" s="216"/>
      <c r="G1102" s="216"/>
      <c r="H1102" s="216"/>
      <c r="I1102" s="216"/>
      <c r="J1102" s="216"/>
      <c r="K1102" s="216"/>
      <c r="L1102" s="216"/>
      <c r="M1102" s="216"/>
      <c r="N1102" s="177">
        <v>2285271</v>
      </c>
      <c r="O1102" s="177"/>
      <c r="P1102" s="177"/>
      <c r="Q1102" s="177"/>
      <c r="R1102" s="177"/>
      <c r="S1102" s="177"/>
      <c r="T1102" s="177"/>
      <c r="U1102" s="177"/>
      <c r="V1102" s="177"/>
      <c r="W1102" s="177"/>
      <c r="X1102" s="177"/>
      <c r="Y1102" s="177"/>
      <c r="Z1102" s="177"/>
      <c r="AA1102" s="177"/>
      <c r="AB1102" s="177">
        <f>SUM(N1102:AA1102)</f>
        <v>2285271</v>
      </c>
      <c r="AC1102" s="177"/>
      <c r="AD1102" s="177"/>
      <c r="AE1102" s="177"/>
      <c r="AF1102" s="177"/>
      <c r="AG1102" s="177"/>
      <c r="AH1102" s="177"/>
    </row>
    <row r="1103" spans="3:34" ht="12.75" customHeight="1">
      <c r="C1103" s="165" t="s">
        <v>1177</v>
      </c>
      <c r="D1103" s="165"/>
      <c r="E1103" s="165"/>
      <c r="F1103" s="165"/>
      <c r="G1103" s="165"/>
      <c r="H1103" s="165"/>
      <c r="I1103" s="165"/>
      <c r="J1103" s="165"/>
      <c r="K1103" s="165"/>
      <c r="L1103" s="165"/>
      <c r="M1103" s="165"/>
      <c r="N1103" s="174">
        <v>276087</v>
      </c>
      <c r="O1103" s="174"/>
      <c r="P1103" s="174"/>
      <c r="Q1103" s="174"/>
      <c r="R1103" s="174"/>
      <c r="S1103" s="174"/>
      <c r="T1103" s="174"/>
      <c r="U1103" s="174">
        <v>1117914</v>
      </c>
      <c r="V1103" s="174"/>
      <c r="W1103" s="174"/>
      <c r="X1103" s="174"/>
      <c r="Y1103" s="174"/>
      <c r="Z1103" s="174"/>
      <c r="AA1103" s="174"/>
      <c r="AB1103" s="174">
        <f>SUM(N1103:AA1103)</f>
        <v>1394001</v>
      </c>
      <c r="AC1103" s="174"/>
      <c r="AD1103" s="174"/>
      <c r="AE1103" s="174"/>
      <c r="AF1103" s="174"/>
      <c r="AG1103" s="174"/>
      <c r="AH1103" s="174"/>
    </row>
    <row r="1104" spans="3:34" ht="12.75" customHeight="1">
      <c r="C1104" s="163" t="s">
        <v>1178</v>
      </c>
      <c r="D1104" s="163"/>
      <c r="E1104" s="163"/>
      <c r="F1104" s="163"/>
      <c r="G1104" s="163"/>
      <c r="H1104" s="163"/>
      <c r="I1104" s="163"/>
      <c r="J1104" s="163"/>
      <c r="K1104" s="163"/>
      <c r="L1104" s="163"/>
      <c r="M1104" s="163"/>
      <c r="N1104" s="294"/>
      <c r="O1104" s="294"/>
      <c r="P1104" s="294"/>
      <c r="Q1104" s="294"/>
      <c r="R1104" s="294"/>
      <c r="S1104" s="294"/>
      <c r="T1104" s="294"/>
      <c r="U1104" s="294"/>
      <c r="V1104" s="294"/>
      <c r="W1104" s="294"/>
      <c r="X1104" s="294"/>
      <c r="Y1104" s="294"/>
      <c r="Z1104" s="294"/>
      <c r="AA1104" s="294"/>
      <c r="AB1104" s="295">
        <f>N1104+U1104</f>
        <v>0</v>
      </c>
      <c r="AC1104" s="296"/>
      <c r="AD1104" s="296"/>
      <c r="AE1104" s="296"/>
      <c r="AF1104" s="296"/>
      <c r="AG1104" s="296"/>
      <c r="AH1104" s="297"/>
    </row>
    <row r="1105" spans="3:45" ht="12.75" customHeight="1">
      <c r="C1105" s="163"/>
      <c r="D1105" s="163"/>
      <c r="E1105" s="163"/>
      <c r="F1105" s="163"/>
      <c r="G1105" s="163"/>
      <c r="H1105" s="163"/>
      <c r="I1105" s="163"/>
      <c r="J1105" s="163"/>
      <c r="K1105" s="163"/>
      <c r="L1105" s="163"/>
      <c r="M1105" s="163"/>
      <c r="N1105" s="294"/>
      <c r="O1105" s="294"/>
      <c r="P1105" s="294"/>
      <c r="Q1105" s="294"/>
      <c r="R1105" s="294"/>
      <c r="S1105" s="294"/>
      <c r="T1105" s="294"/>
      <c r="U1105" s="294"/>
      <c r="V1105" s="294"/>
      <c r="W1105" s="294"/>
      <c r="X1105" s="294"/>
      <c r="Y1105" s="294"/>
      <c r="Z1105" s="294"/>
      <c r="AA1105" s="294"/>
      <c r="AB1105" s="298"/>
      <c r="AC1105" s="299"/>
      <c r="AD1105" s="299"/>
      <c r="AE1105" s="299"/>
      <c r="AF1105" s="299"/>
      <c r="AG1105" s="299"/>
      <c r="AH1105" s="300"/>
    </row>
    <row r="1106" spans="3:45" ht="12.75" customHeight="1">
      <c r="C1106" s="163" t="s">
        <v>1101</v>
      </c>
      <c r="D1106" s="163"/>
      <c r="E1106" s="163"/>
      <c r="F1106" s="163"/>
      <c r="G1106" s="163"/>
      <c r="H1106" s="163"/>
      <c r="I1106" s="163"/>
      <c r="J1106" s="163"/>
      <c r="K1106" s="163"/>
      <c r="L1106" s="163"/>
      <c r="M1106" s="163"/>
      <c r="N1106" s="294"/>
      <c r="O1106" s="294"/>
      <c r="P1106" s="294"/>
      <c r="Q1106" s="294"/>
      <c r="R1106" s="294"/>
      <c r="S1106" s="294"/>
      <c r="T1106" s="294"/>
      <c r="U1106" s="294"/>
      <c r="V1106" s="294"/>
      <c r="W1106" s="294"/>
      <c r="X1106" s="294"/>
      <c r="Y1106" s="294"/>
      <c r="Z1106" s="294"/>
      <c r="AA1106" s="294"/>
      <c r="AB1106" s="295">
        <f>N1106+U1106</f>
        <v>0</v>
      </c>
      <c r="AC1106" s="296"/>
      <c r="AD1106" s="296"/>
      <c r="AE1106" s="296"/>
      <c r="AF1106" s="296"/>
      <c r="AG1106" s="296"/>
      <c r="AH1106" s="297"/>
    </row>
    <row r="1107" spans="3:45" ht="12.75" customHeight="1">
      <c r="C1107" s="163"/>
      <c r="D1107" s="163"/>
      <c r="E1107" s="163"/>
      <c r="F1107" s="163"/>
      <c r="G1107" s="163"/>
      <c r="H1107" s="163"/>
      <c r="I1107" s="163"/>
      <c r="J1107" s="163"/>
      <c r="K1107" s="163"/>
      <c r="L1107" s="163"/>
      <c r="M1107" s="163"/>
      <c r="N1107" s="294"/>
      <c r="O1107" s="294"/>
      <c r="P1107" s="294"/>
      <c r="Q1107" s="294"/>
      <c r="R1107" s="294"/>
      <c r="S1107" s="294"/>
      <c r="T1107" s="294"/>
      <c r="U1107" s="294"/>
      <c r="V1107" s="294"/>
      <c r="W1107" s="294"/>
      <c r="X1107" s="294"/>
      <c r="Y1107" s="294"/>
      <c r="Z1107" s="294"/>
      <c r="AA1107" s="294"/>
      <c r="AB1107" s="298"/>
      <c r="AC1107" s="299"/>
      <c r="AD1107" s="299"/>
      <c r="AE1107" s="299"/>
      <c r="AF1107" s="299"/>
      <c r="AG1107" s="299"/>
      <c r="AH1107" s="300"/>
    </row>
    <row r="1108" spans="3:45" ht="12.75" customHeight="1">
      <c r="C1108" s="165" t="s">
        <v>153</v>
      </c>
      <c r="D1108" s="165"/>
      <c r="E1108" s="165"/>
      <c r="F1108" s="165"/>
      <c r="G1108" s="165"/>
      <c r="H1108" s="165"/>
      <c r="I1108" s="165"/>
      <c r="J1108" s="165"/>
      <c r="K1108" s="165"/>
      <c r="L1108" s="165"/>
      <c r="M1108" s="165"/>
      <c r="N1108" s="174"/>
      <c r="O1108" s="174"/>
      <c r="P1108" s="174"/>
      <c r="Q1108" s="174"/>
      <c r="R1108" s="174"/>
      <c r="S1108" s="174"/>
      <c r="T1108" s="174"/>
      <c r="U1108" s="174"/>
      <c r="V1108" s="174"/>
      <c r="W1108" s="174"/>
      <c r="X1108" s="174"/>
      <c r="Y1108" s="174"/>
      <c r="Z1108" s="174"/>
      <c r="AA1108" s="174"/>
      <c r="AB1108" s="174">
        <f t="shared" ref="AB1108:AB1110" si="154">SUM(N1108:AA1108)</f>
        <v>0</v>
      </c>
      <c r="AC1108" s="174"/>
      <c r="AD1108" s="174"/>
      <c r="AE1108" s="174"/>
      <c r="AF1108" s="174"/>
      <c r="AG1108" s="174"/>
      <c r="AH1108" s="174"/>
    </row>
    <row r="1109" spans="3:45" ht="12.75" customHeight="1">
      <c r="C1109" s="165" t="s">
        <v>1179</v>
      </c>
      <c r="D1109" s="165"/>
      <c r="E1109" s="165"/>
      <c r="F1109" s="165"/>
      <c r="G1109" s="165"/>
      <c r="H1109" s="165"/>
      <c r="I1109" s="165"/>
      <c r="J1109" s="165"/>
      <c r="K1109" s="165"/>
      <c r="L1109" s="165"/>
      <c r="M1109" s="165"/>
      <c r="N1109" s="174"/>
      <c r="O1109" s="174"/>
      <c r="P1109" s="174"/>
      <c r="Q1109" s="174"/>
      <c r="R1109" s="174"/>
      <c r="S1109" s="174"/>
      <c r="T1109" s="174"/>
      <c r="U1109" s="174"/>
      <c r="V1109" s="174"/>
      <c r="W1109" s="174"/>
      <c r="X1109" s="174"/>
      <c r="Y1109" s="174"/>
      <c r="Z1109" s="174"/>
      <c r="AA1109" s="174"/>
      <c r="AB1109" s="174">
        <f t="shared" si="154"/>
        <v>0</v>
      </c>
      <c r="AC1109" s="174"/>
      <c r="AD1109" s="174"/>
      <c r="AE1109" s="174"/>
      <c r="AF1109" s="174"/>
      <c r="AG1109" s="174"/>
      <c r="AH1109" s="174"/>
    </row>
    <row r="1110" spans="3:45" ht="12.75" customHeight="1">
      <c r="C1110" s="165" t="s">
        <v>146</v>
      </c>
      <c r="D1110" s="165"/>
      <c r="E1110" s="165"/>
      <c r="F1110" s="165"/>
      <c r="G1110" s="165"/>
      <c r="H1110" s="165"/>
      <c r="I1110" s="165"/>
      <c r="J1110" s="165"/>
      <c r="K1110" s="165"/>
      <c r="L1110" s="165"/>
      <c r="M1110" s="165"/>
      <c r="N1110" s="174"/>
      <c r="O1110" s="174"/>
      <c r="P1110" s="174"/>
      <c r="Q1110" s="174"/>
      <c r="R1110" s="174"/>
      <c r="S1110" s="174"/>
      <c r="T1110" s="174"/>
      <c r="U1110" s="174">
        <v>134435</v>
      </c>
      <c r="V1110" s="174"/>
      <c r="W1110" s="174"/>
      <c r="X1110" s="174"/>
      <c r="Y1110" s="174"/>
      <c r="Z1110" s="174"/>
      <c r="AA1110" s="174"/>
      <c r="AB1110" s="174">
        <f t="shared" si="154"/>
        <v>134435</v>
      </c>
      <c r="AC1110" s="174"/>
      <c r="AD1110" s="174"/>
      <c r="AE1110" s="174"/>
      <c r="AF1110" s="174"/>
      <c r="AG1110" s="174"/>
      <c r="AH1110" s="174"/>
    </row>
    <row r="1111" spans="3:45" ht="12.75" customHeight="1">
      <c r="C1111" s="284" t="s">
        <v>154</v>
      </c>
      <c r="D1111" s="284"/>
      <c r="E1111" s="284"/>
      <c r="F1111" s="284"/>
      <c r="G1111" s="284"/>
      <c r="H1111" s="284"/>
      <c r="I1111" s="284"/>
      <c r="J1111" s="284"/>
      <c r="K1111" s="284"/>
      <c r="L1111" s="284"/>
      <c r="M1111" s="284"/>
      <c r="N1111" s="237">
        <f>SUM(N1102:T1110)</f>
        <v>2561358</v>
      </c>
      <c r="O1111" s="237"/>
      <c r="P1111" s="237"/>
      <c r="Q1111" s="237"/>
      <c r="R1111" s="237"/>
      <c r="S1111" s="237"/>
      <c r="T1111" s="237"/>
      <c r="U1111" s="237">
        <f>SUM(U1102:AA1110)</f>
        <v>1252349</v>
      </c>
      <c r="V1111" s="237"/>
      <c r="W1111" s="237"/>
      <c r="X1111" s="237"/>
      <c r="Y1111" s="237"/>
      <c r="Z1111" s="237"/>
      <c r="AA1111" s="237"/>
      <c r="AB1111" s="237">
        <f>SUM(AB1102:AH1110)</f>
        <v>3813707</v>
      </c>
      <c r="AC1111" s="237"/>
      <c r="AD1111" s="237"/>
      <c r="AE1111" s="237"/>
      <c r="AF1111" s="237"/>
      <c r="AG1111" s="237"/>
      <c r="AH1111" s="237"/>
    </row>
    <row r="1113" spans="3:45" ht="12.75" hidden="1" customHeight="1">
      <c r="C1113" s="262" t="s">
        <v>1104</v>
      </c>
      <c r="D1113" s="262"/>
      <c r="E1113" s="262"/>
      <c r="F1113" s="262"/>
      <c r="G1113" s="262"/>
      <c r="H1113" s="262"/>
      <c r="I1113" s="262"/>
      <c r="J1113" s="262"/>
      <c r="K1113" s="262"/>
      <c r="L1113" s="262"/>
      <c r="M1113" s="262"/>
      <c r="N1113" s="262"/>
      <c r="O1113" s="262"/>
      <c r="P1113" s="262"/>
      <c r="Q1113" s="262"/>
      <c r="R1113" s="262"/>
      <c r="S1113" s="262"/>
      <c r="T1113" s="262"/>
      <c r="U1113" s="262"/>
      <c r="V1113" s="262"/>
      <c r="W1113" s="262"/>
      <c r="X1113" s="262"/>
      <c r="Y1113" s="262"/>
      <c r="Z1113" s="262"/>
      <c r="AA1113" s="262"/>
      <c r="AB1113" s="262"/>
      <c r="AC1113" s="262"/>
      <c r="AD1113" s="262"/>
      <c r="AE1113" s="262"/>
      <c r="AF1113" s="262"/>
      <c r="AG1113" s="262"/>
      <c r="AH1113" s="262"/>
      <c r="AI1113" s="262"/>
      <c r="AJ1113" s="262"/>
      <c r="AK1113" s="262"/>
      <c r="AL1113" s="262"/>
      <c r="AM1113" s="262"/>
      <c r="AN1113" s="262"/>
      <c r="AO1113" s="262"/>
      <c r="AP1113" s="262"/>
      <c r="AQ1113" s="262"/>
      <c r="AR1113" s="262"/>
      <c r="AS1113" s="262"/>
    </row>
    <row r="1114" spans="3:45" ht="12.75" hidden="1" customHeight="1">
      <c r="C1114" s="62" t="s">
        <v>1124</v>
      </c>
    </row>
    <row r="1115" spans="3:45" ht="12.75" hidden="1" customHeight="1">
      <c r="C1115" s="162" t="s">
        <v>155</v>
      </c>
      <c r="D1115" s="162"/>
      <c r="E1115" s="162"/>
      <c r="F1115" s="162"/>
      <c r="G1115" s="162"/>
      <c r="H1115" s="162"/>
      <c r="I1115" s="162"/>
      <c r="J1115" s="162"/>
      <c r="K1115" s="162"/>
      <c r="L1115" s="162"/>
      <c r="M1115" s="162"/>
      <c r="N1115" s="283" t="s">
        <v>50</v>
      </c>
      <c r="O1115" s="283"/>
      <c r="P1115" s="283"/>
      <c r="Q1115" s="283"/>
      <c r="R1115" s="283"/>
      <c r="S1115" s="283"/>
      <c r="T1115" s="283"/>
      <c r="U1115" s="283"/>
      <c r="V1115" s="283"/>
      <c r="W1115" s="283"/>
      <c r="X1115" s="283"/>
      <c r="Y1115" s="283"/>
      <c r="Z1115" s="283"/>
      <c r="AA1115" s="283"/>
    </row>
    <row r="1116" spans="3:45" ht="12.75" hidden="1" customHeight="1">
      <c r="C1116" s="162"/>
      <c r="D1116" s="162"/>
      <c r="E1116" s="162"/>
      <c r="F1116" s="162"/>
      <c r="G1116" s="162"/>
      <c r="H1116" s="162"/>
      <c r="I1116" s="162"/>
      <c r="J1116" s="162"/>
      <c r="K1116" s="162"/>
      <c r="L1116" s="162"/>
      <c r="M1116" s="162"/>
      <c r="N1116" s="162" t="s">
        <v>1180</v>
      </c>
      <c r="O1116" s="162"/>
      <c r="P1116" s="162"/>
      <c r="Q1116" s="162"/>
      <c r="R1116" s="162"/>
      <c r="S1116" s="162"/>
      <c r="T1116" s="162"/>
      <c r="U1116" s="162" t="s">
        <v>1181</v>
      </c>
      <c r="V1116" s="285"/>
      <c r="W1116" s="285"/>
      <c r="X1116" s="285"/>
      <c r="Y1116" s="285"/>
      <c r="Z1116" s="285"/>
      <c r="AA1116" s="285"/>
    </row>
    <row r="1117" spans="3:45" ht="12.75" hidden="1" customHeight="1">
      <c r="C1117" s="162"/>
      <c r="D1117" s="162"/>
      <c r="E1117" s="162"/>
      <c r="F1117" s="162"/>
      <c r="G1117" s="162"/>
      <c r="H1117" s="162"/>
      <c r="I1117" s="162"/>
      <c r="J1117" s="162"/>
      <c r="K1117" s="162"/>
      <c r="L1117" s="162"/>
      <c r="M1117" s="162"/>
      <c r="N1117" s="162"/>
      <c r="O1117" s="162"/>
      <c r="P1117" s="162"/>
      <c r="Q1117" s="162"/>
      <c r="R1117" s="162"/>
      <c r="S1117" s="162"/>
      <c r="T1117" s="162"/>
      <c r="U1117" s="285"/>
      <c r="V1117" s="285"/>
      <c r="W1117" s="285"/>
      <c r="X1117" s="285"/>
      <c r="Y1117" s="285"/>
      <c r="Z1117" s="285"/>
      <c r="AA1117" s="285"/>
    </row>
    <row r="1118" spans="3:45" ht="12.75" hidden="1" customHeight="1">
      <c r="C1118" s="286" t="s">
        <v>156</v>
      </c>
      <c r="D1118" s="286"/>
      <c r="E1118" s="286"/>
      <c r="F1118" s="286"/>
      <c r="G1118" s="286"/>
      <c r="H1118" s="286"/>
      <c r="I1118" s="286"/>
      <c r="J1118" s="286"/>
      <c r="K1118" s="286"/>
      <c r="L1118" s="286"/>
      <c r="M1118" s="286"/>
      <c r="N1118" s="177"/>
      <c r="O1118" s="177"/>
      <c r="P1118" s="177"/>
      <c r="Q1118" s="177"/>
      <c r="R1118" s="177"/>
      <c r="S1118" s="177"/>
      <c r="T1118" s="177"/>
      <c r="U1118" s="177"/>
      <c r="V1118" s="177"/>
      <c r="W1118" s="177"/>
      <c r="X1118" s="177"/>
      <c r="Y1118" s="177"/>
      <c r="Z1118" s="177"/>
      <c r="AA1118" s="177"/>
    </row>
    <row r="1119" spans="3:45" ht="12.75" hidden="1" customHeight="1">
      <c r="C1119" s="227"/>
      <c r="D1119" s="227"/>
      <c r="E1119" s="227"/>
      <c r="F1119" s="227"/>
      <c r="G1119" s="227"/>
      <c r="H1119" s="227"/>
      <c r="I1119" s="227"/>
      <c r="J1119" s="227"/>
      <c r="K1119" s="227"/>
      <c r="L1119" s="227"/>
      <c r="M1119" s="227"/>
      <c r="N1119" s="174"/>
      <c r="O1119" s="174"/>
      <c r="P1119" s="174"/>
      <c r="Q1119" s="174"/>
      <c r="R1119" s="174"/>
      <c r="S1119" s="174"/>
      <c r="T1119" s="174"/>
      <c r="U1119" s="174"/>
      <c r="V1119" s="174"/>
      <c r="W1119" s="174"/>
      <c r="X1119" s="174"/>
      <c r="Y1119" s="174"/>
      <c r="Z1119" s="174"/>
      <c r="AA1119" s="174"/>
    </row>
    <row r="1120" spans="3:45" ht="12.75" hidden="1" customHeight="1">
      <c r="C1120" s="227" t="s">
        <v>1182</v>
      </c>
      <c r="D1120" s="227"/>
      <c r="E1120" s="227"/>
      <c r="F1120" s="227"/>
      <c r="G1120" s="227"/>
      <c r="H1120" s="227"/>
      <c r="I1120" s="227"/>
      <c r="J1120" s="227"/>
      <c r="K1120" s="227"/>
      <c r="L1120" s="227"/>
      <c r="M1120" s="227"/>
      <c r="N1120" s="288" t="s">
        <v>5</v>
      </c>
      <c r="O1120" s="289"/>
      <c r="P1120" s="289"/>
      <c r="Q1120" s="289"/>
      <c r="R1120" s="289"/>
      <c r="S1120" s="289"/>
      <c r="T1120" s="290"/>
      <c r="U1120" s="174"/>
      <c r="V1120" s="174"/>
      <c r="W1120" s="174"/>
      <c r="X1120" s="174"/>
      <c r="Y1120" s="174"/>
      <c r="Z1120" s="174"/>
      <c r="AA1120" s="174"/>
    </row>
    <row r="1121" spans="3:45" ht="12.75" hidden="1" customHeight="1">
      <c r="C1121" s="287"/>
      <c r="D1121" s="287"/>
      <c r="E1121" s="287"/>
      <c r="F1121" s="287"/>
      <c r="G1121" s="287"/>
      <c r="H1121" s="287"/>
      <c r="I1121" s="287"/>
      <c r="J1121" s="287"/>
      <c r="K1121" s="287"/>
      <c r="L1121" s="287"/>
      <c r="M1121" s="287"/>
      <c r="N1121" s="291"/>
      <c r="O1121" s="292"/>
      <c r="P1121" s="292"/>
      <c r="Q1121" s="292"/>
      <c r="R1121" s="292"/>
      <c r="S1121" s="292"/>
      <c r="T1121" s="293"/>
      <c r="U1121" s="190"/>
      <c r="V1121" s="190"/>
      <c r="W1121" s="190"/>
      <c r="X1121" s="190"/>
      <c r="Y1121" s="190"/>
      <c r="Z1121" s="190"/>
      <c r="AA1121" s="190"/>
    </row>
    <row r="1122" spans="3:45" ht="12.75" hidden="1" customHeight="1">
      <c r="C1122" s="65" t="s">
        <v>1082</v>
      </c>
    </row>
    <row r="1123" spans="3:45" ht="12.75" hidden="1" customHeight="1"/>
    <row r="1124" spans="3:45" ht="12.75" hidden="1" customHeight="1">
      <c r="C1124" s="281" t="s">
        <v>1105</v>
      </c>
      <c r="D1124" s="281"/>
      <c r="E1124" s="281"/>
      <c r="F1124" s="281"/>
      <c r="G1124" s="281"/>
      <c r="H1124" s="281"/>
      <c r="I1124" s="281"/>
      <c r="J1124" s="281"/>
      <c r="K1124" s="281"/>
      <c r="L1124" s="281"/>
      <c r="M1124" s="281"/>
      <c r="N1124" s="281"/>
      <c r="O1124" s="281"/>
      <c r="P1124" s="281"/>
      <c r="Q1124" s="281"/>
      <c r="R1124" s="281"/>
      <c r="S1124" s="281"/>
      <c r="T1124" s="281"/>
      <c r="U1124" s="281"/>
      <c r="V1124" s="281"/>
      <c r="W1124" s="281"/>
      <c r="X1124" s="281"/>
      <c r="Y1124" s="281"/>
      <c r="Z1124" s="281"/>
      <c r="AA1124" s="281"/>
      <c r="AB1124" s="281"/>
      <c r="AC1124" s="281"/>
      <c r="AD1124" s="281"/>
      <c r="AE1124" s="281"/>
      <c r="AF1124" s="281"/>
      <c r="AG1124" s="281"/>
      <c r="AH1124" s="281"/>
      <c r="AI1124" s="281"/>
      <c r="AJ1124" s="281"/>
      <c r="AK1124" s="281"/>
      <c r="AL1124" s="281"/>
      <c r="AM1124" s="281"/>
      <c r="AN1124" s="281"/>
      <c r="AO1124" s="281"/>
      <c r="AP1124" s="281"/>
      <c r="AQ1124" s="281"/>
      <c r="AR1124" s="281"/>
      <c r="AS1124" s="281"/>
    </row>
    <row r="1125" spans="3:45" ht="12.75" hidden="1" customHeight="1"/>
    <row r="1126" spans="3:45" ht="12.75" hidden="1" customHeight="1">
      <c r="C1126" s="251" t="s">
        <v>1145</v>
      </c>
      <c r="D1126" s="251"/>
      <c r="E1126" s="251"/>
      <c r="F1126" s="251"/>
      <c r="G1126" s="251"/>
      <c r="H1126" s="251"/>
      <c r="I1126" s="251"/>
      <c r="J1126" s="251"/>
      <c r="K1126" s="251"/>
      <c r="L1126" s="251"/>
      <c r="M1126" s="251"/>
      <c r="N1126" s="251"/>
      <c r="O1126" s="251"/>
      <c r="P1126" s="251"/>
      <c r="Q1126" s="251"/>
      <c r="R1126" s="251"/>
      <c r="S1126" s="251"/>
      <c r="T1126" s="251"/>
      <c r="U1126" s="251"/>
      <c r="V1126" s="251"/>
      <c r="W1126" s="251"/>
      <c r="X1126" s="251"/>
      <c r="Y1126" s="251"/>
      <c r="Z1126" s="251"/>
      <c r="AA1126" s="251"/>
      <c r="AB1126" s="251"/>
      <c r="AC1126" s="251"/>
      <c r="AD1126" s="251"/>
      <c r="AE1126" s="251"/>
      <c r="AF1126" s="251"/>
      <c r="AG1126" s="251"/>
      <c r="AH1126" s="251"/>
      <c r="AI1126" s="251"/>
      <c r="AJ1126" s="251"/>
      <c r="AK1126" s="251"/>
      <c r="AL1126" s="251"/>
      <c r="AM1126" s="251"/>
      <c r="AN1126" s="251"/>
      <c r="AO1126" s="251"/>
      <c r="AP1126" s="251"/>
      <c r="AQ1126" s="251"/>
      <c r="AR1126" s="251"/>
      <c r="AS1126" s="251"/>
    </row>
    <row r="1127" spans="3:45" ht="12.75" hidden="1" customHeight="1">
      <c r="C1127" s="251"/>
      <c r="D1127" s="251"/>
      <c r="E1127" s="251"/>
      <c r="F1127" s="251"/>
      <c r="G1127" s="251"/>
      <c r="H1127" s="251"/>
      <c r="I1127" s="251"/>
      <c r="J1127" s="251"/>
      <c r="K1127" s="251"/>
      <c r="L1127" s="251"/>
      <c r="M1127" s="251"/>
      <c r="N1127" s="251"/>
      <c r="O1127" s="251"/>
      <c r="P1127" s="251"/>
      <c r="Q1127" s="251"/>
      <c r="R1127" s="251"/>
      <c r="S1127" s="251"/>
      <c r="T1127" s="251"/>
      <c r="U1127" s="251"/>
      <c r="V1127" s="251"/>
      <c r="W1127" s="251"/>
      <c r="X1127" s="251"/>
      <c r="Y1127" s="251"/>
      <c r="Z1127" s="251"/>
      <c r="AA1127" s="251"/>
      <c r="AB1127" s="251"/>
      <c r="AC1127" s="251"/>
      <c r="AD1127" s="251"/>
      <c r="AE1127" s="251"/>
      <c r="AF1127" s="251"/>
      <c r="AG1127" s="251"/>
      <c r="AH1127" s="251"/>
      <c r="AI1127" s="251"/>
      <c r="AJ1127" s="251"/>
      <c r="AK1127" s="251"/>
      <c r="AL1127" s="251"/>
      <c r="AM1127" s="251"/>
      <c r="AN1127" s="251"/>
      <c r="AO1127" s="251"/>
      <c r="AP1127" s="251"/>
      <c r="AQ1127" s="251"/>
      <c r="AR1127" s="251"/>
      <c r="AS1127" s="251"/>
    </row>
    <row r="1128" spans="3:45" ht="12.75" hidden="1" customHeight="1">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251"/>
      <c r="AF1128" s="251"/>
      <c r="AG1128" s="251"/>
      <c r="AH1128" s="251"/>
      <c r="AI1128" s="251"/>
      <c r="AJ1128" s="251"/>
      <c r="AK1128" s="251"/>
      <c r="AL1128" s="251"/>
      <c r="AM1128" s="251"/>
      <c r="AN1128" s="251"/>
      <c r="AO1128" s="251"/>
      <c r="AP1128" s="251"/>
      <c r="AQ1128" s="251"/>
      <c r="AR1128" s="251"/>
      <c r="AS1128" s="251"/>
    </row>
    <row r="1129" spans="3:45" ht="12.75" hidden="1" customHeight="1">
      <c r="C1129" s="282" t="s">
        <v>1149</v>
      </c>
      <c r="D1129" s="282"/>
      <c r="E1129" s="282"/>
      <c r="F1129" s="282"/>
      <c r="G1129" s="282"/>
      <c r="H1129" s="282"/>
      <c r="I1129" s="282"/>
      <c r="J1129" s="282"/>
      <c r="K1129" s="282"/>
      <c r="L1129" s="282"/>
      <c r="M1129" s="282"/>
      <c r="N1129" s="282"/>
      <c r="O1129" s="282"/>
      <c r="P1129" s="282"/>
      <c r="Q1129" s="282"/>
      <c r="R1129" s="282"/>
      <c r="S1129" s="282"/>
      <c r="T1129" s="282"/>
      <c r="U1129" s="282"/>
      <c r="V1129" s="282"/>
      <c r="W1129" s="282"/>
      <c r="X1129" s="282"/>
      <c r="Y1129" s="282"/>
      <c r="Z1129" s="282"/>
      <c r="AA1129" s="282"/>
      <c r="AB1129" s="282"/>
      <c r="AC1129" s="282"/>
      <c r="AD1129" s="282"/>
      <c r="AE1129" s="282"/>
      <c r="AF1129" s="282"/>
      <c r="AG1129" s="282"/>
      <c r="AH1129" s="282"/>
      <c r="AI1129" s="282"/>
      <c r="AJ1129" s="282"/>
      <c r="AK1129" s="282"/>
      <c r="AL1129" s="282"/>
      <c r="AM1129" s="282"/>
      <c r="AN1129" s="282"/>
      <c r="AO1129" s="282"/>
      <c r="AP1129" s="282"/>
      <c r="AQ1129" s="282"/>
      <c r="AR1129" s="282"/>
      <c r="AS1129" s="282"/>
    </row>
    <row r="1130" spans="3:45" ht="12.75" hidden="1" customHeight="1">
      <c r="C1130" s="282"/>
      <c r="D1130" s="282"/>
      <c r="E1130" s="282"/>
      <c r="F1130" s="282"/>
      <c r="G1130" s="282"/>
      <c r="H1130" s="282"/>
      <c r="I1130" s="282"/>
      <c r="J1130" s="282"/>
      <c r="K1130" s="282"/>
      <c r="L1130" s="282"/>
      <c r="M1130" s="282"/>
      <c r="N1130" s="282"/>
      <c r="O1130" s="282"/>
      <c r="P1130" s="282"/>
      <c r="Q1130" s="282"/>
      <c r="R1130" s="282"/>
      <c r="S1130" s="282"/>
      <c r="T1130" s="282"/>
      <c r="U1130" s="282"/>
      <c r="V1130" s="282"/>
      <c r="W1130" s="282"/>
      <c r="X1130" s="282"/>
      <c r="Y1130" s="282"/>
      <c r="Z1130" s="282"/>
      <c r="AA1130" s="282"/>
      <c r="AB1130" s="282"/>
      <c r="AC1130" s="282"/>
      <c r="AD1130" s="282"/>
      <c r="AE1130" s="282"/>
      <c r="AF1130" s="282"/>
      <c r="AG1130" s="282"/>
      <c r="AH1130" s="282"/>
      <c r="AI1130" s="282"/>
      <c r="AJ1130" s="282"/>
      <c r="AK1130" s="282"/>
      <c r="AL1130" s="282"/>
      <c r="AM1130" s="282"/>
      <c r="AN1130" s="282"/>
      <c r="AO1130" s="282"/>
      <c r="AP1130" s="282"/>
      <c r="AQ1130" s="282"/>
      <c r="AR1130" s="282"/>
      <c r="AS1130" s="282"/>
    </row>
    <row r="1131" spans="3:45" ht="12.75" hidden="1" customHeight="1">
      <c r="C1131" s="63" t="s">
        <v>1124</v>
      </c>
    </row>
    <row r="1132" spans="3:45" ht="12.75" hidden="1" customHeight="1">
      <c r="C1132" s="263" t="s">
        <v>49</v>
      </c>
      <c r="D1132" s="263"/>
      <c r="E1132" s="263"/>
      <c r="F1132" s="263"/>
      <c r="G1132" s="263"/>
      <c r="H1132" s="263"/>
      <c r="I1132" s="162" t="s">
        <v>50</v>
      </c>
      <c r="J1132" s="162"/>
      <c r="K1132" s="162"/>
      <c r="L1132" s="162"/>
      <c r="M1132" s="162"/>
      <c r="N1132" s="162"/>
      <c r="O1132" s="162"/>
      <c r="P1132" s="162"/>
      <c r="Q1132" s="162"/>
      <c r="R1132" s="162"/>
      <c r="S1132" s="162"/>
      <c r="T1132" s="162"/>
      <c r="U1132" s="162"/>
      <c r="V1132" s="162"/>
      <c r="W1132" s="162"/>
      <c r="X1132" s="162" t="s">
        <v>51</v>
      </c>
      <c r="Y1132" s="162"/>
      <c r="Z1132" s="162"/>
      <c r="AA1132" s="162"/>
      <c r="AB1132" s="162"/>
      <c r="AC1132" s="162"/>
      <c r="AD1132" s="162"/>
      <c r="AE1132" s="162"/>
      <c r="AF1132" s="162"/>
      <c r="AG1132" s="162"/>
      <c r="AH1132" s="162"/>
      <c r="AI1132" s="162"/>
      <c r="AJ1132" s="162"/>
      <c r="AK1132" s="162"/>
      <c r="AL1132" s="162"/>
    </row>
    <row r="1133" spans="3:45" ht="12.75" hidden="1" customHeight="1">
      <c r="C1133" s="260"/>
      <c r="D1133" s="260"/>
      <c r="E1133" s="260"/>
      <c r="F1133" s="260"/>
      <c r="G1133" s="260"/>
      <c r="H1133" s="260"/>
      <c r="I1133" s="162"/>
      <c r="J1133" s="162"/>
      <c r="K1133" s="162"/>
      <c r="L1133" s="162"/>
      <c r="M1133" s="162"/>
      <c r="N1133" s="162"/>
      <c r="O1133" s="162"/>
      <c r="P1133" s="162"/>
      <c r="Q1133" s="162"/>
      <c r="R1133" s="162"/>
      <c r="S1133" s="162"/>
      <c r="T1133" s="162"/>
      <c r="U1133" s="162"/>
      <c r="V1133" s="162"/>
      <c r="W1133" s="162"/>
      <c r="X1133" s="162"/>
      <c r="Y1133" s="162"/>
      <c r="Z1133" s="162"/>
      <c r="AA1133" s="162"/>
      <c r="AB1133" s="162"/>
      <c r="AC1133" s="162"/>
      <c r="AD1133" s="162"/>
      <c r="AE1133" s="162"/>
      <c r="AF1133" s="162"/>
      <c r="AG1133" s="162"/>
      <c r="AH1133" s="162"/>
      <c r="AI1133" s="162"/>
      <c r="AJ1133" s="162"/>
      <c r="AK1133" s="162"/>
      <c r="AL1133" s="162"/>
    </row>
    <row r="1134" spans="3:45" ht="12.75" hidden="1" customHeight="1">
      <c r="C1134" s="260"/>
      <c r="D1134" s="260"/>
      <c r="E1134" s="260"/>
      <c r="F1134" s="260"/>
      <c r="G1134" s="260"/>
      <c r="H1134" s="260"/>
      <c r="I1134" s="283" t="s">
        <v>173</v>
      </c>
      <c r="J1134" s="283"/>
      <c r="K1134" s="283"/>
      <c r="L1134" s="283"/>
      <c r="M1134" s="283"/>
      <c r="N1134" s="283"/>
      <c r="O1134" s="283"/>
      <c r="P1134" s="283"/>
      <c r="Q1134" s="283"/>
      <c r="R1134" s="283"/>
      <c r="S1134" s="283"/>
      <c r="T1134" s="283"/>
      <c r="U1134" s="283"/>
      <c r="V1134" s="283"/>
      <c r="W1134" s="283"/>
      <c r="X1134" s="283" t="s">
        <v>173</v>
      </c>
      <c r="Y1134" s="283"/>
      <c r="Z1134" s="283"/>
      <c r="AA1134" s="283"/>
      <c r="AB1134" s="283"/>
      <c r="AC1134" s="283"/>
      <c r="AD1134" s="283"/>
      <c r="AE1134" s="283"/>
      <c r="AF1134" s="283"/>
      <c r="AG1134" s="283"/>
      <c r="AH1134" s="283"/>
      <c r="AI1134" s="283"/>
      <c r="AJ1134" s="283"/>
      <c r="AK1134" s="283"/>
      <c r="AL1134" s="283"/>
    </row>
    <row r="1135" spans="3:45" ht="12.75" hidden="1" customHeight="1">
      <c r="C1135" s="260"/>
      <c r="D1135" s="260"/>
      <c r="E1135" s="260"/>
      <c r="F1135" s="260"/>
      <c r="G1135" s="260"/>
      <c r="H1135" s="260"/>
      <c r="I1135" s="259" t="s">
        <v>174</v>
      </c>
      <c r="J1135" s="259"/>
      <c r="K1135" s="259"/>
      <c r="L1135" s="259"/>
      <c r="M1135" s="259"/>
      <c r="N1135" s="259" t="s">
        <v>175</v>
      </c>
      <c r="O1135" s="259"/>
      <c r="P1135" s="259"/>
      <c r="Q1135" s="259"/>
      <c r="R1135" s="259"/>
      <c r="S1135" s="259" t="s">
        <v>176</v>
      </c>
      <c r="T1135" s="259"/>
      <c r="U1135" s="259"/>
      <c r="V1135" s="259"/>
      <c r="W1135" s="259"/>
      <c r="X1135" s="259" t="s">
        <v>174</v>
      </c>
      <c r="Y1135" s="259"/>
      <c r="Z1135" s="259"/>
      <c r="AA1135" s="259"/>
      <c r="AB1135" s="259"/>
      <c r="AC1135" s="259" t="s">
        <v>175</v>
      </c>
      <c r="AD1135" s="259"/>
      <c r="AE1135" s="259"/>
      <c r="AF1135" s="259"/>
      <c r="AG1135" s="259"/>
      <c r="AH1135" s="259" t="s">
        <v>176</v>
      </c>
      <c r="AI1135" s="259"/>
      <c r="AJ1135" s="259"/>
      <c r="AK1135" s="259"/>
      <c r="AL1135" s="259"/>
      <c r="AM1135" s="8"/>
      <c r="AN1135" s="8"/>
    </row>
    <row r="1136" spans="3:45" ht="12.75" hidden="1" customHeight="1">
      <c r="C1136" s="260"/>
      <c r="D1136" s="260"/>
      <c r="E1136" s="260"/>
      <c r="F1136" s="260"/>
      <c r="G1136" s="260"/>
      <c r="H1136" s="260"/>
      <c r="I1136" s="259"/>
      <c r="J1136" s="259"/>
      <c r="K1136" s="259"/>
      <c r="L1136" s="259"/>
      <c r="M1136" s="259"/>
      <c r="N1136" s="259"/>
      <c r="O1136" s="259"/>
      <c r="P1136" s="259"/>
      <c r="Q1136" s="259"/>
      <c r="R1136" s="259"/>
      <c r="S1136" s="259"/>
      <c r="T1136" s="259"/>
      <c r="U1136" s="259"/>
      <c r="V1136" s="259"/>
      <c r="W1136" s="259"/>
      <c r="X1136" s="259"/>
      <c r="Y1136" s="259"/>
      <c r="Z1136" s="259"/>
      <c r="AA1136" s="259"/>
      <c r="AB1136" s="259"/>
      <c r="AC1136" s="259"/>
      <c r="AD1136" s="259"/>
      <c r="AE1136" s="259"/>
      <c r="AF1136" s="259"/>
      <c r="AG1136" s="259"/>
      <c r="AH1136" s="259"/>
      <c r="AI1136" s="259"/>
      <c r="AJ1136" s="259"/>
      <c r="AK1136" s="259"/>
      <c r="AL1136" s="259"/>
      <c r="AM1136" s="8"/>
      <c r="AN1136" s="8"/>
    </row>
    <row r="1137" spans="3:40" ht="12.75" hidden="1" customHeight="1">
      <c r="C1137" s="260"/>
      <c r="D1137" s="260"/>
      <c r="E1137" s="260"/>
      <c r="F1137" s="260"/>
      <c r="G1137" s="260"/>
      <c r="H1137" s="260"/>
      <c r="I1137" s="259"/>
      <c r="J1137" s="259"/>
      <c r="K1137" s="259"/>
      <c r="L1137" s="259"/>
      <c r="M1137" s="259"/>
      <c r="N1137" s="259"/>
      <c r="O1137" s="259"/>
      <c r="P1137" s="259"/>
      <c r="Q1137" s="259"/>
      <c r="R1137" s="259"/>
      <c r="S1137" s="259"/>
      <c r="T1137" s="259"/>
      <c r="U1137" s="259"/>
      <c r="V1137" s="259"/>
      <c r="W1137" s="259"/>
      <c r="X1137" s="259"/>
      <c r="Y1137" s="259"/>
      <c r="Z1137" s="259"/>
      <c r="AA1137" s="259"/>
      <c r="AB1137" s="259"/>
      <c r="AC1137" s="259"/>
      <c r="AD1137" s="259"/>
      <c r="AE1137" s="259"/>
      <c r="AF1137" s="259"/>
      <c r="AG1137" s="259"/>
      <c r="AH1137" s="259"/>
      <c r="AI1137" s="259"/>
      <c r="AJ1137" s="259"/>
      <c r="AK1137" s="259"/>
      <c r="AL1137" s="259"/>
      <c r="AM1137" s="8"/>
      <c r="AN1137" s="8"/>
    </row>
    <row r="1138" spans="3:40" ht="12.75" hidden="1" customHeight="1">
      <c r="C1138" s="260"/>
      <c r="D1138" s="260"/>
      <c r="E1138" s="260"/>
      <c r="F1138" s="260"/>
      <c r="G1138" s="260"/>
      <c r="H1138" s="260"/>
      <c r="I1138" s="259"/>
      <c r="J1138" s="259"/>
      <c r="K1138" s="259"/>
      <c r="L1138" s="259"/>
      <c r="M1138" s="259"/>
      <c r="N1138" s="259"/>
      <c r="O1138" s="259"/>
      <c r="P1138" s="259"/>
      <c r="Q1138" s="259"/>
      <c r="R1138" s="259"/>
      <c r="S1138" s="259"/>
      <c r="T1138" s="259"/>
      <c r="U1138" s="259"/>
      <c r="V1138" s="259"/>
      <c r="W1138" s="259"/>
      <c r="X1138" s="259"/>
      <c r="Y1138" s="259"/>
      <c r="Z1138" s="259"/>
      <c r="AA1138" s="259"/>
      <c r="AB1138" s="259"/>
      <c r="AC1138" s="259"/>
      <c r="AD1138" s="259"/>
      <c r="AE1138" s="259"/>
      <c r="AF1138" s="259"/>
      <c r="AG1138" s="259"/>
      <c r="AH1138" s="259"/>
      <c r="AI1138" s="259"/>
      <c r="AJ1138" s="259"/>
      <c r="AK1138" s="259"/>
      <c r="AL1138" s="259"/>
      <c r="AM1138" s="8"/>
      <c r="AN1138" s="8"/>
    </row>
    <row r="1139" spans="3:40" ht="12.75" hidden="1" customHeight="1">
      <c r="C1139" s="261" t="s">
        <v>62</v>
      </c>
      <c r="D1139" s="261"/>
      <c r="E1139" s="261"/>
      <c r="F1139" s="261"/>
      <c r="G1139" s="261"/>
      <c r="H1139" s="261"/>
      <c r="I1139" s="261" t="s">
        <v>66</v>
      </c>
      <c r="J1139" s="261"/>
      <c r="K1139" s="261"/>
      <c r="L1139" s="261"/>
      <c r="M1139" s="261"/>
      <c r="N1139" s="261" t="s">
        <v>67</v>
      </c>
      <c r="O1139" s="261"/>
      <c r="P1139" s="261"/>
      <c r="Q1139" s="261"/>
      <c r="R1139" s="261"/>
      <c r="S1139" s="261" t="s">
        <v>69</v>
      </c>
      <c r="T1139" s="261"/>
      <c r="U1139" s="261"/>
      <c r="V1139" s="261"/>
      <c r="W1139" s="261"/>
      <c r="X1139" s="261" t="s">
        <v>71</v>
      </c>
      <c r="Y1139" s="261"/>
      <c r="Z1139" s="261"/>
      <c r="AA1139" s="261"/>
      <c r="AB1139" s="261"/>
      <c r="AC1139" s="261" t="s">
        <v>74</v>
      </c>
      <c r="AD1139" s="261"/>
      <c r="AE1139" s="261"/>
      <c r="AF1139" s="261"/>
      <c r="AG1139" s="261"/>
      <c r="AH1139" s="261" t="s">
        <v>80</v>
      </c>
      <c r="AI1139" s="261"/>
      <c r="AJ1139" s="261"/>
      <c r="AK1139" s="261"/>
      <c r="AL1139" s="261"/>
    </row>
    <row r="1140" spans="3:40" ht="12.75" hidden="1" customHeight="1">
      <c r="C1140" s="216" t="s">
        <v>177</v>
      </c>
      <c r="D1140" s="216"/>
      <c r="E1140" s="216"/>
      <c r="F1140" s="216"/>
      <c r="G1140" s="216"/>
      <c r="H1140" s="216"/>
      <c r="I1140" s="177"/>
      <c r="J1140" s="177"/>
      <c r="K1140" s="177"/>
      <c r="L1140" s="177"/>
      <c r="M1140" s="177"/>
      <c r="N1140" s="177"/>
      <c r="O1140" s="177"/>
      <c r="P1140" s="177"/>
      <c r="Q1140" s="177"/>
      <c r="R1140" s="177"/>
      <c r="S1140" s="177"/>
      <c r="T1140" s="177"/>
      <c r="U1140" s="177"/>
      <c r="V1140" s="177"/>
      <c r="W1140" s="177"/>
      <c r="X1140" s="177"/>
      <c r="Y1140" s="177"/>
      <c r="Z1140" s="177"/>
      <c r="AA1140" s="177"/>
      <c r="AB1140" s="177"/>
      <c r="AC1140" s="177"/>
      <c r="AD1140" s="177"/>
      <c r="AE1140" s="177"/>
      <c r="AF1140" s="177"/>
      <c r="AG1140" s="177"/>
      <c r="AH1140" s="177"/>
      <c r="AI1140" s="177"/>
      <c r="AJ1140" s="177"/>
      <c r="AK1140" s="177"/>
      <c r="AL1140" s="177"/>
    </row>
    <row r="1141" spans="3:40" ht="12.75" hidden="1" customHeight="1">
      <c r="C1141" s="206" t="s">
        <v>1035</v>
      </c>
      <c r="D1141" s="206"/>
      <c r="E1141" s="206"/>
      <c r="F1141" s="206"/>
      <c r="G1141" s="206"/>
      <c r="H1141" s="206"/>
      <c r="I1141" s="190"/>
      <c r="J1141" s="190"/>
      <c r="K1141" s="190"/>
      <c r="L1141" s="190"/>
      <c r="M1141" s="190"/>
      <c r="N1141" s="190"/>
      <c r="O1141" s="190"/>
      <c r="P1141" s="190"/>
      <c r="Q1141" s="190"/>
      <c r="R1141" s="190"/>
      <c r="S1141" s="190"/>
      <c r="T1141" s="190"/>
      <c r="U1141" s="190"/>
      <c r="V1141" s="190"/>
      <c r="W1141" s="190"/>
      <c r="X1141" s="190"/>
      <c r="Y1141" s="190"/>
      <c r="Z1141" s="190"/>
      <c r="AA1141" s="190"/>
      <c r="AB1141" s="190"/>
      <c r="AC1141" s="190"/>
      <c r="AD1141" s="190"/>
      <c r="AE1141" s="190"/>
      <c r="AF1141" s="190"/>
      <c r="AG1141" s="190"/>
      <c r="AH1141" s="190"/>
      <c r="AI1141" s="190"/>
      <c r="AJ1141" s="190"/>
      <c r="AK1141" s="190"/>
      <c r="AL1141" s="190"/>
    </row>
    <row r="1142" spans="3:40" ht="12.75" hidden="1" customHeight="1">
      <c r="C1142" s="208" t="s">
        <v>72</v>
      </c>
      <c r="D1142" s="208"/>
      <c r="E1142" s="208"/>
      <c r="F1142" s="208"/>
      <c r="G1142" s="208"/>
      <c r="H1142" s="208"/>
      <c r="I1142" s="184">
        <f>SUM(I1140:M1141)</f>
        <v>0</v>
      </c>
      <c r="J1142" s="184"/>
      <c r="K1142" s="184"/>
      <c r="L1142" s="184"/>
      <c r="M1142" s="184"/>
      <c r="N1142" s="184">
        <f>SUM(N1140:R1141)</f>
        <v>0</v>
      </c>
      <c r="O1142" s="184"/>
      <c r="P1142" s="184"/>
      <c r="Q1142" s="184"/>
      <c r="R1142" s="184"/>
      <c r="S1142" s="184">
        <f>SUM(S1140:W1141)</f>
        <v>0</v>
      </c>
      <c r="T1142" s="184"/>
      <c r="U1142" s="184"/>
      <c r="V1142" s="184"/>
      <c r="W1142" s="184"/>
      <c r="X1142" s="184">
        <f>SUM(X1140:AB1141)</f>
        <v>0</v>
      </c>
      <c r="Y1142" s="184"/>
      <c r="Z1142" s="184"/>
      <c r="AA1142" s="184"/>
      <c r="AB1142" s="184"/>
      <c r="AC1142" s="184">
        <f>SUM(AC1140:AG1141)</f>
        <v>0</v>
      </c>
      <c r="AD1142" s="184"/>
      <c r="AE1142" s="184"/>
      <c r="AF1142" s="184"/>
      <c r="AG1142" s="184"/>
      <c r="AH1142" s="184">
        <f>SUM(AH1140:AL1141)</f>
        <v>0</v>
      </c>
      <c r="AI1142" s="184"/>
      <c r="AJ1142" s="184"/>
      <c r="AK1142" s="184"/>
      <c r="AL1142" s="184"/>
    </row>
    <row r="1143" spans="3:40" ht="12.75" customHeight="1">
      <c r="C1143" s="123"/>
      <c r="D1143" s="123"/>
      <c r="E1143" s="123"/>
      <c r="F1143" s="123"/>
      <c r="G1143" s="123"/>
      <c r="H1143" s="123"/>
      <c r="I1143" s="124"/>
      <c r="J1143" s="124"/>
      <c r="K1143" s="124"/>
      <c r="L1143" s="124"/>
      <c r="M1143" s="124"/>
      <c r="N1143" s="124"/>
      <c r="O1143" s="124"/>
      <c r="P1143" s="124"/>
      <c r="Q1143" s="124"/>
      <c r="R1143" s="124"/>
      <c r="S1143" s="124"/>
      <c r="T1143" s="124"/>
      <c r="U1143" s="124"/>
      <c r="V1143" s="124"/>
      <c r="W1143" s="124"/>
      <c r="X1143" s="124"/>
      <c r="Y1143" s="124"/>
      <c r="Z1143" s="124"/>
      <c r="AA1143" s="124"/>
      <c r="AB1143" s="124"/>
      <c r="AC1143" s="124"/>
      <c r="AD1143" s="124"/>
      <c r="AE1143" s="124"/>
      <c r="AF1143" s="124"/>
      <c r="AG1143" s="124"/>
      <c r="AH1143" s="124"/>
      <c r="AI1143" s="124"/>
      <c r="AJ1143" s="124"/>
      <c r="AK1143" s="124"/>
      <c r="AL1143" s="124"/>
    </row>
    <row r="1144" spans="3:40" ht="12.75" customHeight="1">
      <c r="C1144" s="123"/>
      <c r="D1144" s="123"/>
      <c r="E1144" s="123"/>
      <c r="F1144" s="123"/>
      <c r="G1144" s="123"/>
      <c r="H1144" s="123"/>
      <c r="I1144" s="124"/>
      <c r="J1144" s="124"/>
      <c r="K1144" s="124"/>
      <c r="L1144" s="124"/>
      <c r="M1144" s="124"/>
      <c r="N1144" s="124"/>
      <c r="O1144" s="124"/>
      <c r="P1144" s="124"/>
      <c r="Q1144" s="124"/>
      <c r="R1144" s="124"/>
      <c r="S1144" s="124"/>
      <c r="T1144" s="124"/>
      <c r="U1144" s="124"/>
      <c r="V1144" s="124"/>
      <c r="W1144" s="124"/>
      <c r="X1144" s="124"/>
      <c r="Y1144" s="124"/>
      <c r="Z1144" s="124"/>
      <c r="AA1144" s="124"/>
      <c r="AB1144" s="124"/>
      <c r="AC1144" s="124"/>
      <c r="AD1144" s="124"/>
      <c r="AE1144" s="124"/>
      <c r="AF1144" s="124"/>
      <c r="AG1144" s="124"/>
      <c r="AH1144" s="124"/>
      <c r="AI1144" s="124"/>
      <c r="AJ1144" s="124"/>
      <c r="AK1144" s="124"/>
      <c r="AL1144" s="124"/>
    </row>
    <row r="1145" spans="3:40" ht="12.75" customHeight="1">
      <c r="C1145" s="123"/>
      <c r="D1145" s="123"/>
      <c r="E1145" s="123"/>
      <c r="F1145" s="123"/>
      <c r="G1145" s="123"/>
      <c r="H1145" s="123"/>
      <c r="I1145" s="124"/>
      <c r="J1145" s="124"/>
      <c r="K1145" s="124"/>
      <c r="L1145" s="124"/>
      <c r="M1145" s="124"/>
      <c r="N1145" s="124"/>
      <c r="O1145" s="124"/>
      <c r="P1145" s="124"/>
      <c r="Q1145" s="124"/>
      <c r="R1145" s="124"/>
      <c r="S1145" s="124"/>
      <c r="T1145" s="124"/>
      <c r="U1145" s="124"/>
      <c r="V1145" s="124"/>
      <c r="W1145" s="124"/>
      <c r="X1145" s="124"/>
      <c r="Y1145" s="124"/>
      <c r="Z1145" s="124"/>
      <c r="AA1145" s="124"/>
      <c r="AB1145" s="124"/>
      <c r="AC1145" s="124"/>
      <c r="AD1145" s="124"/>
      <c r="AE1145" s="124"/>
      <c r="AF1145" s="124"/>
      <c r="AG1145" s="124"/>
      <c r="AH1145" s="124"/>
      <c r="AI1145" s="124"/>
      <c r="AJ1145" s="124"/>
      <c r="AK1145" s="124"/>
      <c r="AL1145" s="124"/>
    </row>
    <row r="1146" spans="3:40" ht="12.75" customHeight="1">
      <c r="C1146" s="123"/>
      <c r="D1146" s="123"/>
      <c r="E1146" s="123"/>
      <c r="F1146" s="123"/>
      <c r="G1146" s="123"/>
      <c r="H1146" s="123"/>
      <c r="I1146" s="124"/>
      <c r="J1146" s="124"/>
      <c r="K1146" s="124"/>
      <c r="L1146" s="124"/>
      <c r="M1146" s="124"/>
      <c r="N1146" s="124"/>
      <c r="O1146" s="124"/>
      <c r="P1146" s="124"/>
      <c r="Q1146" s="124"/>
      <c r="R1146" s="124"/>
      <c r="S1146" s="124"/>
      <c r="T1146" s="124"/>
      <c r="U1146" s="124"/>
      <c r="V1146" s="124"/>
      <c r="W1146" s="124"/>
      <c r="X1146" s="124"/>
      <c r="Y1146" s="124"/>
      <c r="Z1146" s="124"/>
      <c r="AA1146" s="124"/>
      <c r="AB1146" s="124"/>
      <c r="AC1146" s="124"/>
      <c r="AD1146" s="124"/>
      <c r="AE1146" s="124"/>
      <c r="AF1146" s="124"/>
      <c r="AG1146" s="124"/>
      <c r="AH1146" s="124"/>
      <c r="AI1146" s="124"/>
      <c r="AJ1146" s="124"/>
      <c r="AK1146" s="124"/>
      <c r="AL1146" s="124"/>
    </row>
    <row r="1147" spans="3:40" ht="12.75" customHeight="1">
      <c r="C1147" s="123"/>
      <c r="D1147" s="123"/>
      <c r="E1147" s="123"/>
      <c r="F1147" s="123"/>
      <c r="G1147" s="123"/>
      <c r="H1147" s="123"/>
      <c r="I1147" s="124"/>
      <c r="J1147" s="124"/>
      <c r="K1147" s="124"/>
      <c r="L1147" s="124"/>
      <c r="M1147" s="124"/>
      <c r="N1147" s="124"/>
      <c r="O1147" s="124"/>
      <c r="P1147" s="124"/>
      <c r="Q1147" s="124"/>
      <c r="R1147" s="124"/>
      <c r="S1147" s="124"/>
      <c r="T1147" s="124"/>
      <c r="U1147" s="124"/>
      <c r="V1147" s="124"/>
      <c r="W1147" s="124"/>
      <c r="X1147" s="124"/>
      <c r="Y1147" s="124"/>
      <c r="Z1147" s="124"/>
      <c r="AA1147" s="124"/>
      <c r="AB1147" s="124"/>
      <c r="AC1147" s="124"/>
      <c r="AD1147" s="124"/>
      <c r="AE1147" s="124"/>
      <c r="AF1147" s="124"/>
      <c r="AG1147" s="124"/>
      <c r="AH1147" s="124"/>
      <c r="AI1147" s="124"/>
      <c r="AJ1147" s="124"/>
      <c r="AK1147" s="124"/>
      <c r="AL1147" s="124"/>
    </row>
    <row r="1148" spans="3:40" ht="12.75" customHeight="1">
      <c r="C1148" s="123"/>
      <c r="D1148" s="123"/>
      <c r="E1148" s="123"/>
      <c r="F1148" s="123"/>
      <c r="G1148" s="123"/>
      <c r="H1148" s="123"/>
      <c r="I1148" s="124"/>
      <c r="J1148" s="124"/>
      <c r="K1148" s="124"/>
      <c r="L1148" s="124"/>
      <c r="M1148" s="124"/>
      <c r="N1148" s="124"/>
      <c r="O1148" s="124"/>
      <c r="P1148" s="124"/>
      <c r="Q1148" s="124"/>
      <c r="R1148" s="124"/>
      <c r="S1148" s="124"/>
      <c r="T1148" s="124"/>
      <c r="U1148" s="124"/>
      <c r="V1148" s="124"/>
      <c r="W1148" s="124"/>
      <c r="X1148" s="124"/>
      <c r="Y1148" s="124"/>
      <c r="Z1148" s="124"/>
      <c r="AA1148" s="124"/>
      <c r="AB1148" s="124"/>
      <c r="AC1148" s="124"/>
      <c r="AD1148" s="124"/>
      <c r="AE1148" s="124"/>
      <c r="AF1148" s="124"/>
      <c r="AG1148" s="124"/>
      <c r="AH1148" s="124"/>
      <c r="AI1148" s="124"/>
      <c r="AJ1148" s="124"/>
      <c r="AK1148" s="124"/>
      <c r="AL1148" s="124"/>
    </row>
    <row r="1149" spans="3:40" ht="12.75" customHeight="1">
      <c r="C1149" s="123"/>
      <c r="D1149" s="123"/>
      <c r="E1149" s="123"/>
      <c r="F1149" s="123"/>
      <c r="G1149" s="123"/>
      <c r="H1149" s="123"/>
      <c r="I1149" s="124"/>
      <c r="J1149" s="124"/>
      <c r="K1149" s="124"/>
      <c r="L1149" s="124"/>
      <c r="M1149" s="124"/>
      <c r="N1149" s="124"/>
      <c r="O1149" s="124"/>
      <c r="P1149" s="124"/>
      <c r="Q1149" s="124"/>
      <c r="R1149" s="124"/>
      <c r="S1149" s="124"/>
      <c r="T1149" s="124"/>
      <c r="U1149" s="124"/>
      <c r="V1149" s="124"/>
      <c r="W1149" s="124"/>
      <c r="X1149" s="124"/>
      <c r="Y1149" s="124"/>
      <c r="Z1149" s="124"/>
      <c r="AA1149" s="124"/>
      <c r="AB1149" s="124"/>
      <c r="AC1149" s="124"/>
      <c r="AD1149" s="124"/>
      <c r="AE1149" s="124"/>
      <c r="AF1149" s="124"/>
      <c r="AG1149" s="124"/>
      <c r="AH1149" s="124"/>
      <c r="AI1149" s="124"/>
      <c r="AJ1149" s="124"/>
      <c r="AK1149" s="124"/>
      <c r="AL1149" s="124"/>
    </row>
    <row r="1150" spans="3:40" ht="12.75" customHeight="1">
      <c r="C1150" s="123"/>
      <c r="D1150" s="123"/>
      <c r="E1150" s="123"/>
      <c r="F1150" s="123"/>
      <c r="G1150" s="123"/>
      <c r="H1150" s="123"/>
      <c r="I1150" s="124"/>
      <c r="J1150" s="124"/>
      <c r="K1150" s="124"/>
      <c r="L1150" s="124"/>
      <c r="M1150" s="124"/>
      <c r="N1150" s="124"/>
      <c r="O1150" s="124"/>
      <c r="P1150" s="124"/>
      <c r="Q1150" s="124"/>
      <c r="R1150" s="124"/>
      <c r="S1150" s="124"/>
      <c r="T1150" s="124"/>
      <c r="U1150" s="124"/>
      <c r="V1150" s="124"/>
      <c r="W1150" s="124"/>
      <c r="X1150" s="124"/>
      <c r="Y1150" s="124"/>
      <c r="Z1150" s="124"/>
      <c r="AA1150" s="124"/>
      <c r="AB1150" s="124"/>
      <c r="AC1150" s="124"/>
      <c r="AD1150" s="124"/>
      <c r="AE1150" s="124"/>
      <c r="AF1150" s="124"/>
      <c r="AG1150" s="124"/>
      <c r="AH1150" s="124"/>
      <c r="AI1150" s="124"/>
      <c r="AJ1150" s="124"/>
      <c r="AK1150" s="124"/>
      <c r="AL1150" s="124"/>
    </row>
    <row r="1151" spans="3:40" ht="12.75" customHeight="1">
      <c r="C1151" s="123"/>
      <c r="D1151" s="123"/>
      <c r="E1151" s="123"/>
      <c r="F1151" s="123"/>
      <c r="G1151" s="123"/>
      <c r="H1151" s="123"/>
      <c r="I1151" s="124"/>
      <c r="J1151" s="124"/>
      <c r="K1151" s="124"/>
      <c r="L1151" s="124"/>
      <c r="M1151" s="124"/>
      <c r="N1151" s="124"/>
      <c r="O1151" s="124"/>
      <c r="P1151" s="124"/>
      <c r="Q1151" s="124"/>
      <c r="R1151" s="124"/>
      <c r="S1151" s="124"/>
      <c r="T1151" s="124"/>
      <c r="U1151" s="124"/>
      <c r="V1151" s="124"/>
      <c r="W1151" s="124"/>
      <c r="X1151" s="124"/>
      <c r="Y1151" s="124"/>
      <c r="Z1151" s="124"/>
      <c r="AA1151" s="124"/>
      <c r="AB1151" s="124"/>
      <c r="AC1151" s="124"/>
      <c r="AD1151" s="124"/>
      <c r="AE1151" s="124"/>
      <c r="AF1151" s="124"/>
      <c r="AG1151" s="124"/>
      <c r="AH1151" s="124"/>
      <c r="AI1151" s="124"/>
      <c r="AJ1151" s="124"/>
      <c r="AK1151" s="124"/>
      <c r="AL1151" s="124"/>
    </row>
    <row r="1153" spans="1:45" ht="12.75" customHeight="1">
      <c r="A1153" s="82" t="s">
        <v>478</v>
      </c>
      <c r="B1153" s="83"/>
      <c r="C1153" s="347" t="s">
        <v>477</v>
      </c>
      <c r="D1153" s="347"/>
      <c r="E1153" s="347"/>
      <c r="F1153" s="347"/>
      <c r="G1153" s="347"/>
      <c r="H1153" s="347"/>
      <c r="I1153" s="347"/>
      <c r="J1153" s="347"/>
      <c r="K1153" s="347"/>
      <c r="L1153" s="347"/>
      <c r="M1153" s="347"/>
      <c r="N1153" s="347"/>
      <c r="O1153" s="347"/>
      <c r="P1153" s="347"/>
      <c r="Q1153" s="347"/>
      <c r="R1153" s="347"/>
      <c r="S1153" s="347"/>
      <c r="T1153" s="347"/>
      <c r="U1153" s="347"/>
      <c r="V1153" s="347"/>
      <c r="W1153" s="347"/>
      <c r="X1153" s="347"/>
      <c r="Y1153" s="347"/>
      <c r="Z1153" s="347"/>
      <c r="AA1153" s="347"/>
      <c r="AB1153" s="347"/>
      <c r="AC1153" s="347"/>
      <c r="AD1153" s="347"/>
      <c r="AE1153" s="347"/>
      <c r="AF1153" s="347"/>
      <c r="AG1153" s="347"/>
      <c r="AH1153" s="347"/>
      <c r="AI1153" s="347"/>
      <c r="AJ1153" s="347"/>
      <c r="AK1153" s="347"/>
      <c r="AL1153" s="347"/>
      <c r="AM1153" s="347"/>
      <c r="AN1153" s="347"/>
      <c r="AO1153" s="347"/>
      <c r="AP1153" s="347"/>
      <c r="AQ1153" s="347"/>
      <c r="AR1153" s="347"/>
      <c r="AS1153" s="347"/>
    </row>
    <row r="1154" spans="1:45" ht="9" customHeight="1">
      <c r="C1154" s="271" t="s">
        <v>1464</v>
      </c>
      <c r="D1154" s="271"/>
      <c r="E1154" s="271"/>
      <c r="F1154" s="271"/>
      <c r="G1154" s="271"/>
      <c r="H1154" s="271"/>
      <c r="I1154" s="271"/>
      <c r="J1154" s="271"/>
      <c r="K1154" s="271"/>
      <c r="L1154" s="271"/>
      <c r="M1154" s="271"/>
      <c r="N1154" s="271"/>
      <c r="O1154" s="271"/>
      <c r="P1154" s="271"/>
      <c r="Q1154" s="271"/>
      <c r="R1154" s="271"/>
      <c r="S1154" s="271"/>
      <c r="T1154" s="271"/>
      <c r="U1154" s="271"/>
      <c r="V1154" s="271"/>
      <c r="W1154" s="271"/>
      <c r="X1154" s="271"/>
      <c r="Y1154" s="271"/>
      <c r="Z1154" s="271"/>
      <c r="AA1154" s="271"/>
      <c r="AB1154" s="271"/>
      <c r="AC1154" s="271"/>
      <c r="AD1154" s="271"/>
      <c r="AE1154" s="271"/>
      <c r="AF1154" s="271"/>
      <c r="AG1154" s="271"/>
      <c r="AH1154" s="271"/>
      <c r="AI1154" s="271"/>
      <c r="AJ1154" s="271"/>
      <c r="AK1154" s="271"/>
      <c r="AL1154" s="271"/>
      <c r="AM1154" s="271"/>
      <c r="AN1154" s="271"/>
      <c r="AO1154" s="271"/>
      <c r="AP1154" s="271"/>
      <c r="AQ1154" s="271"/>
      <c r="AR1154" s="271"/>
      <c r="AS1154" s="271"/>
    </row>
    <row r="1155" spans="1:45" ht="8.25" customHeight="1">
      <c r="C1155" s="271"/>
      <c r="D1155" s="271"/>
      <c r="E1155" s="271"/>
      <c r="F1155" s="271"/>
      <c r="G1155" s="271"/>
      <c r="H1155" s="271"/>
      <c r="I1155" s="271"/>
      <c r="J1155" s="271"/>
      <c r="K1155" s="271"/>
      <c r="L1155" s="271"/>
      <c r="M1155" s="271"/>
      <c r="N1155" s="271"/>
      <c r="O1155" s="271"/>
      <c r="P1155" s="271"/>
      <c r="Q1155" s="271"/>
      <c r="R1155" s="271"/>
      <c r="S1155" s="271"/>
      <c r="T1155" s="271"/>
      <c r="U1155" s="271"/>
      <c r="V1155" s="271"/>
      <c r="W1155" s="271"/>
      <c r="X1155" s="271"/>
      <c r="Y1155" s="271"/>
      <c r="Z1155" s="271"/>
      <c r="AA1155" s="271"/>
      <c r="AB1155" s="271"/>
      <c r="AC1155" s="271"/>
      <c r="AD1155" s="271"/>
      <c r="AE1155" s="271"/>
      <c r="AF1155" s="271"/>
      <c r="AG1155" s="271"/>
      <c r="AH1155" s="271"/>
      <c r="AI1155" s="271"/>
      <c r="AJ1155" s="271"/>
      <c r="AK1155" s="271"/>
      <c r="AL1155" s="271"/>
      <c r="AM1155" s="271"/>
      <c r="AN1155" s="271"/>
      <c r="AO1155" s="271"/>
      <c r="AP1155" s="271"/>
      <c r="AQ1155" s="271"/>
      <c r="AR1155" s="271"/>
      <c r="AS1155" s="271"/>
    </row>
    <row r="1157" spans="1:45" ht="12.75" customHeight="1">
      <c r="C1157" s="159" t="s">
        <v>479</v>
      </c>
      <c r="D1157" s="159"/>
      <c r="E1157" s="159"/>
      <c r="F1157" s="159"/>
      <c r="G1157" s="159"/>
      <c r="H1157" s="159"/>
      <c r="I1157" s="159"/>
      <c r="J1157" s="159"/>
      <c r="K1157" s="159"/>
      <c r="L1157" s="159"/>
      <c r="M1157" s="159"/>
      <c r="N1157" s="159"/>
      <c r="O1157" s="159"/>
      <c r="P1157" s="159"/>
      <c r="Q1157" s="159"/>
      <c r="R1157" s="159"/>
      <c r="S1157" s="159"/>
      <c r="T1157" s="159"/>
      <c r="U1157" s="159"/>
      <c r="V1157" s="159"/>
      <c r="W1157" s="159"/>
      <c r="X1157" s="159"/>
      <c r="Y1157" s="159"/>
      <c r="Z1157" s="159"/>
      <c r="AA1157" s="159"/>
      <c r="AB1157" s="159"/>
      <c r="AC1157" s="159"/>
      <c r="AD1157" s="159"/>
      <c r="AE1157" s="159"/>
      <c r="AF1157" s="159"/>
      <c r="AG1157" s="159"/>
      <c r="AH1157" s="159"/>
      <c r="AI1157" s="159"/>
      <c r="AJ1157" s="159"/>
      <c r="AK1157" s="159"/>
      <c r="AL1157" s="159"/>
      <c r="AM1157" s="159"/>
      <c r="AN1157" s="159"/>
      <c r="AO1157" s="159"/>
      <c r="AP1157" s="159"/>
      <c r="AQ1157" s="159"/>
      <c r="AR1157" s="159"/>
      <c r="AS1157" s="159"/>
    </row>
    <row r="1158" spans="1:45" ht="12.75" customHeight="1">
      <c r="C1158" s="63"/>
    </row>
    <row r="1159" spans="1:45" ht="12.75" customHeight="1">
      <c r="C1159" s="272" t="s">
        <v>148</v>
      </c>
      <c r="D1159" s="272"/>
      <c r="E1159" s="272"/>
      <c r="F1159" s="272"/>
      <c r="G1159" s="272"/>
      <c r="H1159" s="272"/>
      <c r="I1159" s="272"/>
      <c r="J1159" s="272"/>
      <c r="K1159" s="272"/>
      <c r="L1159" s="272"/>
      <c r="M1159" s="272"/>
      <c r="N1159" s="272"/>
      <c r="O1159" s="272" t="s">
        <v>50</v>
      </c>
      <c r="P1159" s="272"/>
      <c r="Q1159" s="272"/>
      <c r="R1159" s="272"/>
      <c r="S1159" s="272"/>
      <c r="T1159" s="272"/>
      <c r="U1159" s="272"/>
      <c r="V1159" s="272"/>
      <c r="W1159" s="272"/>
      <c r="X1159" s="272" t="s">
        <v>51</v>
      </c>
      <c r="Y1159" s="272"/>
      <c r="Z1159" s="272"/>
      <c r="AA1159" s="272"/>
      <c r="AB1159" s="272"/>
      <c r="AC1159" s="272"/>
      <c r="AD1159" s="272"/>
      <c r="AE1159" s="272"/>
      <c r="AF1159" s="272"/>
      <c r="AG1159" s="90"/>
      <c r="AH1159" s="90"/>
    </row>
    <row r="1160" spans="1:45" ht="12.75" customHeight="1">
      <c r="C1160" s="273"/>
      <c r="D1160" s="273"/>
      <c r="E1160" s="273"/>
      <c r="F1160" s="273"/>
      <c r="G1160" s="273"/>
      <c r="H1160" s="273"/>
      <c r="I1160" s="273"/>
      <c r="J1160" s="273"/>
      <c r="K1160" s="273"/>
      <c r="L1160" s="273"/>
      <c r="M1160" s="273"/>
      <c r="N1160" s="273"/>
      <c r="O1160" s="273"/>
      <c r="P1160" s="273"/>
      <c r="Q1160" s="273"/>
      <c r="R1160" s="273"/>
      <c r="S1160" s="273"/>
      <c r="T1160" s="273"/>
      <c r="U1160" s="273"/>
      <c r="V1160" s="273"/>
      <c r="W1160" s="273"/>
      <c r="X1160" s="273"/>
      <c r="Y1160" s="273"/>
      <c r="Z1160" s="273"/>
      <c r="AA1160" s="273"/>
      <c r="AB1160" s="273"/>
      <c r="AC1160" s="273"/>
      <c r="AD1160" s="273"/>
      <c r="AE1160" s="273"/>
      <c r="AF1160" s="273"/>
      <c r="AG1160" s="90"/>
      <c r="AH1160" s="90"/>
    </row>
    <row r="1161" spans="1:45" ht="12.75" customHeight="1">
      <c r="C1161" s="274"/>
      <c r="D1161" s="274"/>
      <c r="E1161" s="274"/>
      <c r="F1161" s="274"/>
      <c r="G1161" s="274"/>
      <c r="H1161" s="274"/>
      <c r="I1161" s="274"/>
      <c r="J1161" s="274"/>
      <c r="K1161" s="274"/>
      <c r="L1161" s="274"/>
      <c r="M1161" s="274"/>
      <c r="N1161" s="274"/>
      <c r="O1161" s="274"/>
      <c r="P1161" s="274"/>
      <c r="Q1161" s="274"/>
      <c r="R1161" s="274"/>
      <c r="S1161" s="274"/>
      <c r="T1161" s="274"/>
      <c r="U1161" s="274"/>
      <c r="V1161" s="274"/>
      <c r="W1161" s="274"/>
      <c r="X1161" s="274"/>
      <c r="Y1161" s="274"/>
      <c r="Z1161" s="274"/>
      <c r="AA1161" s="274"/>
      <c r="AB1161" s="274"/>
      <c r="AC1161" s="274"/>
      <c r="AD1161" s="274"/>
      <c r="AE1161" s="274"/>
      <c r="AF1161" s="274"/>
      <c r="AG1161" s="90"/>
      <c r="AH1161" s="90"/>
    </row>
    <row r="1162" spans="1:45" ht="12.75" customHeight="1">
      <c r="C1162" s="216" t="s">
        <v>157</v>
      </c>
      <c r="D1162" s="216"/>
      <c r="E1162" s="216"/>
      <c r="F1162" s="216"/>
      <c r="G1162" s="216"/>
      <c r="H1162" s="216"/>
      <c r="I1162" s="216"/>
      <c r="J1162" s="216"/>
      <c r="K1162" s="216"/>
      <c r="L1162" s="216"/>
      <c r="M1162" s="216"/>
      <c r="N1162" s="216"/>
      <c r="O1162" s="275">
        <v>35</v>
      </c>
      <c r="P1162" s="275"/>
      <c r="Q1162" s="275"/>
      <c r="R1162" s="275"/>
      <c r="S1162" s="275"/>
      <c r="T1162" s="275"/>
      <c r="U1162" s="275"/>
      <c r="V1162" s="275"/>
      <c r="W1162" s="275"/>
      <c r="X1162" s="275">
        <v>3338</v>
      </c>
      <c r="Y1162" s="275"/>
      <c r="Z1162" s="275"/>
      <c r="AA1162" s="275"/>
      <c r="AB1162" s="275"/>
      <c r="AC1162" s="275"/>
      <c r="AD1162" s="275"/>
      <c r="AE1162" s="275"/>
      <c r="AF1162" s="275"/>
    </row>
    <row r="1163" spans="1:45" ht="12.75" customHeight="1">
      <c r="C1163" s="227" t="s">
        <v>1106</v>
      </c>
      <c r="D1163" s="227"/>
      <c r="E1163" s="227"/>
      <c r="F1163" s="227"/>
      <c r="G1163" s="227"/>
      <c r="H1163" s="227"/>
      <c r="I1163" s="227"/>
      <c r="J1163" s="227"/>
      <c r="K1163" s="227"/>
      <c r="L1163" s="227"/>
      <c r="M1163" s="227"/>
      <c r="N1163" s="227"/>
      <c r="O1163" s="270">
        <v>12</v>
      </c>
      <c r="P1163" s="270"/>
      <c r="Q1163" s="270"/>
      <c r="R1163" s="270"/>
      <c r="S1163" s="270"/>
      <c r="T1163" s="270"/>
      <c r="U1163" s="270"/>
      <c r="V1163" s="270"/>
      <c r="W1163" s="270"/>
      <c r="X1163" s="270">
        <v>31</v>
      </c>
      <c r="Y1163" s="270"/>
      <c r="Z1163" s="270"/>
      <c r="AA1163" s="270"/>
      <c r="AB1163" s="270"/>
      <c r="AC1163" s="270"/>
      <c r="AD1163" s="270"/>
      <c r="AE1163" s="270"/>
      <c r="AF1163" s="270"/>
    </row>
    <row r="1164" spans="1:45" ht="12.75" customHeight="1">
      <c r="C1164" s="227"/>
      <c r="D1164" s="227"/>
      <c r="E1164" s="227"/>
      <c r="F1164" s="227"/>
      <c r="G1164" s="227"/>
      <c r="H1164" s="227"/>
      <c r="I1164" s="227"/>
      <c r="J1164" s="227"/>
      <c r="K1164" s="227"/>
      <c r="L1164" s="227"/>
      <c r="M1164" s="227"/>
      <c r="N1164" s="227"/>
      <c r="O1164" s="270"/>
      <c r="P1164" s="270"/>
      <c r="Q1164" s="270"/>
      <c r="R1164" s="270"/>
      <c r="S1164" s="270"/>
      <c r="T1164" s="270"/>
      <c r="U1164" s="270"/>
      <c r="V1164" s="270"/>
      <c r="W1164" s="270"/>
      <c r="X1164" s="270"/>
      <c r="Y1164" s="270"/>
      <c r="Z1164" s="270"/>
      <c r="AA1164" s="270"/>
      <c r="AB1164" s="270"/>
      <c r="AC1164" s="270"/>
      <c r="AD1164" s="270"/>
      <c r="AE1164" s="270"/>
      <c r="AF1164" s="270"/>
    </row>
    <row r="1165" spans="1:45" ht="12.75" customHeight="1">
      <c r="C1165" s="227" t="s">
        <v>1107</v>
      </c>
      <c r="D1165" s="227"/>
      <c r="E1165" s="227"/>
      <c r="F1165" s="227"/>
      <c r="G1165" s="227"/>
      <c r="H1165" s="227"/>
      <c r="I1165" s="227"/>
      <c r="J1165" s="227"/>
      <c r="K1165" s="227"/>
      <c r="L1165" s="227"/>
      <c r="M1165" s="227"/>
      <c r="N1165" s="227"/>
      <c r="O1165" s="270"/>
      <c r="P1165" s="270"/>
      <c r="Q1165" s="270"/>
      <c r="R1165" s="270"/>
      <c r="S1165" s="270"/>
      <c r="T1165" s="270"/>
      <c r="U1165" s="270"/>
      <c r="V1165" s="270"/>
      <c r="W1165" s="270"/>
      <c r="X1165" s="270"/>
      <c r="Y1165" s="270"/>
      <c r="Z1165" s="270"/>
      <c r="AA1165" s="270"/>
      <c r="AB1165" s="270"/>
      <c r="AC1165" s="270"/>
      <c r="AD1165" s="270"/>
      <c r="AE1165" s="270"/>
      <c r="AF1165" s="270"/>
    </row>
    <row r="1166" spans="1:45" ht="12.75" customHeight="1">
      <c r="C1166" s="227"/>
      <c r="D1166" s="227"/>
      <c r="E1166" s="227"/>
      <c r="F1166" s="227"/>
      <c r="G1166" s="227"/>
      <c r="H1166" s="227"/>
      <c r="I1166" s="227"/>
      <c r="J1166" s="227"/>
      <c r="K1166" s="227"/>
      <c r="L1166" s="227"/>
      <c r="M1166" s="227"/>
      <c r="N1166" s="227"/>
      <c r="O1166" s="270"/>
      <c r="P1166" s="270"/>
      <c r="Q1166" s="270"/>
      <c r="R1166" s="270"/>
      <c r="S1166" s="270"/>
      <c r="T1166" s="270"/>
      <c r="U1166" s="270"/>
      <c r="V1166" s="270"/>
      <c r="W1166" s="270"/>
      <c r="X1166" s="270"/>
      <c r="Y1166" s="270"/>
      <c r="Z1166" s="270"/>
      <c r="AA1166" s="270"/>
      <c r="AB1166" s="270"/>
      <c r="AC1166" s="270"/>
      <c r="AD1166" s="270"/>
      <c r="AE1166" s="270"/>
      <c r="AF1166" s="270"/>
    </row>
    <row r="1167" spans="1:45" ht="12.75" customHeight="1">
      <c r="C1167" s="206" t="s">
        <v>1183</v>
      </c>
      <c r="D1167" s="206"/>
      <c r="E1167" s="206"/>
      <c r="F1167" s="206"/>
      <c r="G1167" s="206"/>
      <c r="H1167" s="206"/>
      <c r="I1167" s="206"/>
      <c r="J1167" s="206"/>
      <c r="K1167" s="206"/>
      <c r="L1167" s="206"/>
      <c r="M1167" s="206"/>
      <c r="N1167" s="206"/>
      <c r="O1167" s="276"/>
      <c r="P1167" s="276"/>
      <c r="Q1167" s="276"/>
      <c r="R1167" s="276"/>
      <c r="S1167" s="276"/>
      <c r="T1167" s="276"/>
      <c r="U1167" s="276"/>
      <c r="V1167" s="276"/>
      <c r="W1167" s="276"/>
      <c r="X1167" s="276"/>
      <c r="Y1167" s="276"/>
      <c r="Z1167" s="276"/>
      <c r="AA1167" s="276"/>
      <c r="AB1167" s="276"/>
      <c r="AC1167" s="276"/>
      <c r="AD1167" s="276"/>
      <c r="AE1167" s="276"/>
      <c r="AF1167" s="276"/>
    </row>
    <row r="1168" spans="1:45" ht="12.75" customHeight="1">
      <c r="C1168" s="208" t="s">
        <v>72</v>
      </c>
      <c r="D1168" s="208"/>
      <c r="E1168" s="208"/>
      <c r="F1168" s="208"/>
      <c r="G1168" s="208"/>
      <c r="H1168" s="208"/>
      <c r="I1168" s="208"/>
      <c r="J1168" s="208"/>
      <c r="K1168" s="208"/>
      <c r="L1168" s="208"/>
      <c r="M1168" s="208"/>
      <c r="N1168" s="208"/>
      <c r="O1168" s="277">
        <f>SUM(O1162:W1167)</f>
        <v>47</v>
      </c>
      <c r="P1168" s="277"/>
      <c r="Q1168" s="277"/>
      <c r="R1168" s="277"/>
      <c r="S1168" s="277"/>
      <c r="T1168" s="277"/>
      <c r="U1168" s="277"/>
      <c r="V1168" s="277"/>
      <c r="W1168" s="277"/>
      <c r="X1168" s="277">
        <f>SUM(X1162:AF1167)</f>
        <v>3369</v>
      </c>
      <c r="Y1168" s="277"/>
      <c r="Z1168" s="277"/>
      <c r="AA1168" s="277"/>
      <c r="AB1168" s="277"/>
      <c r="AC1168" s="277"/>
      <c r="AD1168" s="277"/>
      <c r="AE1168" s="277"/>
      <c r="AF1168" s="277"/>
    </row>
    <row r="1170" spans="1:45" ht="12.75" customHeight="1">
      <c r="A1170" s="82" t="s">
        <v>480</v>
      </c>
      <c r="B1170" s="83"/>
      <c r="C1170" s="400" t="s">
        <v>158</v>
      </c>
      <c r="D1170" s="400"/>
      <c r="E1170" s="400"/>
      <c r="F1170" s="400"/>
      <c r="G1170" s="400"/>
      <c r="H1170" s="400"/>
      <c r="I1170" s="400"/>
      <c r="J1170" s="400"/>
      <c r="K1170" s="400"/>
      <c r="L1170" s="400"/>
      <c r="M1170" s="400"/>
      <c r="N1170" s="400"/>
      <c r="O1170" s="400"/>
      <c r="P1170" s="400"/>
      <c r="Q1170" s="400"/>
      <c r="R1170" s="400"/>
      <c r="S1170" s="400"/>
      <c r="T1170" s="400"/>
      <c r="U1170" s="400"/>
      <c r="V1170" s="400"/>
      <c r="W1170" s="400"/>
      <c r="X1170" s="400"/>
      <c r="Y1170" s="400"/>
      <c r="Z1170" s="400"/>
      <c r="AA1170" s="400"/>
      <c r="AB1170" s="400"/>
      <c r="AC1170" s="400"/>
      <c r="AD1170" s="400"/>
      <c r="AE1170" s="400"/>
      <c r="AF1170" s="400"/>
      <c r="AG1170" s="400"/>
      <c r="AH1170" s="400"/>
      <c r="AI1170" s="400"/>
      <c r="AJ1170" s="400"/>
      <c r="AK1170" s="400"/>
      <c r="AL1170" s="400"/>
      <c r="AM1170" s="400"/>
      <c r="AN1170" s="400"/>
      <c r="AO1170" s="400"/>
      <c r="AP1170" s="400"/>
      <c r="AQ1170" s="400"/>
      <c r="AR1170" s="400"/>
      <c r="AS1170" s="400"/>
    </row>
    <row r="1171" spans="1:45" ht="12.75" customHeight="1">
      <c r="A1171" s="82"/>
      <c r="B1171" s="83"/>
      <c r="C1171" s="159" t="s">
        <v>1410</v>
      </c>
      <c r="D1171" s="159"/>
      <c r="E1171" s="159"/>
      <c r="F1171" s="159"/>
      <c r="G1171" s="159"/>
      <c r="H1171" s="159"/>
      <c r="I1171" s="159"/>
      <c r="J1171" s="159"/>
      <c r="K1171" s="159"/>
      <c r="L1171" s="159"/>
      <c r="M1171" s="159"/>
      <c r="N1171" s="159"/>
      <c r="O1171" s="159"/>
      <c r="P1171" s="159"/>
      <c r="Q1171" s="159"/>
      <c r="R1171" s="159"/>
      <c r="S1171" s="159"/>
      <c r="T1171" s="159"/>
      <c r="U1171" s="159"/>
      <c r="V1171" s="159"/>
      <c r="W1171" s="159"/>
      <c r="X1171" s="159"/>
      <c r="Y1171" s="159"/>
      <c r="Z1171" s="159"/>
      <c r="AA1171" s="159"/>
      <c r="AB1171" s="159"/>
      <c r="AC1171" s="159"/>
      <c r="AD1171" s="159"/>
      <c r="AE1171" s="159"/>
      <c r="AF1171" s="159"/>
      <c r="AG1171" s="159"/>
      <c r="AH1171" s="159"/>
      <c r="AI1171" s="159"/>
      <c r="AJ1171" s="159"/>
      <c r="AK1171" s="159"/>
      <c r="AL1171" s="159"/>
      <c r="AM1171" s="159"/>
      <c r="AN1171" s="159"/>
      <c r="AO1171" s="159"/>
      <c r="AP1171" s="159"/>
      <c r="AQ1171" s="159"/>
      <c r="AR1171" s="159"/>
      <c r="AS1171" s="159"/>
    </row>
    <row r="1172" spans="1:45" ht="12.75" hidden="1" customHeight="1">
      <c r="C1172" s="160" t="s">
        <v>1108</v>
      </c>
      <c r="D1172" s="160"/>
      <c r="E1172" s="160"/>
      <c r="F1172" s="160"/>
      <c r="G1172" s="160"/>
      <c r="H1172" s="160"/>
      <c r="I1172" s="160"/>
      <c r="J1172" s="160"/>
      <c r="K1172" s="160"/>
      <c r="L1172" s="160"/>
      <c r="M1172" s="160"/>
      <c r="N1172" s="160"/>
      <c r="O1172" s="160"/>
      <c r="P1172" s="160"/>
      <c r="Q1172" s="160"/>
      <c r="R1172" s="160"/>
      <c r="S1172" s="160"/>
      <c r="T1172" s="160"/>
      <c r="U1172" s="160"/>
      <c r="V1172" s="160"/>
      <c r="W1172" s="160"/>
      <c r="X1172" s="160"/>
      <c r="Y1172" s="160"/>
      <c r="Z1172" s="160"/>
      <c r="AA1172" s="160"/>
      <c r="AB1172" s="160"/>
      <c r="AC1172" s="160"/>
      <c r="AD1172" s="160"/>
      <c r="AE1172" s="160"/>
      <c r="AF1172" s="160"/>
      <c r="AG1172" s="160"/>
      <c r="AH1172" s="160"/>
      <c r="AI1172" s="160"/>
      <c r="AJ1172" s="160"/>
      <c r="AK1172" s="160"/>
      <c r="AL1172" s="160"/>
      <c r="AM1172" s="160"/>
      <c r="AN1172" s="160"/>
      <c r="AO1172" s="160"/>
      <c r="AP1172" s="160"/>
      <c r="AQ1172" s="160"/>
      <c r="AR1172" s="160"/>
      <c r="AS1172" s="160"/>
    </row>
    <row r="1173" spans="1:45" ht="12.75" hidden="1" customHeight="1">
      <c r="C1173" s="63" t="s">
        <v>1124</v>
      </c>
    </row>
    <row r="1174" spans="1:45" ht="12.75" hidden="1" customHeight="1">
      <c r="C1174" s="263" t="s">
        <v>158</v>
      </c>
      <c r="D1174" s="263"/>
      <c r="E1174" s="263"/>
      <c r="F1174" s="263"/>
      <c r="G1174" s="263"/>
      <c r="H1174" s="263"/>
      <c r="I1174" s="263"/>
      <c r="J1174" s="263"/>
      <c r="K1174" s="263"/>
      <c r="L1174" s="263"/>
      <c r="M1174" s="263"/>
      <c r="N1174" s="263"/>
      <c r="O1174" s="278" t="s">
        <v>50</v>
      </c>
      <c r="P1174" s="279"/>
      <c r="Q1174" s="279"/>
      <c r="R1174" s="279"/>
      <c r="S1174" s="279"/>
      <c r="T1174" s="279"/>
      <c r="U1174" s="279"/>
      <c r="V1174" s="279"/>
      <c r="W1174" s="279"/>
      <c r="X1174" s="279"/>
      <c r="Y1174" s="279"/>
      <c r="Z1174" s="279"/>
      <c r="AA1174" s="279"/>
      <c r="AB1174" s="279"/>
      <c r="AC1174" s="279"/>
      <c r="AD1174" s="279"/>
      <c r="AE1174" s="279"/>
      <c r="AF1174" s="279"/>
      <c r="AG1174" s="279"/>
      <c r="AH1174" s="279"/>
      <c r="AI1174" s="279"/>
      <c r="AJ1174" s="279"/>
      <c r="AK1174" s="279"/>
      <c r="AL1174" s="279"/>
      <c r="AM1174" s="280"/>
      <c r="AN1174" s="92"/>
      <c r="AO1174" s="92"/>
      <c r="AP1174" s="92"/>
      <c r="AQ1174" s="92"/>
      <c r="AR1174" s="92"/>
    </row>
    <row r="1175" spans="1:45" ht="12.75" hidden="1" customHeight="1">
      <c r="C1175" s="260"/>
      <c r="D1175" s="260"/>
      <c r="E1175" s="260"/>
      <c r="F1175" s="260"/>
      <c r="G1175" s="260"/>
      <c r="H1175" s="260"/>
      <c r="I1175" s="260"/>
      <c r="J1175" s="260"/>
      <c r="K1175" s="260"/>
      <c r="L1175" s="260"/>
      <c r="M1175" s="260"/>
      <c r="N1175" s="260"/>
      <c r="O1175" s="241" t="s">
        <v>1187</v>
      </c>
      <c r="P1175" s="242"/>
      <c r="Q1175" s="242"/>
      <c r="R1175" s="242"/>
      <c r="S1175" s="243"/>
      <c r="T1175" s="241" t="s">
        <v>85</v>
      </c>
      <c r="U1175" s="242"/>
      <c r="V1175" s="242"/>
      <c r="W1175" s="242"/>
      <c r="X1175" s="243"/>
      <c r="Y1175" s="241" t="s">
        <v>86</v>
      </c>
      <c r="Z1175" s="242"/>
      <c r="AA1175" s="242"/>
      <c r="AB1175" s="242"/>
      <c r="AC1175" s="243"/>
      <c r="AD1175" s="241" t="s">
        <v>87</v>
      </c>
      <c r="AE1175" s="242"/>
      <c r="AF1175" s="242"/>
      <c r="AG1175" s="242"/>
      <c r="AH1175" s="243"/>
      <c r="AI1175" s="241" t="s">
        <v>1092</v>
      </c>
      <c r="AJ1175" s="242"/>
      <c r="AK1175" s="242"/>
      <c r="AL1175" s="242"/>
      <c r="AM1175" s="243"/>
      <c r="AN1175" s="20"/>
      <c r="AO1175" s="6"/>
      <c r="AP1175" s="6"/>
      <c r="AQ1175" s="6"/>
      <c r="AR1175" s="6"/>
    </row>
    <row r="1176" spans="1:45" ht="12.75" hidden="1" customHeight="1">
      <c r="C1176" s="260"/>
      <c r="D1176" s="260"/>
      <c r="E1176" s="260"/>
      <c r="F1176" s="260"/>
      <c r="G1176" s="260"/>
      <c r="H1176" s="260"/>
      <c r="I1176" s="260"/>
      <c r="J1176" s="260"/>
      <c r="K1176" s="260"/>
      <c r="L1176" s="260"/>
      <c r="M1176" s="260"/>
      <c r="N1176" s="260"/>
      <c r="O1176" s="244"/>
      <c r="P1176" s="245"/>
      <c r="Q1176" s="245"/>
      <c r="R1176" s="245"/>
      <c r="S1176" s="246"/>
      <c r="T1176" s="244"/>
      <c r="U1176" s="245"/>
      <c r="V1176" s="245"/>
      <c r="W1176" s="245"/>
      <c r="X1176" s="246"/>
      <c r="Y1176" s="244"/>
      <c r="Z1176" s="245"/>
      <c r="AA1176" s="245"/>
      <c r="AB1176" s="245"/>
      <c r="AC1176" s="246"/>
      <c r="AD1176" s="244"/>
      <c r="AE1176" s="245"/>
      <c r="AF1176" s="245"/>
      <c r="AG1176" s="245"/>
      <c r="AH1176" s="246"/>
      <c r="AI1176" s="244"/>
      <c r="AJ1176" s="245"/>
      <c r="AK1176" s="245"/>
      <c r="AL1176" s="245"/>
      <c r="AM1176" s="246"/>
      <c r="AN1176" s="20"/>
    </row>
    <row r="1177" spans="1:45" ht="12.75" hidden="1" customHeight="1">
      <c r="C1177" s="260"/>
      <c r="D1177" s="260"/>
      <c r="E1177" s="260"/>
      <c r="F1177" s="260"/>
      <c r="G1177" s="260"/>
      <c r="H1177" s="260"/>
      <c r="I1177" s="260"/>
      <c r="J1177" s="260"/>
      <c r="K1177" s="260"/>
      <c r="L1177" s="260"/>
      <c r="M1177" s="260"/>
      <c r="N1177" s="260"/>
      <c r="O1177" s="244"/>
      <c r="P1177" s="245"/>
      <c r="Q1177" s="245"/>
      <c r="R1177" s="245"/>
      <c r="S1177" s="246"/>
      <c r="T1177" s="244"/>
      <c r="U1177" s="245"/>
      <c r="V1177" s="245"/>
      <c r="W1177" s="245"/>
      <c r="X1177" s="246"/>
      <c r="Y1177" s="244"/>
      <c r="Z1177" s="245"/>
      <c r="AA1177" s="245"/>
      <c r="AB1177" s="245"/>
      <c r="AC1177" s="246"/>
      <c r="AD1177" s="244"/>
      <c r="AE1177" s="245"/>
      <c r="AF1177" s="245"/>
      <c r="AG1177" s="245"/>
      <c r="AH1177" s="246"/>
      <c r="AI1177" s="244"/>
      <c r="AJ1177" s="245"/>
      <c r="AK1177" s="245"/>
      <c r="AL1177" s="245"/>
      <c r="AM1177" s="246"/>
      <c r="AN1177" s="20"/>
    </row>
    <row r="1178" spans="1:45" ht="12.75" hidden="1" customHeight="1">
      <c r="C1178" s="260"/>
      <c r="D1178" s="260"/>
      <c r="E1178" s="260"/>
      <c r="F1178" s="260"/>
      <c r="G1178" s="260"/>
      <c r="H1178" s="260"/>
      <c r="I1178" s="260"/>
      <c r="J1178" s="260"/>
      <c r="K1178" s="260"/>
      <c r="L1178" s="260"/>
      <c r="M1178" s="260"/>
      <c r="N1178" s="260"/>
      <c r="O1178" s="244"/>
      <c r="P1178" s="245"/>
      <c r="Q1178" s="245"/>
      <c r="R1178" s="245"/>
      <c r="S1178" s="246"/>
      <c r="T1178" s="244"/>
      <c r="U1178" s="245"/>
      <c r="V1178" s="245"/>
      <c r="W1178" s="245"/>
      <c r="X1178" s="246"/>
      <c r="Y1178" s="244"/>
      <c r="Z1178" s="245"/>
      <c r="AA1178" s="245"/>
      <c r="AB1178" s="245"/>
      <c r="AC1178" s="246"/>
      <c r="AD1178" s="244"/>
      <c r="AE1178" s="245"/>
      <c r="AF1178" s="245"/>
      <c r="AG1178" s="245"/>
      <c r="AH1178" s="246"/>
      <c r="AI1178" s="244"/>
      <c r="AJ1178" s="245"/>
      <c r="AK1178" s="245"/>
      <c r="AL1178" s="245"/>
      <c r="AM1178" s="246"/>
      <c r="AN1178" s="20"/>
    </row>
    <row r="1179" spans="1:45" ht="12.75" hidden="1" customHeight="1">
      <c r="C1179" s="261" t="s">
        <v>62</v>
      </c>
      <c r="D1179" s="261"/>
      <c r="E1179" s="261"/>
      <c r="F1179" s="261"/>
      <c r="G1179" s="261"/>
      <c r="H1179" s="261"/>
      <c r="I1179" s="261"/>
      <c r="J1179" s="261"/>
      <c r="K1179" s="261"/>
      <c r="L1179" s="261"/>
      <c r="M1179" s="261"/>
      <c r="N1179" s="261"/>
      <c r="O1179" s="264" t="s">
        <v>66</v>
      </c>
      <c r="P1179" s="265"/>
      <c r="Q1179" s="265"/>
      <c r="R1179" s="265"/>
      <c r="S1179" s="266"/>
      <c r="T1179" s="264" t="s">
        <v>67</v>
      </c>
      <c r="U1179" s="265"/>
      <c r="V1179" s="265"/>
      <c r="W1179" s="265"/>
      <c r="X1179" s="266"/>
      <c r="Y1179" s="264" t="s">
        <v>69</v>
      </c>
      <c r="Z1179" s="265"/>
      <c r="AA1179" s="265"/>
      <c r="AB1179" s="265"/>
      <c r="AC1179" s="266"/>
      <c r="AD1179" s="264" t="s">
        <v>71</v>
      </c>
      <c r="AE1179" s="265"/>
      <c r="AF1179" s="265"/>
      <c r="AG1179" s="265"/>
      <c r="AH1179" s="266"/>
      <c r="AI1179" s="264" t="s">
        <v>74</v>
      </c>
      <c r="AJ1179" s="265"/>
      <c r="AK1179" s="265"/>
      <c r="AL1179" s="265"/>
      <c r="AM1179" s="266"/>
      <c r="AN1179" s="46"/>
    </row>
    <row r="1180" spans="1:45" ht="12.75" hidden="1" customHeight="1">
      <c r="C1180" s="216" t="s">
        <v>1184</v>
      </c>
      <c r="D1180" s="216"/>
      <c r="E1180" s="216"/>
      <c r="F1180" s="216"/>
      <c r="G1180" s="216"/>
      <c r="H1180" s="216"/>
      <c r="I1180" s="216"/>
      <c r="J1180" s="216"/>
      <c r="K1180" s="216"/>
      <c r="L1180" s="216"/>
      <c r="M1180" s="216"/>
      <c r="N1180" s="216"/>
      <c r="O1180" s="177"/>
      <c r="P1180" s="177"/>
      <c r="Q1180" s="177"/>
      <c r="R1180" s="177"/>
      <c r="S1180" s="177"/>
      <c r="T1180" s="177"/>
      <c r="U1180" s="177"/>
      <c r="V1180" s="177"/>
      <c r="W1180" s="177"/>
      <c r="X1180" s="177"/>
      <c r="Y1180" s="177"/>
      <c r="Z1180" s="177"/>
      <c r="AA1180" s="177"/>
      <c r="AB1180" s="177"/>
      <c r="AC1180" s="177"/>
      <c r="AD1180" s="177"/>
      <c r="AE1180" s="177"/>
      <c r="AF1180" s="177"/>
      <c r="AG1180" s="177"/>
      <c r="AH1180" s="177"/>
      <c r="AI1180" s="177">
        <f>O1180+T1180-Y1180+AD1180</f>
        <v>0</v>
      </c>
      <c r="AJ1180" s="177"/>
      <c r="AK1180" s="177"/>
      <c r="AL1180" s="177"/>
      <c r="AM1180" s="177"/>
      <c r="AN1180" s="61"/>
    </row>
    <row r="1181" spans="1:45" ht="12.75" hidden="1" customHeight="1">
      <c r="C1181" s="165" t="s">
        <v>1185</v>
      </c>
      <c r="D1181" s="165"/>
      <c r="E1181" s="165"/>
      <c r="F1181" s="165"/>
      <c r="G1181" s="165"/>
      <c r="H1181" s="165"/>
      <c r="I1181" s="165"/>
      <c r="J1181" s="165"/>
      <c r="K1181" s="165"/>
      <c r="L1181" s="165"/>
      <c r="M1181" s="165"/>
      <c r="N1181" s="165"/>
      <c r="O1181" s="174"/>
      <c r="P1181" s="174"/>
      <c r="Q1181" s="174"/>
      <c r="R1181" s="174"/>
      <c r="S1181" s="174"/>
      <c r="T1181" s="174"/>
      <c r="U1181" s="174"/>
      <c r="V1181" s="174"/>
      <c r="W1181" s="174"/>
      <c r="X1181" s="174"/>
      <c r="Y1181" s="174"/>
      <c r="Z1181" s="174"/>
      <c r="AA1181" s="174"/>
      <c r="AB1181" s="174"/>
      <c r="AC1181" s="174"/>
      <c r="AD1181" s="174"/>
      <c r="AE1181" s="174"/>
      <c r="AF1181" s="174"/>
      <c r="AG1181" s="174"/>
      <c r="AH1181" s="174"/>
      <c r="AI1181" s="174">
        <f>O1181+T1181-Y1181+AD1181</f>
        <v>0</v>
      </c>
      <c r="AJ1181" s="174"/>
      <c r="AK1181" s="174"/>
      <c r="AL1181" s="174"/>
      <c r="AM1181" s="174"/>
      <c r="AN1181" s="61"/>
    </row>
    <row r="1182" spans="1:45" ht="12.75" hidden="1" customHeight="1">
      <c r="C1182" s="165" t="s">
        <v>159</v>
      </c>
      <c r="D1182" s="165"/>
      <c r="E1182" s="165"/>
      <c r="F1182" s="165"/>
      <c r="G1182" s="165"/>
      <c r="H1182" s="165"/>
      <c r="I1182" s="165"/>
      <c r="J1182" s="165"/>
      <c r="K1182" s="165"/>
      <c r="L1182" s="165"/>
      <c r="M1182" s="165"/>
      <c r="N1182" s="165"/>
      <c r="O1182" s="174"/>
      <c r="P1182" s="174"/>
      <c r="Q1182" s="174"/>
      <c r="R1182" s="174"/>
      <c r="S1182" s="174"/>
      <c r="T1182" s="174"/>
      <c r="U1182" s="174"/>
      <c r="V1182" s="174"/>
      <c r="W1182" s="174"/>
      <c r="X1182" s="174"/>
      <c r="Y1182" s="174"/>
      <c r="Z1182" s="174"/>
      <c r="AA1182" s="174"/>
      <c r="AB1182" s="174"/>
      <c r="AC1182" s="174"/>
      <c r="AD1182" s="174"/>
      <c r="AE1182" s="174"/>
      <c r="AF1182" s="174"/>
      <c r="AG1182" s="174"/>
      <c r="AH1182" s="174"/>
      <c r="AI1182" s="174">
        <f>O1182+T1182-Y1182+AD1182</f>
        <v>0</v>
      </c>
      <c r="AJ1182" s="174"/>
      <c r="AK1182" s="174"/>
      <c r="AL1182" s="174"/>
      <c r="AM1182" s="174"/>
      <c r="AN1182" s="61"/>
    </row>
    <row r="1183" spans="1:45" ht="12.75" hidden="1" customHeight="1">
      <c r="C1183" s="163" t="s">
        <v>1186</v>
      </c>
      <c r="D1183" s="163"/>
      <c r="E1183" s="163"/>
      <c r="F1183" s="163"/>
      <c r="G1183" s="163"/>
      <c r="H1183" s="163"/>
      <c r="I1183" s="163"/>
      <c r="J1183" s="163"/>
      <c r="K1183" s="163"/>
      <c r="L1183" s="163"/>
      <c r="M1183" s="163"/>
      <c r="N1183" s="163"/>
      <c r="O1183" s="174"/>
      <c r="P1183" s="174"/>
      <c r="Q1183" s="174"/>
      <c r="R1183" s="174"/>
      <c r="S1183" s="174"/>
      <c r="T1183" s="174"/>
      <c r="U1183" s="174"/>
      <c r="V1183" s="174"/>
      <c r="W1183" s="174"/>
      <c r="X1183" s="174"/>
      <c r="Y1183" s="174"/>
      <c r="Z1183" s="174"/>
      <c r="AA1183" s="174"/>
      <c r="AB1183" s="174"/>
      <c r="AC1183" s="174"/>
      <c r="AD1183" s="174"/>
      <c r="AE1183" s="174"/>
      <c r="AF1183" s="174"/>
      <c r="AG1183" s="174"/>
      <c r="AH1183" s="174"/>
      <c r="AI1183" s="174">
        <f>O1183+T1183-Y1183+AD1183</f>
        <v>0</v>
      </c>
      <c r="AJ1183" s="174"/>
      <c r="AK1183" s="174"/>
      <c r="AL1183" s="174"/>
      <c r="AM1183" s="174"/>
      <c r="AN1183" s="61"/>
    </row>
    <row r="1184" spans="1:45" ht="12.75" hidden="1" customHeight="1">
      <c r="C1184" s="163"/>
      <c r="D1184" s="163"/>
      <c r="E1184" s="163"/>
      <c r="F1184" s="163"/>
      <c r="G1184" s="163"/>
      <c r="H1184" s="163"/>
      <c r="I1184" s="163"/>
      <c r="J1184" s="163"/>
      <c r="K1184" s="163"/>
      <c r="L1184" s="163"/>
      <c r="M1184" s="163"/>
      <c r="N1184" s="163"/>
      <c r="O1184" s="174"/>
      <c r="P1184" s="174"/>
      <c r="Q1184" s="174"/>
      <c r="R1184" s="174"/>
      <c r="S1184" s="174"/>
      <c r="T1184" s="174"/>
      <c r="U1184" s="174"/>
      <c r="V1184" s="174"/>
      <c r="W1184" s="174"/>
      <c r="X1184" s="174"/>
      <c r="Y1184" s="174"/>
      <c r="Z1184" s="174"/>
      <c r="AA1184" s="174"/>
      <c r="AB1184" s="174"/>
      <c r="AC1184" s="174"/>
      <c r="AD1184" s="174"/>
      <c r="AE1184" s="174"/>
      <c r="AF1184" s="174"/>
      <c r="AG1184" s="174"/>
      <c r="AH1184" s="174"/>
      <c r="AI1184" s="174"/>
      <c r="AJ1184" s="174"/>
      <c r="AK1184" s="174"/>
      <c r="AL1184" s="174"/>
      <c r="AM1184" s="174"/>
      <c r="AN1184" s="61"/>
    </row>
    <row r="1185" spans="3:45" ht="12.75" hidden="1" customHeight="1">
      <c r="C1185" s="165" t="s">
        <v>160</v>
      </c>
      <c r="D1185" s="165"/>
      <c r="E1185" s="165"/>
      <c r="F1185" s="165"/>
      <c r="G1185" s="165"/>
      <c r="H1185" s="165"/>
      <c r="I1185" s="165"/>
      <c r="J1185" s="165"/>
      <c r="K1185" s="165"/>
      <c r="L1185" s="165"/>
      <c r="M1185" s="165"/>
      <c r="N1185" s="165"/>
      <c r="O1185" s="174"/>
      <c r="P1185" s="174"/>
      <c r="Q1185" s="174"/>
      <c r="R1185" s="174"/>
      <c r="S1185" s="174"/>
      <c r="T1185" s="174"/>
      <c r="U1185" s="174"/>
      <c r="V1185" s="174"/>
      <c r="W1185" s="174"/>
      <c r="X1185" s="174"/>
      <c r="Y1185" s="174"/>
      <c r="Z1185" s="174"/>
      <c r="AA1185" s="174"/>
      <c r="AB1185" s="174"/>
      <c r="AC1185" s="174"/>
      <c r="AD1185" s="174"/>
      <c r="AE1185" s="174"/>
      <c r="AF1185" s="174"/>
      <c r="AG1185" s="174"/>
      <c r="AH1185" s="174"/>
      <c r="AI1185" s="174">
        <f>O1185+T1185-Y1185+AD1185</f>
        <v>0</v>
      </c>
      <c r="AJ1185" s="174"/>
      <c r="AK1185" s="174"/>
      <c r="AL1185" s="174"/>
      <c r="AM1185" s="174"/>
      <c r="AN1185" s="61"/>
    </row>
    <row r="1186" spans="3:45" ht="12.75" hidden="1" customHeight="1">
      <c r="C1186" s="163" t="s">
        <v>161</v>
      </c>
      <c r="D1186" s="163"/>
      <c r="E1186" s="163"/>
      <c r="F1186" s="163"/>
      <c r="G1186" s="163"/>
      <c r="H1186" s="163"/>
      <c r="I1186" s="163"/>
      <c r="J1186" s="163"/>
      <c r="K1186" s="163"/>
      <c r="L1186" s="163"/>
      <c r="M1186" s="163"/>
      <c r="N1186" s="163"/>
      <c r="O1186" s="174"/>
      <c r="P1186" s="174"/>
      <c r="Q1186" s="174"/>
      <c r="R1186" s="174"/>
      <c r="S1186" s="174"/>
      <c r="T1186" s="174"/>
      <c r="U1186" s="174"/>
      <c r="V1186" s="174"/>
      <c r="W1186" s="174"/>
      <c r="X1186" s="174"/>
      <c r="Y1186" s="174"/>
      <c r="Z1186" s="174"/>
      <c r="AA1186" s="174"/>
      <c r="AB1186" s="174"/>
      <c r="AC1186" s="174"/>
      <c r="AD1186" s="174"/>
      <c r="AE1186" s="174"/>
      <c r="AF1186" s="174"/>
      <c r="AG1186" s="174"/>
      <c r="AH1186" s="174"/>
      <c r="AI1186" s="174">
        <f>O1186+T1186-Y1186+AD1186</f>
        <v>0</v>
      </c>
      <c r="AJ1186" s="174"/>
      <c r="AK1186" s="174"/>
      <c r="AL1186" s="174"/>
      <c r="AM1186" s="174"/>
      <c r="AN1186" s="61"/>
    </row>
    <row r="1187" spans="3:45" ht="12.75" hidden="1" customHeight="1">
      <c r="C1187" s="167"/>
      <c r="D1187" s="167"/>
      <c r="E1187" s="167"/>
      <c r="F1187" s="167"/>
      <c r="G1187" s="167"/>
      <c r="H1187" s="167"/>
      <c r="I1187" s="167"/>
      <c r="J1187" s="167"/>
      <c r="K1187" s="167"/>
      <c r="L1187" s="167"/>
      <c r="M1187" s="167"/>
      <c r="N1187" s="167"/>
      <c r="O1187" s="190"/>
      <c r="P1187" s="190"/>
      <c r="Q1187" s="190"/>
      <c r="R1187" s="190"/>
      <c r="S1187" s="190"/>
      <c r="T1187" s="190"/>
      <c r="U1187" s="190"/>
      <c r="V1187" s="190"/>
      <c r="W1187" s="190"/>
      <c r="X1187" s="190"/>
      <c r="Y1187" s="190"/>
      <c r="Z1187" s="190"/>
      <c r="AA1187" s="190"/>
      <c r="AB1187" s="190"/>
      <c r="AC1187" s="190"/>
      <c r="AD1187" s="190"/>
      <c r="AE1187" s="190"/>
      <c r="AF1187" s="190"/>
      <c r="AG1187" s="190"/>
      <c r="AH1187" s="190"/>
      <c r="AI1187" s="190"/>
      <c r="AJ1187" s="190"/>
      <c r="AK1187" s="190"/>
      <c r="AL1187" s="190"/>
      <c r="AM1187" s="190"/>
      <c r="AN1187" s="61"/>
    </row>
    <row r="1188" spans="3:45" ht="12.75" hidden="1" customHeight="1">
      <c r="C1188" s="194" t="s">
        <v>162</v>
      </c>
      <c r="D1188" s="194"/>
      <c r="E1188" s="194"/>
      <c r="F1188" s="194"/>
      <c r="G1188" s="194"/>
      <c r="H1188" s="194"/>
      <c r="I1188" s="194"/>
      <c r="J1188" s="194"/>
      <c r="K1188" s="194"/>
      <c r="L1188" s="194"/>
      <c r="M1188" s="194"/>
      <c r="N1188" s="194"/>
      <c r="O1188" s="267">
        <f>SUM(O1180:S1187)</f>
        <v>0</v>
      </c>
      <c r="P1188" s="268"/>
      <c r="Q1188" s="268"/>
      <c r="R1188" s="268"/>
      <c r="S1188" s="269"/>
      <c r="T1188" s="267">
        <f>SUM(T1180:X1187)</f>
        <v>0</v>
      </c>
      <c r="U1188" s="268"/>
      <c r="V1188" s="268"/>
      <c r="W1188" s="268"/>
      <c r="X1188" s="269"/>
      <c r="Y1188" s="267">
        <f>SUM(Y1180:AC1187)</f>
        <v>0</v>
      </c>
      <c r="Z1188" s="268"/>
      <c r="AA1188" s="268"/>
      <c r="AB1188" s="268"/>
      <c r="AC1188" s="269"/>
      <c r="AD1188" s="267">
        <f>SUM(AD1180:AH1187)</f>
        <v>0</v>
      </c>
      <c r="AE1188" s="268"/>
      <c r="AF1188" s="268"/>
      <c r="AG1188" s="268"/>
      <c r="AH1188" s="269"/>
      <c r="AI1188" s="267">
        <f>SUM(AI1180:AM1187)</f>
        <v>0</v>
      </c>
      <c r="AJ1188" s="268"/>
      <c r="AK1188" s="268"/>
      <c r="AL1188" s="268"/>
      <c r="AM1188" s="269"/>
      <c r="AN1188" s="91"/>
    </row>
    <row r="1190" spans="3:45" ht="12.75" hidden="1" customHeight="1">
      <c r="C1190" s="251" t="s">
        <v>1145</v>
      </c>
      <c r="D1190" s="251"/>
      <c r="E1190" s="251"/>
      <c r="F1190" s="251"/>
      <c r="G1190" s="251"/>
      <c r="H1190" s="251"/>
      <c r="I1190" s="251"/>
      <c r="J1190" s="251"/>
      <c r="K1190" s="251"/>
      <c r="L1190" s="251"/>
      <c r="M1190" s="251"/>
      <c r="N1190" s="251"/>
      <c r="O1190" s="251"/>
      <c r="P1190" s="251"/>
      <c r="Q1190" s="251"/>
      <c r="R1190" s="251"/>
      <c r="S1190" s="251"/>
      <c r="T1190" s="251"/>
      <c r="U1190" s="251"/>
      <c r="V1190" s="251"/>
      <c r="W1190" s="251"/>
      <c r="X1190" s="251"/>
      <c r="Y1190" s="251"/>
      <c r="Z1190" s="251"/>
      <c r="AA1190" s="251"/>
      <c r="AB1190" s="251"/>
      <c r="AC1190" s="251"/>
      <c r="AD1190" s="251"/>
      <c r="AE1190" s="251"/>
      <c r="AF1190" s="251"/>
      <c r="AG1190" s="251"/>
      <c r="AH1190" s="251"/>
      <c r="AI1190" s="251"/>
      <c r="AJ1190" s="251"/>
      <c r="AK1190" s="251"/>
      <c r="AL1190" s="251"/>
      <c r="AM1190" s="251"/>
      <c r="AN1190" s="251"/>
      <c r="AO1190" s="251"/>
      <c r="AP1190" s="251"/>
      <c r="AQ1190" s="251"/>
      <c r="AR1190" s="251"/>
      <c r="AS1190" s="251"/>
    </row>
    <row r="1191" spans="3:45" ht="12.75" hidden="1" customHeight="1">
      <c r="C1191" s="251"/>
      <c r="D1191" s="251"/>
      <c r="E1191" s="251"/>
      <c r="F1191" s="251"/>
      <c r="G1191" s="251"/>
      <c r="H1191" s="251"/>
      <c r="I1191" s="251"/>
      <c r="J1191" s="251"/>
      <c r="K1191" s="251"/>
      <c r="L1191" s="251"/>
      <c r="M1191" s="251"/>
      <c r="N1191" s="251"/>
      <c r="O1191" s="251"/>
      <c r="P1191" s="251"/>
      <c r="Q1191" s="251"/>
      <c r="R1191" s="251"/>
      <c r="S1191" s="251"/>
      <c r="T1191" s="251"/>
      <c r="U1191" s="251"/>
      <c r="V1191" s="251"/>
      <c r="W1191" s="251"/>
      <c r="X1191" s="251"/>
      <c r="Y1191" s="251"/>
      <c r="Z1191" s="251"/>
      <c r="AA1191" s="251"/>
      <c r="AB1191" s="251"/>
      <c r="AC1191" s="251"/>
      <c r="AD1191" s="251"/>
      <c r="AE1191" s="251"/>
      <c r="AF1191" s="251"/>
      <c r="AG1191" s="251"/>
      <c r="AH1191" s="251"/>
      <c r="AI1191" s="251"/>
      <c r="AJ1191" s="251"/>
      <c r="AK1191" s="251"/>
      <c r="AL1191" s="251"/>
      <c r="AM1191" s="251"/>
      <c r="AN1191" s="251"/>
      <c r="AO1191" s="251"/>
      <c r="AP1191" s="251"/>
      <c r="AQ1191" s="251"/>
      <c r="AR1191" s="251"/>
      <c r="AS1191" s="251"/>
    </row>
    <row r="1192" spans="3:45" ht="12.75" hidden="1" customHeight="1">
      <c r="C1192" s="251"/>
      <c r="D1192" s="251"/>
      <c r="E1192" s="251"/>
      <c r="F1192" s="251"/>
      <c r="G1192" s="251"/>
      <c r="H1192" s="251"/>
      <c r="I1192" s="251"/>
      <c r="J1192" s="251"/>
      <c r="K1192" s="251"/>
      <c r="L1192" s="251"/>
      <c r="M1192" s="251"/>
      <c r="N1192" s="251"/>
      <c r="O1192" s="251"/>
      <c r="P1192" s="251"/>
      <c r="Q1192" s="251"/>
      <c r="R1192" s="251"/>
      <c r="S1192" s="251"/>
      <c r="T1192" s="251"/>
      <c r="U1192" s="251"/>
      <c r="V1192" s="251"/>
      <c r="W1192" s="251"/>
      <c r="X1192" s="251"/>
      <c r="Y1192" s="251"/>
      <c r="Z1192" s="251"/>
      <c r="AA1192" s="251"/>
      <c r="AB1192" s="251"/>
      <c r="AC1192" s="251"/>
      <c r="AD1192" s="251"/>
      <c r="AE1192" s="251"/>
      <c r="AF1192" s="251"/>
      <c r="AG1192" s="251"/>
      <c r="AH1192" s="251"/>
      <c r="AI1192" s="251"/>
      <c r="AJ1192" s="251"/>
      <c r="AK1192" s="251"/>
      <c r="AL1192" s="251"/>
      <c r="AM1192" s="251"/>
      <c r="AN1192" s="251"/>
      <c r="AO1192" s="251"/>
      <c r="AP1192" s="251"/>
      <c r="AQ1192" s="251"/>
      <c r="AR1192" s="251"/>
      <c r="AS1192" s="251"/>
    </row>
    <row r="1193" spans="3:45" ht="12.75" hidden="1" customHeight="1"/>
    <row r="1194" spans="3:45" ht="12.75" hidden="1" customHeight="1">
      <c r="C1194" s="262" t="s">
        <v>1150</v>
      </c>
      <c r="D1194" s="262"/>
      <c r="E1194" s="262"/>
      <c r="F1194" s="262"/>
      <c r="G1194" s="262"/>
      <c r="H1194" s="262"/>
      <c r="I1194" s="262"/>
      <c r="J1194" s="262"/>
      <c r="K1194" s="262"/>
      <c r="L1194" s="262"/>
      <c r="M1194" s="262"/>
      <c r="N1194" s="262"/>
      <c r="O1194" s="262"/>
      <c r="P1194" s="262"/>
      <c r="Q1194" s="262"/>
      <c r="R1194" s="262"/>
      <c r="S1194" s="262"/>
      <c r="T1194" s="262"/>
      <c r="U1194" s="262"/>
      <c r="V1194" s="262"/>
      <c r="W1194" s="262"/>
      <c r="X1194" s="262"/>
      <c r="Y1194" s="262"/>
      <c r="Z1194" s="262"/>
      <c r="AA1194" s="262"/>
      <c r="AB1194" s="262"/>
      <c r="AC1194" s="262"/>
      <c r="AD1194" s="262"/>
      <c r="AE1194" s="262"/>
      <c r="AF1194" s="262"/>
      <c r="AG1194" s="262"/>
      <c r="AH1194" s="262"/>
      <c r="AI1194" s="262"/>
      <c r="AJ1194" s="262"/>
      <c r="AK1194" s="262"/>
      <c r="AL1194" s="262"/>
      <c r="AM1194" s="262"/>
      <c r="AN1194" s="262"/>
      <c r="AO1194" s="262"/>
      <c r="AP1194" s="262"/>
      <c r="AQ1194" s="262"/>
      <c r="AR1194" s="262"/>
      <c r="AS1194" s="262"/>
    </row>
    <row r="1195" spans="3:45" ht="12.75" hidden="1" customHeight="1">
      <c r="C1195" s="63" t="s">
        <v>1124</v>
      </c>
    </row>
    <row r="1196" spans="3:45" ht="12.75" hidden="1" customHeight="1">
      <c r="C1196" s="263" t="s">
        <v>158</v>
      </c>
      <c r="D1196" s="263"/>
      <c r="E1196" s="263"/>
      <c r="F1196" s="263"/>
      <c r="G1196" s="263"/>
      <c r="H1196" s="263"/>
      <c r="I1196" s="263"/>
      <c r="J1196" s="263"/>
      <c r="K1196" s="263"/>
      <c r="L1196" s="263"/>
      <c r="M1196" s="263"/>
      <c r="N1196" s="263"/>
      <c r="O1196" s="247" t="s">
        <v>1188</v>
      </c>
      <c r="P1196" s="263"/>
      <c r="Q1196" s="263"/>
      <c r="R1196" s="263"/>
      <c r="S1196" s="263"/>
      <c r="T1196" s="247" t="s">
        <v>1189</v>
      </c>
      <c r="U1196" s="263"/>
      <c r="V1196" s="263"/>
      <c r="W1196" s="263"/>
      <c r="X1196" s="263"/>
      <c r="Y1196" s="247" t="s">
        <v>1190</v>
      </c>
      <c r="Z1196" s="247"/>
      <c r="AA1196" s="247"/>
      <c r="AB1196" s="247"/>
      <c r="AC1196" s="247"/>
      <c r="AD1196" s="247" t="s">
        <v>1191</v>
      </c>
      <c r="AE1196" s="247"/>
      <c r="AF1196" s="247"/>
      <c r="AG1196" s="247"/>
      <c r="AH1196" s="247"/>
      <c r="AI1196" s="247" t="s">
        <v>1192</v>
      </c>
      <c r="AJ1196" s="247"/>
      <c r="AK1196" s="247"/>
      <c r="AL1196" s="247"/>
      <c r="AM1196" s="247"/>
    </row>
    <row r="1197" spans="3:45" ht="12.75" hidden="1" customHeight="1">
      <c r="C1197" s="260"/>
      <c r="D1197" s="260"/>
      <c r="E1197" s="260"/>
      <c r="F1197" s="260"/>
      <c r="G1197" s="260"/>
      <c r="H1197" s="260"/>
      <c r="I1197" s="260"/>
      <c r="J1197" s="260"/>
      <c r="K1197" s="260"/>
      <c r="L1197" s="260"/>
      <c r="M1197" s="260"/>
      <c r="N1197" s="260"/>
      <c r="O1197" s="260"/>
      <c r="P1197" s="260"/>
      <c r="Q1197" s="260"/>
      <c r="R1197" s="260"/>
      <c r="S1197" s="260"/>
      <c r="T1197" s="260"/>
      <c r="U1197" s="260"/>
      <c r="V1197" s="260"/>
      <c r="W1197" s="260"/>
      <c r="X1197" s="260"/>
      <c r="Y1197" s="259"/>
      <c r="Z1197" s="259"/>
      <c r="AA1197" s="259"/>
      <c r="AB1197" s="259"/>
      <c r="AC1197" s="259"/>
      <c r="AD1197" s="259"/>
      <c r="AE1197" s="259"/>
      <c r="AF1197" s="259"/>
      <c r="AG1197" s="259"/>
      <c r="AH1197" s="259"/>
      <c r="AI1197" s="259"/>
      <c r="AJ1197" s="259"/>
      <c r="AK1197" s="259"/>
      <c r="AL1197" s="259"/>
      <c r="AM1197" s="259"/>
    </row>
    <row r="1198" spans="3:45" ht="12.75" hidden="1" customHeight="1">
      <c r="C1198" s="260"/>
      <c r="D1198" s="260"/>
      <c r="E1198" s="260"/>
      <c r="F1198" s="260"/>
      <c r="G1198" s="260"/>
      <c r="H1198" s="260"/>
      <c r="I1198" s="260"/>
      <c r="J1198" s="260"/>
      <c r="K1198" s="260"/>
      <c r="L1198" s="260"/>
      <c r="M1198" s="260"/>
      <c r="N1198" s="260"/>
      <c r="O1198" s="260"/>
      <c r="P1198" s="260"/>
      <c r="Q1198" s="260"/>
      <c r="R1198" s="260"/>
      <c r="S1198" s="260"/>
      <c r="T1198" s="260"/>
      <c r="U1198" s="260"/>
      <c r="V1198" s="260"/>
      <c r="W1198" s="260"/>
      <c r="X1198" s="260"/>
      <c r="Y1198" s="259"/>
      <c r="Z1198" s="259"/>
      <c r="AA1198" s="259"/>
      <c r="AB1198" s="259"/>
      <c r="AC1198" s="259"/>
      <c r="AD1198" s="259"/>
      <c r="AE1198" s="259"/>
      <c r="AF1198" s="259"/>
      <c r="AG1198" s="259"/>
      <c r="AH1198" s="259"/>
      <c r="AI1198" s="259"/>
      <c r="AJ1198" s="259"/>
      <c r="AK1198" s="259"/>
      <c r="AL1198" s="259"/>
      <c r="AM1198" s="259"/>
    </row>
    <row r="1199" spans="3:45" ht="12.75" hidden="1" customHeight="1">
      <c r="C1199" s="260"/>
      <c r="D1199" s="260"/>
      <c r="E1199" s="260"/>
      <c r="F1199" s="260"/>
      <c r="G1199" s="260"/>
      <c r="H1199" s="260"/>
      <c r="I1199" s="260"/>
      <c r="J1199" s="260"/>
      <c r="K1199" s="260"/>
      <c r="L1199" s="260"/>
      <c r="M1199" s="260"/>
      <c r="N1199" s="260"/>
      <c r="O1199" s="260"/>
      <c r="P1199" s="260"/>
      <c r="Q1199" s="260"/>
      <c r="R1199" s="260"/>
      <c r="S1199" s="260"/>
      <c r="T1199" s="260"/>
      <c r="U1199" s="260"/>
      <c r="V1199" s="260"/>
      <c r="W1199" s="260"/>
      <c r="X1199" s="260"/>
      <c r="Y1199" s="259"/>
      <c r="Z1199" s="259"/>
      <c r="AA1199" s="259"/>
      <c r="AB1199" s="259"/>
      <c r="AC1199" s="259"/>
      <c r="AD1199" s="259"/>
      <c r="AE1199" s="259"/>
      <c r="AF1199" s="259"/>
      <c r="AG1199" s="259"/>
      <c r="AH1199" s="259"/>
      <c r="AI1199" s="259"/>
      <c r="AJ1199" s="259"/>
      <c r="AK1199" s="259"/>
      <c r="AL1199" s="259"/>
      <c r="AM1199" s="259"/>
    </row>
    <row r="1200" spans="3:45" ht="12.75" hidden="1" customHeight="1">
      <c r="C1200" s="260"/>
      <c r="D1200" s="260"/>
      <c r="E1200" s="260"/>
      <c r="F1200" s="260"/>
      <c r="G1200" s="260"/>
      <c r="H1200" s="260"/>
      <c r="I1200" s="260"/>
      <c r="J1200" s="260"/>
      <c r="K1200" s="260"/>
      <c r="L1200" s="260"/>
      <c r="M1200" s="260"/>
      <c r="N1200" s="260"/>
      <c r="O1200" s="260"/>
      <c r="P1200" s="260"/>
      <c r="Q1200" s="260"/>
      <c r="R1200" s="260"/>
      <c r="S1200" s="260"/>
      <c r="T1200" s="260"/>
      <c r="U1200" s="260"/>
      <c r="V1200" s="260"/>
      <c r="W1200" s="260"/>
      <c r="X1200" s="260"/>
      <c r="Y1200" s="259"/>
      <c r="Z1200" s="259"/>
      <c r="AA1200" s="259"/>
      <c r="AB1200" s="259"/>
      <c r="AC1200" s="259"/>
      <c r="AD1200" s="259"/>
      <c r="AE1200" s="259"/>
      <c r="AF1200" s="259"/>
      <c r="AG1200" s="259"/>
      <c r="AH1200" s="259"/>
      <c r="AI1200" s="259"/>
      <c r="AJ1200" s="259"/>
      <c r="AK1200" s="259"/>
      <c r="AL1200" s="259"/>
      <c r="AM1200" s="259"/>
    </row>
    <row r="1201" spans="3:45" ht="12.75" hidden="1" customHeight="1">
      <c r="C1201" s="260" t="s">
        <v>62</v>
      </c>
      <c r="D1201" s="260"/>
      <c r="E1201" s="260"/>
      <c r="F1201" s="260"/>
      <c r="G1201" s="260"/>
      <c r="H1201" s="260"/>
      <c r="I1201" s="260"/>
      <c r="J1201" s="260"/>
      <c r="K1201" s="260"/>
      <c r="L1201" s="260"/>
      <c r="M1201" s="260"/>
      <c r="N1201" s="260"/>
      <c r="O1201" s="261" t="s">
        <v>66</v>
      </c>
      <c r="P1201" s="261"/>
      <c r="Q1201" s="261"/>
      <c r="R1201" s="261"/>
      <c r="S1201" s="261"/>
      <c r="T1201" s="261" t="s">
        <v>67</v>
      </c>
      <c r="U1201" s="261"/>
      <c r="V1201" s="261"/>
      <c r="W1201" s="261"/>
      <c r="X1201" s="261"/>
      <c r="Y1201" s="261" t="s">
        <v>69</v>
      </c>
      <c r="Z1201" s="261"/>
      <c r="AA1201" s="261"/>
      <c r="AB1201" s="261"/>
      <c r="AC1201" s="261"/>
      <c r="AD1201" s="261" t="s">
        <v>71</v>
      </c>
      <c r="AE1201" s="261"/>
      <c r="AF1201" s="261"/>
      <c r="AG1201" s="261"/>
      <c r="AH1201" s="261"/>
      <c r="AI1201" s="261" t="s">
        <v>74</v>
      </c>
      <c r="AJ1201" s="261"/>
      <c r="AK1201" s="261"/>
      <c r="AL1201" s="261"/>
      <c r="AM1201" s="261"/>
    </row>
    <row r="1202" spans="3:45" ht="12.75" hidden="1" customHeight="1">
      <c r="C1202" s="216" t="s">
        <v>160</v>
      </c>
      <c r="D1202" s="216"/>
      <c r="E1202" s="216"/>
      <c r="F1202" s="216"/>
      <c r="G1202" s="216"/>
      <c r="H1202" s="216"/>
      <c r="I1202" s="216"/>
      <c r="J1202" s="216"/>
      <c r="K1202" s="216"/>
      <c r="L1202" s="216"/>
      <c r="M1202" s="216"/>
      <c r="N1202" s="216"/>
      <c r="O1202" s="177"/>
      <c r="P1202" s="177"/>
      <c r="Q1202" s="177"/>
      <c r="R1202" s="177"/>
      <c r="S1202" s="177"/>
      <c r="T1202" s="177"/>
      <c r="U1202" s="177"/>
      <c r="V1202" s="177"/>
      <c r="W1202" s="177"/>
      <c r="X1202" s="177"/>
      <c r="Y1202" s="177"/>
      <c r="Z1202" s="177"/>
      <c r="AA1202" s="177"/>
      <c r="AB1202" s="177"/>
      <c r="AC1202" s="177"/>
      <c r="AD1202" s="177"/>
      <c r="AE1202" s="177"/>
      <c r="AF1202" s="177"/>
      <c r="AG1202" s="177"/>
      <c r="AH1202" s="177"/>
      <c r="AI1202" s="177">
        <f>O1202+T1202-Y1202-AD1202</f>
        <v>0</v>
      </c>
      <c r="AJ1202" s="177"/>
      <c r="AK1202" s="177"/>
      <c r="AL1202" s="177"/>
      <c r="AM1202" s="177"/>
    </row>
    <row r="1203" spans="3:45" ht="12.75" hidden="1" customHeight="1">
      <c r="C1203" s="163" t="s">
        <v>161</v>
      </c>
      <c r="D1203" s="163"/>
      <c r="E1203" s="163"/>
      <c r="F1203" s="163"/>
      <c r="G1203" s="163"/>
      <c r="H1203" s="163"/>
      <c r="I1203" s="163"/>
      <c r="J1203" s="163"/>
      <c r="K1203" s="163"/>
      <c r="L1203" s="163"/>
      <c r="M1203" s="163"/>
      <c r="N1203" s="163"/>
      <c r="O1203" s="174"/>
      <c r="P1203" s="174"/>
      <c r="Q1203" s="174"/>
      <c r="R1203" s="174"/>
      <c r="S1203" s="174"/>
      <c r="T1203" s="174"/>
      <c r="U1203" s="174"/>
      <c r="V1203" s="174"/>
      <c r="W1203" s="174"/>
      <c r="X1203" s="174"/>
      <c r="Y1203" s="174"/>
      <c r="Z1203" s="174"/>
      <c r="AA1203" s="174"/>
      <c r="AB1203" s="174"/>
      <c r="AC1203" s="174"/>
      <c r="AD1203" s="174"/>
      <c r="AE1203" s="174"/>
      <c r="AF1203" s="174"/>
      <c r="AG1203" s="174"/>
      <c r="AH1203" s="174"/>
      <c r="AI1203" s="174">
        <f>O1203+T1203-Y1203-AD1203</f>
        <v>0</v>
      </c>
      <c r="AJ1203" s="174"/>
      <c r="AK1203" s="174"/>
      <c r="AL1203" s="174"/>
      <c r="AM1203" s="174"/>
    </row>
    <row r="1204" spans="3:45" ht="12.75" hidden="1" customHeight="1">
      <c r="C1204" s="167"/>
      <c r="D1204" s="167"/>
      <c r="E1204" s="167"/>
      <c r="F1204" s="167"/>
      <c r="G1204" s="167"/>
      <c r="H1204" s="167"/>
      <c r="I1204" s="167"/>
      <c r="J1204" s="167"/>
      <c r="K1204" s="167"/>
      <c r="L1204" s="167"/>
      <c r="M1204" s="167"/>
      <c r="N1204" s="167"/>
      <c r="O1204" s="190"/>
      <c r="P1204" s="190"/>
      <c r="Q1204" s="190"/>
      <c r="R1204" s="190"/>
      <c r="S1204" s="190"/>
      <c r="T1204" s="190"/>
      <c r="U1204" s="190"/>
      <c r="V1204" s="190"/>
      <c r="W1204" s="190"/>
      <c r="X1204" s="190"/>
      <c r="Y1204" s="190"/>
      <c r="Z1204" s="190"/>
      <c r="AA1204" s="190"/>
      <c r="AB1204" s="190"/>
      <c r="AC1204" s="190"/>
      <c r="AD1204" s="190"/>
      <c r="AE1204" s="190"/>
      <c r="AF1204" s="190"/>
      <c r="AG1204" s="190"/>
      <c r="AH1204" s="190"/>
      <c r="AI1204" s="190"/>
      <c r="AJ1204" s="190"/>
      <c r="AK1204" s="190"/>
      <c r="AL1204" s="190"/>
      <c r="AM1204" s="190"/>
    </row>
    <row r="1205" spans="3:45" ht="12.75" hidden="1" customHeight="1">
      <c r="C1205" s="194" t="s">
        <v>162</v>
      </c>
      <c r="D1205" s="194"/>
      <c r="E1205" s="194"/>
      <c r="F1205" s="194"/>
      <c r="G1205" s="194"/>
      <c r="H1205" s="194"/>
      <c r="I1205" s="194"/>
      <c r="J1205" s="194"/>
      <c r="K1205" s="194"/>
      <c r="L1205" s="194"/>
      <c r="M1205" s="194"/>
      <c r="N1205" s="194"/>
      <c r="O1205" s="184">
        <f>O1202+O1203</f>
        <v>0</v>
      </c>
      <c r="P1205" s="184"/>
      <c r="Q1205" s="184"/>
      <c r="R1205" s="184"/>
      <c r="S1205" s="184"/>
      <c r="T1205" s="184">
        <f>T1202+T1203</f>
        <v>0</v>
      </c>
      <c r="U1205" s="184"/>
      <c r="V1205" s="184"/>
      <c r="W1205" s="184"/>
      <c r="X1205" s="184"/>
      <c r="Y1205" s="184">
        <f>Y1202+Y1203</f>
        <v>0</v>
      </c>
      <c r="Z1205" s="184"/>
      <c r="AA1205" s="184"/>
      <c r="AB1205" s="184"/>
      <c r="AC1205" s="184"/>
      <c r="AD1205" s="184">
        <f>AD1202+AD1203</f>
        <v>0</v>
      </c>
      <c r="AE1205" s="184"/>
      <c r="AF1205" s="184"/>
      <c r="AG1205" s="184"/>
      <c r="AH1205" s="184"/>
      <c r="AI1205" s="184">
        <f>AI1202+AI1203</f>
        <v>0</v>
      </c>
      <c r="AJ1205" s="184"/>
      <c r="AK1205" s="184"/>
      <c r="AL1205" s="184"/>
      <c r="AM1205" s="184"/>
    </row>
    <row r="1206" spans="3:45" ht="12.75" hidden="1" customHeight="1"/>
    <row r="1207" spans="3:45" ht="12.75" hidden="1" customHeight="1">
      <c r="C1207" s="251" t="s">
        <v>1145</v>
      </c>
      <c r="D1207" s="251"/>
      <c r="E1207" s="251"/>
      <c r="F1207" s="251"/>
      <c r="G1207" s="251"/>
      <c r="H1207" s="251"/>
      <c r="I1207" s="251"/>
      <c r="J1207" s="251"/>
      <c r="K1207" s="251"/>
      <c r="L1207" s="251"/>
      <c r="M1207" s="251"/>
      <c r="N1207" s="251"/>
      <c r="O1207" s="251"/>
      <c r="P1207" s="251"/>
      <c r="Q1207" s="251"/>
      <c r="R1207" s="251"/>
      <c r="S1207" s="251"/>
      <c r="T1207" s="251"/>
      <c r="U1207" s="251"/>
      <c r="V1207" s="251"/>
      <c r="W1207" s="251"/>
      <c r="X1207" s="251"/>
      <c r="Y1207" s="251"/>
      <c r="Z1207" s="251"/>
      <c r="AA1207" s="251"/>
      <c r="AB1207" s="251"/>
      <c r="AC1207" s="251"/>
      <c r="AD1207" s="251"/>
      <c r="AE1207" s="251"/>
      <c r="AF1207" s="251"/>
      <c r="AG1207" s="251"/>
      <c r="AH1207" s="251"/>
      <c r="AI1207" s="251"/>
      <c r="AJ1207" s="251"/>
      <c r="AK1207" s="251"/>
      <c r="AL1207" s="251"/>
      <c r="AM1207" s="251"/>
      <c r="AN1207" s="251"/>
      <c r="AO1207" s="251"/>
      <c r="AP1207" s="251"/>
      <c r="AQ1207" s="251"/>
      <c r="AR1207" s="251"/>
      <c r="AS1207" s="251"/>
    </row>
    <row r="1208" spans="3:45" ht="12.75" hidden="1" customHeight="1">
      <c r="C1208" s="251"/>
      <c r="D1208" s="251"/>
      <c r="E1208" s="251"/>
      <c r="F1208" s="251"/>
      <c r="G1208" s="251"/>
      <c r="H1208" s="251"/>
      <c r="I1208" s="251"/>
      <c r="J1208" s="251"/>
      <c r="K1208" s="251"/>
      <c r="L1208" s="251"/>
      <c r="M1208" s="251"/>
      <c r="N1208" s="251"/>
      <c r="O1208" s="251"/>
      <c r="P1208" s="251"/>
      <c r="Q1208" s="251"/>
      <c r="R1208" s="251"/>
      <c r="S1208" s="251"/>
      <c r="T1208" s="251"/>
      <c r="U1208" s="251"/>
      <c r="V1208" s="251"/>
      <c r="W1208" s="251"/>
      <c r="X1208" s="251"/>
      <c r="Y1208" s="251"/>
      <c r="Z1208" s="251"/>
      <c r="AA1208" s="251"/>
      <c r="AB1208" s="251"/>
      <c r="AC1208" s="251"/>
      <c r="AD1208" s="251"/>
      <c r="AE1208" s="251"/>
      <c r="AF1208" s="251"/>
      <c r="AG1208" s="251"/>
      <c r="AH1208" s="251"/>
      <c r="AI1208" s="251"/>
      <c r="AJ1208" s="251"/>
      <c r="AK1208" s="251"/>
      <c r="AL1208" s="251"/>
      <c r="AM1208" s="251"/>
      <c r="AN1208" s="251"/>
      <c r="AO1208" s="251"/>
      <c r="AP1208" s="251"/>
      <c r="AQ1208" s="251"/>
      <c r="AR1208" s="251"/>
      <c r="AS1208" s="251"/>
    </row>
    <row r="1209" spans="3:45" ht="12.75" hidden="1" customHeight="1">
      <c r="C1209" s="251"/>
      <c r="D1209" s="251"/>
      <c r="E1209" s="251"/>
      <c r="F1209" s="251"/>
      <c r="G1209" s="251"/>
      <c r="H1209" s="251"/>
      <c r="I1209" s="251"/>
      <c r="J1209" s="251"/>
      <c r="K1209" s="251"/>
      <c r="L1209" s="251"/>
      <c r="M1209" s="251"/>
      <c r="N1209" s="251"/>
      <c r="O1209" s="251"/>
      <c r="P1209" s="251"/>
      <c r="Q1209" s="251"/>
      <c r="R1209" s="251"/>
      <c r="S1209" s="251"/>
      <c r="T1209" s="251"/>
      <c r="U1209" s="251"/>
      <c r="V1209" s="251"/>
      <c r="W1209" s="251"/>
      <c r="X1209" s="251"/>
      <c r="Y1209" s="251"/>
      <c r="Z1209" s="251"/>
      <c r="AA1209" s="251"/>
      <c r="AB1209" s="251"/>
      <c r="AC1209" s="251"/>
      <c r="AD1209" s="251"/>
      <c r="AE1209" s="251"/>
      <c r="AF1209" s="251"/>
      <c r="AG1209" s="251"/>
      <c r="AH1209" s="251"/>
      <c r="AI1209" s="251"/>
      <c r="AJ1209" s="251"/>
      <c r="AK1209" s="251"/>
      <c r="AL1209" s="251"/>
      <c r="AM1209" s="251"/>
      <c r="AN1209" s="251"/>
      <c r="AO1209" s="251"/>
      <c r="AP1209" s="251"/>
      <c r="AQ1209" s="251"/>
      <c r="AR1209" s="251"/>
      <c r="AS1209" s="251"/>
    </row>
    <row r="1210" spans="3:45" ht="12.75" hidden="1" customHeight="1"/>
    <row r="1211" spans="3:45" ht="12.75" hidden="1" customHeight="1">
      <c r="C1211" s="252" t="s">
        <v>1151</v>
      </c>
      <c r="D1211" s="252"/>
      <c r="E1211" s="252"/>
      <c r="F1211" s="252"/>
      <c r="G1211" s="252"/>
      <c r="H1211" s="252"/>
      <c r="I1211" s="252"/>
      <c r="J1211" s="252"/>
      <c r="K1211" s="252"/>
      <c r="L1211" s="252"/>
      <c r="M1211" s="252"/>
      <c r="N1211" s="252"/>
      <c r="O1211" s="252"/>
      <c r="P1211" s="252"/>
      <c r="Q1211" s="252"/>
      <c r="R1211" s="252"/>
      <c r="S1211" s="252"/>
      <c r="T1211" s="252"/>
      <c r="U1211" s="252"/>
      <c r="V1211" s="252"/>
      <c r="W1211" s="252"/>
      <c r="X1211" s="252"/>
      <c r="Y1211" s="252"/>
      <c r="Z1211" s="252"/>
      <c r="AA1211" s="252"/>
      <c r="AB1211" s="252"/>
      <c r="AC1211" s="252"/>
      <c r="AD1211" s="252"/>
      <c r="AE1211" s="252"/>
      <c r="AF1211" s="252"/>
      <c r="AG1211" s="252"/>
      <c r="AH1211" s="252"/>
      <c r="AI1211" s="252"/>
      <c r="AJ1211" s="252"/>
      <c r="AK1211" s="252"/>
      <c r="AL1211" s="252"/>
      <c r="AM1211" s="252"/>
      <c r="AN1211" s="252"/>
      <c r="AO1211" s="252"/>
      <c r="AP1211" s="252"/>
      <c r="AQ1211" s="252"/>
      <c r="AR1211" s="252"/>
      <c r="AS1211" s="252"/>
    </row>
    <row r="1212" spans="3:45" ht="12.75" hidden="1" customHeight="1">
      <c r="C1212" s="63" t="s">
        <v>1124</v>
      </c>
    </row>
    <row r="1213" spans="3:45" ht="12.75" hidden="1" customHeight="1">
      <c r="C1213" s="162" t="s">
        <v>49</v>
      </c>
      <c r="D1213" s="162"/>
      <c r="E1213" s="162"/>
      <c r="F1213" s="162"/>
      <c r="G1213" s="162"/>
      <c r="H1213" s="162"/>
      <c r="I1213" s="162"/>
      <c r="J1213" s="162"/>
      <c r="K1213" s="162"/>
      <c r="L1213" s="162"/>
      <c r="M1213" s="162"/>
      <c r="N1213" s="162"/>
      <c r="O1213" s="162"/>
      <c r="P1213" s="162"/>
      <c r="Q1213" s="162"/>
      <c r="R1213" s="162"/>
      <c r="S1213" s="162"/>
      <c r="T1213" s="162"/>
      <c r="U1213" s="162"/>
      <c r="V1213" s="162"/>
      <c r="W1213" s="162"/>
      <c r="X1213" s="162"/>
      <c r="Y1213" s="162" t="s">
        <v>92</v>
      </c>
      <c r="Z1213" s="162"/>
      <c r="AA1213" s="162"/>
      <c r="AB1213" s="162"/>
      <c r="AC1213" s="162"/>
      <c r="AD1213" s="162"/>
      <c r="AE1213" s="162"/>
      <c r="AF1213" s="162"/>
      <c r="AG1213" s="162"/>
      <c r="AH1213" s="162"/>
    </row>
    <row r="1214" spans="3:45" ht="12.75" hidden="1" customHeight="1">
      <c r="C1214" s="162"/>
      <c r="D1214" s="162"/>
      <c r="E1214" s="162"/>
      <c r="F1214" s="162"/>
      <c r="G1214" s="162"/>
      <c r="H1214" s="162"/>
      <c r="I1214" s="162"/>
      <c r="J1214" s="162"/>
      <c r="K1214" s="162"/>
      <c r="L1214" s="162"/>
      <c r="M1214" s="162"/>
      <c r="N1214" s="162"/>
      <c r="O1214" s="162"/>
      <c r="P1214" s="162"/>
      <c r="Q1214" s="162"/>
      <c r="R1214" s="162"/>
      <c r="S1214" s="162"/>
      <c r="T1214" s="162"/>
      <c r="U1214" s="162"/>
      <c r="V1214" s="162"/>
      <c r="W1214" s="162"/>
      <c r="X1214" s="162"/>
      <c r="Y1214" s="162"/>
      <c r="Z1214" s="162"/>
      <c r="AA1214" s="162"/>
      <c r="AB1214" s="162"/>
      <c r="AC1214" s="162"/>
      <c r="AD1214" s="162"/>
      <c r="AE1214" s="162"/>
      <c r="AF1214" s="162"/>
      <c r="AG1214" s="162"/>
      <c r="AH1214" s="162"/>
    </row>
    <row r="1215" spans="3:45" ht="12.75" hidden="1" customHeight="1">
      <c r="C1215" s="248" t="s">
        <v>1193</v>
      </c>
      <c r="D1215" s="248"/>
      <c r="E1215" s="248"/>
      <c r="F1215" s="248"/>
      <c r="G1215" s="248"/>
      <c r="H1215" s="248"/>
      <c r="I1215" s="248"/>
      <c r="J1215" s="248"/>
      <c r="K1215" s="248"/>
      <c r="L1215" s="248"/>
      <c r="M1215" s="248"/>
      <c r="N1215" s="248"/>
      <c r="O1215" s="248"/>
      <c r="P1215" s="248"/>
      <c r="Q1215" s="248"/>
      <c r="R1215" s="248"/>
      <c r="S1215" s="248"/>
      <c r="T1215" s="248"/>
      <c r="U1215" s="248"/>
      <c r="V1215" s="248"/>
      <c r="W1215" s="248"/>
      <c r="X1215" s="248"/>
      <c r="Y1215" s="249"/>
      <c r="Z1215" s="249"/>
      <c r="AA1215" s="249"/>
      <c r="AB1215" s="249"/>
      <c r="AC1215" s="249"/>
      <c r="AD1215" s="249"/>
      <c r="AE1215" s="249"/>
      <c r="AF1215" s="249"/>
      <c r="AG1215" s="249"/>
      <c r="AH1215" s="249"/>
    </row>
    <row r="1216" spans="3:45" ht="12.75" hidden="1" customHeight="1">
      <c r="C1216" s="65" t="s">
        <v>1082</v>
      </c>
    </row>
    <row r="1217" spans="3:45" ht="12.75" hidden="1" customHeight="1">
      <c r="C1217" s="250" t="s">
        <v>1109</v>
      </c>
      <c r="D1217" s="250"/>
      <c r="E1217" s="250"/>
      <c r="F1217" s="250"/>
      <c r="G1217" s="250"/>
      <c r="H1217" s="250"/>
      <c r="I1217" s="250"/>
      <c r="J1217" s="250"/>
      <c r="K1217" s="250"/>
      <c r="L1217" s="250"/>
      <c r="M1217" s="250"/>
      <c r="N1217" s="250"/>
      <c r="O1217" s="250"/>
      <c r="P1217" s="250"/>
      <c r="Q1217" s="250"/>
      <c r="R1217" s="250"/>
      <c r="S1217" s="250"/>
      <c r="T1217" s="250"/>
      <c r="U1217" s="250"/>
      <c r="V1217" s="250"/>
      <c r="W1217" s="250"/>
      <c r="X1217" s="250"/>
      <c r="Y1217" s="250"/>
      <c r="Z1217" s="250"/>
      <c r="AA1217" s="250"/>
      <c r="AB1217" s="250"/>
      <c r="AC1217" s="250"/>
      <c r="AD1217" s="250"/>
      <c r="AE1217" s="250"/>
      <c r="AF1217" s="250"/>
      <c r="AG1217" s="250"/>
      <c r="AH1217" s="250"/>
      <c r="AI1217" s="250"/>
      <c r="AJ1217" s="250"/>
      <c r="AK1217" s="250"/>
      <c r="AL1217" s="250"/>
      <c r="AM1217" s="250"/>
      <c r="AN1217" s="250"/>
      <c r="AO1217" s="250"/>
      <c r="AP1217" s="250"/>
      <c r="AQ1217" s="250"/>
      <c r="AR1217" s="250"/>
      <c r="AS1217" s="250"/>
    </row>
    <row r="1218" spans="3:45" ht="12.75" hidden="1" customHeight="1">
      <c r="C1218" s="250"/>
      <c r="D1218" s="250"/>
      <c r="E1218" s="250"/>
      <c r="F1218" s="250"/>
      <c r="G1218" s="250"/>
      <c r="H1218" s="250"/>
      <c r="I1218" s="250"/>
      <c r="J1218" s="250"/>
      <c r="K1218" s="250"/>
      <c r="L1218" s="250"/>
      <c r="M1218" s="250"/>
      <c r="N1218" s="250"/>
      <c r="O1218" s="250"/>
      <c r="P1218" s="250"/>
      <c r="Q1218" s="250"/>
      <c r="R1218" s="250"/>
      <c r="S1218" s="250"/>
      <c r="T1218" s="250"/>
      <c r="U1218" s="250"/>
      <c r="V1218" s="250"/>
      <c r="W1218" s="250"/>
      <c r="X1218" s="250"/>
      <c r="Y1218" s="250"/>
      <c r="Z1218" s="250"/>
      <c r="AA1218" s="250"/>
      <c r="AB1218" s="250"/>
      <c r="AC1218" s="250"/>
      <c r="AD1218" s="250"/>
      <c r="AE1218" s="250"/>
      <c r="AF1218" s="250"/>
      <c r="AG1218" s="250"/>
      <c r="AH1218" s="250"/>
      <c r="AI1218" s="250"/>
      <c r="AJ1218" s="250"/>
      <c r="AK1218" s="250"/>
      <c r="AL1218" s="250"/>
      <c r="AM1218" s="250"/>
      <c r="AN1218" s="250"/>
      <c r="AO1218" s="250"/>
      <c r="AP1218" s="250"/>
      <c r="AQ1218" s="250"/>
      <c r="AR1218" s="250"/>
      <c r="AS1218" s="250"/>
    </row>
    <row r="1219" spans="3:45" ht="12.75" hidden="1" customHeight="1"/>
    <row r="1220" spans="3:45" ht="12.75" hidden="1" customHeight="1">
      <c r="C1220" s="251" t="s">
        <v>1145</v>
      </c>
      <c r="D1220" s="251"/>
      <c r="E1220" s="251"/>
      <c r="F1220" s="251"/>
      <c r="G1220" s="251"/>
      <c r="H1220" s="251"/>
      <c r="I1220" s="251"/>
      <c r="J1220" s="251"/>
      <c r="K1220" s="251"/>
      <c r="L1220" s="251"/>
      <c r="M1220" s="251"/>
      <c r="N1220" s="251"/>
      <c r="O1220" s="251"/>
      <c r="P1220" s="251"/>
      <c r="Q1220" s="251"/>
      <c r="R1220" s="251"/>
      <c r="S1220" s="251"/>
      <c r="T1220" s="251"/>
      <c r="U1220" s="251"/>
      <c r="V1220" s="251"/>
      <c r="W1220" s="251"/>
      <c r="X1220" s="251"/>
      <c r="Y1220" s="251"/>
      <c r="Z1220" s="251"/>
      <c r="AA1220" s="251"/>
      <c r="AB1220" s="251"/>
      <c r="AC1220" s="251"/>
      <c r="AD1220" s="251"/>
      <c r="AE1220" s="251"/>
      <c r="AF1220" s="251"/>
      <c r="AG1220" s="251"/>
      <c r="AH1220" s="251"/>
      <c r="AI1220" s="251"/>
      <c r="AJ1220" s="251"/>
      <c r="AK1220" s="251"/>
      <c r="AL1220" s="251"/>
      <c r="AM1220" s="251"/>
      <c r="AN1220" s="251"/>
      <c r="AO1220" s="251"/>
      <c r="AP1220" s="251"/>
      <c r="AQ1220" s="251"/>
      <c r="AR1220" s="251"/>
      <c r="AS1220" s="251"/>
    </row>
    <row r="1221" spans="3:45" ht="12.75" hidden="1" customHeight="1">
      <c r="C1221" s="251"/>
      <c r="D1221" s="251"/>
      <c r="E1221" s="251"/>
      <c r="F1221" s="251"/>
      <c r="G1221" s="251"/>
      <c r="H1221" s="251"/>
      <c r="I1221" s="251"/>
      <c r="J1221" s="251"/>
      <c r="K1221" s="251"/>
      <c r="L1221" s="251"/>
      <c r="M1221" s="251"/>
      <c r="N1221" s="251"/>
      <c r="O1221" s="251"/>
      <c r="P1221" s="251"/>
      <c r="Q1221" s="251"/>
      <c r="R1221" s="251"/>
      <c r="S1221" s="251"/>
      <c r="T1221" s="251"/>
      <c r="U1221" s="251"/>
      <c r="V1221" s="251"/>
      <c r="W1221" s="251"/>
      <c r="X1221" s="251"/>
      <c r="Y1221" s="251"/>
      <c r="Z1221" s="251"/>
      <c r="AA1221" s="251"/>
      <c r="AB1221" s="251"/>
      <c r="AC1221" s="251"/>
      <c r="AD1221" s="251"/>
      <c r="AE1221" s="251"/>
      <c r="AF1221" s="251"/>
      <c r="AG1221" s="251"/>
      <c r="AH1221" s="251"/>
      <c r="AI1221" s="251"/>
      <c r="AJ1221" s="251"/>
      <c r="AK1221" s="251"/>
      <c r="AL1221" s="251"/>
      <c r="AM1221" s="251"/>
      <c r="AN1221" s="251"/>
      <c r="AO1221" s="251"/>
      <c r="AP1221" s="251"/>
      <c r="AQ1221" s="251"/>
      <c r="AR1221" s="251"/>
      <c r="AS1221" s="251"/>
    </row>
    <row r="1222" spans="3:45" ht="12.75" hidden="1" customHeight="1">
      <c r="C1222" s="251"/>
      <c r="D1222" s="251"/>
      <c r="E1222" s="251"/>
      <c r="F1222" s="251"/>
      <c r="G1222" s="251"/>
      <c r="H1222" s="251"/>
      <c r="I1222" s="251"/>
      <c r="J1222" s="251"/>
      <c r="K1222" s="251"/>
      <c r="L1222" s="251"/>
      <c r="M1222" s="251"/>
      <c r="N1222" s="251"/>
      <c r="O1222" s="251"/>
      <c r="P1222" s="251"/>
      <c r="Q1222" s="251"/>
      <c r="R1222" s="251"/>
      <c r="S1222" s="251"/>
      <c r="T1222" s="251"/>
      <c r="U1222" s="251"/>
      <c r="V1222" s="251"/>
      <c r="W1222" s="251"/>
      <c r="X1222" s="251"/>
      <c r="Y1222" s="251"/>
      <c r="Z1222" s="251"/>
      <c r="AA1222" s="251"/>
      <c r="AB1222" s="251"/>
      <c r="AC1222" s="251"/>
      <c r="AD1222" s="251"/>
      <c r="AE1222" s="251"/>
      <c r="AF1222" s="251"/>
      <c r="AG1222" s="251"/>
      <c r="AH1222" s="251"/>
      <c r="AI1222" s="251"/>
      <c r="AJ1222" s="251"/>
      <c r="AK1222" s="251"/>
      <c r="AL1222" s="251"/>
      <c r="AM1222" s="251"/>
      <c r="AN1222" s="251"/>
      <c r="AO1222" s="251"/>
      <c r="AP1222" s="251"/>
      <c r="AQ1222" s="251"/>
      <c r="AR1222" s="251"/>
      <c r="AS1222" s="251"/>
    </row>
    <row r="1223" spans="3:45" ht="12.75" hidden="1" customHeight="1">
      <c r="C1223" s="159" t="s">
        <v>484</v>
      </c>
      <c r="D1223" s="159"/>
      <c r="E1223" s="159"/>
      <c r="F1223" s="159"/>
      <c r="G1223" s="159"/>
      <c r="H1223" s="159"/>
      <c r="I1223" s="159"/>
      <c r="J1223" s="159"/>
      <c r="K1223" s="159"/>
      <c r="L1223" s="159"/>
      <c r="M1223" s="159"/>
      <c r="N1223" s="159"/>
      <c r="O1223" s="159"/>
      <c r="P1223" s="159"/>
      <c r="Q1223" s="159"/>
      <c r="R1223" s="159"/>
      <c r="S1223" s="159"/>
      <c r="T1223" s="159"/>
      <c r="U1223" s="159"/>
      <c r="V1223" s="159"/>
      <c r="W1223" s="159"/>
      <c r="X1223" s="159"/>
      <c r="Y1223" s="159"/>
      <c r="Z1223" s="159"/>
      <c r="AA1223" s="159"/>
      <c r="AB1223" s="159"/>
      <c r="AC1223" s="159"/>
      <c r="AD1223" s="159"/>
      <c r="AE1223" s="159"/>
      <c r="AF1223" s="159"/>
      <c r="AG1223" s="159"/>
      <c r="AH1223" s="159"/>
      <c r="AI1223" s="159"/>
      <c r="AJ1223" s="159"/>
      <c r="AK1223" s="159"/>
      <c r="AL1223" s="159"/>
      <c r="AM1223" s="159"/>
      <c r="AN1223" s="159"/>
      <c r="AO1223" s="159"/>
      <c r="AP1223" s="159"/>
      <c r="AQ1223" s="159"/>
      <c r="AR1223" s="159"/>
      <c r="AS1223" s="159"/>
    </row>
    <row r="1224" spans="3:45" ht="12.75" hidden="1" customHeight="1">
      <c r="C1224" s="63" t="s">
        <v>1124</v>
      </c>
    </row>
    <row r="1225" spans="3:45" ht="12.75" hidden="1" customHeight="1">
      <c r="C1225" s="253" t="s">
        <v>158</v>
      </c>
      <c r="D1225" s="254"/>
      <c r="E1225" s="254"/>
      <c r="F1225" s="254"/>
      <c r="G1225" s="254"/>
      <c r="H1225" s="254"/>
      <c r="I1225" s="254"/>
      <c r="J1225" s="254"/>
      <c r="K1225" s="254"/>
      <c r="L1225" s="254"/>
      <c r="M1225" s="254"/>
      <c r="N1225" s="254"/>
      <c r="O1225" s="255"/>
      <c r="P1225" s="241" t="s">
        <v>1373</v>
      </c>
      <c r="Q1225" s="242"/>
      <c r="R1225" s="242"/>
      <c r="S1225" s="242"/>
      <c r="T1225" s="242"/>
      <c r="U1225" s="242"/>
      <c r="V1225" s="243"/>
      <c r="W1225" s="241" t="s">
        <v>1194</v>
      </c>
      <c r="X1225" s="242"/>
      <c r="Y1225" s="242"/>
      <c r="Z1225" s="242"/>
      <c r="AA1225" s="242"/>
      <c r="AB1225" s="242"/>
      <c r="AC1225" s="243"/>
      <c r="AD1225" s="241" t="s">
        <v>1044</v>
      </c>
      <c r="AE1225" s="242"/>
      <c r="AF1225" s="242"/>
      <c r="AG1225" s="242"/>
      <c r="AH1225" s="242"/>
      <c r="AI1225" s="242"/>
      <c r="AJ1225" s="243"/>
    </row>
    <row r="1226" spans="3:45" ht="12.75" hidden="1" customHeight="1">
      <c r="C1226" s="256"/>
      <c r="D1226" s="257"/>
      <c r="E1226" s="257"/>
      <c r="F1226" s="257"/>
      <c r="G1226" s="257"/>
      <c r="H1226" s="257"/>
      <c r="I1226" s="257"/>
      <c r="J1226" s="257"/>
      <c r="K1226" s="257"/>
      <c r="L1226" s="257"/>
      <c r="M1226" s="257"/>
      <c r="N1226" s="257"/>
      <c r="O1226" s="258"/>
      <c r="P1226" s="244"/>
      <c r="Q1226" s="245"/>
      <c r="R1226" s="245"/>
      <c r="S1226" s="245"/>
      <c r="T1226" s="245"/>
      <c r="U1226" s="245"/>
      <c r="V1226" s="246"/>
      <c r="W1226" s="244"/>
      <c r="X1226" s="245"/>
      <c r="Y1226" s="245"/>
      <c r="Z1226" s="245"/>
      <c r="AA1226" s="245"/>
      <c r="AB1226" s="245"/>
      <c r="AC1226" s="246"/>
      <c r="AD1226" s="244"/>
      <c r="AE1226" s="245"/>
      <c r="AF1226" s="245"/>
      <c r="AG1226" s="245"/>
      <c r="AH1226" s="245"/>
      <c r="AI1226" s="245"/>
      <c r="AJ1226" s="246"/>
    </row>
    <row r="1227" spans="3:45" ht="12.75" hidden="1" customHeight="1">
      <c r="C1227" s="256"/>
      <c r="D1227" s="257"/>
      <c r="E1227" s="257"/>
      <c r="F1227" s="257"/>
      <c r="G1227" s="257"/>
      <c r="H1227" s="257"/>
      <c r="I1227" s="257"/>
      <c r="J1227" s="257"/>
      <c r="K1227" s="257"/>
      <c r="L1227" s="257"/>
      <c r="M1227" s="257"/>
      <c r="N1227" s="257"/>
      <c r="O1227" s="258"/>
      <c r="P1227" s="244"/>
      <c r="Q1227" s="245"/>
      <c r="R1227" s="245"/>
      <c r="S1227" s="245"/>
      <c r="T1227" s="245"/>
      <c r="U1227" s="245"/>
      <c r="V1227" s="246"/>
      <c r="W1227" s="244"/>
      <c r="X1227" s="245"/>
      <c r="Y1227" s="245"/>
      <c r="Z1227" s="245"/>
      <c r="AA1227" s="245"/>
      <c r="AB1227" s="245"/>
      <c r="AC1227" s="246"/>
      <c r="AD1227" s="244"/>
      <c r="AE1227" s="245"/>
      <c r="AF1227" s="245"/>
      <c r="AG1227" s="245"/>
      <c r="AH1227" s="245"/>
      <c r="AI1227" s="245"/>
      <c r="AJ1227" s="246"/>
    </row>
    <row r="1228" spans="3:45" ht="12.75" hidden="1" customHeight="1">
      <c r="C1228" s="256"/>
      <c r="D1228" s="257"/>
      <c r="E1228" s="257"/>
      <c r="F1228" s="257"/>
      <c r="G1228" s="257"/>
      <c r="H1228" s="257"/>
      <c r="I1228" s="257"/>
      <c r="J1228" s="257"/>
      <c r="K1228" s="257"/>
      <c r="L1228" s="257"/>
      <c r="M1228" s="257"/>
      <c r="N1228" s="257"/>
      <c r="O1228" s="258"/>
      <c r="P1228" s="244"/>
      <c r="Q1228" s="245"/>
      <c r="R1228" s="245"/>
      <c r="S1228" s="245"/>
      <c r="T1228" s="245"/>
      <c r="U1228" s="245"/>
      <c r="V1228" s="246"/>
      <c r="W1228" s="244"/>
      <c r="X1228" s="245"/>
      <c r="Y1228" s="245"/>
      <c r="Z1228" s="245"/>
      <c r="AA1228" s="245"/>
      <c r="AB1228" s="245"/>
      <c r="AC1228" s="246"/>
      <c r="AD1228" s="244"/>
      <c r="AE1228" s="245"/>
      <c r="AF1228" s="245"/>
      <c r="AG1228" s="245"/>
      <c r="AH1228" s="245"/>
      <c r="AI1228" s="245"/>
      <c r="AJ1228" s="246"/>
    </row>
    <row r="1229" spans="3:45" ht="12.75" hidden="1" customHeight="1">
      <c r="C1229" s="256"/>
      <c r="D1229" s="257"/>
      <c r="E1229" s="257"/>
      <c r="F1229" s="257"/>
      <c r="G1229" s="257"/>
      <c r="H1229" s="257"/>
      <c r="I1229" s="257"/>
      <c r="J1229" s="257"/>
      <c r="K1229" s="257"/>
      <c r="L1229" s="257"/>
      <c r="M1229" s="257"/>
      <c r="N1229" s="257"/>
      <c r="O1229" s="258"/>
      <c r="P1229" s="244"/>
      <c r="Q1229" s="245"/>
      <c r="R1229" s="245"/>
      <c r="S1229" s="245"/>
      <c r="T1229" s="245"/>
      <c r="U1229" s="245"/>
      <c r="V1229" s="246"/>
      <c r="W1229" s="244"/>
      <c r="X1229" s="245"/>
      <c r="Y1229" s="245"/>
      <c r="Z1229" s="245"/>
      <c r="AA1229" s="245"/>
      <c r="AB1229" s="245"/>
      <c r="AC1229" s="246"/>
      <c r="AD1229" s="244"/>
      <c r="AE1229" s="245"/>
      <c r="AF1229" s="245"/>
      <c r="AG1229" s="245"/>
      <c r="AH1229" s="245"/>
      <c r="AI1229" s="245"/>
      <c r="AJ1229" s="246"/>
    </row>
    <row r="1230" spans="3:45" ht="12.75" hidden="1" customHeight="1">
      <c r="C1230" s="256" t="s">
        <v>62</v>
      </c>
      <c r="D1230" s="257"/>
      <c r="E1230" s="257"/>
      <c r="F1230" s="257"/>
      <c r="G1230" s="257"/>
      <c r="H1230" s="257"/>
      <c r="I1230" s="257"/>
      <c r="J1230" s="257"/>
      <c r="K1230" s="257"/>
      <c r="L1230" s="257"/>
      <c r="M1230" s="257"/>
      <c r="N1230" s="257"/>
      <c r="O1230" s="258"/>
      <c r="P1230" s="238" t="s">
        <v>66</v>
      </c>
      <c r="Q1230" s="239"/>
      <c r="R1230" s="239"/>
      <c r="S1230" s="239"/>
      <c r="T1230" s="239"/>
      <c r="U1230" s="239"/>
      <c r="V1230" s="240"/>
      <c r="W1230" s="238" t="s">
        <v>67</v>
      </c>
      <c r="X1230" s="239"/>
      <c r="Y1230" s="239"/>
      <c r="Z1230" s="239"/>
      <c r="AA1230" s="239"/>
      <c r="AB1230" s="239"/>
      <c r="AC1230" s="240"/>
      <c r="AD1230" s="238" t="s">
        <v>69</v>
      </c>
      <c r="AE1230" s="239"/>
      <c r="AF1230" s="239"/>
      <c r="AG1230" s="239"/>
      <c r="AH1230" s="239"/>
      <c r="AI1230" s="239"/>
      <c r="AJ1230" s="240"/>
    </row>
    <row r="1231" spans="3:45" ht="12.75" hidden="1" customHeight="1">
      <c r="C1231" s="216" t="s">
        <v>1184</v>
      </c>
      <c r="D1231" s="216"/>
      <c r="E1231" s="216"/>
      <c r="F1231" s="216"/>
      <c r="G1231" s="216"/>
      <c r="H1231" s="216"/>
      <c r="I1231" s="216"/>
      <c r="J1231" s="216"/>
      <c r="K1231" s="216"/>
      <c r="L1231" s="216"/>
      <c r="M1231" s="216"/>
      <c r="N1231" s="216"/>
      <c r="O1231" s="216"/>
      <c r="P1231" s="177"/>
      <c r="Q1231" s="177"/>
      <c r="R1231" s="177"/>
      <c r="S1231" s="177"/>
      <c r="T1231" s="177"/>
      <c r="U1231" s="177"/>
      <c r="V1231" s="177"/>
      <c r="W1231" s="177"/>
      <c r="X1231" s="177"/>
      <c r="Y1231" s="177"/>
      <c r="Z1231" s="177"/>
      <c r="AA1231" s="177"/>
      <c r="AB1231" s="177"/>
      <c r="AC1231" s="177"/>
      <c r="AD1231" s="177"/>
      <c r="AE1231" s="177"/>
      <c r="AF1231" s="177"/>
      <c r="AG1231" s="177"/>
      <c r="AH1231" s="177"/>
      <c r="AI1231" s="177"/>
      <c r="AJ1231" s="177"/>
    </row>
    <row r="1232" spans="3:45" ht="12.75" hidden="1" customHeight="1">
      <c r="C1232" s="165" t="s">
        <v>1185</v>
      </c>
      <c r="D1232" s="165"/>
      <c r="E1232" s="165"/>
      <c r="F1232" s="165"/>
      <c r="G1232" s="165"/>
      <c r="H1232" s="165"/>
      <c r="I1232" s="165"/>
      <c r="J1232" s="165"/>
      <c r="K1232" s="165"/>
      <c r="L1232" s="165"/>
      <c r="M1232" s="165"/>
      <c r="N1232" s="165"/>
      <c r="O1232" s="165"/>
      <c r="P1232" s="174"/>
      <c r="Q1232" s="174"/>
      <c r="R1232" s="174"/>
      <c r="S1232" s="174"/>
      <c r="T1232" s="174"/>
      <c r="U1232" s="174"/>
      <c r="V1232" s="174"/>
      <c r="W1232" s="174"/>
      <c r="X1232" s="174"/>
      <c r="Y1232" s="174"/>
      <c r="Z1232" s="174"/>
      <c r="AA1232" s="174"/>
      <c r="AB1232" s="174"/>
      <c r="AC1232" s="174"/>
      <c r="AD1232" s="174"/>
      <c r="AE1232" s="174"/>
      <c r="AF1232" s="174"/>
      <c r="AG1232" s="174"/>
      <c r="AH1232" s="174"/>
      <c r="AI1232" s="174"/>
      <c r="AJ1232" s="174"/>
    </row>
    <row r="1233" spans="1:45" ht="12.75" hidden="1" customHeight="1">
      <c r="C1233" s="165" t="s">
        <v>164</v>
      </c>
      <c r="D1233" s="165"/>
      <c r="E1233" s="165"/>
      <c r="F1233" s="165"/>
      <c r="G1233" s="165"/>
      <c r="H1233" s="165"/>
      <c r="I1233" s="165"/>
      <c r="J1233" s="165"/>
      <c r="K1233" s="165"/>
      <c r="L1233" s="165"/>
      <c r="M1233" s="165"/>
      <c r="N1233" s="165"/>
      <c r="O1233" s="165"/>
      <c r="P1233" s="174"/>
      <c r="Q1233" s="174"/>
      <c r="R1233" s="174"/>
      <c r="S1233" s="174"/>
      <c r="T1233" s="174"/>
      <c r="U1233" s="174"/>
      <c r="V1233" s="174"/>
      <c r="W1233" s="174"/>
      <c r="X1233" s="174"/>
      <c r="Y1233" s="174"/>
      <c r="Z1233" s="174"/>
      <c r="AA1233" s="174"/>
      <c r="AB1233" s="174"/>
      <c r="AC1233" s="174"/>
      <c r="AD1233" s="174"/>
      <c r="AE1233" s="174"/>
      <c r="AF1233" s="174"/>
      <c r="AG1233" s="174"/>
      <c r="AH1233" s="174"/>
      <c r="AI1233" s="174"/>
      <c r="AJ1233" s="174"/>
    </row>
    <row r="1234" spans="1:45" ht="12.75" hidden="1" customHeight="1">
      <c r="C1234" s="206" t="s">
        <v>160</v>
      </c>
      <c r="D1234" s="206"/>
      <c r="E1234" s="206"/>
      <c r="F1234" s="206"/>
      <c r="G1234" s="206"/>
      <c r="H1234" s="206"/>
      <c r="I1234" s="206"/>
      <c r="J1234" s="206"/>
      <c r="K1234" s="206"/>
      <c r="L1234" s="206"/>
      <c r="M1234" s="206"/>
      <c r="N1234" s="206"/>
      <c r="O1234" s="206"/>
      <c r="P1234" s="190"/>
      <c r="Q1234" s="190"/>
      <c r="R1234" s="190"/>
      <c r="S1234" s="190"/>
      <c r="T1234" s="190"/>
      <c r="U1234" s="190"/>
      <c r="V1234" s="190"/>
      <c r="W1234" s="190"/>
      <c r="X1234" s="190"/>
      <c r="Y1234" s="190"/>
      <c r="Z1234" s="190"/>
      <c r="AA1234" s="190"/>
      <c r="AB1234" s="190"/>
      <c r="AC1234" s="190"/>
      <c r="AD1234" s="190"/>
      <c r="AE1234" s="190"/>
      <c r="AF1234" s="190"/>
      <c r="AG1234" s="190"/>
      <c r="AH1234" s="190"/>
      <c r="AI1234" s="190"/>
      <c r="AJ1234" s="190"/>
    </row>
    <row r="1235" spans="1:45" ht="12.75" hidden="1" customHeight="1">
      <c r="C1235" s="208" t="s">
        <v>162</v>
      </c>
      <c r="D1235" s="208"/>
      <c r="E1235" s="208"/>
      <c r="F1235" s="208"/>
      <c r="G1235" s="208"/>
      <c r="H1235" s="208"/>
      <c r="I1235" s="208"/>
      <c r="J1235" s="208"/>
      <c r="K1235" s="208"/>
      <c r="L1235" s="208"/>
      <c r="M1235" s="208"/>
      <c r="N1235" s="208"/>
      <c r="O1235" s="208"/>
      <c r="P1235" s="184">
        <f>SUM(P1231:V1234)</f>
        <v>0</v>
      </c>
      <c r="Q1235" s="184"/>
      <c r="R1235" s="184"/>
      <c r="S1235" s="184"/>
      <c r="T1235" s="184"/>
      <c r="U1235" s="184"/>
      <c r="V1235" s="184"/>
      <c r="W1235" s="184">
        <f>SUM(W1231:AC1234)</f>
        <v>0</v>
      </c>
      <c r="X1235" s="184"/>
      <c r="Y1235" s="184"/>
      <c r="Z1235" s="184"/>
      <c r="AA1235" s="184"/>
      <c r="AB1235" s="184"/>
      <c r="AC1235" s="184"/>
      <c r="AD1235" s="184">
        <f>SUM(AD1231:AJ1234)</f>
        <v>0</v>
      </c>
      <c r="AE1235" s="184"/>
      <c r="AF1235" s="184"/>
      <c r="AG1235" s="184"/>
      <c r="AH1235" s="184"/>
      <c r="AI1235" s="184"/>
      <c r="AJ1235" s="184"/>
    </row>
    <row r="1236" spans="1:45" ht="12.75" hidden="1" customHeight="1"/>
    <row r="1237" spans="1:45" ht="12.75" customHeight="1">
      <c r="A1237" s="82" t="s">
        <v>481</v>
      </c>
      <c r="B1237" s="83"/>
      <c r="C1237" s="400" t="s">
        <v>482</v>
      </c>
      <c r="D1237" s="400"/>
      <c r="E1237" s="400"/>
      <c r="F1237" s="400"/>
      <c r="G1237" s="400"/>
      <c r="H1237" s="400"/>
      <c r="I1237" s="400"/>
      <c r="J1237" s="400"/>
      <c r="K1237" s="400"/>
      <c r="L1237" s="400"/>
      <c r="M1237" s="400"/>
      <c r="N1237" s="400"/>
      <c r="O1237" s="400"/>
      <c r="P1237" s="400"/>
      <c r="Q1237" s="400"/>
      <c r="R1237" s="400"/>
      <c r="S1237" s="400"/>
      <c r="T1237" s="400"/>
      <c r="U1237" s="400"/>
      <c r="V1237" s="400"/>
      <c r="W1237" s="400"/>
      <c r="X1237" s="400"/>
      <c r="Y1237" s="400"/>
      <c r="Z1237" s="400"/>
      <c r="AA1237" s="400"/>
      <c r="AB1237" s="400"/>
      <c r="AC1237" s="400"/>
      <c r="AD1237" s="400"/>
      <c r="AE1237" s="400"/>
      <c r="AF1237" s="400"/>
      <c r="AG1237" s="400"/>
      <c r="AH1237" s="400"/>
      <c r="AI1237" s="400"/>
      <c r="AJ1237" s="400"/>
      <c r="AK1237" s="400"/>
      <c r="AL1237" s="400"/>
      <c r="AM1237" s="400"/>
      <c r="AN1237" s="400"/>
      <c r="AO1237" s="400"/>
      <c r="AP1237" s="400"/>
      <c r="AQ1237" s="400"/>
      <c r="AR1237" s="400"/>
      <c r="AS1237" s="400"/>
    </row>
    <row r="1238" spans="1:45" ht="12.75" customHeight="1">
      <c r="C1238" s="159" t="s">
        <v>483</v>
      </c>
      <c r="D1238" s="159"/>
      <c r="E1238" s="159"/>
      <c r="F1238" s="159"/>
      <c r="G1238" s="159"/>
      <c r="H1238" s="159"/>
      <c r="I1238" s="159"/>
      <c r="J1238" s="159"/>
      <c r="K1238" s="159"/>
      <c r="L1238" s="159"/>
      <c r="M1238" s="159"/>
      <c r="N1238" s="159"/>
      <c r="O1238" s="159"/>
      <c r="P1238" s="159"/>
      <c r="Q1238" s="159"/>
      <c r="R1238" s="159"/>
      <c r="S1238" s="159"/>
      <c r="T1238" s="159"/>
      <c r="U1238" s="159"/>
      <c r="V1238" s="159"/>
      <c r="W1238" s="159"/>
      <c r="X1238" s="159"/>
      <c r="Y1238" s="159"/>
      <c r="Z1238" s="159"/>
      <c r="AA1238" s="159"/>
      <c r="AB1238" s="159"/>
      <c r="AC1238" s="159"/>
      <c r="AD1238" s="159"/>
      <c r="AE1238" s="159"/>
      <c r="AF1238" s="159"/>
      <c r="AG1238" s="159"/>
      <c r="AH1238" s="159"/>
      <c r="AI1238" s="159"/>
      <c r="AJ1238" s="159"/>
      <c r="AK1238" s="159"/>
      <c r="AL1238" s="159"/>
      <c r="AM1238" s="159"/>
      <c r="AN1238" s="159"/>
      <c r="AO1238" s="159"/>
      <c r="AP1238" s="159"/>
      <c r="AQ1238" s="159"/>
      <c r="AR1238" s="159"/>
      <c r="AS1238" s="159"/>
    </row>
    <row r="1239" spans="1:45" ht="12.75" customHeight="1">
      <c r="C1239" s="62"/>
    </row>
    <row r="1240" spans="1:45" ht="12.75" customHeight="1">
      <c r="C1240" s="162" t="s">
        <v>165</v>
      </c>
      <c r="D1240" s="162"/>
      <c r="E1240" s="162"/>
      <c r="F1240" s="162"/>
      <c r="G1240" s="162"/>
      <c r="H1240" s="162"/>
      <c r="I1240" s="162"/>
      <c r="J1240" s="162"/>
      <c r="K1240" s="162"/>
      <c r="L1240" s="162"/>
      <c r="M1240" s="162"/>
      <c r="N1240" s="162"/>
      <c r="O1240" s="162"/>
      <c r="P1240" s="162" t="s">
        <v>50</v>
      </c>
      <c r="Q1240" s="162"/>
      <c r="R1240" s="162"/>
      <c r="S1240" s="162"/>
      <c r="T1240" s="162"/>
      <c r="U1240" s="162"/>
      <c r="V1240" s="162"/>
      <c r="W1240" s="162" t="s">
        <v>51</v>
      </c>
      <c r="X1240" s="162"/>
      <c r="Y1240" s="162"/>
      <c r="Z1240" s="162"/>
      <c r="AA1240" s="162"/>
      <c r="AB1240" s="162"/>
      <c r="AC1240" s="162"/>
    </row>
    <row r="1241" spans="1:45" ht="12.75" customHeight="1">
      <c r="C1241" s="162"/>
      <c r="D1241" s="162"/>
      <c r="E1241" s="162"/>
      <c r="F1241" s="162"/>
      <c r="G1241" s="162"/>
      <c r="H1241" s="162"/>
      <c r="I1241" s="162"/>
      <c r="J1241" s="162"/>
      <c r="K1241" s="162"/>
      <c r="L1241" s="162"/>
      <c r="M1241" s="162"/>
      <c r="N1241" s="162"/>
      <c r="O1241" s="162"/>
      <c r="P1241" s="162"/>
      <c r="Q1241" s="162"/>
      <c r="R1241" s="162"/>
      <c r="S1241" s="162"/>
      <c r="T1241" s="162"/>
      <c r="U1241" s="162"/>
      <c r="V1241" s="162"/>
      <c r="W1241" s="162"/>
      <c r="X1241" s="162"/>
      <c r="Y1241" s="162"/>
      <c r="Z1241" s="162"/>
      <c r="AA1241" s="162"/>
      <c r="AB1241" s="162"/>
      <c r="AC1241" s="162"/>
    </row>
    <row r="1242" spans="1:45" ht="12.75" customHeight="1">
      <c r="C1242" s="247"/>
      <c r="D1242" s="247"/>
      <c r="E1242" s="247"/>
      <c r="F1242" s="247"/>
      <c r="G1242" s="247"/>
      <c r="H1242" s="247"/>
      <c r="I1242" s="247"/>
      <c r="J1242" s="247"/>
      <c r="K1242" s="247"/>
      <c r="L1242" s="247"/>
      <c r="M1242" s="247"/>
      <c r="N1242" s="247"/>
      <c r="O1242" s="247"/>
      <c r="P1242" s="247"/>
      <c r="Q1242" s="247"/>
      <c r="R1242" s="247"/>
      <c r="S1242" s="247"/>
      <c r="T1242" s="247"/>
      <c r="U1242" s="247"/>
      <c r="V1242" s="247"/>
      <c r="W1242" s="247"/>
      <c r="X1242" s="247"/>
      <c r="Y1242" s="247"/>
      <c r="Z1242" s="247"/>
      <c r="AA1242" s="247"/>
      <c r="AB1242" s="247"/>
      <c r="AC1242" s="247"/>
    </row>
    <row r="1243" spans="1:45" ht="12.75" customHeight="1">
      <c r="C1243" s="234" t="s">
        <v>166</v>
      </c>
      <c r="D1243" s="234"/>
      <c r="E1243" s="234"/>
      <c r="F1243" s="234"/>
      <c r="G1243" s="234"/>
      <c r="H1243" s="234"/>
      <c r="I1243" s="234"/>
      <c r="J1243" s="234"/>
      <c r="K1243" s="234"/>
      <c r="L1243" s="234"/>
      <c r="M1243" s="234"/>
      <c r="N1243" s="234"/>
      <c r="O1243" s="234"/>
      <c r="P1243" s="236">
        <f>SUM(P1245:V1247)</f>
        <v>0</v>
      </c>
      <c r="Q1243" s="236"/>
      <c r="R1243" s="236"/>
      <c r="S1243" s="236"/>
      <c r="T1243" s="236"/>
      <c r="U1243" s="236"/>
      <c r="V1243" s="236"/>
      <c r="W1243" s="236">
        <f>SUM(W1245:AC1247)</f>
        <v>0</v>
      </c>
      <c r="X1243" s="236"/>
      <c r="Y1243" s="236"/>
      <c r="Z1243" s="236"/>
      <c r="AA1243" s="236"/>
      <c r="AB1243" s="236"/>
      <c r="AC1243" s="236"/>
    </row>
    <row r="1244" spans="1:45" ht="12.75" customHeight="1">
      <c r="C1244" s="235"/>
      <c r="D1244" s="235"/>
      <c r="E1244" s="235"/>
      <c r="F1244" s="235"/>
      <c r="G1244" s="235"/>
      <c r="H1244" s="235"/>
      <c r="I1244" s="235"/>
      <c r="J1244" s="235"/>
      <c r="K1244" s="235"/>
      <c r="L1244" s="235"/>
      <c r="M1244" s="235"/>
      <c r="N1244" s="235"/>
      <c r="O1244" s="235"/>
      <c r="P1244" s="237"/>
      <c r="Q1244" s="237"/>
      <c r="R1244" s="237"/>
      <c r="S1244" s="237"/>
      <c r="T1244" s="237"/>
      <c r="U1244" s="237"/>
      <c r="V1244" s="237"/>
      <c r="W1244" s="237"/>
      <c r="X1244" s="237"/>
      <c r="Y1244" s="237"/>
      <c r="Z1244" s="237"/>
      <c r="AA1244" s="237"/>
      <c r="AB1244" s="237"/>
      <c r="AC1244" s="237"/>
    </row>
    <row r="1245" spans="1:45" ht="12.75" hidden="1" customHeight="1">
      <c r="C1245" s="216"/>
      <c r="D1245" s="216"/>
      <c r="E1245" s="216"/>
      <c r="F1245" s="216"/>
      <c r="G1245" s="216"/>
      <c r="H1245" s="216"/>
      <c r="I1245" s="216"/>
      <c r="J1245" s="216"/>
      <c r="K1245" s="216"/>
      <c r="L1245" s="216"/>
      <c r="M1245" s="216"/>
      <c r="N1245" s="216"/>
      <c r="O1245" s="216"/>
      <c r="P1245" s="177"/>
      <c r="Q1245" s="177"/>
      <c r="R1245" s="177"/>
      <c r="S1245" s="177"/>
      <c r="T1245" s="177"/>
      <c r="U1245" s="177"/>
      <c r="V1245" s="177"/>
      <c r="W1245" s="177"/>
      <c r="X1245" s="177"/>
      <c r="Y1245" s="177"/>
      <c r="Z1245" s="177"/>
      <c r="AA1245" s="177"/>
      <c r="AB1245" s="177"/>
      <c r="AC1245" s="177"/>
    </row>
    <row r="1246" spans="1:45" ht="12.75" hidden="1" customHeight="1">
      <c r="C1246" s="165"/>
      <c r="D1246" s="165"/>
      <c r="E1246" s="165"/>
      <c r="F1246" s="165"/>
      <c r="G1246" s="165"/>
      <c r="H1246" s="165"/>
      <c r="I1246" s="165"/>
      <c r="J1246" s="165"/>
      <c r="K1246" s="165"/>
      <c r="L1246" s="165"/>
      <c r="M1246" s="165"/>
      <c r="N1246" s="165"/>
      <c r="O1246" s="165"/>
      <c r="P1246" s="174"/>
      <c r="Q1246" s="174"/>
      <c r="R1246" s="174"/>
      <c r="S1246" s="174"/>
      <c r="T1246" s="174"/>
      <c r="U1246" s="174"/>
      <c r="V1246" s="174"/>
      <c r="W1246" s="174"/>
      <c r="X1246" s="174"/>
      <c r="Y1246" s="174"/>
      <c r="Z1246" s="174"/>
      <c r="AA1246" s="174"/>
      <c r="AB1246" s="174"/>
      <c r="AC1246" s="174"/>
    </row>
    <row r="1247" spans="1:45" ht="12.75" hidden="1" customHeight="1">
      <c r="C1247" s="206"/>
      <c r="D1247" s="206"/>
      <c r="E1247" s="206"/>
      <c r="F1247" s="206"/>
      <c r="G1247" s="206"/>
      <c r="H1247" s="206"/>
      <c r="I1247" s="206"/>
      <c r="J1247" s="206"/>
      <c r="K1247" s="206"/>
      <c r="L1247" s="206"/>
      <c r="M1247" s="206"/>
      <c r="N1247" s="206"/>
      <c r="O1247" s="206"/>
      <c r="P1247" s="190"/>
      <c r="Q1247" s="190"/>
      <c r="R1247" s="190"/>
      <c r="S1247" s="190"/>
      <c r="T1247" s="190"/>
      <c r="U1247" s="190"/>
      <c r="V1247" s="190"/>
      <c r="W1247" s="190"/>
      <c r="X1247" s="190"/>
      <c r="Y1247" s="190"/>
      <c r="Z1247" s="190"/>
      <c r="AA1247" s="190"/>
      <c r="AB1247" s="190"/>
      <c r="AC1247" s="190"/>
    </row>
    <row r="1248" spans="1:45" ht="12.75" customHeight="1">
      <c r="C1248" s="234" t="s">
        <v>167</v>
      </c>
      <c r="D1248" s="234"/>
      <c r="E1248" s="234"/>
      <c r="F1248" s="234"/>
      <c r="G1248" s="234"/>
      <c r="H1248" s="234"/>
      <c r="I1248" s="234"/>
      <c r="J1248" s="234"/>
      <c r="K1248" s="234"/>
      <c r="L1248" s="234"/>
      <c r="M1248" s="234"/>
      <c r="N1248" s="234"/>
      <c r="O1248" s="234"/>
      <c r="P1248" s="236">
        <f>SUM(P1250:V1254)</f>
        <v>0</v>
      </c>
      <c r="Q1248" s="236"/>
      <c r="R1248" s="236"/>
      <c r="S1248" s="236"/>
      <c r="T1248" s="236"/>
      <c r="U1248" s="236"/>
      <c r="V1248" s="236"/>
      <c r="W1248" s="236">
        <f>SUM(W1250:AC1254)</f>
        <v>0</v>
      </c>
      <c r="X1248" s="236"/>
      <c r="Y1248" s="236"/>
      <c r="Z1248" s="236"/>
      <c r="AA1248" s="236"/>
      <c r="AB1248" s="236"/>
      <c r="AC1248" s="236"/>
    </row>
    <row r="1249" spans="3:29" ht="12.75" customHeight="1">
      <c r="C1249" s="235"/>
      <c r="D1249" s="235"/>
      <c r="E1249" s="235"/>
      <c r="F1249" s="235"/>
      <c r="G1249" s="235"/>
      <c r="H1249" s="235"/>
      <c r="I1249" s="235"/>
      <c r="J1249" s="235"/>
      <c r="K1249" s="235"/>
      <c r="L1249" s="235"/>
      <c r="M1249" s="235"/>
      <c r="N1249" s="235"/>
      <c r="O1249" s="235"/>
      <c r="P1249" s="237"/>
      <c r="Q1249" s="237"/>
      <c r="R1249" s="237"/>
      <c r="S1249" s="237"/>
      <c r="T1249" s="237"/>
      <c r="U1249" s="237"/>
      <c r="V1249" s="237"/>
      <c r="W1249" s="237"/>
      <c r="X1249" s="237"/>
      <c r="Y1249" s="237"/>
      <c r="Z1249" s="237"/>
      <c r="AA1249" s="237"/>
      <c r="AB1249" s="237"/>
      <c r="AC1249" s="237"/>
    </row>
    <row r="1250" spans="3:29" ht="12.75" hidden="1" customHeight="1">
      <c r="C1250" s="216" t="s">
        <v>168</v>
      </c>
      <c r="D1250" s="216"/>
      <c r="E1250" s="216"/>
      <c r="F1250" s="216"/>
      <c r="G1250" s="216"/>
      <c r="H1250" s="216"/>
      <c r="I1250" s="216"/>
      <c r="J1250" s="216"/>
      <c r="K1250" s="216"/>
      <c r="L1250" s="216"/>
      <c r="M1250" s="216"/>
      <c r="N1250" s="216"/>
      <c r="O1250" s="216"/>
      <c r="P1250" s="177"/>
      <c r="Q1250" s="177"/>
      <c r="R1250" s="177"/>
      <c r="S1250" s="177"/>
      <c r="T1250" s="177"/>
      <c r="U1250" s="177"/>
      <c r="V1250" s="177"/>
      <c r="W1250" s="177"/>
      <c r="X1250" s="177"/>
      <c r="Y1250" s="177"/>
      <c r="Z1250" s="177"/>
      <c r="AA1250" s="177"/>
      <c r="AB1250" s="177"/>
      <c r="AC1250" s="177"/>
    </row>
    <row r="1251" spans="3:29" ht="12.75" hidden="1" customHeight="1">
      <c r="C1251" s="165" t="s">
        <v>169</v>
      </c>
      <c r="D1251" s="165"/>
      <c r="E1251" s="165"/>
      <c r="F1251" s="165"/>
      <c r="G1251" s="165"/>
      <c r="H1251" s="165"/>
      <c r="I1251" s="165"/>
      <c r="J1251" s="165"/>
      <c r="K1251" s="165"/>
      <c r="L1251" s="165"/>
      <c r="M1251" s="165"/>
      <c r="N1251" s="165"/>
      <c r="O1251" s="165"/>
      <c r="P1251" s="174"/>
      <c r="Q1251" s="174"/>
      <c r="R1251" s="174"/>
      <c r="S1251" s="174"/>
      <c r="T1251" s="174"/>
      <c r="U1251" s="174"/>
      <c r="V1251" s="174"/>
      <c r="W1251" s="174"/>
      <c r="X1251" s="174"/>
      <c r="Y1251" s="174"/>
      <c r="Z1251" s="174"/>
      <c r="AA1251" s="174"/>
      <c r="AB1251" s="174"/>
      <c r="AC1251" s="174"/>
    </row>
    <row r="1252" spans="3:29" ht="12.75" hidden="1" customHeight="1">
      <c r="C1252" s="165" t="s">
        <v>1195</v>
      </c>
      <c r="D1252" s="165"/>
      <c r="E1252" s="165"/>
      <c r="F1252" s="165"/>
      <c r="G1252" s="165"/>
      <c r="H1252" s="165"/>
      <c r="I1252" s="165"/>
      <c r="J1252" s="165"/>
      <c r="K1252" s="165"/>
      <c r="L1252" s="165"/>
      <c r="M1252" s="165"/>
      <c r="N1252" s="165"/>
      <c r="O1252" s="165"/>
      <c r="P1252" s="174"/>
      <c r="Q1252" s="174"/>
      <c r="R1252" s="174"/>
      <c r="S1252" s="174"/>
      <c r="T1252" s="174"/>
      <c r="U1252" s="174"/>
      <c r="V1252" s="174"/>
      <c r="W1252" s="174"/>
      <c r="X1252" s="174"/>
      <c r="Y1252" s="174"/>
      <c r="Z1252" s="174"/>
      <c r="AA1252" s="174"/>
      <c r="AB1252" s="174"/>
      <c r="AC1252" s="174"/>
    </row>
    <row r="1253" spans="3:29" ht="12.75" hidden="1" customHeight="1">
      <c r="C1253" s="165" t="s">
        <v>170</v>
      </c>
      <c r="D1253" s="165"/>
      <c r="E1253" s="165"/>
      <c r="F1253" s="165"/>
      <c r="G1253" s="165"/>
      <c r="H1253" s="165"/>
      <c r="I1253" s="165"/>
      <c r="J1253" s="165"/>
      <c r="K1253" s="165"/>
      <c r="L1253" s="165"/>
      <c r="M1253" s="165"/>
      <c r="N1253" s="165"/>
      <c r="O1253" s="165"/>
      <c r="P1253" s="174"/>
      <c r="Q1253" s="174"/>
      <c r="R1253" s="174"/>
      <c r="S1253" s="174"/>
      <c r="T1253" s="174"/>
      <c r="U1253" s="174"/>
      <c r="V1253" s="174"/>
      <c r="W1253" s="174"/>
      <c r="X1253" s="174"/>
      <c r="Y1253" s="174"/>
      <c r="Z1253" s="174"/>
      <c r="AA1253" s="174"/>
      <c r="AB1253" s="174"/>
      <c r="AC1253" s="174"/>
    </row>
    <row r="1254" spans="3:29" ht="12.75" hidden="1" customHeight="1">
      <c r="C1254" s="206"/>
      <c r="D1254" s="206"/>
      <c r="E1254" s="206"/>
      <c r="F1254" s="206"/>
      <c r="G1254" s="206"/>
      <c r="H1254" s="206"/>
      <c r="I1254" s="206"/>
      <c r="J1254" s="206"/>
      <c r="K1254" s="206"/>
      <c r="L1254" s="206"/>
      <c r="M1254" s="206"/>
      <c r="N1254" s="206"/>
      <c r="O1254" s="206"/>
      <c r="P1254" s="190"/>
      <c r="Q1254" s="190"/>
      <c r="R1254" s="190"/>
      <c r="S1254" s="190"/>
      <c r="T1254" s="190"/>
      <c r="U1254" s="190"/>
      <c r="V1254" s="190"/>
      <c r="W1254" s="190"/>
      <c r="X1254" s="190"/>
      <c r="Y1254" s="190"/>
      <c r="Z1254" s="190"/>
      <c r="AA1254" s="190"/>
      <c r="AB1254" s="190"/>
      <c r="AC1254" s="190"/>
    </row>
    <row r="1255" spans="3:29" ht="12.75" customHeight="1">
      <c r="C1255" s="234" t="s">
        <v>171</v>
      </c>
      <c r="D1255" s="234"/>
      <c r="E1255" s="234"/>
      <c r="F1255" s="234"/>
      <c r="G1255" s="234"/>
      <c r="H1255" s="234"/>
      <c r="I1255" s="234"/>
      <c r="J1255" s="234"/>
      <c r="K1255" s="234"/>
      <c r="L1255" s="234"/>
      <c r="M1255" s="234"/>
      <c r="N1255" s="234"/>
      <c r="O1255" s="234"/>
      <c r="P1255" s="236">
        <f>SUM(P1257:V1259)</f>
        <v>0</v>
      </c>
      <c r="Q1255" s="236"/>
      <c r="R1255" s="236"/>
      <c r="S1255" s="236"/>
      <c r="T1255" s="236"/>
      <c r="U1255" s="236"/>
      <c r="V1255" s="236"/>
      <c r="W1255" s="236">
        <f>SUM(W1257:AC1259)</f>
        <v>0</v>
      </c>
      <c r="X1255" s="236"/>
      <c r="Y1255" s="236"/>
      <c r="Z1255" s="236"/>
      <c r="AA1255" s="236"/>
      <c r="AB1255" s="236"/>
      <c r="AC1255" s="236"/>
    </row>
    <row r="1256" spans="3:29" ht="12.75" customHeight="1">
      <c r="C1256" s="235"/>
      <c r="D1256" s="235"/>
      <c r="E1256" s="235"/>
      <c r="F1256" s="235"/>
      <c r="G1256" s="235"/>
      <c r="H1256" s="235"/>
      <c r="I1256" s="235"/>
      <c r="J1256" s="235"/>
      <c r="K1256" s="235"/>
      <c r="L1256" s="235"/>
      <c r="M1256" s="235"/>
      <c r="N1256" s="235"/>
      <c r="O1256" s="235"/>
      <c r="P1256" s="237"/>
      <c r="Q1256" s="237"/>
      <c r="R1256" s="237"/>
      <c r="S1256" s="237"/>
      <c r="T1256" s="237"/>
      <c r="U1256" s="237"/>
      <c r="V1256" s="237"/>
      <c r="W1256" s="237"/>
      <c r="X1256" s="237"/>
      <c r="Y1256" s="237"/>
      <c r="Z1256" s="237"/>
      <c r="AA1256" s="237"/>
      <c r="AB1256" s="237"/>
      <c r="AC1256" s="237"/>
    </row>
    <row r="1257" spans="3:29" ht="12.75" hidden="1" customHeight="1">
      <c r="C1257" s="216"/>
      <c r="D1257" s="216"/>
      <c r="E1257" s="216"/>
      <c r="F1257" s="216"/>
      <c r="G1257" s="216"/>
      <c r="H1257" s="216"/>
      <c r="I1257" s="216"/>
      <c r="J1257" s="216"/>
      <c r="K1257" s="216"/>
      <c r="L1257" s="216"/>
      <c r="M1257" s="216"/>
      <c r="N1257" s="216"/>
      <c r="O1257" s="216"/>
      <c r="P1257" s="177"/>
      <c r="Q1257" s="177"/>
      <c r="R1257" s="177"/>
      <c r="S1257" s="177"/>
      <c r="T1257" s="177"/>
      <c r="U1257" s="177"/>
      <c r="V1257" s="177"/>
      <c r="W1257" s="177"/>
      <c r="X1257" s="177"/>
      <c r="Y1257" s="177"/>
      <c r="Z1257" s="177"/>
      <c r="AA1257" s="177"/>
      <c r="AB1257" s="177"/>
      <c r="AC1257" s="177"/>
    </row>
    <row r="1258" spans="3:29" ht="12.75" hidden="1" customHeight="1">
      <c r="C1258" s="165"/>
      <c r="D1258" s="165"/>
      <c r="E1258" s="165"/>
      <c r="F1258" s="165"/>
      <c r="G1258" s="165"/>
      <c r="H1258" s="165"/>
      <c r="I1258" s="165"/>
      <c r="J1258" s="165"/>
      <c r="K1258" s="165"/>
      <c r="L1258" s="165"/>
      <c r="M1258" s="165"/>
      <c r="N1258" s="165"/>
      <c r="O1258" s="165"/>
      <c r="P1258" s="174"/>
      <c r="Q1258" s="174"/>
      <c r="R1258" s="174"/>
      <c r="S1258" s="174"/>
      <c r="T1258" s="174"/>
      <c r="U1258" s="174"/>
      <c r="V1258" s="174"/>
      <c r="W1258" s="174"/>
      <c r="X1258" s="174"/>
      <c r="Y1258" s="174"/>
      <c r="Z1258" s="174"/>
      <c r="AA1258" s="174"/>
      <c r="AB1258" s="174"/>
      <c r="AC1258" s="174"/>
    </row>
    <row r="1259" spans="3:29" ht="12.75" hidden="1" customHeight="1">
      <c r="C1259" s="206"/>
      <c r="D1259" s="206"/>
      <c r="E1259" s="206"/>
      <c r="F1259" s="206"/>
      <c r="G1259" s="206"/>
      <c r="H1259" s="206"/>
      <c r="I1259" s="206"/>
      <c r="J1259" s="206"/>
      <c r="K1259" s="206"/>
      <c r="L1259" s="206"/>
      <c r="M1259" s="206"/>
      <c r="N1259" s="206"/>
      <c r="O1259" s="206"/>
      <c r="P1259" s="190"/>
      <c r="Q1259" s="190"/>
      <c r="R1259" s="190"/>
      <c r="S1259" s="190"/>
      <c r="T1259" s="190"/>
      <c r="U1259" s="190"/>
      <c r="V1259" s="190"/>
      <c r="W1259" s="190"/>
      <c r="X1259" s="190"/>
      <c r="Y1259" s="190"/>
      <c r="Z1259" s="190"/>
      <c r="AA1259" s="190"/>
      <c r="AB1259" s="190"/>
      <c r="AC1259" s="190"/>
    </row>
    <row r="1260" spans="3:29" ht="12.75" customHeight="1">
      <c r="C1260" s="234" t="s">
        <v>172</v>
      </c>
      <c r="D1260" s="234"/>
      <c r="E1260" s="234"/>
      <c r="F1260" s="234"/>
      <c r="G1260" s="234"/>
      <c r="H1260" s="234"/>
      <c r="I1260" s="234"/>
      <c r="J1260" s="234"/>
      <c r="K1260" s="234"/>
      <c r="L1260" s="234"/>
      <c r="M1260" s="234"/>
      <c r="N1260" s="234"/>
      <c r="O1260" s="234"/>
      <c r="P1260" s="236">
        <f>SUM(P1262:V1264)</f>
        <v>0</v>
      </c>
      <c r="Q1260" s="236"/>
      <c r="R1260" s="236"/>
      <c r="S1260" s="236"/>
      <c r="T1260" s="236"/>
      <c r="U1260" s="236"/>
      <c r="V1260" s="236"/>
      <c r="W1260" s="236">
        <f>SUM(W1262:AC1264)</f>
        <v>0</v>
      </c>
      <c r="X1260" s="236"/>
      <c r="Y1260" s="236"/>
      <c r="Z1260" s="236"/>
      <c r="AA1260" s="236"/>
      <c r="AB1260" s="236"/>
      <c r="AC1260" s="236"/>
    </row>
    <row r="1261" spans="3:29" ht="12.75" customHeight="1">
      <c r="C1261" s="235"/>
      <c r="D1261" s="235"/>
      <c r="E1261" s="235"/>
      <c r="F1261" s="235"/>
      <c r="G1261" s="235"/>
      <c r="H1261" s="235"/>
      <c r="I1261" s="235"/>
      <c r="J1261" s="235"/>
      <c r="K1261" s="235"/>
      <c r="L1261" s="235"/>
      <c r="M1261" s="235"/>
      <c r="N1261" s="235"/>
      <c r="O1261" s="235"/>
      <c r="P1261" s="237"/>
      <c r="Q1261" s="237"/>
      <c r="R1261" s="237"/>
      <c r="S1261" s="237"/>
      <c r="T1261" s="237"/>
      <c r="U1261" s="237"/>
      <c r="V1261" s="237"/>
      <c r="W1261" s="237"/>
      <c r="X1261" s="237"/>
      <c r="Y1261" s="237"/>
      <c r="Z1261" s="237"/>
      <c r="AA1261" s="237"/>
      <c r="AB1261" s="237"/>
      <c r="AC1261" s="237"/>
    </row>
    <row r="1262" spans="3:29" ht="12.75" hidden="1" customHeight="1">
      <c r="C1262" s="216"/>
      <c r="D1262" s="216"/>
      <c r="E1262" s="216"/>
      <c r="F1262" s="216"/>
      <c r="G1262" s="216"/>
      <c r="H1262" s="216"/>
      <c r="I1262" s="216"/>
      <c r="J1262" s="216"/>
      <c r="K1262" s="216"/>
      <c r="L1262" s="216"/>
      <c r="M1262" s="216"/>
      <c r="N1262" s="216"/>
      <c r="O1262" s="216"/>
      <c r="P1262" s="177"/>
      <c r="Q1262" s="177"/>
      <c r="R1262" s="177"/>
      <c r="S1262" s="177"/>
      <c r="T1262" s="177"/>
      <c r="U1262" s="177"/>
      <c r="V1262" s="177"/>
      <c r="W1262" s="177"/>
      <c r="X1262" s="177"/>
      <c r="Y1262" s="177"/>
      <c r="Z1262" s="177"/>
      <c r="AA1262" s="177"/>
      <c r="AB1262" s="177"/>
      <c r="AC1262" s="177"/>
    </row>
    <row r="1263" spans="3:29" ht="12.75" hidden="1" customHeight="1">
      <c r="C1263" s="165"/>
      <c r="D1263" s="165"/>
      <c r="E1263" s="165"/>
      <c r="F1263" s="165"/>
      <c r="G1263" s="165"/>
      <c r="H1263" s="165"/>
      <c r="I1263" s="165"/>
      <c r="J1263" s="165"/>
      <c r="K1263" s="165"/>
      <c r="L1263" s="165"/>
      <c r="M1263" s="165"/>
      <c r="N1263" s="165"/>
      <c r="O1263" s="165"/>
      <c r="P1263" s="174"/>
      <c r="Q1263" s="174"/>
      <c r="R1263" s="174"/>
      <c r="S1263" s="174"/>
      <c r="T1263" s="174"/>
      <c r="U1263" s="174"/>
      <c r="V1263" s="174"/>
      <c r="W1263" s="174"/>
      <c r="X1263" s="174"/>
      <c r="Y1263" s="174"/>
      <c r="Z1263" s="174"/>
      <c r="AA1263" s="174"/>
      <c r="AB1263" s="174"/>
      <c r="AC1263" s="174"/>
    </row>
    <row r="1264" spans="3:29" ht="12.75" hidden="1" customHeight="1">
      <c r="C1264" s="206"/>
      <c r="D1264" s="206"/>
      <c r="E1264" s="206"/>
      <c r="F1264" s="206"/>
      <c r="G1264" s="206"/>
      <c r="H1264" s="206"/>
      <c r="I1264" s="206"/>
      <c r="J1264" s="206"/>
      <c r="K1264" s="206"/>
      <c r="L1264" s="206"/>
      <c r="M1264" s="206"/>
      <c r="N1264" s="206"/>
      <c r="O1264" s="206"/>
      <c r="P1264" s="190"/>
      <c r="Q1264" s="190"/>
      <c r="R1264" s="190"/>
      <c r="S1264" s="190"/>
      <c r="T1264" s="190"/>
      <c r="U1264" s="190"/>
      <c r="V1264" s="190"/>
      <c r="W1264" s="190"/>
      <c r="X1264" s="190"/>
      <c r="Y1264" s="190"/>
      <c r="Z1264" s="190"/>
      <c r="AA1264" s="190"/>
      <c r="AB1264" s="190"/>
      <c r="AC1264" s="190"/>
    </row>
    <row r="1266" spans="1:45" ht="12.75" hidden="1" customHeight="1"/>
    <row r="1267" spans="1:45" ht="12.75" hidden="1" customHeight="1"/>
    <row r="1268" spans="1:45" ht="12.75" hidden="1" customHeight="1"/>
    <row r="1269" spans="1:45" ht="15">
      <c r="A1269" s="75" t="s">
        <v>485</v>
      </c>
      <c r="B1269" s="72"/>
      <c r="C1269" s="442" t="s">
        <v>486</v>
      </c>
      <c r="D1269" s="442"/>
      <c r="E1269" s="442"/>
      <c r="F1269" s="442"/>
      <c r="G1269" s="442"/>
      <c r="H1269" s="442"/>
      <c r="I1269" s="442"/>
      <c r="J1269" s="442"/>
      <c r="K1269" s="442"/>
      <c r="L1269" s="442"/>
      <c r="M1269" s="442"/>
      <c r="N1269" s="442"/>
      <c r="O1269" s="442"/>
      <c r="P1269" s="442"/>
      <c r="Q1269" s="442"/>
      <c r="R1269" s="442"/>
      <c r="S1269" s="442"/>
      <c r="T1269" s="442"/>
      <c r="U1269" s="442"/>
      <c r="V1269" s="442"/>
      <c r="W1269" s="442"/>
      <c r="X1269" s="442"/>
      <c r="Y1269" s="442"/>
      <c r="Z1269" s="442"/>
      <c r="AA1269" s="442"/>
      <c r="AB1269" s="442"/>
      <c r="AC1269" s="442"/>
      <c r="AD1269" s="442"/>
      <c r="AE1269" s="442"/>
      <c r="AF1269" s="442"/>
      <c r="AG1269" s="442"/>
      <c r="AH1269" s="442"/>
      <c r="AI1269" s="442"/>
      <c r="AJ1269" s="442"/>
      <c r="AK1269" s="442"/>
      <c r="AL1269" s="442"/>
      <c r="AM1269" s="442"/>
      <c r="AN1269" s="442"/>
      <c r="AO1269" s="442"/>
      <c r="AP1269" s="442"/>
      <c r="AQ1269" s="442"/>
      <c r="AR1269" s="442"/>
      <c r="AS1269" s="442"/>
    </row>
    <row r="1271" spans="1:45" ht="12.75" customHeight="1">
      <c r="A1271" s="76" t="s">
        <v>48</v>
      </c>
      <c r="B1271" s="74"/>
      <c r="C1271" s="347" t="s">
        <v>488</v>
      </c>
      <c r="D1271" s="347"/>
      <c r="E1271" s="347"/>
      <c r="F1271" s="347"/>
      <c r="G1271" s="347"/>
      <c r="H1271" s="347"/>
      <c r="I1271" s="347"/>
      <c r="J1271" s="347"/>
      <c r="K1271" s="347"/>
      <c r="L1271" s="347"/>
      <c r="M1271" s="347"/>
      <c r="N1271" s="347"/>
      <c r="O1271" s="347"/>
      <c r="P1271" s="347"/>
      <c r="Q1271" s="347"/>
      <c r="R1271" s="347"/>
      <c r="S1271" s="347"/>
      <c r="T1271" s="347"/>
      <c r="U1271" s="347"/>
      <c r="V1271" s="347"/>
      <c r="W1271" s="347"/>
      <c r="X1271" s="347"/>
      <c r="Y1271" s="347"/>
      <c r="Z1271" s="347"/>
      <c r="AA1271" s="347"/>
      <c r="AB1271" s="347"/>
      <c r="AC1271" s="347"/>
      <c r="AD1271" s="347"/>
      <c r="AE1271" s="347"/>
      <c r="AF1271" s="347"/>
      <c r="AG1271" s="347"/>
      <c r="AH1271" s="347"/>
      <c r="AI1271" s="347"/>
      <c r="AJ1271" s="347"/>
      <c r="AK1271" s="347"/>
      <c r="AL1271" s="347"/>
      <c r="AM1271" s="347"/>
      <c r="AN1271" s="347"/>
      <c r="AO1271" s="347"/>
      <c r="AP1271" s="347"/>
      <c r="AQ1271" s="347"/>
      <c r="AR1271" s="347"/>
      <c r="AS1271" s="347"/>
    </row>
    <row r="1272" spans="1:45" ht="12.75" hidden="1" customHeight="1">
      <c r="A1272" s="76"/>
      <c r="B1272" s="74"/>
      <c r="C1272" s="160" t="s">
        <v>1411</v>
      </c>
      <c r="D1272" s="160"/>
      <c r="E1272" s="160"/>
      <c r="F1272" s="160"/>
      <c r="G1272" s="160"/>
      <c r="H1272" s="160"/>
      <c r="I1272" s="160"/>
      <c r="J1272" s="160"/>
      <c r="K1272" s="160"/>
      <c r="L1272" s="160"/>
      <c r="M1272" s="160"/>
      <c r="N1272" s="160"/>
      <c r="O1272" s="160"/>
      <c r="P1272" s="160"/>
      <c r="Q1272" s="160"/>
      <c r="R1272" s="160"/>
      <c r="S1272" s="160"/>
      <c r="T1272" s="160"/>
      <c r="U1272" s="160"/>
      <c r="V1272" s="160"/>
      <c r="W1272" s="160"/>
      <c r="X1272" s="160"/>
      <c r="Y1272" s="160"/>
      <c r="Z1272" s="160"/>
      <c r="AA1272" s="160"/>
      <c r="AB1272" s="160"/>
      <c r="AC1272" s="160"/>
      <c r="AD1272" s="160"/>
      <c r="AE1272" s="160"/>
      <c r="AF1272" s="160"/>
      <c r="AG1272" s="160"/>
      <c r="AH1272" s="160"/>
      <c r="AI1272" s="160"/>
      <c r="AJ1272" s="160"/>
      <c r="AK1272" s="160"/>
      <c r="AL1272" s="160"/>
      <c r="AM1272" s="160"/>
      <c r="AN1272" s="160"/>
      <c r="AO1272" s="160"/>
      <c r="AP1272" s="160"/>
      <c r="AQ1272" s="160"/>
      <c r="AR1272" s="160"/>
      <c r="AS1272" s="160"/>
    </row>
    <row r="1273" spans="1:45" ht="12.75" hidden="1" customHeight="1">
      <c r="A1273" s="76"/>
      <c r="B1273" s="74"/>
      <c r="C1273" s="160" t="s">
        <v>1412</v>
      </c>
      <c r="D1273" s="160"/>
      <c r="E1273" s="160"/>
      <c r="F1273" s="160"/>
      <c r="G1273" s="160"/>
      <c r="H1273" s="160"/>
      <c r="I1273" s="160"/>
      <c r="J1273" s="160"/>
      <c r="K1273" s="160"/>
      <c r="L1273" s="160"/>
      <c r="M1273" s="160"/>
      <c r="N1273" s="160"/>
      <c r="O1273" s="160"/>
      <c r="P1273" s="160"/>
      <c r="Q1273" s="160"/>
      <c r="R1273" s="160"/>
      <c r="S1273" s="160"/>
      <c r="T1273" s="160"/>
      <c r="U1273" s="160"/>
      <c r="V1273" s="160"/>
      <c r="W1273" s="160"/>
      <c r="X1273" s="160"/>
      <c r="Y1273" s="160"/>
      <c r="Z1273" s="160"/>
      <c r="AA1273" s="160"/>
      <c r="AB1273" s="160"/>
      <c r="AC1273" s="160"/>
      <c r="AD1273" s="160"/>
      <c r="AE1273" s="160"/>
      <c r="AF1273" s="160"/>
      <c r="AG1273" s="160"/>
      <c r="AH1273" s="160"/>
      <c r="AI1273" s="160"/>
      <c r="AJ1273" s="160"/>
      <c r="AK1273" s="160"/>
      <c r="AL1273" s="160"/>
      <c r="AM1273" s="160"/>
      <c r="AN1273" s="160"/>
      <c r="AO1273" s="160"/>
      <c r="AP1273" s="160"/>
      <c r="AQ1273" s="160"/>
      <c r="AR1273" s="160"/>
      <c r="AS1273" s="160"/>
    </row>
    <row r="1274" spans="1:45" ht="12.75" hidden="1" customHeight="1">
      <c r="A1274" s="76"/>
      <c r="B1274" s="74"/>
      <c r="C1274" s="120"/>
      <c r="D1274" s="120"/>
      <c r="E1274" s="120"/>
      <c r="F1274" s="120"/>
      <c r="G1274" s="120"/>
      <c r="H1274" s="120"/>
      <c r="I1274" s="120"/>
      <c r="J1274" s="120"/>
      <c r="K1274" s="120"/>
      <c r="L1274" s="120"/>
      <c r="M1274" s="120"/>
      <c r="N1274" s="120"/>
      <c r="O1274" s="120"/>
      <c r="P1274" s="120"/>
      <c r="Q1274" s="120"/>
      <c r="R1274" s="120"/>
      <c r="S1274" s="120"/>
      <c r="T1274" s="120"/>
      <c r="U1274" s="120"/>
      <c r="V1274" s="120"/>
      <c r="W1274" s="120"/>
      <c r="X1274" s="120"/>
      <c r="Y1274" s="120"/>
      <c r="Z1274" s="120"/>
      <c r="AA1274" s="120"/>
      <c r="AB1274" s="120"/>
      <c r="AC1274" s="120"/>
      <c r="AD1274" s="120"/>
      <c r="AE1274" s="120"/>
      <c r="AF1274" s="120"/>
      <c r="AG1274" s="120"/>
      <c r="AH1274" s="120"/>
      <c r="AI1274" s="120"/>
      <c r="AJ1274" s="120"/>
      <c r="AK1274" s="120"/>
      <c r="AL1274" s="120"/>
      <c r="AM1274" s="120"/>
      <c r="AN1274" s="120"/>
      <c r="AO1274" s="120"/>
      <c r="AP1274" s="120"/>
      <c r="AQ1274" s="120"/>
      <c r="AR1274" s="120"/>
      <c r="AS1274" s="120"/>
    </row>
    <row r="1275" spans="1:45" s="54" customFormat="1" ht="12.75" customHeight="1">
      <c r="C1275" s="126" t="s">
        <v>1129</v>
      </c>
    </row>
    <row r="1276" spans="1:45" s="54" customFormat="1" ht="12.75" customHeight="1">
      <c r="C1276" s="127"/>
    </row>
    <row r="1277" spans="1:45" s="54" customFormat="1" ht="12.75" customHeight="1">
      <c r="C1277" s="160" t="s">
        <v>1465</v>
      </c>
      <c r="D1277" s="160"/>
      <c r="E1277" s="160"/>
      <c r="F1277" s="160"/>
      <c r="G1277" s="160"/>
      <c r="H1277" s="160"/>
      <c r="I1277" s="160"/>
      <c r="J1277" s="160"/>
      <c r="K1277" s="160"/>
      <c r="L1277" s="160"/>
      <c r="M1277" s="160"/>
      <c r="N1277" s="160"/>
      <c r="O1277" s="160"/>
      <c r="P1277" s="160"/>
      <c r="Q1277" s="160"/>
      <c r="R1277" s="160"/>
      <c r="S1277" s="160"/>
      <c r="T1277" s="160"/>
      <c r="U1277" s="160"/>
      <c r="V1277" s="160"/>
      <c r="W1277" s="160"/>
      <c r="X1277" s="160"/>
      <c r="Y1277" s="160"/>
      <c r="Z1277" s="160"/>
      <c r="AA1277" s="160"/>
      <c r="AB1277" s="160"/>
      <c r="AC1277" s="160"/>
      <c r="AD1277" s="160"/>
      <c r="AE1277" s="160"/>
      <c r="AF1277" s="160"/>
      <c r="AG1277" s="160"/>
      <c r="AH1277" s="160"/>
      <c r="AI1277" s="160"/>
      <c r="AJ1277" s="160"/>
      <c r="AK1277" s="160"/>
      <c r="AL1277" s="160"/>
      <c r="AM1277" s="160"/>
      <c r="AN1277" s="160"/>
      <c r="AO1277" s="160"/>
      <c r="AP1277" s="160"/>
      <c r="AQ1277" s="160"/>
      <c r="AR1277" s="160"/>
      <c r="AS1277" s="160"/>
    </row>
    <row r="1278" spans="1:45" s="54" customFormat="1" ht="12.75" customHeight="1">
      <c r="C1278" s="232" t="s">
        <v>1466</v>
      </c>
      <c r="D1278" s="232"/>
      <c r="E1278" s="232"/>
      <c r="F1278" s="232"/>
      <c r="G1278" s="232"/>
      <c r="H1278" s="232"/>
      <c r="I1278" s="232"/>
      <c r="J1278" s="232"/>
      <c r="K1278" s="232"/>
      <c r="L1278" s="232"/>
      <c r="M1278" s="232"/>
      <c r="N1278" s="232"/>
      <c r="O1278" s="232"/>
      <c r="P1278" s="232"/>
      <c r="Q1278" s="232"/>
      <c r="R1278" s="232"/>
      <c r="S1278" s="232"/>
      <c r="T1278" s="232"/>
      <c r="U1278" s="232"/>
      <c r="V1278" s="232"/>
      <c r="W1278" s="232"/>
      <c r="X1278" s="232"/>
      <c r="Y1278" s="232"/>
      <c r="Z1278" s="232"/>
      <c r="AA1278" s="232"/>
      <c r="AB1278" s="232"/>
      <c r="AC1278" s="232"/>
      <c r="AD1278" s="232"/>
      <c r="AE1278" s="232"/>
      <c r="AF1278" s="232"/>
      <c r="AG1278" s="232"/>
      <c r="AH1278" s="232"/>
      <c r="AI1278" s="232"/>
      <c r="AJ1278" s="232"/>
      <c r="AK1278" s="232"/>
      <c r="AL1278" s="232"/>
      <c r="AM1278" s="232"/>
      <c r="AN1278" s="232"/>
      <c r="AO1278" s="232"/>
      <c r="AP1278" s="232"/>
      <c r="AQ1278" s="232"/>
      <c r="AR1278" s="232"/>
      <c r="AS1278" s="232"/>
    </row>
    <row r="1279" spans="1:45" s="54" customFormat="1" ht="12.75" customHeight="1">
      <c r="C1279" s="232"/>
      <c r="D1279" s="232"/>
      <c r="E1279" s="232"/>
      <c r="F1279" s="232"/>
      <c r="G1279" s="232"/>
      <c r="H1279" s="232"/>
      <c r="I1279" s="232"/>
      <c r="J1279" s="232"/>
      <c r="K1279" s="232"/>
      <c r="L1279" s="232"/>
      <c r="M1279" s="232"/>
      <c r="N1279" s="232"/>
      <c r="O1279" s="232"/>
      <c r="P1279" s="232"/>
      <c r="Q1279" s="232"/>
      <c r="R1279" s="232"/>
      <c r="S1279" s="232"/>
      <c r="T1279" s="232"/>
      <c r="U1279" s="232"/>
      <c r="V1279" s="232"/>
      <c r="W1279" s="232"/>
      <c r="X1279" s="232"/>
      <c r="Y1279" s="232"/>
      <c r="Z1279" s="232"/>
      <c r="AA1279" s="232"/>
      <c r="AB1279" s="232"/>
      <c r="AC1279" s="232"/>
      <c r="AD1279" s="232"/>
      <c r="AE1279" s="232"/>
      <c r="AF1279" s="232"/>
      <c r="AG1279" s="232"/>
      <c r="AH1279" s="232"/>
      <c r="AI1279" s="232"/>
      <c r="AJ1279" s="232"/>
      <c r="AK1279" s="232"/>
      <c r="AL1279" s="232"/>
      <c r="AM1279" s="232"/>
      <c r="AN1279" s="232"/>
      <c r="AO1279" s="232"/>
      <c r="AP1279" s="232"/>
      <c r="AQ1279" s="232"/>
      <c r="AR1279" s="232"/>
      <c r="AS1279" s="232"/>
    </row>
    <row r="1280" spans="1:45" s="54" customFormat="1" ht="12.75" hidden="1" customHeight="1">
      <c r="C1280" s="233" t="s">
        <v>1197</v>
      </c>
      <c r="D1280" s="233"/>
      <c r="E1280" s="233"/>
      <c r="F1280" s="233"/>
      <c r="G1280" s="233"/>
      <c r="H1280" s="233"/>
      <c r="I1280" s="233"/>
      <c r="J1280" s="233"/>
      <c r="K1280" s="233"/>
      <c r="L1280" s="233"/>
      <c r="M1280" s="233"/>
      <c r="N1280" s="233"/>
      <c r="O1280" s="233"/>
      <c r="P1280" s="233"/>
      <c r="Q1280" s="233"/>
      <c r="R1280" s="233"/>
      <c r="S1280" s="233"/>
      <c r="T1280" s="233"/>
      <c r="U1280" s="233"/>
      <c r="V1280" s="233"/>
      <c r="W1280" s="233"/>
      <c r="X1280" s="233"/>
      <c r="Y1280" s="233"/>
      <c r="Z1280" s="233"/>
      <c r="AA1280" s="233"/>
      <c r="AB1280" s="233"/>
      <c r="AC1280" s="233"/>
      <c r="AD1280" s="233"/>
      <c r="AE1280" s="233"/>
      <c r="AF1280" s="233"/>
      <c r="AG1280" s="233"/>
      <c r="AH1280" s="233"/>
      <c r="AI1280" s="233"/>
      <c r="AJ1280" s="233"/>
      <c r="AK1280" s="233"/>
      <c r="AL1280" s="233"/>
      <c r="AM1280" s="233"/>
      <c r="AN1280" s="233"/>
      <c r="AO1280" s="233"/>
      <c r="AP1280" s="233"/>
      <c r="AQ1280" s="233"/>
      <c r="AR1280" s="233"/>
      <c r="AS1280" s="233"/>
    </row>
    <row r="1281" spans="3:45" s="54" customFormat="1" ht="12.75" hidden="1" customHeight="1">
      <c r="C1281" s="233"/>
      <c r="D1281" s="233"/>
      <c r="E1281" s="233"/>
      <c r="F1281" s="233"/>
      <c r="G1281" s="233"/>
      <c r="H1281" s="233"/>
      <c r="I1281" s="233"/>
      <c r="J1281" s="233"/>
      <c r="K1281" s="233"/>
      <c r="L1281" s="233"/>
      <c r="M1281" s="233"/>
      <c r="N1281" s="233"/>
      <c r="O1281" s="233"/>
      <c r="P1281" s="233"/>
      <c r="Q1281" s="233"/>
      <c r="R1281" s="233"/>
      <c r="S1281" s="233"/>
      <c r="T1281" s="233"/>
      <c r="U1281" s="233"/>
      <c r="V1281" s="233"/>
      <c r="W1281" s="233"/>
      <c r="X1281" s="233"/>
      <c r="Y1281" s="233"/>
      <c r="Z1281" s="233"/>
      <c r="AA1281" s="233"/>
      <c r="AB1281" s="233"/>
      <c r="AC1281" s="233"/>
      <c r="AD1281" s="233"/>
      <c r="AE1281" s="233"/>
      <c r="AF1281" s="233"/>
      <c r="AG1281" s="233"/>
      <c r="AH1281" s="233"/>
      <c r="AI1281" s="233"/>
      <c r="AJ1281" s="233"/>
      <c r="AK1281" s="233"/>
      <c r="AL1281" s="233"/>
      <c r="AM1281" s="233"/>
      <c r="AN1281" s="233"/>
      <c r="AO1281" s="233"/>
      <c r="AP1281" s="233"/>
      <c r="AQ1281" s="233"/>
      <c r="AR1281" s="233"/>
      <c r="AS1281" s="233"/>
    </row>
    <row r="1282" spans="3:45" s="54" customFormat="1" ht="12.75" hidden="1" customHeight="1">
      <c r="C1282" s="232" t="s">
        <v>1196</v>
      </c>
      <c r="D1282" s="232"/>
      <c r="E1282" s="232"/>
      <c r="F1282" s="232"/>
      <c r="G1282" s="232"/>
      <c r="H1282" s="232"/>
      <c r="I1282" s="232"/>
      <c r="J1282" s="232"/>
      <c r="K1282" s="232"/>
      <c r="L1282" s="232"/>
      <c r="M1282" s="232"/>
      <c r="N1282" s="232"/>
      <c r="O1282" s="232"/>
      <c r="P1282" s="232"/>
      <c r="Q1282" s="232"/>
      <c r="R1282" s="232"/>
      <c r="S1282" s="232"/>
      <c r="T1282" s="232"/>
      <c r="U1282" s="232"/>
      <c r="V1282" s="232"/>
      <c r="W1282" s="232"/>
      <c r="X1282" s="232"/>
      <c r="Y1282" s="232"/>
      <c r="Z1282" s="232"/>
      <c r="AA1282" s="232"/>
      <c r="AB1282" s="232"/>
      <c r="AC1282" s="232"/>
      <c r="AD1282" s="232"/>
      <c r="AE1282" s="232"/>
      <c r="AF1282" s="232"/>
      <c r="AG1282" s="232"/>
      <c r="AH1282" s="232"/>
      <c r="AI1282" s="232"/>
      <c r="AJ1282" s="232"/>
      <c r="AK1282" s="232"/>
      <c r="AL1282" s="232"/>
      <c r="AM1282" s="232"/>
      <c r="AN1282" s="232"/>
      <c r="AO1282" s="232"/>
      <c r="AP1282" s="232"/>
      <c r="AQ1282" s="232"/>
      <c r="AR1282" s="232"/>
      <c r="AS1282" s="232"/>
    </row>
    <row r="1283" spans="3:45" s="54" customFormat="1" ht="12.75" hidden="1" customHeight="1">
      <c r="C1283" s="232"/>
      <c r="D1283" s="232"/>
      <c r="E1283" s="232"/>
      <c r="F1283" s="232"/>
      <c r="G1283" s="232"/>
      <c r="H1283" s="232"/>
      <c r="I1283" s="232"/>
      <c r="J1283" s="232"/>
      <c r="K1283" s="232"/>
      <c r="L1283" s="232"/>
      <c r="M1283" s="232"/>
      <c r="N1283" s="232"/>
      <c r="O1283" s="232"/>
      <c r="P1283" s="232"/>
      <c r="Q1283" s="232"/>
      <c r="R1283" s="232"/>
      <c r="S1283" s="232"/>
      <c r="T1283" s="232"/>
      <c r="U1283" s="232"/>
      <c r="V1283" s="232"/>
      <c r="W1283" s="232"/>
      <c r="X1283" s="232"/>
      <c r="Y1283" s="232"/>
      <c r="Z1283" s="232"/>
      <c r="AA1283" s="232"/>
      <c r="AB1283" s="232"/>
      <c r="AC1283" s="232"/>
      <c r="AD1283" s="232"/>
      <c r="AE1283" s="232"/>
      <c r="AF1283" s="232"/>
      <c r="AG1283" s="232"/>
      <c r="AH1283" s="232"/>
      <c r="AI1283" s="232"/>
      <c r="AJ1283" s="232"/>
      <c r="AK1283" s="232"/>
      <c r="AL1283" s="232"/>
      <c r="AM1283" s="232"/>
      <c r="AN1283" s="232"/>
      <c r="AO1283" s="232"/>
      <c r="AP1283" s="232"/>
      <c r="AQ1283" s="232"/>
      <c r="AR1283" s="232"/>
      <c r="AS1283" s="232"/>
    </row>
    <row r="1284" spans="3:45" s="54" customFormat="1" ht="12.75" customHeight="1"/>
    <row r="1285" spans="3:45" s="54" customFormat="1" ht="12.75" customHeight="1">
      <c r="C1285" s="160" t="s">
        <v>1131</v>
      </c>
      <c r="D1285" s="160"/>
      <c r="E1285" s="160"/>
      <c r="F1285" s="160"/>
      <c r="G1285" s="160"/>
      <c r="H1285" s="160"/>
      <c r="I1285" s="160"/>
      <c r="J1285" s="160"/>
      <c r="K1285" s="160"/>
      <c r="L1285" s="160"/>
      <c r="M1285" s="160"/>
      <c r="N1285" s="160"/>
      <c r="O1285" s="160"/>
      <c r="P1285" s="160"/>
      <c r="Q1285" s="160"/>
      <c r="R1285" s="160"/>
      <c r="S1285" s="160"/>
      <c r="T1285" s="160"/>
      <c r="U1285" s="160"/>
      <c r="V1285" s="160"/>
      <c r="W1285" s="160"/>
      <c r="X1285" s="160"/>
      <c r="Y1285" s="160"/>
      <c r="Z1285" s="160"/>
      <c r="AA1285" s="160"/>
      <c r="AB1285" s="160"/>
      <c r="AC1285" s="160"/>
      <c r="AD1285" s="160"/>
      <c r="AE1285" s="160"/>
      <c r="AF1285" s="160"/>
      <c r="AG1285" s="160"/>
      <c r="AH1285" s="160"/>
      <c r="AI1285" s="160"/>
      <c r="AJ1285" s="160"/>
      <c r="AK1285" s="160"/>
      <c r="AL1285" s="160"/>
      <c r="AM1285" s="160"/>
      <c r="AN1285" s="160"/>
      <c r="AO1285" s="160"/>
      <c r="AP1285" s="160"/>
      <c r="AQ1285" s="160"/>
      <c r="AR1285" s="160"/>
      <c r="AS1285" s="160"/>
    </row>
    <row r="1286" spans="3:45" ht="12.75" customHeight="1">
      <c r="C1286" s="58"/>
      <c r="D1286" s="26"/>
      <c r="E1286" s="26"/>
      <c r="F1286" s="26"/>
      <c r="G1286" s="26"/>
      <c r="H1286" s="26"/>
      <c r="I1286" s="26"/>
      <c r="J1286" s="26"/>
      <c r="K1286" s="26"/>
      <c r="L1286" s="26"/>
      <c r="M1286" s="26"/>
    </row>
    <row r="1287" spans="3:45" ht="12.75" hidden="1" customHeight="1">
      <c r="C1287" s="281" t="s">
        <v>1132</v>
      </c>
      <c r="D1287" s="281"/>
      <c r="E1287" s="281"/>
      <c r="F1287" s="281"/>
      <c r="G1287" s="281"/>
      <c r="H1287" s="281"/>
      <c r="I1287" s="281"/>
      <c r="J1287" s="281"/>
      <c r="K1287" s="281"/>
      <c r="L1287" s="281"/>
      <c r="M1287" s="281"/>
      <c r="N1287" s="281"/>
      <c r="O1287" s="281"/>
      <c r="P1287" s="281"/>
      <c r="Q1287" s="281"/>
      <c r="R1287" s="281"/>
      <c r="S1287" s="281"/>
      <c r="T1287" s="281"/>
      <c r="U1287" s="281"/>
      <c r="V1287" s="281"/>
      <c r="W1287" s="281"/>
      <c r="X1287" s="281"/>
      <c r="Y1287" s="281"/>
      <c r="Z1287" s="281"/>
      <c r="AA1287" s="281"/>
      <c r="AB1287" s="281"/>
      <c r="AC1287" s="281"/>
      <c r="AD1287" s="281"/>
      <c r="AE1287" s="281"/>
      <c r="AF1287" s="281"/>
      <c r="AG1287" s="281"/>
      <c r="AH1287" s="281"/>
      <c r="AI1287" s="281"/>
      <c r="AJ1287" s="281"/>
      <c r="AK1287" s="281"/>
      <c r="AL1287" s="281"/>
      <c r="AM1287" s="281"/>
      <c r="AN1287" s="281"/>
      <c r="AO1287" s="281"/>
      <c r="AP1287" s="281"/>
      <c r="AQ1287" s="281"/>
      <c r="AR1287" s="281"/>
      <c r="AS1287" s="281"/>
    </row>
    <row r="1288" spans="3:45" ht="12.75" hidden="1" customHeight="1">
      <c r="C1288" s="58"/>
      <c r="D1288" s="26"/>
      <c r="E1288" s="26"/>
      <c r="F1288" s="26"/>
      <c r="G1288" s="26"/>
      <c r="H1288" s="26"/>
      <c r="I1288" s="26"/>
      <c r="J1288" s="26"/>
      <c r="K1288" s="26"/>
      <c r="L1288" s="26"/>
      <c r="M1288" s="26"/>
    </row>
    <row r="1289" spans="3:45" ht="12.75" hidden="1" customHeight="1">
      <c r="C1289" s="427" t="s">
        <v>1133</v>
      </c>
      <c r="D1289" s="427"/>
      <c r="E1289" s="427"/>
      <c r="F1289" s="427"/>
      <c r="G1289" s="427"/>
      <c r="H1289" s="427"/>
      <c r="I1289" s="427"/>
      <c r="J1289" s="427"/>
      <c r="K1289" s="427"/>
      <c r="L1289" s="427"/>
      <c r="M1289" s="427"/>
      <c r="N1289" s="427"/>
      <c r="O1289" s="427"/>
      <c r="P1289" s="427"/>
      <c r="Q1289" s="427"/>
      <c r="R1289" s="427"/>
      <c r="S1289" s="427"/>
      <c r="T1289" s="427"/>
      <c r="U1289" s="427"/>
      <c r="V1289" s="427"/>
      <c r="W1289" s="427"/>
      <c r="X1289" s="427"/>
      <c r="Y1289" s="427"/>
      <c r="Z1289" s="427"/>
      <c r="AA1289" s="427"/>
      <c r="AB1289" s="427"/>
      <c r="AC1289" s="427"/>
      <c r="AD1289" s="427"/>
      <c r="AE1289" s="427"/>
      <c r="AF1289" s="427"/>
      <c r="AG1289" s="427"/>
      <c r="AH1289" s="427"/>
      <c r="AI1289" s="427"/>
      <c r="AJ1289" s="427"/>
      <c r="AK1289" s="427"/>
      <c r="AL1289" s="427"/>
      <c r="AM1289" s="427"/>
      <c r="AN1289" s="427"/>
      <c r="AO1289" s="427"/>
      <c r="AP1289" s="427"/>
      <c r="AQ1289" s="427"/>
      <c r="AR1289" s="427"/>
      <c r="AS1289" s="427"/>
    </row>
    <row r="1290" spans="3:45" ht="12.75" hidden="1" customHeight="1">
      <c r="C1290" s="427"/>
      <c r="D1290" s="427"/>
      <c r="E1290" s="427"/>
      <c r="F1290" s="427"/>
      <c r="G1290" s="427"/>
      <c r="H1290" s="427"/>
      <c r="I1290" s="427"/>
      <c r="J1290" s="427"/>
      <c r="K1290" s="427"/>
      <c r="L1290" s="427"/>
      <c r="M1290" s="427"/>
      <c r="N1290" s="427"/>
      <c r="O1290" s="427"/>
      <c r="P1290" s="427"/>
      <c r="Q1290" s="427"/>
      <c r="R1290" s="427"/>
      <c r="S1290" s="427"/>
      <c r="T1290" s="427"/>
      <c r="U1290" s="427"/>
      <c r="V1290" s="427"/>
      <c r="W1290" s="427"/>
      <c r="X1290" s="427"/>
      <c r="Y1290" s="427"/>
      <c r="Z1290" s="427"/>
      <c r="AA1290" s="427"/>
      <c r="AB1290" s="427"/>
      <c r="AC1290" s="427"/>
      <c r="AD1290" s="427"/>
      <c r="AE1290" s="427"/>
      <c r="AF1290" s="427"/>
      <c r="AG1290" s="427"/>
      <c r="AH1290" s="427"/>
      <c r="AI1290" s="427"/>
      <c r="AJ1290" s="427"/>
      <c r="AK1290" s="427"/>
      <c r="AL1290" s="427"/>
      <c r="AM1290" s="427"/>
      <c r="AN1290" s="427"/>
      <c r="AO1290" s="427"/>
      <c r="AP1290" s="427"/>
      <c r="AQ1290" s="427"/>
      <c r="AR1290" s="427"/>
      <c r="AS1290" s="427"/>
    </row>
    <row r="1291" spans="3:45" ht="12.75" hidden="1" customHeight="1">
      <c r="C1291" s="58"/>
      <c r="D1291" s="26"/>
      <c r="E1291" s="26"/>
      <c r="F1291" s="26"/>
      <c r="G1291" s="26"/>
      <c r="H1291" s="26"/>
      <c r="I1291" s="26"/>
      <c r="J1291" s="26"/>
      <c r="K1291" s="26"/>
      <c r="L1291" s="26"/>
      <c r="M1291" s="26"/>
    </row>
    <row r="1292" spans="3:45" ht="12.75" hidden="1" customHeight="1">
      <c r="C1292" s="427" t="s">
        <v>1135</v>
      </c>
      <c r="D1292" s="427"/>
      <c r="E1292" s="427"/>
      <c r="F1292" s="427"/>
      <c r="G1292" s="427"/>
      <c r="H1292" s="427"/>
      <c r="I1292" s="427"/>
      <c r="J1292" s="427"/>
      <c r="K1292" s="427"/>
      <c r="L1292" s="427"/>
      <c r="M1292" s="427"/>
      <c r="N1292" s="427"/>
      <c r="O1292" s="427"/>
      <c r="P1292" s="427"/>
      <c r="Q1292" s="427"/>
      <c r="R1292" s="427"/>
      <c r="S1292" s="427"/>
      <c r="T1292" s="427"/>
      <c r="U1292" s="427"/>
      <c r="V1292" s="427"/>
      <c r="W1292" s="427"/>
      <c r="X1292" s="427"/>
      <c r="Y1292" s="427"/>
      <c r="Z1292" s="427"/>
      <c r="AA1292" s="427"/>
      <c r="AB1292" s="427"/>
      <c r="AC1292" s="427"/>
      <c r="AD1292" s="427"/>
      <c r="AE1292" s="427"/>
      <c r="AF1292" s="427"/>
      <c r="AG1292" s="427"/>
      <c r="AH1292" s="427"/>
      <c r="AI1292" s="427"/>
      <c r="AJ1292" s="427"/>
      <c r="AK1292" s="427"/>
      <c r="AL1292" s="427"/>
      <c r="AM1292" s="427"/>
      <c r="AN1292" s="427"/>
      <c r="AO1292" s="427"/>
      <c r="AP1292" s="427"/>
      <c r="AQ1292" s="427"/>
      <c r="AR1292" s="427"/>
      <c r="AS1292" s="427"/>
    </row>
    <row r="1293" spans="3:45" ht="12.75" hidden="1" customHeight="1">
      <c r="C1293" s="427"/>
      <c r="D1293" s="427"/>
      <c r="E1293" s="427"/>
      <c r="F1293" s="427"/>
      <c r="G1293" s="427"/>
      <c r="H1293" s="427"/>
      <c r="I1293" s="427"/>
      <c r="J1293" s="427"/>
      <c r="K1293" s="427"/>
      <c r="L1293" s="427"/>
      <c r="M1293" s="427"/>
      <c r="N1293" s="427"/>
      <c r="O1293" s="427"/>
      <c r="P1293" s="427"/>
      <c r="Q1293" s="427"/>
      <c r="R1293" s="427"/>
      <c r="S1293" s="427"/>
      <c r="T1293" s="427"/>
      <c r="U1293" s="427"/>
      <c r="V1293" s="427"/>
      <c r="W1293" s="427"/>
      <c r="X1293" s="427"/>
      <c r="Y1293" s="427"/>
      <c r="Z1293" s="427"/>
      <c r="AA1293" s="427"/>
      <c r="AB1293" s="427"/>
      <c r="AC1293" s="427"/>
      <c r="AD1293" s="427"/>
      <c r="AE1293" s="427"/>
      <c r="AF1293" s="427"/>
      <c r="AG1293" s="427"/>
      <c r="AH1293" s="427"/>
      <c r="AI1293" s="427"/>
      <c r="AJ1293" s="427"/>
      <c r="AK1293" s="427"/>
      <c r="AL1293" s="427"/>
      <c r="AM1293" s="427"/>
      <c r="AN1293" s="427"/>
      <c r="AO1293" s="427"/>
      <c r="AP1293" s="427"/>
      <c r="AQ1293" s="427"/>
      <c r="AR1293" s="427"/>
      <c r="AS1293" s="427"/>
    </row>
    <row r="1294" spans="3:45" ht="12.75" hidden="1" customHeight="1">
      <c r="C1294" s="58"/>
      <c r="D1294" s="26"/>
      <c r="E1294" s="26"/>
      <c r="F1294" s="26"/>
      <c r="G1294" s="26"/>
      <c r="H1294" s="26"/>
      <c r="I1294" s="26"/>
      <c r="J1294" s="26"/>
      <c r="K1294" s="26"/>
      <c r="L1294" s="26"/>
      <c r="M1294" s="26"/>
    </row>
    <row r="1295" spans="3:45" ht="12.75" hidden="1" customHeight="1">
      <c r="C1295" s="427" t="s">
        <v>1136</v>
      </c>
      <c r="D1295" s="427"/>
      <c r="E1295" s="427"/>
      <c r="F1295" s="427"/>
      <c r="G1295" s="427"/>
      <c r="H1295" s="427"/>
      <c r="I1295" s="427"/>
      <c r="J1295" s="427"/>
      <c r="K1295" s="427"/>
      <c r="L1295" s="427"/>
      <c r="M1295" s="427"/>
      <c r="N1295" s="427"/>
      <c r="O1295" s="427"/>
      <c r="P1295" s="427"/>
      <c r="Q1295" s="427"/>
      <c r="R1295" s="427"/>
      <c r="S1295" s="427"/>
      <c r="T1295" s="427"/>
      <c r="U1295" s="427"/>
      <c r="V1295" s="427"/>
      <c r="W1295" s="427"/>
      <c r="X1295" s="427"/>
      <c r="Y1295" s="427"/>
      <c r="Z1295" s="427"/>
      <c r="AA1295" s="427"/>
      <c r="AB1295" s="427"/>
      <c r="AC1295" s="427"/>
      <c r="AD1295" s="427"/>
      <c r="AE1295" s="427"/>
      <c r="AF1295" s="427"/>
      <c r="AG1295" s="427"/>
      <c r="AH1295" s="427"/>
      <c r="AI1295" s="427"/>
      <c r="AJ1295" s="427"/>
      <c r="AK1295" s="427"/>
      <c r="AL1295" s="427"/>
      <c r="AM1295" s="427"/>
      <c r="AN1295" s="427"/>
      <c r="AO1295" s="427"/>
      <c r="AP1295" s="427"/>
      <c r="AQ1295" s="427"/>
      <c r="AR1295" s="427"/>
      <c r="AS1295" s="427"/>
    </row>
    <row r="1296" spans="3:45" ht="12.75" hidden="1" customHeight="1">
      <c r="C1296" s="18"/>
      <c r="D1296" s="18"/>
      <c r="E1296" s="18"/>
      <c r="F1296" s="18"/>
      <c r="G1296" s="18"/>
      <c r="H1296" s="18"/>
      <c r="I1296" s="18"/>
      <c r="J1296" s="18"/>
      <c r="K1296" s="18"/>
      <c r="L1296" s="18"/>
      <c r="M1296" s="18"/>
    </row>
    <row r="1297" spans="3:45" ht="12.75" hidden="1" customHeight="1">
      <c r="C1297" s="281" t="s">
        <v>1134</v>
      </c>
      <c r="D1297" s="281"/>
      <c r="E1297" s="281"/>
      <c r="F1297" s="281"/>
      <c r="G1297" s="281"/>
      <c r="H1297" s="281"/>
      <c r="I1297" s="281"/>
      <c r="J1297" s="281"/>
      <c r="K1297" s="281"/>
      <c r="L1297" s="281"/>
      <c r="M1297" s="281"/>
      <c r="N1297" s="281"/>
      <c r="O1297" s="281"/>
      <c r="P1297" s="281"/>
      <c r="Q1297" s="281"/>
      <c r="R1297" s="281"/>
      <c r="S1297" s="281"/>
      <c r="T1297" s="281"/>
      <c r="U1297" s="281"/>
      <c r="V1297" s="281"/>
      <c r="W1297" s="281"/>
      <c r="X1297" s="281"/>
      <c r="Y1297" s="281"/>
      <c r="Z1297" s="281"/>
      <c r="AA1297" s="281"/>
      <c r="AB1297" s="281"/>
      <c r="AC1297" s="281"/>
      <c r="AD1297" s="281"/>
      <c r="AE1297" s="281"/>
      <c r="AF1297" s="281"/>
      <c r="AG1297" s="281"/>
      <c r="AH1297" s="281"/>
      <c r="AI1297" s="281"/>
      <c r="AJ1297" s="281"/>
      <c r="AK1297" s="281"/>
      <c r="AL1297" s="281"/>
      <c r="AM1297" s="281"/>
      <c r="AN1297" s="281"/>
      <c r="AO1297" s="281"/>
      <c r="AP1297" s="281"/>
      <c r="AQ1297" s="281"/>
      <c r="AR1297" s="281"/>
      <c r="AS1297" s="281"/>
    </row>
    <row r="1298" spans="3:45" ht="12.75" hidden="1" customHeight="1">
      <c r="C1298" s="281" t="s">
        <v>578</v>
      </c>
      <c r="D1298" s="281"/>
      <c r="E1298" s="281"/>
      <c r="F1298" s="281"/>
      <c r="G1298" s="281"/>
      <c r="H1298" s="281"/>
      <c r="I1298" s="281"/>
      <c r="J1298" s="281"/>
      <c r="K1298" s="281"/>
      <c r="L1298" s="281"/>
      <c r="M1298" s="281"/>
      <c r="N1298" s="281"/>
      <c r="O1298" s="281"/>
      <c r="P1298" s="281"/>
      <c r="Q1298" s="281"/>
      <c r="R1298" s="281"/>
      <c r="S1298" s="281"/>
      <c r="T1298" s="281"/>
      <c r="U1298" s="281"/>
      <c r="V1298" s="281"/>
      <c r="W1298" s="281"/>
      <c r="X1298" s="281"/>
      <c r="Y1298" s="281"/>
      <c r="Z1298" s="281"/>
      <c r="AA1298" s="281"/>
      <c r="AB1298" s="281"/>
      <c r="AC1298" s="281"/>
      <c r="AD1298" s="281"/>
      <c r="AE1298" s="281"/>
      <c r="AF1298" s="281"/>
      <c r="AG1298" s="281"/>
      <c r="AH1298" s="281"/>
      <c r="AI1298" s="281"/>
      <c r="AJ1298" s="281"/>
      <c r="AK1298" s="281"/>
      <c r="AL1298" s="281"/>
      <c r="AM1298" s="281"/>
      <c r="AN1298" s="281"/>
      <c r="AO1298" s="281"/>
      <c r="AP1298" s="281"/>
      <c r="AQ1298" s="281"/>
      <c r="AR1298" s="281"/>
      <c r="AS1298" s="281"/>
    </row>
    <row r="1299" spans="3:45" ht="12.75" hidden="1" customHeight="1">
      <c r="C1299" s="281" t="s">
        <v>1046</v>
      </c>
      <c r="D1299" s="281"/>
      <c r="E1299" s="281"/>
      <c r="F1299" s="281"/>
      <c r="G1299" s="281"/>
      <c r="H1299" s="281"/>
      <c r="I1299" s="281"/>
      <c r="J1299" s="281"/>
      <c r="K1299" s="281"/>
      <c r="L1299" s="281"/>
      <c r="M1299" s="281"/>
      <c r="N1299" s="281"/>
      <c r="O1299" s="281"/>
      <c r="P1299" s="281"/>
      <c r="Q1299" s="281"/>
      <c r="R1299" s="281"/>
      <c r="S1299" s="281"/>
      <c r="T1299" s="281"/>
      <c r="U1299" s="281"/>
      <c r="V1299" s="281"/>
      <c r="W1299" s="281"/>
      <c r="X1299" s="281"/>
      <c r="Y1299" s="281"/>
      <c r="Z1299" s="281"/>
      <c r="AA1299" s="281"/>
      <c r="AB1299" s="281"/>
      <c r="AC1299" s="281"/>
      <c r="AD1299" s="281"/>
      <c r="AE1299" s="281"/>
      <c r="AF1299" s="281"/>
      <c r="AG1299" s="281"/>
      <c r="AH1299" s="281"/>
      <c r="AI1299" s="281"/>
      <c r="AJ1299" s="281"/>
      <c r="AK1299" s="281"/>
      <c r="AL1299" s="281"/>
      <c r="AM1299" s="281"/>
      <c r="AN1299" s="281"/>
      <c r="AO1299" s="281"/>
      <c r="AP1299" s="281"/>
      <c r="AQ1299" s="281"/>
      <c r="AR1299" s="281"/>
      <c r="AS1299" s="281"/>
    </row>
    <row r="1300" spans="3:45" ht="12.75" hidden="1" customHeight="1">
      <c r="C1300" s="160"/>
      <c r="D1300" s="160"/>
      <c r="E1300" s="160"/>
      <c r="F1300" s="160"/>
      <c r="G1300" s="160"/>
      <c r="H1300" s="160"/>
      <c r="I1300" s="160"/>
      <c r="J1300" s="160"/>
      <c r="K1300" s="160"/>
      <c r="L1300" s="160"/>
      <c r="M1300" s="160"/>
      <c r="N1300" s="160"/>
    </row>
    <row r="1301" spans="3:45" ht="12.75" customHeight="1">
      <c r="C1301" s="159" t="s">
        <v>1137</v>
      </c>
      <c r="D1301" s="159"/>
      <c r="E1301" s="159"/>
      <c r="F1301" s="159"/>
      <c r="G1301" s="159"/>
      <c r="H1301" s="159"/>
      <c r="I1301" s="159"/>
      <c r="J1301" s="159"/>
      <c r="K1301" s="159"/>
      <c r="L1301" s="159"/>
      <c r="M1301" s="159"/>
      <c r="N1301" s="159"/>
      <c r="O1301" s="159"/>
      <c r="P1301" s="159"/>
      <c r="Q1301" s="159"/>
      <c r="R1301" s="159"/>
      <c r="S1301" s="159"/>
      <c r="T1301" s="159"/>
      <c r="U1301" s="159"/>
      <c r="V1301" s="159"/>
      <c r="W1301" s="159"/>
      <c r="X1301" s="159"/>
      <c r="Y1301" s="159"/>
      <c r="Z1301" s="159"/>
      <c r="AA1301" s="159"/>
      <c r="AB1301" s="159"/>
      <c r="AC1301" s="159"/>
      <c r="AD1301" s="159"/>
      <c r="AE1301" s="159"/>
      <c r="AF1301" s="159"/>
      <c r="AG1301" s="159"/>
      <c r="AH1301" s="159"/>
      <c r="AI1301" s="159"/>
      <c r="AJ1301" s="159"/>
      <c r="AK1301" s="159"/>
      <c r="AL1301" s="159"/>
      <c r="AM1301" s="159"/>
      <c r="AN1301" s="159"/>
      <c r="AO1301" s="159"/>
      <c r="AP1301" s="159"/>
      <c r="AQ1301" s="159"/>
      <c r="AR1301" s="159"/>
      <c r="AS1301" s="159"/>
    </row>
    <row r="1302" spans="3:45" ht="12.75" customHeight="1">
      <c r="C1302" s="88"/>
      <c r="D1302" s="87"/>
      <c r="E1302" s="87"/>
      <c r="F1302" s="87"/>
      <c r="G1302" s="87"/>
      <c r="H1302" s="87"/>
      <c r="I1302" s="87"/>
      <c r="J1302" s="87"/>
      <c r="K1302" s="87"/>
      <c r="L1302" s="87"/>
      <c r="M1302" s="87"/>
      <c r="N1302" s="87"/>
    </row>
    <row r="1303" spans="3:45" ht="12.75" customHeight="1">
      <c r="C1303" s="285" t="s">
        <v>49</v>
      </c>
      <c r="D1303" s="285"/>
      <c r="E1303" s="285"/>
      <c r="F1303" s="285"/>
      <c r="G1303" s="285"/>
      <c r="H1303" s="285"/>
      <c r="I1303" s="285"/>
      <c r="J1303" s="285"/>
      <c r="K1303" s="285"/>
      <c r="L1303" s="285"/>
      <c r="M1303" s="285"/>
      <c r="N1303" s="285"/>
      <c r="O1303" s="285"/>
      <c r="P1303" s="285"/>
      <c r="Q1303" s="285"/>
      <c r="R1303" s="285"/>
      <c r="S1303" s="285"/>
      <c r="T1303" s="285"/>
      <c r="U1303" s="162" t="s">
        <v>51</v>
      </c>
      <c r="V1303" s="162"/>
      <c r="W1303" s="162"/>
      <c r="X1303" s="162"/>
      <c r="Y1303" s="162"/>
      <c r="Z1303" s="162"/>
      <c r="AA1303" s="162"/>
      <c r="AB1303" s="162"/>
      <c r="AC1303" s="162"/>
      <c r="AD1303" s="162"/>
    </row>
    <row r="1304" spans="3:45" ht="12.75" customHeight="1">
      <c r="C1304" s="285"/>
      <c r="D1304" s="285"/>
      <c r="E1304" s="285"/>
      <c r="F1304" s="285"/>
      <c r="G1304" s="285"/>
      <c r="H1304" s="285"/>
      <c r="I1304" s="285"/>
      <c r="J1304" s="285"/>
      <c r="K1304" s="285"/>
      <c r="L1304" s="285"/>
      <c r="M1304" s="285"/>
      <c r="N1304" s="285"/>
      <c r="O1304" s="285"/>
      <c r="P1304" s="285"/>
      <c r="Q1304" s="285"/>
      <c r="R1304" s="285"/>
      <c r="S1304" s="285"/>
      <c r="T1304" s="285"/>
      <c r="U1304" s="162"/>
      <c r="V1304" s="162"/>
      <c r="W1304" s="162"/>
      <c r="X1304" s="162"/>
      <c r="Y1304" s="162"/>
      <c r="Z1304" s="162"/>
      <c r="AA1304" s="162"/>
      <c r="AB1304" s="162"/>
      <c r="AC1304" s="162"/>
      <c r="AD1304" s="162"/>
    </row>
    <row r="1305" spans="3:45" ht="12.75" customHeight="1">
      <c r="C1305" s="263"/>
      <c r="D1305" s="263"/>
      <c r="E1305" s="263"/>
      <c r="F1305" s="263"/>
      <c r="G1305" s="263"/>
      <c r="H1305" s="263"/>
      <c r="I1305" s="263"/>
      <c r="J1305" s="263"/>
      <c r="K1305" s="263"/>
      <c r="L1305" s="263"/>
      <c r="M1305" s="263"/>
      <c r="N1305" s="263"/>
      <c r="O1305" s="263"/>
      <c r="P1305" s="263"/>
      <c r="Q1305" s="263"/>
      <c r="R1305" s="263"/>
      <c r="S1305" s="263"/>
      <c r="T1305" s="263"/>
      <c r="U1305" s="247"/>
      <c r="V1305" s="247"/>
      <c r="W1305" s="247"/>
      <c r="X1305" s="247"/>
      <c r="Y1305" s="247"/>
      <c r="Z1305" s="247"/>
      <c r="AA1305" s="247"/>
      <c r="AB1305" s="247"/>
      <c r="AC1305" s="247"/>
      <c r="AD1305" s="247"/>
    </row>
    <row r="1306" spans="3:45" ht="12.75" customHeight="1">
      <c r="C1306" s="208" t="s">
        <v>178</v>
      </c>
      <c r="D1306" s="208"/>
      <c r="E1306" s="208"/>
      <c r="F1306" s="208"/>
      <c r="G1306" s="208"/>
      <c r="H1306" s="208"/>
      <c r="I1306" s="208"/>
      <c r="J1306" s="208"/>
      <c r="K1306" s="208"/>
      <c r="L1306" s="208"/>
      <c r="M1306" s="208"/>
      <c r="N1306" s="208"/>
      <c r="O1306" s="208"/>
      <c r="P1306" s="208"/>
      <c r="Q1306" s="208"/>
      <c r="R1306" s="208"/>
      <c r="S1306" s="208"/>
      <c r="T1306" s="208"/>
      <c r="U1306" s="184">
        <v>44840</v>
      </c>
      <c r="V1306" s="184"/>
      <c r="W1306" s="184"/>
      <c r="X1306" s="184"/>
      <c r="Y1306" s="184"/>
      <c r="Z1306" s="184"/>
      <c r="AA1306" s="184"/>
      <c r="AB1306" s="184"/>
      <c r="AC1306" s="184"/>
      <c r="AD1306" s="184"/>
    </row>
    <row r="1307" spans="3:45" ht="12.75" customHeight="1">
      <c r="C1307" s="208" t="s">
        <v>179</v>
      </c>
      <c r="D1307" s="208"/>
      <c r="E1307" s="208"/>
      <c r="F1307" s="208"/>
      <c r="G1307" s="208"/>
      <c r="H1307" s="208"/>
      <c r="I1307" s="208"/>
      <c r="J1307" s="208"/>
      <c r="K1307" s="208"/>
      <c r="L1307" s="208"/>
      <c r="M1307" s="208"/>
      <c r="N1307" s="208"/>
      <c r="O1307" s="208"/>
      <c r="P1307" s="208"/>
      <c r="Q1307" s="208"/>
      <c r="R1307" s="208"/>
      <c r="S1307" s="208"/>
      <c r="T1307" s="208"/>
      <c r="U1307" s="431" t="s">
        <v>50</v>
      </c>
      <c r="V1307" s="432"/>
      <c r="W1307" s="432"/>
      <c r="X1307" s="432"/>
      <c r="Y1307" s="432"/>
      <c r="Z1307" s="432"/>
      <c r="AA1307" s="432"/>
      <c r="AB1307" s="432"/>
      <c r="AC1307" s="432"/>
      <c r="AD1307" s="433"/>
    </row>
    <row r="1308" spans="3:45" ht="12.75" customHeight="1">
      <c r="C1308" s="216" t="s">
        <v>180</v>
      </c>
      <c r="D1308" s="216"/>
      <c r="E1308" s="216"/>
      <c r="F1308" s="216"/>
      <c r="G1308" s="216"/>
      <c r="H1308" s="216"/>
      <c r="I1308" s="216"/>
      <c r="J1308" s="216"/>
      <c r="K1308" s="216"/>
      <c r="L1308" s="216"/>
      <c r="M1308" s="216"/>
      <c r="N1308" s="216"/>
      <c r="O1308" s="216"/>
      <c r="P1308" s="216"/>
      <c r="Q1308" s="216"/>
      <c r="R1308" s="216"/>
      <c r="S1308" s="216"/>
      <c r="T1308" s="216"/>
      <c r="U1308" s="177"/>
      <c r="V1308" s="177"/>
      <c r="W1308" s="177"/>
      <c r="X1308" s="177"/>
      <c r="Y1308" s="177"/>
      <c r="Z1308" s="177"/>
      <c r="AA1308" s="177"/>
      <c r="AB1308" s="177"/>
      <c r="AC1308" s="177"/>
      <c r="AD1308" s="177"/>
    </row>
    <row r="1309" spans="3:45" ht="12.75" customHeight="1">
      <c r="C1309" s="165" t="s">
        <v>1198</v>
      </c>
      <c r="D1309" s="165"/>
      <c r="E1309" s="165"/>
      <c r="F1309" s="165"/>
      <c r="G1309" s="165"/>
      <c r="H1309" s="165"/>
      <c r="I1309" s="165"/>
      <c r="J1309" s="165"/>
      <c r="K1309" s="165"/>
      <c r="L1309" s="165"/>
      <c r="M1309" s="165"/>
      <c r="N1309" s="165"/>
      <c r="O1309" s="165"/>
      <c r="P1309" s="165"/>
      <c r="Q1309" s="165"/>
      <c r="R1309" s="165"/>
      <c r="S1309" s="165"/>
      <c r="T1309" s="165"/>
      <c r="U1309" s="174"/>
      <c r="V1309" s="174"/>
      <c r="W1309" s="174"/>
      <c r="X1309" s="174"/>
      <c r="Y1309" s="174"/>
      <c r="Z1309" s="174"/>
      <c r="AA1309" s="174"/>
      <c r="AB1309" s="174"/>
      <c r="AC1309" s="174"/>
      <c r="AD1309" s="174"/>
    </row>
    <row r="1310" spans="3:45" ht="12.75" customHeight="1">
      <c r="C1310" s="165" t="s">
        <v>181</v>
      </c>
      <c r="D1310" s="165"/>
      <c r="E1310" s="165"/>
      <c r="F1310" s="165"/>
      <c r="G1310" s="165"/>
      <c r="H1310" s="165"/>
      <c r="I1310" s="165"/>
      <c r="J1310" s="165"/>
      <c r="K1310" s="165"/>
      <c r="L1310" s="165"/>
      <c r="M1310" s="165"/>
      <c r="N1310" s="165"/>
      <c r="O1310" s="165"/>
      <c r="P1310" s="165"/>
      <c r="Q1310" s="165"/>
      <c r="R1310" s="165"/>
      <c r="S1310" s="165"/>
      <c r="T1310" s="165"/>
      <c r="U1310" s="174"/>
      <c r="V1310" s="174"/>
      <c r="W1310" s="174"/>
      <c r="X1310" s="174"/>
      <c r="Y1310" s="174"/>
      <c r="Z1310" s="174"/>
      <c r="AA1310" s="174"/>
      <c r="AB1310" s="174"/>
      <c r="AC1310" s="174"/>
      <c r="AD1310" s="174"/>
    </row>
    <row r="1311" spans="3:45" ht="12.75" customHeight="1">
      <c r="C1311" s="165" t="s">
        <v>1199</v>
      </c>
      <c r="D1311" s="165"/>
      <c r="E1311" s="165"/>
      <c r="F1311" s="165"/>
      <c r="G1311" s="165"/>
      <c r="H1311" s="165"/>
      <c r="I1311" s="165"/>
      <c r="J1311" s="165"/>
      <c r="K1311" s="165"/>
      <c r="L1311" s="165"/>
      <c r="M1311" s="165"/>
      <c r="N1311" s="165"/>
      <c r="O1311" s="165"/>
      <c r="P1311" s="165"/>
      <c r="Q1311" s="165"/>
      <c r="R1311" s="165"/>
      <c r="S1311" s="165"/>
      <c r="T1311" s="165"/>
      <c r="U1311" s="174"/>
      <c r="V1311" s="174"/>
      <c r="W1311" s="174"/>
      <c r="X1311" s="174"/>
      <c r="Y1311" s="174"/>
      <c r="Z1311" s="174"/>
      <c r="AA1311" s="174"/>
      <c r="AB1311" s="174"/>
      <c r="AC1311" s="174"/>
      <c r="AD1311" s="174"/>
    </row>
    <row r="1312" spans="3:45" ht="12.75" customHeight="1">
      <c r="C1312" s="165" t="s">
        <v>1200</v>
      </c>
      <c r="D1312" s="165"/>
      <c r="E1312" s="165"/>
      <c r="F1312" s="165"/>
      <c r="G1312" s="165"/>
      <c r="H1312" s="165"/>
      <c r="I1312" s="165"/>
      <c r="J1312" s="165"/>
      <c r="K1312" s="165"/>
      <c r="L1312" s="165"/>
      <c r="M1312" s="165"/>
      <c r="N1312" s="165"/>
      <c r="O1312" s="165"/>
      <c r="P1312" s="165"/>
      <c r="Q1312" s="165"/>
      <c r="R1312" s="165"/>
      <c r="S1312" s="165"/>
      <c r="T1312" s="165"/>
      <c r="U1312" s="174"/>
      <c r="V1312" s="174"/>
      <c r="W1312" s="174"/>
      <c r="X1312" s="174"/>
      <c r="Y1312" s="174"/>
      <c r="Z1312" s="174"/>
      <c r="AA1312" s="174"/>
      <c r="AB1312" s="174"/>
      <c r="AC1312" s="174"/>
      <c r="AD1312" s="174"/>
    </row>
    <row r="1313" spans="3:45" ht="12.75" customHeight="1">
      <c r="C1313" s="165" t="s">
        <v>182</v>
      </c>
      <c r="D1313" s="165"/>
      <c r="E1313" s="165"/>
      <c r="F1313" s="165"/>
      <c r="G1313" s="165"/>
      <c r="H1313" s="165"/>
      <c r="I1313" s="165"/>
      <c r="J1313" s="165"/>
      <c r="K1313" s="165"/>
      <c r="L1313" s="165"/>
      <c r="M1313" s="165"/>
      <c r="N1313" s="165"/>
      <c r="O1313" s="165"/>
      <c r="P1313" s="165"/>
      <c r="Q1313" s="165"/>
      <c r="R1313" s="165"/>
      <c r="S1313" s="165"/>
      <c r="T1313" s="165"/>
      <c r="U1313" s="174">
        <v>44840</v>
      </c>
      <c r="V1313" s="174"/>
      <c r="W1313" s="174"/>
      <c r="X1313" s="174"/>
      <c r="Y1313" s="174"/>
      <c r="Z1313" s="174"/>
      <c r="AA1313" s="174"/>
      <c r="AB1313" s="174"/>
      <c r="AC1313" s="174"/>
      <c r="AD1313" s="174"/>
    </row>
    <row r="1314" spans="3:45" ht="12.75" customHeight="1">
      <c r="C1314" s="165" t="s">
        <v>1201</v>
      </c>
      <c r="D1314" s="165"/>
      <c r="E1314" s="165"/>
      <c r="F1314" s="165"/>
      <c r="G1314" s="165"/>
      <c r="H1314" s="165"/>
      <c r="I1314" s="165"/>
      <c r="J1314" s="165"/>
      <c r="K1314" s="165"/>
      <c r="L1314" s="165"/>
      <c r="M1314" s="165"/>
      <c r="N1314" s="165"/>
      <c r="O1314" s="165"/>
      <c r="P1314" s="165"/>
      <c r="Q1314" s="165"/>
      <c r="R1314" s="165"/>
      <c r="S1314" s="165"/>
      <c r="T1314" s="165"/>
      <c r="U1314" s="174"/>
      <c r="V1314" s="174"/>
      <c r="W1314" s="174"/>
      <c r="X1314" s="174"/>
      <c r="Y1314" s="174"/>
      <c r="Z1314" s="174"/>
      <c r="AA1314" s="174"/>
      <c r="AB1314" s="174"/>
      <c r="AC1314" s="174"/>
      <c r="AD1314" s="174"/>
    </row>
    <row r="1315" spans="3:45" ht="12.75" customHeight="1">
      <c r="C1315" s="206" t="s">
        <v>183</v>
      </c>
      <c r="D1315" s="206"/>
      <c r="E1315" s="206"/>
      <c r="F1315" s="206"/>
      <c r="G1315" s="206"/>
      <c r="H1315" s="206"/>
      <c r="I1315" s="206"/>
      <c r="J1315" s="206"/>
      <c r="K1315" s="206"/>
      <c r="L1315" s="206"/>
      <c r="M1315" s="206"/>
      <c r="N1315" s="206"/>
      <c r="O1315" s="206"/>
      <c r="P1315" s="206"/>
      <c r="Q1315" s="206"/>
      <c r="R1315" s="206"/>
      <c r="S1315" s="206"/>
      <c r="T1315" s="206"/>
      <c r="U1315" s="190"/>
      <c r="V1315" s="190"/>
      <c r="W1315" s="190"/>
      <c r="X1315" s="190"/>
      <c r="Y1315" s="190"/>
      <c r="Z1315" s="190"/>
      <c r="AA1315" s="190"/>
      <c r="AB1315" s="190"/>
      <c r="AC1315" s="190"/>
      <c r="AD1315" s="190"/>
    </row>
    <row r="1316" spans="3:45" ht="12.75" customHeight="1">
      <c r="C1316" s="208" t="s">
        <v>72</v>
      </c>
      <c r="D1316" s="208"/>
      <c r="E1316" s="208"/>
      <c r="F1316" s="208"/>
      <c r="G1316" s="208"/>
      <c r="H1316" s="208"/>
      <c r="I1316" s="208"/>
      <c r="J1316" s="208"/>
      <c r="K1316" s="208"/>
      <c r="L1316" s="208"/>
      <c r="M1316" s="208"/>
      <c r="N1316" s="208"/>
      <c r="O1316" s="208"/>
      <c r="P1316" s="208"/>
      <c r="Q1316" s="208"/>
      <c r="R1316" s="208"/>
      <c r="S1316" s="208"/>
      <c r="T1316" s="208"/>
      <c r="U1316" s="184">
        <f>SUM(U1308:AD1315)</f>
        <v>44840</v>
      </c>
      <c r="V1316" s="184"/>
      <c r="W1316" s="184"/>
      <c r="X1316" s="184"/>
      <c r="Y1316" s="184"/>
      <c r="Z1316" s="184"/>
      <c r="AA1316" s="184"/>
      <c r="AB1316" s="184"/>
      <c r="AC1316" s="184"/>
      <c r="AD1316" s="184"/>
    </row>
    <row r="1318" spans="3:45" ht="12.75" hidden="1" customHeight="1">
      <c r="C1318" s="306" t="s">
        <v>1138</v>
      </c>
      <c r="D1318" s="306"/>
      <c r="E1318" s="306"/>
      <c r="F1318" s="306"/>
      <c r="G1318" s="306"/>
      <c r="H1318" s="306"/>
      <c r="I1318" s="306"/>
      <c r="J1318" s="306"/>
      <c r="K1318" s="306"/>
      <c r="L1318" s="306"/>
      <c r="M1318" s="306"/>
      <c r="N1318" s="306"/>
      <c r="O1318" s="306"/>
      <c r="P1318" s="306"/>
      <c r="Q1318" s="306"/>
      <c r="R1318" s="306"/>
      <c r="S1318" s="306"/>
      <c r="T1318" s="306"/>
      <c r="U1318" s="306"/>
      <c r="V1318" s="306"/>
      <c r="W1318" s="306"/>
      <c r="X1318" s="306"/>
      <c r="Y1318" s="306"/>
      <c r="Z1318" s="306"/>
      <c r="AA1318" s="306"/>
      <c r="AB1318" s="306"/>
      <c r="AC1318" s="306"/>
      <c r="AD1318" s="306"/>
      <c r="AE1318" s="306"/>
      <c r="AF1318" s="306"/>
      <c r="AG1318" s="306"/>
      <c r="AH1318" s="306"/>
      <c r="AI1318" s="306"/>
      <c r="AJ1318" s="306"/>
      <c r="AK1318" s="306"/>
      <c r="AL1318" s="306"/>
      <c r="AM1318" s="306"/>
      <c r="AN1318" s="306"/>
      <c r="AO1318" s="306"/>
      <c r="AP1318" s="306"/>
      <c r="AQ1318" s="306"/>
      <c r="AR1318" s="306"/>
      <c r="AS1318" s="306"/>
    </row>
    <row r="1319" spans="3:45" ht="12.75" hidden="1" customHeight="1">
      <c r="C1319" s="63"/>
    </row>
    <row r="1320" spans="3:45" ht="12.75" hidden="1" customHeight="1">
      <c r="C1320" s="285" t="s">
        <v>49</v>
      </c>
      <c r="D1320" s="285"/>
      <c r="E1320" s="285"/>
      <c r="F1320" s="285"/>
      <c r="G1320" s="285"/>
      <c r="H1320" s="285"/>
      <c r="I1320" s="285"/>
      <c r="J1320" s="285"/>
      <c r="K1320" s="285"/>
      <c r="L1320" s="285"/>
      <c r="M1320" s="285"/>
      <c r="N1320" s="285"/>
      <c r="O1320" s="285"/>
      <c r="P1320" s="285"/>
      <c r="Q1320" s="285"/>
      <c r="R1320" s="285"/>
      <c r="S1320" s="285"/>
      <c r="T1320" s="285"/>
      <c r="U1320" s="162" t="s">
        <v>51</v>
      </c>
      <c r="V1320" s="162"/>
      <c r="W1320" s="162"/>
      <c r="X1320" s="162"/>
      <c r="Y1320" s="162"/>
      <c r="Z1320" s="162"/>
      <c r="AA1320" s="162"/>
      <c r="AB1320" s="162"/>
      <c r="AC1320" s="162"/>
      <c r="AD1320" s="162"/>
    </row>
    <row r="1321" spans="3:45" ht="12.75" hidden="1" customHeight="1">
      <c r="C1321" s="285"/>
      <c r="D1321" s="285"/>
      <c r="E1321" s="285"/>
      <c r="F1321" s="285"/>
      <c r="G1321" s="285"/>
      <c r="H1321" s="285"/>
      <c r="I1321" s="285"/>
      <c r="J1321" s="285"/>
      <c r="K1321" s="285"/>
      <c r="L1321" s="285"/>
      <c r="M1321" s="285"/>
      <c r="N1321" s="285"/>
      <c r="O1321" s="285"/>
      <c r="P1321" s="285"/>
      <c r="Q1321" s="285"/>
      <c r="R1321" s="285"/>
      <c r="S1321" s="285"/>
      <c r="T1321" s="285"/>
      <c r="U1321" s="162"/>
      <c r="V1321" s="162"/>
      <c r="W1321" s="162"/>
      <c r="X1321" s="162"/>
      <c r="Y1321" s="162"/>
      <c r="Z1321" s="162"/>
      <c r="AA1321" s="162"/>
      <c r="AB1321" s="162"/>
      <c r="AC1321" s="162"/>
      <c r="AD1321" s="162"/>
    </row>
    <row r="1322" spans="3:45" ht="12.75" hidden="1" customHeight="1">
      <c r="C1322" s="263"/>
      <c r="D1322" s="263"/>
      <c r="E1322" s="263"/>
      <c r="F1322" s="263"/>
      <c r="G1322" s="263"/>
      <c r="H1322" s="263"/>
      <c r="I1322" s="263"/>
      <c r="J1322" s="263"/>
      <c r="K1322" s="263"/>
      <c r="L1322" s="263"/>
      <c r="M1322" s="263"/>
      <c r="N1322" s="263"/>
      <c r="O1322" s="263"/>
      <c r="P1322" s="263"/>
      <c r="Q1322" s="263"/>
      <c r="R1322" s="263"/>
      <c r="S1322" s="263"/>
      <c r="T1322" s="263"/>
      <c r="U1322" s="247"/>
      <c r="V1322" s="247"/>
      <c r="W1322" s="247"/>
      <c r="X1322" s="247"/>
      <c r="Y1322" s="247"/>
      <c r="Z1322" s="247"/>
      <c r="AA1322" s="247"/>
      <c r="AB1322" s="247"/>
      <c r="AC1322" s="247"/>
      <c r="AD1322" s="247"/>
    </row>
    <row r="1323" spans="3:45" ht="12.75" hidden="1" customHeight="1">
      <c r="C1323" s="208" t="s">
        <v>184</v>
      </c>
      <c r="D1323" s="208"/>
      <c r="E1323" s="208"/>
      <c r="F1323" s="208"/>
      <c r="G1323" s="208"/>
      <c r="H1323" s="208"/>
      <c r="I1323" s="208"/>
      <c r="J1323" s="208"/>
      <c r="K1323" s="208"/>
      <c r="L1323" s="208"/>
      <c r="M1323" s="208"/>
      <c r="N1323" s="208"/>
      <c r="O1323" s="208"/>
      <c r="P1323" s="208"/>
      <c r="Q1323" s="208"/>
      <c r="R1323" s="208"/>
      <c r="S1323" s="208"/>
      <c r="T1323" s="208"/>
      <c r="U1323" s="184">
        <v>384928</v>
      </c>
      <c r="V1323" s="184"/>
      <c r="W1323" s="184"/>
      <c r="X1323" s="184"/>
      <c r="Y1323" s="184"/>
      <c r="Z1323" s="184"/>
      <c r="AA1323" s="184"/>
      <c r="AB1323" s="184"/>
      <c r="AC1323" s="184"/>
      <c r="AD1323" s="184"/>
    </row>
    <row r="1324" spans="3:45" ht="12.75" hidden="1" customHeight="1">
      <c r="C1324" s="208" t="s">
        <v>185</v>
      </c>
      <c r="D1324" s="208"/>
      <c r="E1324" s="208"/>
      <c r="F1324" s="208"/>
      <c r="G1324" s="208"/>
      <c r="H1324" s="208"/>
      <c r="I1324" s="208"/>
      <c r="J1324" s="208"/>
      <c r="K1324" s="208"/>
      <c r="L1324" s="208"/>
      <c r="M1324" s="208"/>
      <c r="N1324" s="208"/>
      <c r="O1324" s="208"/>
      <c r="P1324" s="208"/>
      <c r="Q1324" s="208"/>
      <c r="R1324" s="208"/>
      <c r="S1324" s="208"/>
      <c r="T1324" s="208"/>
      <c r="U1324" s="431" t="s">
        <v>50</v>
      </c>
      <c r="V1324" s="432"/>
      <c r="W1324" s="432"/>
      <c r="X1324" s="432"/>
      <c r="Y1324" s="432"/>
      <c r="Z1324" s="432"/>
      <c r="AA1324" s="432"/>
      <c r="AB1324" s="432"/>
      <c r="AC1324" s="432"/>
      <c r="AD1324" s="433"/>
    </row>
    <row r="1325" spans="3:45" ht="12.75" hidden="1" customHeight="1">
      <c r="C1325" s="216" t="s">
        <v>186</v>
      </c>
      <c r="D1325" s="216"/>
      <c r="E1325" s="216"/>
      <c r="F1325" s="216"/>
      <c r="G1325" s="216"/>
      <c r="H1325" s="216"/>
      <c r="I1325" s="216"/>
      <c r="J1325" s="216"/>
      <c r="K1325" s="216"/>
      <c r="L1325" s="216"/>
      <c r="M1325" s="216"/>
      <c r="N1325" s="216"/>
      <c r="O1325" s="216"/>
      <c r="P1325" s="216"/>
      <c r="Q1325" s="216"/>
      <c r="R1325" s="216"/>
      <c r="S1325" s="216"/>
      <c r="T1325" s="216"/>
      <c r="U1325" s="177"/>
      <c r="V1325" s="177"/>
      <c r="W1325" s="177"/>
      <c r="X1325" s="177"/>
      <c r="Y1325" s="177"/>
      <c r="Z1325" s="177"/>
      <c r="AA1325" s="177"/>
      <c r="AB1325" s="177"/>
      <c r="AC1325" s="177"/>
      <c r="AD1325" s="177"/>
    </row>
    <row r="1326" spans="3:45" ht="12.75" hidden="1" customHeight="1">
      <c r="C1326" s="165" t="s">
        <v>1202</v>
      </c>
      <c r="D1326" s="165"/>
      <c r="E1326" s="165"/>
      <c r="F1326" s="165"/>
      <c r="G1326" s="165"/>
      <c r="H1326" s="165"/>
      <c r="I1326" s="165"/>
      <c r="J1326" s="165"/>
      <c r="K1326" s="165"/>
      <c r="L1326" s="165"/>
      <c r="M1326" s="165"/>
      <c r="N1326" s="165"/>
      <c r="O1326" s="165"/>
      <c r="P1326" s="165"/>
      <c r="Q1326" s="165"/>
      <c r="R1326" s="165"/>
      <c r="S1326" s="165"/>
      <c r="T1326" s="165"/>
      <c r="U1326" s="174"/>
      <c r="V1326" s="174"/>
      <c r="W1326" s="174"/>
      <c r="X1326" s="174"/>
      <c r="Y1326" s="174"/>
      <c r="Z1326" s="174"/>
      <c r="AA1326" s="174"/>
      <c r="AB1326" s="174"/>
      <c r="AC1326" s="174"/>
      <c r="AD1326" s="174"/>
    </row>
    <row r="1327" spans="3:45" ht="12.75" hidden="1" customHeight="1">
      <c r="C1327" s="165" t="s">
        <v>1203</v>
      </c>
      <c r="D1327" s="165"/>
      <c r="E1327" s="165"/>
      <c r="F1327" s="165"/>
      <c r="G1327" s="165"/>
      <c r="H1327" s="165"/>
      <c r="I1327" s="165"/>
      <c r="J1327" s="165"/>
      <c r="K1327" s="165"/>
      <c r="L1327" s="165"/>
      <c r="M1327" s="165"/>
      <c r="N1327" s="165"/>
      <c r="O1327" s="165"/>
      <c r="P1327" s="165"/>
      <c r="Q1327" s="165"/>
      <c r="R1327" s="165"/>
      <c r="S1327" s="165"/>
      <c r="T1327" s="165"/>
      <c r="U1327" s="174"/>
      <c r="V1327" s="174"/>
      <c r="W1327" s="174"/>
      <c r="X1327" s="174"/>
      <c r="Y1327" s="174"/>
      <c r="Z1327" s="174"/>
      <c r="AA1327" s="174"/>
      <c r="AB1327" s="174"/>
      <c r="AC1327" s="174"/>
      <c r="AD1327" s="174"/>
    </row>
    <row r="1328" spans="3:45" ht="12.75" hidden="1" customHeight="1">
      <c r="C1328" s="165" t="s">
        <v>1204</v>
      </c>
      <c r="D1328" s="165"/>
      <c r="E1328" s="165"/>
      <c r="F1328" s="165"/>
      <c r="G1328" s="165"/>
      <c r="H1328" s="165"/>
      <c r="I1328" s="165"/>
      <c r="J1328" s="165"/>
      <c r="K1328" s="165"/>
      <c r="L1328" s="165"/>
      <c r="M1328" s="165"/>
      <c r="N1328" s="165"/>
      <c r="O1328" s="165"/>
      <c r="P1328" s="165"/>
      <c r="Q1328" s="165"/>
      <c r="R1328" s="165"/>
      <c r="S1328" s="165"/>
      <c r="T1328" s="165"/>
      <c r="U1328" s="174"/>
      <c r="V1328" s="174"/>
      <c r="W1328" s="174"/>
      <c r="X1328" s="174"/>
      <c r="Y1328" s="174"/>
      <c r="Z1328" s="174"/>
      <c r="AA1328" s="174"/>
      <c r="AB1328" s="174"/>
      <c r="AC1328" s="174"/>
      <c r="AD1328" s="174"/>
    </row>
    <row r="1329" spans="3:45" ht="12.75" hidden="1" customHeight="1">
      <c r="C1329" s="165" t="s">
        <v>1205</v>
      </c>
      <c r="D1329" s="165"/>
      <c r="E1329" s="165"/>
      <c r="F1329" s="165"/>
      <c r="G1329" s="165"/>
      <c r="H1329" s="165"/>
      <c r="I1329" s="165"/>
      <c r="J1329" s="165"/>
      <c r="K1329" s="165"/>
      <c r="L1329" s="165"/>
      <c r="M1329" s="165"/>
      <c r="N1329" s="165"/>
      <c r="O1329" s="165"/>
      <c r="P1329" s="165"/>
      <c r="Q1329" s="165"/>
      <c r="R1329" s="165"/>
      <c r="S1329" s="165"/>
      <c r="T1329" s="165"/>
      <c r="U1329" s="174">
        <v>384928</v>
      </c>
      <c r="V1329" s="174"/>
      <c r="W1329" s="174"/>
      <c r="X1329" s="174"/>
      <c r="Y1329" s="174"/>
      <c r="Z1329" s="174"/>
      <c r="AA1329" s="174"/>
      <c r="AB1329" s="174"/>
      <c r="AC1329" s="174"/>
      <c r="AD1329" s="174"/>
    </row>
    <row r="1330" spans="3:45" ht="12.75" hidden="1" customHeight="1">
      <c r="C1330" s="206" t="s">
        <v>183</v>
      </c>
      <c r="D1330" s="206"/>
      <c r="E1330" s="206"/>
      <c r="F1330" s="206"/>
      <c r="G1330" s="206"/>
      <c r="H1330" s="206"/>
      <c r="I1330" s="206"/>
      <c r="J1330" s="206"/>
      <c r="K1330" s="206"/>
      <c r="L1330" s="206"/>
      <c r="M1330" s="206"/>
      <c r="N1330" s="206"/>
      <c r="O1330" s="206"/>
      <c r="P1330" s="206"/>
      <c r="Q1330" s="206"/>
      <c r="R1330" s="206"/>
      <c r="S1330" s="206"/>
      <c r="T1330" s="206"/>
      <c r="U1330" s="190"/>
      <c r="V1330" s="190"/>
      <c r="W1330" s="190"/>
      <c r="X1330" s="190"/>
      <c r="Y1330" s="190"/>
      <c r="Z1330" s="190"/>
      <c r="AA1330" s="190"/>
      <c r="AB1330" s="190"/>
      <c r="AC1330" s="190"/>
      <c r="AD1330" s="190"/>
    </row>
    <row r="1331" spans="3:45" ht="12.75" hidden="1" customHeight="1">
      <c r="C1331" s="208" t="s">
        <v>72</v>
      </c>
      <c r="D1331" s="208"/>
      <c r="E1331" s="208"/>
      <c r="F1331" s="208"/>
      <c r="G1331" s="208"/>
      <c r="H1331" s="208"/>
      <c r="I1331" s="208"/>
      <c r="J1331" s="208"/>
      <c r="K1331" s="208"/>
      <c r="L1331" s="208"/>
      <c r="M1331" s="208"/>
      <c r="N1331" s="208"/>
      <c r="O1331" s="208"/>
      <c r="P1331" s="208"/>
      <c r="Q1331" s="208"/>
      <c r="R1331" s="208"/>
      <c r="S1331" s="208"/>
      <c r="T1331" s="208"/>
      <c r="U1331" s="184">
        <f>SUM(U1325:AD1330)</f>
        <v>384928</v>
      </c>
      <c r="V1331" s="184"/>
      <c r="W1331" s="184"/>
      <c r="X1331" s="184"/>
      <c r="Y1331" s="184"/>
      <c r="Z1331" s="184"/>
      <c r="AA1331" s="184"/>
      <c r="AB1331" s="184"/>
      <c r="AC1331" s="184"/>
      <c r="AD1331" s="184"/>
    </row>
    <row r="1332" spans="3:45" ht="12.75" hidden="1" customHeight="1">
      <c r="C1332" s="305" t="s">
        <v>579</v>
      </c>
      <c r="D1332" s="305"/>
      <c r="E1332" s="305"/>
      <c r="F1332" s="305"/>
      <c r="G1332" s="305"/>
      <c r="H1332" s="305"/>
      <c r="I1332" s="305"/>
      <c r="J1332" s="305"/>
      <c r="K1332" s="305"/>
      <c r="L1332" s="305"/>
      <c r="M1332" s="305"/>
      <c r="N1332" s="305"/>
      <c r="O1332" s="305"/>
      <c r="P1332" s="305"/>
      <c r="Q1332" s="305"/>
      <c r="R1332" s="305"/>
      <c r="S1332" s="305"/>
      <c r="T1332" s="305"/>
      <c r="U1332" s="305"/>
      <c r="V1332" s="305"/>
      <c r="W1332" s="305"/>
      <c r="X1332" s="305"/>
      <c r="Y1332" s="305"/>
      <c r="Z1332" s="305"/>
      <c r="AA1332" s="305"/>
      <c r="AB1332" s="305"/>
      <c r="AC1332" s="305"/>
      <c r="AD1332" s="305"/>
      <c r="AE1332" s="305"/>
      <c r="AF1332" s="305"/>
      <c r="AG1332" s="305"/>
      <c r="AH1332" s="305"/>
      <c r="AI1332" s="305"/>
      <c r="AJ1332" s="305"/>
      <c r="AK1332" s="305"/>
      <c r="AL1332" s="305"/>
      <c r="AM1332" s="305"/>
      <c r="AN1332" s="305"/>
      <c r="AO1332" s="305"/>
      <c r="AP1332" s="305"/>
      <c r="AQ1332" s="305"/>
      <c r="AR1332" s="305"/>
      <c r="AS1332" s="305"/>
    </row>
    <row r="1333" spans="3:45" ht="12.75" hidden="1" customHeight="1">
      <c r="C1333" s="305"/>
      <c r="D1333" s="305"/>
      <c r="E1333" s="305"/>
      <c r="F1333" s="305"/>
      <c r="G1333" s="305"/>
      <c r="H1333" s="305"/>
      <c r="I1333" s="305"/>
      <c r="J1333" s="305"/>
      <c r="K1333" s="305"/>
      <c r="L1333" s="305"/>
      <c r="M1333" s="305"/>
      <c r="N1333" s="305"/>
      <c r="O1333" s="305"/>
      <c r="P1333" s="305"/>
      <c r="Q1333" s="305"/>
      <c r="R1333" s="305"/>
      <c r="S1333" s="305"/>
      <c r="T1333" s="305"/>
      <c r="U1333" s="305"/>
      <c r="V1333" s="305"/>
      <c r="W1333" s="305"/>
      <c r="X1333" s="305"/>
      <c r="Y1333" s="305"/>
      <c r="Z1333" s="305"/>
      <c r="AA1333" s="305"/>
      <c r="AB1333" s="305"/>
      <c r="AC1333" s="305"/>
      <c r="AD1333" s="305"/>
      <c r="AE1333" s="305"/>
      <c r="AF1333" s="305"/>
      <c r="AG1333" s="305"/>
      <c r="AH1333" s="305"/>
      <c r="AI1333" s="305"/>
      <c r="AJ1333" s="305"/>
      <c r="AK1333" s="305"/>
      <c r="AL1333" s="305"/>
      <c r="AM1333" s="305"/>
      <c r="AN1333" s="305"/>
      <c r="AO1333" s="305"/>
      <c r="AP1333" s="305"/>
      <c r="AQ1333" s="305"/>
      <c r="AR1333" s="305"/>
      <c r="AS1333" s="305"/>
    </row>
    <row r="1334" spans="3:45" ht="12.75" hidden="1" customHeight="1">
      <c r="C1334" s="93"/>
      <c r="D1334" s="93"/>
      <c r="E1334" s="93"/>
      <c r="F1334" s="93"/>
      <c r="G1334" s="93"/>
      <c r="H1334" s="93"/>
      <c r="I1334" s="93"/>
      <c r="J1334" s="93"/>
      <c r="K1334" s="93"/>
      <c r="L1334" s="93"/>
      <c r="M1334" s="93"/>
      <c r="N1334" s="93"/>
      <c r="O1334" s="93"/>
      <c r="P1334" s="93"/>
      <c r="Q1334" s="93"/>
      <c r="R1334" s="93"/>
      <c r="S1334" s="93"/>
      <c r="T1334" s="93"/>
      <c r="U1334" s="93"/>
      <c r="V1334" s="93"/>
      <c r="W1334" s="93"/>
      <c r="X1334" s="93"/>
      <c r="Y1334" s="93"/>
      <c r="Z1334" s="93"/>
      <c r="AA1334" s="93"/>
      <c r="AB1334" s="93"/>
      <c r="AC1334" s="93"/>
      <c r="AD1334" s="93"/>
      <c r="AE1334" s="93"/>
      <c r="AF1334" s="93"/>
      <c r="AG1334" s="93"/>
      <c r="AH1334" s="93"/>
      <c r="AI1334" s="93"/>
      <c r="AJ1334" s="93"/>
      <c r="AK1334" s="93"/>
      <c r="AL1334" s="93"/>
      <c r="AM1334" s="93"/>
      <c r="AN1334" s="93"/>
      <c r="AO1334" s="93"/>
      <c r="AP1334" s="93"/>
      <c r="AQ1334" s="93"/>
      <c r="AR1334" s="93"/>
      <c r="AS1334" s="93"/>
    </row>
    <row r="1335" spans="3:45" ht="12.75" hidden="1" customHeight="1">
      <c r="C1335" s="305" t="s">
        <v>1110</v>
      </c>
      <c r="D1335" s="305"/>
      <c r="E1335" s="305"/>
      <c r="F1335" s="305"/>
      <c r="G1335" s="305"/>
      <c r="H1335" s="305"/>
      <c r="I1335" s="305"/>
      <c r="J1335" s="305"/>
      <c r="K1335" s="305"/>
      <c r="L1335" s="305"/>
      <c r="M1335" s="305"/>
      <c r="N1335" s="305"/>
      <c r="O1335" s="305"/>
      <c r="P1335" s="305"/>
      <c r="Q1335" s="305"/>
      <c r="R1335" s="305"/>
      <c r="S1335" s="305"/>
      <c r="T1335" s="305"/>
      <c r="U1335" s="305"/>
      <c r="V1335" s="305"/>
      <c r="W1335" s="305"/>
      <c r="X1335" s="305"/>
      <c r="Y1335" s="305"/>
      <c r="Z1335" s="305"/>
      <c r="AA1335" s="305"/>
      <c r="AB1335" s="305"/>
      <c r="AC1335" s="305"/>
      <c r="AD1335" s="305"/>
      <c r="AE1335" s="305"/>
      <c r="AF1335" s="305"/>
      <c r="AG1335" s="305"/>
      <c r="AH1335" s="305"/>
      <c r="AI1335" s="305"/>
      <c r="AJ1335" s="305"/>
      <c r="AK1335" s="305"/>
      <c r="AL1335" s="305"/>
      <c r="AM1335" s="305"/>
      <c r="AN1335" s="305"/>
      <c r="AO1335" s="305"/>
      <c r="AP1335" s="305"/>
      <c r="AQ1335" s="305"/>
      <c r="AR1335" s="305"/>
      <c r="AS1335" s="305"/>
    </row>
    <row r="1336" spans="3:45" ht="12.75" hidden="1" customHeight="1">
      <c r="C1336" s="305"/>
      <c r="D1336" s="305"/>
      <c r="E1336" s="305"/>
      <c r="F1336" s="305"/>
      <c r="G1336" s="305"/>
      <c r="H1336" s="305"/>
      <c r="I1336" s="305"/>
      <c r="J1336" s="305"/>
      <c r="K1336" s="305"/>
      <c r="L1336" s="305"/>
      <c r="M1336" s="305"/>
      <c r="N1336" s="305"/>
      <c r="O1336" s="305"/>
      <c r="P1336" s="305"/>
      <c r="Q1336" s="305"/>
      <c r="R1336" s="305"/>
      <c r="S1336" s="305"/>
      <c r="T1336" s="305"/>
      <c r="U1336" s="305"/>
      <c r="V1336" s="305"/>
      <c r="W1336" s="305"/>
      <c r="X1336" s="305"/>
      <c r="Y1336" s="305"/>
      <c r="Z1336" s="305"/>
      <c r="AA1336" s="305"/>
      <c r="AB1336" s="305"/>
      <c r="AC1336" s="305"/>
      <c r="AD1336" s="305"/>
      <c r="AE1336" s="305"/>
      <c r="AF1336" s="305"/>
      <c r="AG1336" s="305"/>
      <c r="AH1336" s="305"/>
      <c r="AI1336" s="305"/>
      <c r="AJ1336" s="305"/>
      <c r="AK1336" s="305"/>
      <c r="AL1336" s="305"/>
      <c r="AM1336" s="305"/>
      <c r="AN1336" s="305"/>
      <c r="AO1336" s="305"/>
      <c r="AP1336" s="305"/>
      <c r="AQ1336" s="305"/>
      <c r="AR1336" s="305"/>
      <c r="AS1336" s="305"/>
    </row>
    <row r="1337" spans="3:45" ht="12.75" hidden="1" customHeight="1">
      <c r="C1337" s="93"/>
      <c r="D1337" s="93"/>
      <c r="E1337" s="93"/>
      <c r="F1337" s="93"/>
      <c r="G1337" s="93"/>
      <c r="H1337" s="93"/>
      <c r="I1337" s="93"/>
      <c r="J1337" s="93"/>
      <c r="K1337" s="93"/>
      <c r="L1337" s="93"/>
      <c r="M1337" s="93"/>
      <c r="N1337" s="93"/>
      <c r="O1337" s="93"/>
      <c r="P1337" s="93"/>
      <c r="Q1337" s="93"/>
      <c r="R1337" s="93"/>
      <c r="S1337" s="93"/>
      <c r="T1337" s="93"/>
      <c r="U1337" s="93"/>
      <c r="V1337" s="93"/>
      <c r="W1337" s="93"/>
      <c r="X1337" s="93"/>
      <c r="Y1337" s="93"/>
      <c r="Z1337" s="93"/>
      <c r="AA1337" s="93"/>
      <c r="AB1337" s="93"/>
      <c r="AC1337" s="93"/>
      <c r="AD1337" s="93"/>
      <c r="AE1337" s="93"/>
      <c r="AF1337" s="93"/>
      <c r="AG1337" s="93"/>
      <c r="AH1337" s="93"/>
      <c r="AI1337" s="93"/>
      <c r="AJ1337" s="93"/>
      <c r="AK1337" s="93"/>
      <c r="AL1337" s="93"/>
      <c r="AM1337" s="93"/>
      <c r="AN1337" s="93"/>
      <c r="AO1337" s="93"/>
      <c r="AP1337" s="93"/>
      <c r="AQ1337" s="93"/>
      <c r="AR1337" s="93"/>
      <c r="AS1337" s="93"/>
    </row>
    <row r="1338" spans="3:45" ht="12.75" hidden="1" customHeight="1">
      <c r="C1338" s="281" t="s">
        <v>580</v>
      </c>
      <c r="D1338" s="281"/>
      <c r="E1338" s="281"/>
      <c r="F1338" s="281"/>
      <c r="G1338" s="281"/>
      <c r="H1338" s="281"/>
      <c r="I1338" s="281"/>
      <c r="J1338" s="281"/>
      <c r="K1338" s="281"/>
      <c r="L1338" s="281"/>
      <c r="M1338" s="281"/>
      <c r="N1338" s="281"/>
      <c r="O1338" s="281"/>
      <c r="P1338" s="281"/>
      <c r="Q1338" s="281"/>
      <c r="R1338" s="281"/>
      <c r="S1338" s="281"/>
      <c r="T1338" s="281"/>
      <c r="U1338" s="281"/>
      <c r="V1338" s="281"/>
      <c r="W1338" s="281"/>
      <c r="X1338" s="281"/>
      <c r="Y1338" s="281"/>
      <c r="Z1338" s="281"/>
      <c r="AA1338" s="281"/>
      <c r="AB1338" s="281"/>
      <c r="AC1338" s="281"/>
      <c r="AD1338" s="281"/>
      <c r="AE1338" s="281"/>
      <c r="AF1338" s="281"/>
      <c r="AG1338" s="281"/>
      <c r="AH1338" s="281"/>
      <c r="AI1338" s="281"/>
      <c r="AJ1338" s="281"/>
      <c r="AK1338" s="281"/>
      <c r="AL1338" s="281"/>
      <c r="AM1338" s="281"/>
      <c r="AN1338" s="281"/>
      <c r="AO1338" s="281"/>
      <c r="AP1338" s="281"/>
      <c r="AQ1338" s="281"/>
      <c r="AR1338" s="281"/>
      <c r="AS1338" s="281"/>
    </row>
    <row r="1339" spans="3:45" ht="12.75" hidden="1" customHeight="1"/>
    <row r="1346" spans="1:45" ht="12.75" customHeight="1">
      <c r="A1346" s="76" t="s">
        <v>489</v>
      </c>
      <c r="B1346" s="74"/>
      <c r="C1346" s="400" t="s">
        <v>411</v>
      </c>
      <c r="D1346" s="400"/>
      <c r="E1346" s="400"/>
      <c r="F1346" s="400"/>
      <c r="G1346" s="400"/>
      <c r="H1346" s="400"/>
      <c r="I1346" s="400"/>
      <c r="J1346" s="400"/>
      <c r="K1346" s="400"/>
      <c r="L1346" s="400"/>
      <c r="M1346" s="400"/>
      <c r="N1346" s="400"/>
      <c r="O1346" s="400"/>
      <c r="P1346" s="400"/>
      <c r="Q1346" s="400"/>
      <c r="R1346" s="400"/>
      <c r="S1346" s="400"/>
      <c r="T1346" s="400"/>
      <c r="U1346" s="400"/>
      <c r="V1346" s="400"/>
      <c r="W1346" s="400"/>
      <c r="X1346" s="400"/>
      <c r="Y1346" s="400"/>
      <c r="Z1346" s="400"/>
      <c r="AA1346" s="400"/>
      <c r="AB1346" s="400"/>
      <c r="AC1346" s="400"/>
      <c r="AD1346" s="400"/>
      <c r="AE1346" s="400"/>
      <c r="AF1346" s="400"/>
      <c r="AG1346" s="400"/>
      <c r="AH1346" s="400"/>
      <c r="AI1346" s="400"/>
      <c r="AJ1346" s="400"/>
      <c r="AK1346" s="400"/>
      <c r="AL1346" s="400"/>
      <c r="AM1346" s="400"/>
      <c r="AN1346" s="400"/>
      <c r="AO1346" s="400"/>
      <c r="AP1346" s="400"/>
      <c r="AQ1346" s="400"/>
      <c r="AR1346" s="400"/>
      <c r="AS1346" s="400"/>
    </row>
    <row r="1347" spans="1:45" ht="12.75" hidden="1" customHeight="1">
      <c r="A1347" s="76"/>
      <c r="B1347" s="74"/>
      <c r="C1347" s="160" t="s">
        <v>1413</v>
      </c>
      <c r="D1347" s="160"/>
      <c r="E1347" s="160"/>
      <c r="F1347" s="160"/>
      <c r="G1347" s="160"/>
      <c r="H1347" s="160"/>
      <c r="I1347" s="160"/>
      <c r="J1347" s="160"/>
      <c r="K1347" s="160"/>
      <c r="L1347" s="160"/>
      <c r="M1347" s="160"/>
      <c r="N1347" s="160"/>
      <c r="O1347" s="160"/>
      <c r="P1347" s="160"/>
      <c r="Q1347" s="160"/>
      <c r="R1347" s="160"/>
      <c r="S1347" s="160"/>
      <c r="T1347" s="160"/>
      <c r="U1347" s="160"/>
      <c r="V1347" s="160"/>
      <c r="W1347" s="160"/>
      <c r="X1347" s="160"/>
      <c r="Y1347" s="160"/>
      <c r="Z1347" s="160"/>
      <c r="AA1347" s="160"/>
      <c r="AB1347" s="160"/>
      <c r="AC1347" s="160"/>
      <c r="AD1347" s="160"/>
      <c r="AE1347" s="160"/>
      <c r="AF1347" s="160"/>
      <c r="AG1347" s="160"/>
      <c r="AH1347" s="160"/>
      <c r="AI1347" s="160"/>
      <c r="AJ1347" s="160"/>
      <c r="AK1347" s="160"/>
      <c r="AL1347" s="160"/>
      <c r="AM1347" s="160"/>
      <c r="AN1347" s="160"/>
      <c r="AO1347" s="160"/>
      <c r="AP1347" s="160"/>
      <c r="AQ1347" s="160"/>
      <c r="AR1347" s="160"/>
      <c r="AS1347" s="160"/>
    </row>
    <row r="1348" spans="1:45" ht="12.75" hidden="1" customHeight="1">
      <c r="A1348" s="76"/>
      <c r="B1348" s="74"/>
      <c r="C1348" s="121"/>
      <c r="D1348" s="121"/>
      <c r="E1348" s="121"/>
      <c r="F1348" s="121"/>
      <c r="G1348" s="121"/>
      <c r="H1348" s="121"/>
      <c r="I1348" s="121"/>
      <c r="J1348" s="121"/>
      <c r="K1348" s="121"/>
      <c r="L1348" s="121"/>
      <c r="M1348" s="121"/>
      <c r="N1348" s="121"/>
      <c r="O1348" s="121"/>
      <c r="P1348" s="121"/>
      <c r="Q1348" s="121"/>
      <c r="R1348" s="121"/>
      <c r="S1348" s="121"/>
      <c r="T1348" s="121"/>
      <c r="U1348" s="121"/>
      <c r="V1348" s="121"/>
      <c r="W1348" s="121"/>
      <c r="X1348" s="121"/>
      <c r="Y1348" s="121"/>
      <c r="Z1348" s="121"/>
      <c r="AA1348" s="121"/>
      <c r="AB1348" s="121"/>
      <c r="AC1348" s="121"/>
      <c r="AD1348" s="121"/>
      <c r="AE1348" s="121"/>
      <c r="AF1348" s="121"/>
      <c r="AG1348" s="121"/>
      <c r="AH1348" s="121"/>
      <c r="AI1348" s="121"/>
      <c r="AJ1348" s="121"/>
      <c r="AK1348" s="121"/>
      <c r="AL1348" s="121"/>
      <c r="AM1348" s="121"/>
      <c r="AN1348" s="121"/>
      <c r="AO1348" s="121"/>
      <c r="AP1348" s="121"/>
      <c r="AQ1348" s="121"/>
      <c r="AR1348" s="121"/>
      <c r="AS1348" s="121"/>
    </row>
    <row r="1349" spans="1:45" ht="12.75" hidden="1" customHeight="1">
      <c r="A1349" s="76"/>
      <c r="B1349" s="74"/>
      <c r="C1349" s="121"/>
      <c r="D1349" s="121"/>
      <c r="E1349" s="121"/>
      <c r="F1349" s="121"/>
      <c r="G1349" s="121"/>
      <c r="H1349" s="121"/>
      <c r="I1349" s="121"/>
      <c r="J1349" s="121"/>
      <c r="K1349" s="121"/>
      <c r="L1349" s="121"/>
      <c r="M1349" s="121"/>
      <c r="N1349" s="121"/>
      <c r="O1349" s="121"/>
      <c r="P1349" s="121"/>
      <c r="Q1349" s="121"/>
      <c r="R1349" s="121"/>
      <c r="S1349" s="121"/>
      <c r="T1349" s="121"/>
      <c r="U1349" s="121"/>
      <c r="V1349" s="121"/>
      <c r="W1349" s="121"/>
      <c r="X1349" s="121"/>
      <c r="Y1349" s="121"/>
      <c r="Z1349" s="121"/>
      <c r="AA1349" s="121"/>
      <c r="AB1349" s="121"/>
      <c r="AC1349" s="121"/>
      <c r="AD1349" s="121"/>
      <c r="AE1349" s="121"/>
      <c r="AF1349" s="121"/>
      <c r="AG1349" s="121"/>
      <c r="AH1349" s="121"/>
      <c r="AI1349" s="121"/>
      <c r="AJ1349" s="121"/>
      <c r="AK1349" s="121"/>
      <c r="AL1349" s="121"/>
      <c r="AM1349" s="121"/>
      <c r="AN1349" s="121"/>
      <c r="AO1349" s="121"/>
      <c r="AP1349" s="121"/>
      <c r="AQ1349" s="121"/>
      <c r="AR1349" s="121"/>
      <c r="AS1349" s="121"/>
    </row>
    <row r="1350" spans="1:45" ht="12" hidden="1">
      <c r="A1350" s="76"/>
      <c r="B1350" s="74"/>
      <c r="C1350" s="121"/>
      <c r="D1350" s="121"/>
      <c r="E1350" s="121"/>
      <c r="F1350" s="121"/>
      <c r="G1350" s="121"/>
      <c r="H1350" s="121"/>
      <c r="I1350" s="121"/>
      <c r="J1350" s="121"/>
      <c r="K1350" s="121"/>
      <c r="L1350" s="121"/>
      <c r="M1350" s="121"/>
      <c r="N1350" s="121"/>
      <c r="O1350" s="121"/>
      <c r="P1350" s="121"/>
      <c r="Q1350" s="121"/>
      <c r="R1350" s="121"/>
      <c r="S1350" s="121"/>
      <c r="T1350" s="121"/>
      <c r="U1350" s="121"/>
      <c r="V1350" s="121"/>
      <c r="W1350" s="121"/>
      <c r="X1350" s="121"/>
      <c r="Y1350" s="121"/>
      <c r="Z1350" s="121"/>
      <c r="AA1350" s="121"/>
      <c r="AB1350" s="121"/>
      <c r="AC1350" s="121"/>
      <c r="AD1350" s="121"/>
      <c r="AE1350" s="121"/>
      <c r="AF1350" s="121"/>
      <c r="AG1350" s="121"/>
      <c r="AH1350" s="121"/>
      <c r="AI1350" s="121"/>
      <c r="AJ1350" s="121"/>
      <c r="AK1350" s="121"/>
      <c r="AL1350" s="121"/>
      <c r="AM1350" s="121"/>
      <c r="AN1350" s="121"/>
      <c r="AO1350" s="121"/>
      <c r="AP1350" s="121"/>
      <c r="AQ1350" s="121"/>
      <c r="AR1350" s="121"/>
      <c r="AS1350" s="121"/>
    </row>
    <row r="1351" spans="1:45" ht="12.75" customHeight="1">
      <c r="C1351" s="159" t="s">
        <v>490</v>
      </c>
      <c r="D1351" s="159"/>
      <c r="E1351" s="159"/>
      <c r="F1351" s="159"/>
      <c r="G1351" s="159"/>
      <c r="H1351" s="159"/>
      <c r="I1351" s="159"/>
      <c r="J1351" s="159"/>
      <c r="K1351" s="159"/>
      <c r="L1351" s="159"/>
      <c r="M1351" s="159"/>
      <c r="N1351" s="159"/>
      <c r="O1351" s="159"/>
      <c r="P1351" s="159"/>
      <c r="Q1351" s="159"/>
      <c r="R1351" s="159"/>
      <c r="S1351" s="159"/>
      <c r="T1351" s="159"/>
      <c r="U1351" s="159"/>
      <c r="V1351" s="159"/>
      <c r="W1351" s="159"/>
      <c r="X1351" s="159"/>
      <c r="Y1351" s="159"/>
      <c r="Z1351" s="159"/>
      <c r="AA1351" s="159"/>
      <c r="AB1351" s="159"/>
      <c r="AC1351" s="159"/>
      <c r="AD1351" s="159"/>
      <c r="AE1351" s="159"/>
      <c r="AF1351" s="159"/>
      <c r="AG1351" s="159"/>
      <c r="AH1351" s="159"/>
      <c r="AI1351" s="159"/>
      <c r="AJ1351" s="159"/>
      <c r="AK1351" s="159"/>
      <c r="AL1351" s="159"/>
      <c r="AM1351" s="159"/>
      <c r="AN1351" s="159"/>
      <c r="AO1351" s="159"/>
      <c r="AP1351" s="159"/>
      <c r="AQ1351" s="159"/>
      <c r="AR1351" s="159"/>
      <c r="AS1351" s="159"/>
    </row>
    <row r="1352" spans="1:45" ht="12.75" customHeight="1">
      <c r="C1352" s="59"/>
      <c r="D1352" s="23"/>
      <c r="E1352" s="23"/>
      <c r="F1352" s="23"/>
      <c r="G1352" s="99"/>
      <c r="H1352" s="99"/>
      <c r="I1352" s="99"/>
    </row>
    <row r="1353" spans="1:45" ht="12.75" customHeight="1">
      <c r="C1353" s="247" t="s">
        <v>493</v>
      </c>
      <c r="D1353" s="247"/>
      <c r="E1353" s="247"/>
      <c r="F1353" s="247"/>
      <c r="G1353" s="247"/>
      <c r="H1353" s="247"/>
      <c r="I1353" s="247"/>
      <c r="J1353" s="247"/>
      <c r="K1353" s="247"/>
      <c r="L1353" s="247"/>
      <c r="M1353" s="247"/>
      <c r="N1353" s="247"/>
      <c r="O1353" s="247"/>
      <c r="P1353" s="247"/>
      <c r="Q1353" s="247"/>
      <c r="R1353" s="247"/>
      <c r="S1353" s="162" t="s">
        <v>50</v>
      </c>
      <c r="T1353" s="162"/>
      <c r="U1353" s="162"/>
      <c r="V1353" s="162"/>
      <c r="W1353" s="162"/>
      <c r="X1353" s="162"/>
      <c r="Y1353" s="162"/>
      <c r="Z1353" s="162"/>
      <c r="AA1353" s="162"/>
      <c r="AB1353" s="162"/>
      <c r="AC1353" s="162"/>
      <c r="AD1353" s="162"/>
      <c r="AE1353" s="162"/>
      <c r="AF1353" s="162"/>
      <c r="AG1353" s="162"/>
      <c r="AH1353" s="162"/>
      <c r="AI1353" s="162"/>
      <c r="AJ1353" s="162"/>
      <c r="AK1353" s="162"/>
      <c r="AL1353" s="162"/>
      <c r="AM1353" s="162"/>
      <c r="AN1353" s="162"/>
      <c r="AO1353" s="162"/>
      <c r="AP1353" s="162"/>
      <c r="AQ1353" s="162"/>
    </row>
    <row r="1354" spans="1:45" ht="12.75" customHeight="1">
      <c r="C1354" s="259"/>
      <c r="D1354" s="259"/>
      <c r="E1354" s="259"/>
      <c r="F1354" s="259"/>
      <c r="G1354" s="259"/>
      <c r="H1354" s="259"/>
      <c r="I1354" s="259"/>
      <c r="J1354" s="259"/>
      <c r="K1354" s="259"/>
      <c r="L1354" s="259"/>
      <c r="M1354" s="259"/>
      <c r="N1354" s="259"/>
      <c r="O1354" s="259"/>
      <c r="P1354" s="259"/>
      <c r="Q1354" s="259"/>
      <c r="R1354" s="259"/>
      <c r="S1354" s="259" t="s">
        <v>1088</v>
      </c>
      <c r="T1354" s="259"/>
      <c r="U1354" s="259"/>
      <c r="V1354" s="259"/>
      <c r="W1354" s="259"/>
      <c r="X1354" s="259" t="s">
        <v>142</v>
      </c>
      <c r="Y1354" s="259"/>
      <c r="Z1354" s="259"/>
      <c r="AA1354" s="259"/>
      <c r="AB1354" s="259"/>
      <c r="AC1354" s="259" t="s">
        <v>187</v>
      </c>
      <c r="AD1354" s="259"/>
      <c r="AE1354" s="259"/>
      <c r="AF1354" s="259"/>
      <c r="AG1354" s="259"/>
      <c r="AH1354" s="259" t="s">
        <v>188</v>
      </c>
      <c r="AI1354" s="259"/>
      <c r="AJ1354" s="259"/>
      <c r="AK1354" s="259"/>
      <c r="AL1354" s="259"/>
      <c r="AM1354" s="259" t="s">
        <v>1206</v>
      </c>
      <c r="AN1354" s="259"/>
      <c r="AO1354" s="259"/>
      <c r="AP1354" s="259"/>
      <c r="AQ1354" s="259"/>
    </row>
    <row r="1355" spans="1:45" ht="12.75" customHeight="1">
      <c r="C1355" s="259"/>
      <c r="D1355" s="259"/>
      <c r="E1355" s="259"/>
      <c r="F1355" s="259"/>
      <c r="G1355" s="259"/>
      <c r="H1355" s="259"/>
      <c r="I1355" s="259"/>
      <c r="J1355" s="259"/>
      <c r="K1355" s="259"/>
      <c r="L1355" s="259"/>
      <c r="M1355" s="259"/>
      <c r="N1355" s="259"/>
      <c r="O1355" s="259"/>
      <c r="P1355" s="259"/>
      <c r="Q1355" s="259"/>
      <c r="R1355" s="259"/>
      <c r="S1355" s="259"/>
      <c r="T1355" s="259"/>
      <c r="U1355" s="259"/>
      <c r="V1355" s="259"/>
      <c r="W1355" s="259"/>
      <c r="X1355" s="259"/>
      <c r="Y1355" s="259"/>
      <c r="Z1355" s="259"/>
      <c r="AA1355" s="259"/>
      <c r="AB1355" s="259"/>
      <c r="AC1355" s="259"/>
      <c r="AD1355" s="259"/>
      <c r="AE1355" s="259"/>
      <c r="AF1355" s="259"/>
      <c r="AG1355" s="259"/>
      <c r="AH1355" s="259"/>
      <c r="AI1355" s="259"/>
      <c r="AJ1355" s="259"/>
      <c r="AK1355" s="259"/>
      <c r="AL1355" s="259"/>
      <c r="AM1355" s="259"/>
      <c r="AN1355" s="259"/>
      <c r="AO1355" s="259"/>
      <c r="AP1355" s="259"/>
      <c r="AQ1355" s="259"/>
    </row>
    <row r="1356" spans="1:45" ht="12.75" customHeight="1">
      <c r="C1356" s="259"/>
      <c r="D1356" s="259"/>
      <c r="E1356" s="259"/>
      <c r="F1356" s="259"/>
      <c r="G1356" s="259"/>
      <c r="H1356" s="259"/>
      <c r="I1356" s="259"/>
      <c r="J1356" s="259"/>
      <c r="K1356" s="259"/>
      <c r="L1356" s="259"/>
      <c r="M1356" s="259"/>
      <c r="N1356" s="259"/>
      <c r="O1356" s="259"/>
      <c r="P1356" s="259"/>
      <c r="Q1356" s="259"/>
      <c r="R1356" s="259"/>
      <c r="S1356" s="259"/>
      <c r="T1356" s="259"/>
      <c r="U1356" s="259"/>
      <c r="V1356" s="259"/>
      <c r="W1356" s="259"/>
      <c r="X1356" s="259"/>
      <c r="Y1356" s="259"/>
      <c r="Z1356" s="259"/>
      <c r="AA1356" s="259"/>
      <c r="AB1356" s="259"/>
      <c r="AC1356" s="259"/>
      <c r="AD1356" s="259"/>
      <c r="AE1356" s="259"/>
      <c r="AF1356" s="259"/>
      <c r="AG1356" s="259"/>
      <c r="AH1356" s="259"/>
      <c r="AI1356" s="259"/>
      <c r="AJ1356" s="259"/>
      <c r="AK1356" s="259"/>
      <c r="AL1356" s="259"/>
      <c r="AM1356" s="259"/>
      <c r="AN1356" s="259"/>
      <c r="AO1356" s="259"/>
      <c r="AP1356" s="259"/>
      <c r="AQ1356" s="259"/>
    </row>
    <row r="1357" spans="1:45" ht="12.75" customHeight="1">
      <c r="C1357" s="259"/>
      <c r="D1357" s="259"/>
      <c r="E1357" s="259"/>
      <c r="F1357" s="259"/>
      <c r="G1357" s="259"/>
      <c r="H1357" s="259"/>
      <c r="I1357" s="259"/>
      <c r="J1357" s="259"/>
      <c r="K1357" s="259"/>
      <c r="L1357" s="259"/>
      <c r="M1357" s="259"/>
      <c r="N1357" s="259"/>
      <c r="O1357" s="259"/>
      <c r="P1357" s="259"/>
      <c r="Q1357" s="259"/>
      <c r="R1357" s="259"/>
      <c r="S1357" s="259"/>
      <c r="T1357" s="259"/>
      <c r="U1357" s="259"/>
      <c r="V1357" s="259"/>
      <c r="W1357" s="259"/>
      <c r="X1357" s="259"/>
      <c r="Y1357" s="259"/>
      <c r="Z1357" s="259"/>
      <c r="AA1357" s="259"/>
      <c r="AB1357" s="259"/>
      <c r="AC1357" s="259"/>
      <c r="AD1357" s="259"/>
      <c r="AE1357" s="259"/>
      <c r="AF1357" s="259"/>
      <c r="AG1357" s="259"/>
      <c r="AH1357" s="259"/>
      <c r="AI1357" s="259"/>
      <c r="AJ1357" s="259"/>
      <c r="AK1357" s="259"/>
      <c r="AL1357" s="259"/>
      <c r="AM1357" s="259"/>
      <c r="AN1357" s="259"/>
      <c r="AO1357" s="259"/>
      <c r="AP1357" s="259"/>
      <c r="AQ1357" s="259"/>
    </row>
    <row r="1358" spans="1:45" ht="12.75" customHeight="1">
      <c r="C1358" s="261" t="s">
        <v>62</v>
      </c>
      <c r="D1358" s="261"/>
      <c r="E1358" s="261"/>
      <c r="F1358" s="261"/>
      <c r="G1358" s="261"/>
      <c r="H1358" s="261"/>
      <c r="I1358" s="261"/>
      <c r="J1358" s="261"/>
      <c r="K1358" s="261"/>
      <c r="L1358" s="261"/>
      <c r="M1358" s="261"/>
      <c r="N1358" s="261"/>
      <c r="O1358" s="261"/>
      <c r="P1358" s="261"/>
      <c r="Q1358" s="261"/>
      <c r="R1358" s="261"/>
      <c r="S1358" s="261" t="s">
        <v>66</v>
      </c>
      <c r="T1358" s="261"/>
      <c r="U1358" s="261"/>
      <c r="V1358" s="261"/>
      <c r="W1358" s="261"/>
      <c r="X1358" s="261" t="s">
        <v>67</v>
      </c>
      <c r="Y1358" s="261"/>
      <c r="Z1358" s="261"/>
      <c r="AA1358" s="261"/>
      <c r="AB1358" s="261"/>
      <c r="AC1358" s="261" t="s">
        <v>69</v>
      </c>
      <c r="AD1358" s="261"/>
      <c r="AE1358" s="261"/>
      <c r="AF1358" s="261"/>
      <c r="AG1358" s="261"/>
      <c r="AH1358" s="261" t="s">
        <v>71</v>
      </c>
      <c r="AI1358" s="261"/>
      <c r="AJ1358" s="261"/>
      <c r="AK1358" s="261"/>
      <c r="AL1358" s="261"/>
      <c r="AM1358" s="261" t="s">
        <v>74</v>
      </c>
      <c r="AN1358" s="261"/>
      <c r="AO1358" s="261"/>
      <c r="AP1358" s="261"/>
      <c r="AQ1358" s="261"/>
    </row>
    <row r="1359" spans="1:45" ht="12.75" customHeight="1">
      <c r="C1359" s="208" t="s">
        <v>189</v>
      </c>
      <c r="D1359" s="208"/>
      <c r="E1359" s="208"/>
      <c r="F1359" s="208"/>
      <c r="G1359" s="208"/>
      <c r="H1359" s="208"/>
      <c r="I1359" s="208"/>
      <c r="J1359" s="208"/>
      <c r="K1359" s="208"/>
      <c r="L1359" s="208"/>
      <c r="M1359" s="208"/>
      <c r="N1359" s="208"/>
      <c r="O1359" s="208"/>
      <c r="P1359" s="208"/>
      <c r="Q1359" s="208"/>
      <c r="R1359" s="208"/>
      <c r="S1359" s="184">
        <f>S1364</f>
        <v>0</v>
      </c>
      <c r="T1359" s="184"/>
      <c r="U1359" s="184"/>
      <c r="V1359" s="184"/>
      <c r="W1359" s="184"/>
      <c r="X1359" s="184">
        <f t="shared" ref="X1359" si="155">X1364</f>
        <v>0</v>
      </c>
      <c r="Y1359" s="184"/>
      <c r="Z1359" s="184"/>
      <c r="AA1359" s="184"/>
      <c r="AB1359" s="184"/>
      <c r="AC1359" s="184">
        <f t="shared" ref="AC1359" si="156">AC1364</f>
        <v>0</v>
      </c>
      <c r="AD1359" s="184"/>
      <c r="AE1359" s="184"/>
      <c r="AF1359" s="184"/>
      <c r="AG1359" s="184"/>
      <c r="AH1359" s="184">
        <f t="shared" ref="AH1359" si="157">AH1364</f>
        <v>0</v>
      </c>
      <c r="AI1359" s="184"/>
      <c r="AJ1359" s="184"/>
      <c r="AK1359" s="184"/>
      <c r="AL1359" s="184"/>
      <c r="AM1359" s="184">
        <f t="shared" ref="AM1359" si="158">AM1364</f>
        <v>0</v>
      </c>
      <c r="AN1359" s="184"/>
      <c r="AO1359" s="184"/>
      <c r="AP1359" s="184"/>
      <c r="AQ1359" s="184"/>
    </row>
    <row r="1360" spans="1:45" ht="12.75" hidden="1" customHeight="1">
      <c r="C1360" s="434" t="s">
        <v>491</v>
      </c>
      <c r="D1360" s="434"/>
      <c r="E1360" s="434"/>
      <c r="F1360" s="434"/>
      <c r="G1360" s="434"/>
      <c r="H1360" s="434"/>
      <c r="I1360" s="434"/>
      <c r="J1360" s="434"/>
      <c r="K1360" s="434"/>
      <c r="L1360" s="434"/>
      <c r="M1360" s="434"/>
      <c r="N1360" s="434"/>
      <c r="O1360" s="434"/>
      <c r="P1360" s="434"/>
      <c r="Q1360" s="434"/>
      <c r="R1360" s="434"/>
      <c r="S1360" s="177"/>
      <c r="T1360" s="177"/>
      <c r="U1360" s="177"/>
      <c r="V1360" s="177"/>
      <c r="W1360" s="177"/>
      <c r="X1360" s="177"/>
      <c r="Y1360" s="177"/>
      <c r="Z1360" s="177"/>
      <c r="AA1360" s="177"/>
      <c r="AB1360" s="177"/>
      <c r="AC1360" s="177"/>
      <c r="AD1360" s="177"/>
      <c r="AE1360" s="177"/>
      <c r="AF1360" s="177"/>
      <c r="AG1360" s="177"/>
      <c r="AH1360" s="177"/>
      <c r="AI1360" s="177"/>
      <c r="AJ1360" s="177"/>
      <c r="AK1360" s="177"/>
      <c r="AL1360" s="177"/>
      <c r="AM1360" s="177"/>
      <c r="AN1360" s="177"/>
      <c r="AO1360" s="177"/>
      <c r="AP1360" s="177"/>
      <c r="AQ1360" s="177"/>
    </row>
    <row r="1361" spans="3:43" ht="12.75" hidden="1" customHeight="1">
      <c r="C1361" s="165" t="s">
        <v>195</v>
      </c>
      <c r="D1361" s="165"/>
      <c r="E1361" s="165"/>
      <c r="F1361" s="165"/>
      <c r="G1361" s="165"/>
      <c r="H1361" s="165"/>
      <c r="I1361" s="165"/>
      <c r="J1361" s="165"/>
      <c r="K1361" s="165"/>
      <c r="L1361" s="165"/>
      <c r="M1361" s="165"/>
      <c r="N1361" s="165"/>
      <c r="O1361" s="165"/>
      <c r="P1361" s="165"/>
      <c r="Q1361" s="165"/>
      <c r="R1361" s="165"/>
      <c r="S1361" s="174"/>
      <c r="T1361" s="174"/>
      <c r="U1361" s="174"/>
      <c r="V1361" s="174"/>
      <c r="W1361" s="174"/>
      <c r="X1361" s="174"/>
      <c r="Y1361" s="174"/>
      <c r="Z1361" s="174"/>
      <c r="AA1361" s="174"/>
      <c r="AB1361" s="174"/>
      <c r="AC1361" s="174"/>
      <c r="AD1361" s="174"/>
      <c r="AE1361" s="174"/>
      <c r="AF1361" s="174"/>
      <c r="AG1361" s="174"/>
      <c r="AH1361" s="174"/>
      <c r="AI1361" s="174"/>
      <c r="AJ1361" s="174"/>
      <c r="AK1361" s="174"/>
      <c r="AL1361" s="174"/>
      <c r="AM1361" s="174">
        <f>S1361+X1361-AC1361-AH1361</f>
        <v>0</v>
      </c>
      <c r="AN1361" s="174"/>
      <c r="AO1361" s="174"/>
      <c r="AP1361" s="174"/>
      <c r="AQ1361" s="174"/>
    </row>
    <row r="1362" spans="3:43" ht="12.75" hidden="1" customHeight="1">
      <c r="C1362" s="165" t="s">
        <v>196</v>
      </c>
      <c r="D1362" s="165"/>
      <c r="E1362" s="165"/>
      <c r="F1362" s="165"/>
      <c r="G1362" s="165"/>
      <c r="H1362" s="165"/>
      <c r="I1362" s="165"/>
      <c r="J1362" s="165"/>
      <c r="K1362" s="165"/>
      <c r="L1362" s="165"/>
      <c r="M1362" s="165"/>
      <c r="N1362" s="165"/>
      <c r="O1362" s="165"/>
      <c r="P1362" s="165"/>
      <c r="Q1362" s="165"/>
      <c r="R1362" s="165"/>
      <c r="S1362" s="174"/>
      <c r="T1362" s="174"/>
      <c r="U1362" s="174"/>
      <c r="V1362" s="174"/>
      <c r="W1362" s="174"/>
      <c r="X1362" s="174"/>
      <c r="Y1362" s="174"/>
      <c r="Z1362" s="174"/>
      <c r="AA1362" s="174"/>
      <c r="AB1362" s="174"/>
      <c r="AC1362" s="174"/>
      <c r="AD1362" s="174"/>
      <c r="AE1362" s="174"/>
      <c r="AF1362" s="174"/>
      <c r="AG1362" s="174"/>
      <c r="AH1362" s="174"/>
      <c r="AI1362" s="174"/>
      <c r="AJ1362" s="174"/>
      <c r="AK1362" s="174"/>
      <c r="AL1362" s="174"/>
      <c r="AM1362" s="174">
        <f>S1362+X1362-AC1362-AH1362</f>
        <v>0</v>
      </c>
      <c r="AN1362" s="174"/>
      <c r="AO1362" s="174"/>
      <c r="AP1362" s="174"/>
      <c r="AQ1362" s="174"/>
    </row>
    <row r="1363" spans="3:43" ht="12.75" hidden="1" customHeight="1">
      <c r="C1363" s="165"/>
      <c r="D1363" s="165"/>
      <c r="E1363" s="165"/>
      <c r="F1363" s="165"/>
      <c r="G1363" s="165"/>
      <c r="H1363" s="165"/>
      <c r="I1363" s="165"/>
      <c r="J1363" s="165"/>
      <c r="K1363" s="165"/>
      <c r="L1363" s="165"/>
      <c r="M1363" s="165"/>
      <c r="N1363" s="165"/>
      <c r="O1363" s="165"/>
      <c r="P1363" s="165"/>
      <c r="Q1363" s="165"/>
      <c r="R1363" s="165"/>
      <c r="S1363" s="174"/>
      <c r="T1363" s="174"/>
      <c r="U1363" s="174"/>
      <c r="V1363" s="174"/>
      <c r="W1363" s="174"/>
      <c r="X1363" s="174"/>
      <c r="Y1363" s="174"/>
      <c r="Z1363" s="174"/>
      <c r="AA1363" s="174"/>
      <c r="AB1363" s="174"/>
      <c r="AC1363" s="174"/>
      <c r="AD1363" s="174"/>
      <c r="AE1363" s="174"/>
      <c r="AF1363" s="174"/>
      <c r="AG1363" s="174"/>
      <c r="AH1363" s="174"/>
      <c r="AI1363" s="174"/>
      <c r="AJ1363" s="174"/>
      <c r="AK1363" s="174"/>
      <c r="AL1363" s="174"/>
      <c r="AM1363" s="174"/>
      <c r="AN1363" s="174"/>
      <c r="AO1363" s="174"/>
      <c r="AP1363" s="174"/>
      <c r="AQ1363" s="174"/>
    </row>
    <row r="1364" spans="3:43" ht="12.75" hidden="1" customHeight="1">
      <c r="C1364" s="340" t="s">
        <v>492</v>
      </c>
      <c r="D1364" s="340"/>
      <c r="E1364" s="340"/>
      <c r="F1364" s="340"/>
      <c r="G1364" s="340"/>
      <c r="H1364" s="340"/>
      <c r="I1364" s="340"/>
      <c r="J1364" s="340"/>
      <c r="K1364" s="340"/>
      <c r="L1364" s="340"/>
      <c r="M1364" s="340"/>
      <c r="N1364" s="340"/>
      <c r="O1364" s="340"/>
      <c r="P1364" s="340"/>
      <c r="Q1364" s="340"/>
      <c r="R1364" s="340"/>
      <c r="S1364" s="171">
        <f>SUM(S1361:W1363)</f>
        <v>0</v>
      </c>
      <c r="T1364" s="171"/>
      <c r="U1364" s="171"/>
      <c r="V1364" s="171"/>
      <c r="W1364" s="171"/>
      <c r="X1364" s="171">
        <f t="shared" ref="X1364" si="159">SUM(X1361:AB1363)</f>
        <v>0</v>
      </c>
      <c r="Y1364" s="171"/>
      <c r="Z1364" s="171"/>
      <c r="AA1364" s="171"/>
      <c r="AB1364" s="171"/>
      <c r="AC1364" s="171">
        <f t="shared" ref="AC1364" si="160">SUM(AC1361:AG1363)</f>
        <v>0</v>
      </c>
      <c r="AD1364" s="171"/>
      <c r="AE1364" s="171"/>
      <c r="AF1364" s="171"/>
      <c r="AG1364" s="171"/>
      <c r="AH1364" s="171">
        <f t="shared" ref="AH1364" si="161">SUM(AH1361:AL1363)</f>
        <v>0</v>
      </c>
      <c r="AI1364" s="171"/>
      <c r="AJ1364" s="171"/>
      <c r="AK1364" s="171"/>
      <c r="AL1364" s="171"/>
      <c r="AM1364" s="171">
        <f t="shared" ref="AM1364" si="162">SUM(AM1361:AQ1363)</f>
        <v>0</v>
      </c>
      <c r="AN1364" s="171"/>
      <c r="AO1364" s="171"/>
      <c r="AP1364" s="171"/>
      <c r="AQ1364" s="171"/>
    </row>
    <row r="1365" spans="3:43" ht="12.75" customHeight="1">
      <c r="C1365" s="208" t="s">
        <v>190</v>
      </c>
      <c r="D1365" s="208"/>
      <c r="E1365" s="208"/>
      <c r="F1365" s="208"/>
      <c r="G1365" s="208"/>
      <c r="H1365" s="208"/>
      <c r="I1365" s="208"/>
      <c r="J1365" s="208"/>
      <c r="K1365" s="208"/>
      <c r="L1365" s="208"/>
      <c r="M1365" s="208"/>
      <c r="N1365" s="208"/>
      <c r="O1365" s="208"/>
      <c r="P1365" s="208"/>
      <c r="Q1365" s="208"/>
      <c r="R1365" s="208"/>
      <c r="S1365" s="184">
        <f>S1371+S1377</f>
        <v>100</v>
      </c>
      <c r="T1365" s="184"/>
      <c r="U1365" s="184"/>
      <c r="V1365" s="184"/>
      <c r="W1365" s="184"/>
      <c r="X1365" s="184">
        <f t="shared" ref="X1365" si="163">X1371+X1377</f>
        <v>0</v>
      </c>
      <c r="Y1365" s="184"/>
      <c r="Z1365" s="184"/>
      <c r="AA1365" s="184"/>
      <c r="AB1365" s="184"/>
      <c r="AC1365" s="184">
        <f t="shared" ref="AC1365" si="164">AC1371+AC1377</f>
        <v>0</v>
      </c>
      <c r="AD1365" s="184"/>
      <c r="AE1365" s="184"/>
      <c r="AF1365" s="184"/>
      <c r="AG1365" s="184"/>
      <c r="AH1365" s="184">
        <f t="shared" ref="AH1365" si="165">AH1371+AH1377</f>
        <v>100</v>
      </c>
      <c r="AI1365" s="184"/>
      <c r="AJ1365" s="184"/>
      <c r="AK1365" s="184"/>
      <c r="AL1365" s="184"/>
      <c r="AM1365" s="184">
        <f t="shared" ref="AM1365" si="166">AM1371+AM1377</f>
        <v>0</v>
      </c>
      <c r="AN1365" s="184"/>
      <c r="AO1365" s="184"/>
      <c r="AP1365" s="184"/>
      <c r="AQ1365" s="184"/>
    </row>
    <row r="1366" spans="3:43" ht="12.75" customHeight="1">
      <c r="C1366" s="434" t="s">
        <v>1207</v>
      </c>
      <c r="D1366" s="434"/>
      <c r="E1366" s="434"/>
      <c r="F1366" s="434"/>
      <c r="G1366" s="434"/>
      <c r="H1366" s="434"/>
      <c r="I1366" s="434"/>
      <c r="J1366" s="434"/>
      <c r="K1366" s="434"/>
      <c r="L1366" s="434"/>
      <c r="M1366" s="434"/>
      <c r="N1366" s="434"/>
      <c r="O1366" s="434"/>
      <c r="P1366" s="434"/>
      <c r="Q1366" s="434"/>
      <c r="R1366" s="434"/>
      <c r="S1366" s="177"/>
      <c r="T1366" s="177"/>
      <c r="U1366" s="177"/>
      <c r="V1366" s="177"/>
      <c r="W1366" s="177"/>
      <c r="X1366" s="177"/>
      <c r="Y1366" s="177"/>
      <c r="Z1366" s="177"/>
      <c r="AA1366" s="177"/>
      <c r="AB1366" s="177"/>
      <c r="AC1366" s="177"/>
      <c r="AD1366" s="177"/>
      <c r="AE1366" s="177"/>
      <c r="AF1366" s="177"/>
      <c r="AG1366" s="177"/>
      <c r="AH1366" s="177"/>
      <c r="AI1366" s="177"/>
      <c r="AJ1366" s="177"/>
      <c r="AK1366" s="177"/>
      <c r="AL1366" s="177"/>
      <c r="AM1366" s="177"/>
      <c r="AN1366" s="177"/>
      <c r="AO1366" s="177"/>
      <c r="AP1366" s="177"/>
      <c r="AQ1366" s="177"/>
    </row>
    <row r="1367" spans="3:43" ht="12.75" customHeight="1">
      <c r="C1367" s="165" t="s">
        <v>192</v>
      </c>
      <c r="D1367" s="165"/>
      <c r="E1367" s="165"/>
      <c r="F1367" s="165"/>
      <c r="G1367" s="165"/>
      <c r="H1367" s="165"/>
      <c r="I1367" s="165"/>
      <c r="J1367" s="165"/>
      <c r="K1367" s="165"/>
      <c r="L1367" s="165"/>
      <c r="M1367" s="165"/>
      <c r="N1367" s="165"/>
      <c r="O1367" s="165"/>
      <c r="P1367" s="165"/>
      <c r="Q1367" s="165"/>
      <c r="R1367" s="165"/>
      <c r="S1367" s="174">
        <v>100</v>
      </c>
      <c r="T1367" s="174"/>
      <c r="U1367" s="174"/>
      <c r="V1367" s="174"/>
      <c r="W1367" s="174"/>
      <c r="X1367" s="174"/>
      <c r="Y1367" s="174"/>
      <c r="Z1367" s="174"/>
      <c r="AA1367" s="174"/>
      <c r="AB1367" s="174"/>
      <c r="AC1367" s="174"/>
      <c r="AD1367" s="174"/>
      <c r="AE1367" s="174"/>
      <c r="AF1367" s="174"/>
      <c r="AG1367" s="174"/>
      <c r="AH1367" s="174">
        <v>100</v>
      </c>
      <c r="AI1367" s="174"/>
      <c r="AJ1367" s="174"/>
      <c r="AK1367" s="174"/>
      <c r="AL1367" s="174"/>
      <c r="AM1367" s="174">
        <f>S1367+X1367-AC1367-AH1367</f>
        <v>0</v>
      </c>
      <c r="AN1367" s="174"/>
      <c r="AO1367" s="174"/>
      <c r="AP1367" s="174"/>
      <c r="AQ1367" s="174"/>
    </row>
    <row r="1368" spans="3:43" ht="12.75" hidden="1" customHeight="1">
      <c r="C1368" s="165" t="s">
        <v>192</v>
      </c>
      <c r="D1368" s="165"/>
      <c r="E1368" s="165"/>
      <c r="F1368" s="165"/>
      <c r="G1368" s="165"/>
      <c r="H1368" s="165"/>
      <c r="I1368" s="165"/>
      <c r="J1368" s="165"/>
      <c r="K1368" s="165"/>
      <c r="L1368" s="165"/>
      <c r="M1368" s="165"/>
      <c r="N1368" s="165"/>
      <c r="O1368" s="165"/>
      <c r="P1368" s="165"/>
      <c r="Q1368" s="165"/>
      <c r="R1368" s="165"/>
      <c r="S1368" s="174"/>
      <c r="T1368" s="174"/>
      <c r="U1368" s="174"/>
      <c r="V1368" s="174"/>
      <c r="W1368" s="174"/>
      <c r="X1368" s="174"/>
      <c r="Y1368" s="174"/>
      <c r="Z1368" s="174"/>
      <c r="AA1368" s="174"/>
      <c r="AB1368" s="174"/>
      <c r="AC1368" s="174"/>
      <c r="AD1368" s="174"/>
      <c r="AE1368" s="174"/>
      <c r="AF1368" s="174"/>
      <c r="AG1368" s="174"/>
      <c r="AH1368" s="174"/>
      <c r="AI1368" s="174"/>
      <c r="AJ1368" s="174"/>
      <c r="AK1368" s="174"/>
      <c r="AL1368" s="174"/>
      <c r="AM1368" s="174">
        <f>S1368+X1368-AC1368-AH1368</f>
        <v>0</v>
      </c>
      <c r="AN1368" s="174"/>
      <c r="AO1368" s="174"/>
      <c r="AP1368" s="174"/>
      <c r="AQ1368" s="174"/>
    </row>
    <row r="1369" spans="3:43" ht="12.75" hidden="1" customHeight="1">
      <c r="C1369" s="165" t="s">
        <v>193</v>
      </c>
      <c r="D1369" s="165"/>
      <c r="E1369" s="165"/>
      <c r="F1369" s="165"/>
      <c r="G1369" s="165"/>
      <c r="H1369" s="165"/>
      <c r="I1369" s="165"/>
      <c r="J1369" s="165"/>
      <c r="K1369" s="165"/>
      <c r="L1369" s="165"/>
      <c r="M1369" s="165"/>
      <c r="N1369" s="165"/>
      <c r="O1369" s="165"/>
      <c r="P1369" s="165"/>
      <c r="Q1369" s="165"/>
      <c r="R1369" s="165"/>
      <c r="S1369" s="174"/>
      <c r="T1369" s="174"/>
      <c r="U1369" s="174"/>
      <c r="V1369" s="174"/>
      <c r="W1369" s="174"/>
      <c r="X1369" s="174"/>
      <c r="Y1369" s="174"/>
      <c r="Z1369" s="174"/>
      <c r="AA1369" s="174"/>
      <c r="AB1369" s="174"/>
      <c r="AC1369" s="174"/>
      <c r="AD1369" s="174"/>
      <c r="AE1369" s="174"/>
      <c r="AF1369" s="174"/>
      <c r="AG1369" s="174"/>
      <c r="AH1369" s="174"/>
      <c r="AI1369" s="174"/>
      <c r="AJ1369" s="174"/>
      <c r="AK1369" s="174"/>
      <c r="AL1369" s="174"/>
      <c r="AM1369" s="174">
        <f>S1369+X1369-AC1369-AH1369</f>
        <v>0</v>
      </c>
      <c r="AN1369" s="174"/>
      <c r="AO1369" s="174"/>
      <c r="AP1369" s="174"/>
      <c r="AQ1369" s="174"/>
    </row>
    <row r="1370" spans="3:43" ht="12.75" hidden="1" customHeight="1">
      <c r="C1370" s="165" t="s">
        <v>191</v>
      </c>
      <c r="D1370" s="165"/>
      <c r="E1370" s="165"/>
      <c r="F1370" s="165"/>
      <c r="G1370" s="165"/>
      <c r="H1370" s="165"/>
      <c r="I1370" s="165"/>
      <c r="J1370" s="165"/>
      <c r="K1370" s="165"/>
      <c r="L1370" s="165"/>
      <c r="M1370" s="165"/>
      <c r="N1370" s="165"/>
      <c r="O1370" s="165"/>
      <c r="P1370" s="165"/>
      <c r="Q1370" s="165"/>
      <c r="R1370" s="165"/>
      <c r="S1370" s="174"/>
      <c r="T1370" s="174"/>
      <c r="U1370" s="174"/>
      <c r="V1370" s="174"/>
      <c r="W1370" s="174"/>
      <c r="X1370" s="174"/>
      <c r="Y1370" s="174"/>
      <c r="Z1370" s="174"/>
      <c r="AA1370" s="174"/>
      <c r="AB1370" s="174"/>
      <c r="AC1370" s="174"/>
      <c r="AD1370" s="174"/>
      <c r="AE1370" s="174"/>
      <c r="AF1370" s="174"/>
      <c r="AG1370" s="174"/>
      <c r="AH1370" s="174"/>
      <c r="AI1370" s="174"/>
      <c r="AJ1370" s="174"/>
      <c r="AK1370" s="174"/>
      <c r="AL1370" s="174"/>
      <c r="AM1370" s="174"/>
      <c r="AN1370" s="174"/>
      <c r="AO1370" s="174"/>
      <c r="AP1370" s="174"/>
      <c r="AQ1370" s="174"/>
    </row>
    <row r="1371" spans="3:43" ht="12.75" customHeight="1">
      <c r="C1371" s="435" t="s">
        <v>494</v>
      </c>
      <c r="D1371" s="435"/>
      <c r="E1371" s="435"/>
      <c r="F1371" s="435"/>
      <c r="G1371" s="435"/>
      <c r="H1371" s="435"/>
      <c r="I1371" s="435"/>
      <c r="J1371" s="435"/>
      <c r="K1371" s="435"/>
      <c r="L1371" s="435"/>
      <c r="M1371" s="435"/>
      <c r="N1371" s="435"/>
      <c r="O1371" s="435"/>
      <c r="P1371" s="435"/>
      <c r="Q1371" s="435"/>
      <c r="R1371" s="435"/>
      <c r="S1371" s="170">
        <f>SUM(S1367:W1370)</f>
        <v>100</v>
      </c>
      <c r="T1371" s="170"/>
      <c r="U1371" s="170"/>
      <c r="V1371" s="170"/>
      <c r="W1371" s="170"/>
      <c r="X1371" s="170">
        <f t="shared" ref="X1371" si="167">SUM(X1367:AB1370)</f>
        <v>0</v>
      </c>
      <c r="Y1371" s="170"/>
      <c r="Z1371" s="170"/>
      <c r="AA1371" s="170"/>
      <c r="AB1371" s="170"/>
      <c r="AC1371" s="170">
        <f t="shared" ref="AC1371" si="168">SUM(AC1367:AG1370)</f>
        <v>0</v>
      </c>
      <c r="AD1371" s="170"/>
      <c r="AE1371" s="170"/>
      <c r="AF1371" s="170"/>
      <c r="AG1371" s="170"/>
      <c r="AH1371" s="170">
        <f t="shared" ref="AH1371" si="169">SUM(AH1367:AL1370)</f>
        <v>100</v>
      </c>
      <c r="AI1371" s="170"/>
      <c r="AJ1371" s="170"/>
      <c r="AK1371" s="170"/>
      <c r="AL1371" s="170"/>
      <c r="AM1371" s="170">
        <f t="shared" ref="AM1371" si="170">SUM(AM1367:AQ1370)</f>
        <v>0</v>
      </c>
      <c r="AN1371" s="170"/>
      <c r="AO1371" s="170"/>
      <c r="AP1371" s="170"/>
      <c r="AQ1371" s="170"/>
    </row>
    <row r="1372" spans="3:43" ht="12.75" customHeight="1">
      <c r="C1372" s="435" t="s">
        <v>1208</v>
      </c>
      <c r="D1372" s="435"/>
      <c r="E1372" s="435"/>
      <c r="F1372" s="435"/>
      <c r="G1372" s="435"/>
      <c r="H1372" s="435"/>
      <c r="I1372" s="435"/>
      <c r="J1372" s="435"/>
      <c r="K1372" s="435"/>
      <c r="L1372" s="435"/>
      <c r="M1372" s="435"/>
      <c r="N1372" s="435"/>
      <c r="O1372" s="435"/>
      <c r="P1372" s="435"/>
      <c r="Q1372" s="435"/>
      <c r="R1372" s="435"/>
      <c r="S1372" s="174"/>
      <c r="T1372" s="174"/>
      <c r="U1372" s="174"/>
      <c r="V1372" s="174"/>
      <c r="W1372" s="174"/>
      <c r="X1372" s="174"/>
      <c r="Y1372" s="174"/>
      <c r="Z1372" s="174"/>
      <c r="AA1372" s="174"/>
      <c r="AB1372" s="174"/>
      <c r="AC1372" s="174"/>
      <c r="AD1372" s="174"/>
      <c r="AE1372" s="174"/>
      <c r="AF1372" s="174"/>
      <c r="AG1372" s="174"/>
      <c r="AH1372" s="174"/>
      <c r="AI1372" s="174"/>
      <c r="AJ1372" s="174"/>
      <c r="AK1372" s="174"/>
      <c r="AL1372" s="174"/>
      <c r="AM1372" s="174"/>
      <c r="AN1372" s="174"/>
      <c r="AO1372" s="174"/>
      <c r="AP1372" s="174"/>
      <c r="AQ1372" s="174"/>
    </row>
    <row r="1373" spans="3:43" ht="12.75" hidden="1" customHeight="1">
      <c r="C1373" s="165" t="s">
        <v>195</v>
      </c>
      <c r="D1373" s="165"/>
      <c r="E1373" s="165"/>
      <c r="F1373" s="165"/>
      <c r="G1373" s="165"/>
      <c r="H1373" s="165"/>
      <c r="I1373" s="165"/>
      <c r="J1373" s="165"/>
      <c r="K1373" s="165"/>
      <c r="L1373" s="165"/>
      <c r="M1373" s="165"/>
      <c r="N1373" s="165"/>
      <c r="O1373" s="165"/>
      <c r="P1373" s="165"/>
      <c r="Q1373" s="165"/>
      <c r="R1373" s="165"/>
      <c r="S1373" s="174"/>
      <c r="T1373" s="174"/>
      <c r="U1373" s="174"/>
      <c r="V1373" s="174"/>
      <c r="W1373" s="174"/>
      <c r="X1373" s="174"/>
      <c r="Y1373" s="174"/>
      <c r="Z1373" s="174"/>
      <c r="AA1373" s="174"/>
      <c r="AB1373" s="174"/>
      <c r="AC1373" s="174"/>
      <c r="AD1373" s="174"/>
      <c r="AE1373" s="174"/>
      <c r="AF1373" s="174"/>
      <c r="AG1373" s="174"/>
      <c r="AH1373" s="174"/>
      <c r="AI1373" s="174"/>
      <c r="AJ1373" s="174"/>
      <c r="AK1373" s="174"/>
      <c r="AL1373" s="174"/>
      <c r="AM1373" s="174">
        <f>S1373+X1373-AC1373-AH1373</f>
        <v>0</v>
      </c>
      <c r="AN1373" s="174"/>
      <c r="AO1373" s="174"/>
      <c r="AP1373" s="174"/>
      <c r="AQ1373" s="174"/>
    </row>
    <row r="1374" spans="3:43" ht="12.75" hidden="1" customHeight="1">
      <c r="C1374" s="165" t="s">
        <v>496</v>
      </c>
      <c r="D1374" s="165"/>
      <c r="E1374" s="165"/>
      <c r="F1374" s="165"/>
      <c r="G1374" s="165"/>
      <c r="H1374" s="165"/>
      <c r="I1374" s="165"/>
      <c r="J1374" s="165"/>
      <c r="K1374" s="165"/>
      <c r="L1374" s="165"/>
      <c r="M1374" s="165"/>
      <c r="N1374" s="165"/>
      <c r="O1374" s="165"/>
      <c r="P1374" s="165"/>
      <c r="Q1374" s="165"/>
      <c r="R1374" s="165"/>
      <c r="S1374" s="174"/>
      <c r="T1374" s="174"/>
      <c r="U1374" s="174"/>
      <c r="V1374" s="174"/>
      <c r="W1374" s="174"/>
      <c r="X1374" s="174"/>
      <c r="Y1374" s="174"/>
      <c r="Z1374" s="174"/>
      <c r="AA1374" s="174"/>
      <c r="AB1374" s="174"/>
      <c r="AC1374" s="174"/>
      <c r="AD1374" s="174"/>
      <c r="AE1374" s="174"/>
      <c r="AF1374" s="174"/>
      <c r="AG1374" s="174"/>
      <c r="AH1374" s="174"/>
      <c r="AI1374" s="174"/>
      <c r="AJ1374" s="174"/>
      <c r="AK1374" s="174"/>
      <c r="AL1374" s="174"/>
      <c r="AM1374" s="174">
        <f>S1374+X1374-AC1374-AH1374</f>
        <v>0</v>
      </c>
      <c r="AN1374" s="174"/>
      <c r="AO1374" s="174"/>
      <c r="AP1374" s="174"/>
      <c r="AQ1374" s="174"/>
    </row>
    <row r="1375" spans="3:43" ht="12.75" hidden="1" customHeight="1">
      <c r="C1375" s="165" t="s">
        <v>196</v>
      </c>
      <c r="D1375" s="165"/>
      <c r="E1375" s="165"/>
      <c r="F1375" s="165"/>
      <c r="G1375" s="165"/>
      <c r="H1375" s="165"/>
      <c r="I1375" s="165"/>
      <c r="J1375" s="165"/>
      <c r="K1375" s="165"/>
      <c r="L1375" s="165"/>
      <c r="M1375" s="165"/>
      <c r="N1375" s="165"/>
      <c r="O1375" s="165"/>
      <c r="P1375" s="165"/>
      <c r="Q1375" s="165"/>
      <c r="R1375" s="165"/>
      <c r="S1375" s="174"/>
      <c r="T1375" s="174"/>
      <c r="U1375" s="174"/>
      <c r="V1375" s="174"/>
      <c r="W1375" s="174"/>
      <c r="X1375" s="174"/>
      <c r="Y1375" s="174"/>
      <c r="Z1375" s="174"/>
      <c r="AA1375" s="174"/>
      <c r="AB1375" s="174"/>
      <c r="AC1375" s="174"/>
      <c r="AD1375" s="174"/>
      <c r="AE1375" s="174"/>
      <c r="AF1375" s="174"/>
      <c r="AG1375" s="174"/>
      <c r="AH1375" s="174"/>
      <c r="AI1375" s="174"/>
      <c r="AJ1375" s="174"/>
      <c r="AK1375" s="174"/>
      <c r="AL1375" s="174"/>
      <c r="AM1375" s="174">
        <f>S1375+X1375-AC1375-AH1375</f>
        <v>0</v>
      </c>
      <c r="AN1375" s="174"/>
      <c r="AO1375" s="174"/>
      <c r="AP1375" s="174"/>
      <c r="AQ1375" s="174"/>
    </row>
    <row r="1376" spans="3:43" ht="12.75" hidden="1" customHeight="1">
      <c r="C1376" s="165"/>
      <c r="D1376" s="165"/>
      <c r="E1376" s="165"/>
      <c r="F1376" s="165"/>
      <c r="G1376" s="165"/>
      <c r="H1376" s="165"/>
      <c r="I1376" s="165"/>
      <c r="J1376" s="165"/>
      <c r="K1376" s="165"/>
      <c r="L1376" s="165"/>
      <c r="M1376" s="165"/>
      <c r="N1376" s="165"/>
      <c r="O1376" s="165"/>
      <c r="P1376" s="165"/>
      <c r="Q1376" s="165"/>
      <c r="R1376" s="165"/>
      <c r="S1376" s="174"/>
      <c r="T1376" s="174"/>
      <c r="U1376" s="174"/>
      <c r="V1376" s="174"/>
      <c r="W1376" s="174"/>
      <c r="X1376" s="174"/>
      <c r="Y1376" s="174"/>
      <c r="Z1376" s="174"/>
      <c r="AA1376" s="174"/>
      <c r="AB1376" s="174"/>
      <c r="AC1376" s="174"/>
      <c r="AD1376" s="174"/>
      <c r="AE1376" s="174"/>
      <c r="AF1376" s="174"/>
      <c r="AG1376" s="174"/>
      <c r="AH1376" s="174"/>
      <c r="AI1376" s="174"/>
      <c r="AJ1376" s="174"/>
      <c r="AK1376" s="174"/>
      <c r="AL1376" s="174"/>
      <c r="AM1376" s="174"/>
      <c r="AN1376" s="174"/>
      <c r="AO1376" s="174"/>
      <c r="AP1376" s="174"/>
      <c r="AQ1376" s="174"/>
    </row>
    <row r="1377" spans="3:45" ht="12.75" customHeight="1">
      <c r="C1377" s="340" t="s">
        <v>495</v>
      </c>
      <c r="D1377" s="340"/>
      <c r="E1377" s="340"/>
      <c r="F1377" s="340"/>
      <c r="G1377" s="340"/>
      <c r="H1377" s="340"/>
      <c r="I1377" s="340"/>
      <c r="J1377" s="340"/>
      <c r="K1377" s="340"/>
      <c r="L1377" s="340"/>
      <c r="M1377" s="340"/>
      <c r="N1377" s="340"/>
      <c r="O1377" s="340"/>
      <c r="P1377" s="340"/>
      <c r="Q1377" s="340"/>
      <c r="R1377" s="340"/>
      <c r="S1377" s="190">
        <f>SUM(S1373:W1376)</f>
        <v>0</v>
      </c>
      <c r="T1377" s="190"/>
      <c r="U1377" s="190"/>
      <c r="V1377" s="190"/>
      <c r="W1377" s="190"/>
      <c r="X1377" s="190">
        <f t="shared" ref="X1377" si="171">SUM(X1373:AB1376)</f>
        <v>0</v>
      </c>
      <c r="Y1377" s="190"/>
      <c r="Z1377" s="190"/>
      <c r="AA1377" s="190"/>
      <c r="AB1377" s="190"/>
      <c r="AC1377" s="190">
        <f t="shared" ref="AC1377" si="172">SUM(AC1373:AG1376)</f>
        <v>0</v>
      </c>
      <c r="AD1377" s="190"/>
      <c r="AE1377" s="190"/>
      <c r="AF1377" s="190"/>
      <c r="AG1377" s="190"/>
      <c r="AH1377" s="190">
        <f t="shared" ref="AH1377" si="173">SUM(AH1373:AL1376)</f>
        <v>0</v>
      </c>
      <c r="AI1377" s="190"/>
      <c r="AJ1377" s="190"/>
      <c r="AK1377" s="190"/>
      <c r="AL1377" s="190"/>
      <c r="AM1377" s="190">
        <f t="shared" ref="AM1377" si="174">SUM(AM1373:AQ1376)</f>
        <v>0</v>
      </c>
      <c r="AN1377" s="190"/>
      <c r="AO1377" s="190"/>
      <c r="AP1377" s="190"/>
      <c r="AQ1377" s="190"/>
    </row>
    <row r="1378" spans="3:45" ht="12.75" customHeight="1">
      <c r="C1378" s="56"/>
      <c r="D1378" s="56"/>
      <c r="E1378" s="56"/>
      <c r="F1378" s="56"/>
      <c r="G1378" s="56"/>
      <c r="H1378" s="56"/>
      <c r="I1378" s="56"/>
      <c r="J1378" s="56"/>
      <c r="K1378" s="56"/>
      <c r="L1378" s="56"/>
      <c r="M1378" s="56"/>
      <c r="N1378" s="56"/>
      <c r="O1378" s="56"/>
      <c r="P1378" s="56"/>
      <c r="Q1378" s="56"/>
      <c r="R1378" s="56"/>
      <c r="S1378" s="55"/>
      <c r="T1378" s="55"/>
      <c r="U1378" s="55"/>
      <c r="V1378" s="55"/>
      <c r="W1378" s="55"/>
      <c r="X1378" s="55"/>
      <c r="Y1378" s="55"/>
      <c r="Z1378" s="55"/>
      <c r="AA1378" s="55"/>
      <c r="AB1378" s="55"/>
      <c r="AC1378" s="55"/>
      <c r="AD1378" s="55"/>
      <c r="AE1378" s="55"/>
      <c r="AF1378" s="55"/>
      <c r="AG1378" s="55"/>
      <c r="AH1378" s="55"/>
      <c r="AI1378" s="55"/>
      <c r="AJ1378" s="55"/>
      <c r="AK1378" s="55"/>
      <c r="AL1378" s="55"/>
      <c r="AM1378" s="55"/>
      <c r="AN1378" s="55"/>
      <c r="AO1378" s="55"/>
      <c r="AP1378" s="55"/>
      <c r="AQ1378" s="55"/>
    </row>
    <row r="1379" spans="3:45" ht="12.75" hidden="1" customHeight="1">
      <c r="C1379" s="281" t="s">
        <v>498</v>
      </c>
      <c r="D1379" s="281"/>
      <c r="E1379" s="281"/>
      <c r="F1379" s="281"/>
      <c r="G1379" s="281"/>
      <c r="H1379" s="281"/>
      <c r="I1379" s="281"/>
      <c r="J1379" s="281"/>
      <c r="K1379" s="281"/>
      <c r="L1379" s="281"/>
      <c r="M1379" s="281"/>
      <c r="N1379" s="281"/>
      <c r="O1379" s="281"/>
      <c r="P1379" s="281"/>
      <c r="Q1379" s="281"/>
      <c r="R1379" s="281"/>
      <c r="S1379" s="281"/>
      <c r="T1379" s="281"/>
      <c r="U1379" s="281"/>
      <c r="V1379" s="281"/>
      <c r="W1379" s="281"/>
      <c r="X1379" s="281"/>
      <c r="Y1379" s="281"/>
      <c r="Z1379" s="281"/>
      <c r="AA1379" s="281"/>
      <c r="AB1379" s="281"/>
      <c r="AC1379" s="281"/>
      <c r="AD1379" s="281"/>
      <c r="AE1379" s="281"/>
      <c r="AF1379" s="281"/>
      <c r="AG1379" s="281"/>
      <c r="AH1379" s="281"/>
      <c r="AI1379" s="281"/>
      <c r="AJ1379" s="281"/>
      <c r="AK1379" s="281"/>
      <c r="AL1379" s="281"/>
      <c r="AM1379" s="281"/>
      <c r="AN1379" s="281"/>
      <c r="AO1379" s="281"/>
      <c r="AP1379" s="281"/>
      <c r="AQ1379" s="281"/>
      <c r="AR1379" s="281"/>
      <c r="AS1379" s="281"/>
    </row>
    <row r="1380" spans="3:45" ht="12.75" hidden="1" customHeight="1">
      <c r="C1380" s="21"/>
      <c r="D1380" s="96"/>
      <c r="E1380" s="438"/>
      <c r="F1380" s="438"/>
      <c r="G1380" s="438"/>
      <c r="H1380" s="438"/>
      <c r="I1380" s="96"/>
      <c r="J1380" s="96"/>
    </row>
    <row r="1381" spans="3:45" ht="12.75" hidden="1" customHeight="1">
      <c r="C1381" s="281" t="s">
        <v>1112</v>
      </c>
      <c r="D1381" s="281"/>
      <c r="E1381" s="281"/>
      <c r="F1381" s="281"/>
      <c r="G1381" s="281"/>
      <c r="H1381" s="281"/>
      <c r="I1381" s="281"/>
      <c r="J1381" s="281"/>
      <c r="K1381" s="281"/>
      <c r="L1381" s="281"/>
      <c r="M1381" s="281"/>
      <c r="N1381" s="281"/>
      <c r="O1381" s="281"/>
      <c r="P1381" s="281"/>
      <c r="Q1381" s="281"/>
      <c r="R1381" s="281"/>
      <c r="S1381" s="281"/>
      <c r="T1381" s="281"/>
      <c r="U1381" s="281"/>
      <c r="V1381" s="281"/>
      <c r="W1381" s="281"/>
      <c r="X1381" s="281"/>
      <c r="Y1381" s="281"/>
      <c r="Z1381" s="281"/>
      <c r="AA1381" s="281"/>
      <c r="AB1381" s="281"/>
      <c r="AC1381" s="281"/>
      <c r="AD1381" s="281"/>
      <c r="AE1381" s="281"/>
      <c r="AF1381" s="281"/>
      <c r="AG1381" s="281"/>
      <c r="AH1381" s="281"/>
      <c r="AI1381" s="281"/>
      <c r="AJ1381" s="281"/>
      <c r="AK1381" s="281"/>
      <c r="AL1381" s="281"/>
      <c r="AM1381" s="281"/>
      <c r="AN1381" s="281"/>
      <c r="AO1381" s="281"/>
      <c r="AP1381" s="281"/>
      <c r="AQ1381" s="281"/>
      <c r="AR1381" s="281"/>
      <c r="AS1381" s="281"/>
    </row>
    <row r="1382" spans="3:45" ht="12.75" hidden="1" customHeight="1">
      <c r="C1382" s="96"/>
      <c r="D1382" s="96"/>
      <c r="E1382" s="438"/>
      <c r="F1382" s="438"/>
      <c r="G1382" s="438"/>
      <c r="H1382" s="438"/>
      <c r="I1382" s="96"/>
      <c r="J1382" s="96"/>
    </row>
    <row r="1383" spans="3:45" ht="12.75" hidden="1" customHeight="1">
      <c r="C1383" s="305" t="s">
        <v>1152</v>
      </c>
      <c r="D1383" s="305"/>
      <c r="E1383" s="305"/>
      <c r="F1383" s="305"/>
      <c r="G1383" s="305"/>
      <c r="H1383" s="305"/>
      <c r="I1383" s="305"/>
      <c r="J1383" s="305"/>
      <c r="K1383" s="305"/>
      <c r="L1383" s="305"/>
      <c r="M1383" s="305"/>
      <c r="N1383" s="305"/>
      <c r="O1383" s="305"/>
      <c r="P1383" s="305"/>
      <c r="Q1383" s="305"/>
      <c r="R1383" s="305"/>
      <c r="S1383" s="305"/>
      <c r="T1383" s="305"/>
      <c r="U1383" s="305"/>
      <c r="V1383" s="305"/>
      <c r="W1383" s="305"/>
      <c r="X1383" s="305"/>
      <c r="Y1383" s="305"/>
      <c r="Z1383" s="305"/>
      <c r="AA1383" s="305"/>
      <c r="AB1383" s="305"/>
      <c r="AC1383" s="305"/>
      <c r="AD1383" s="305"/>
      <c r="AE1383" s="305"/>
      <c r="AF1383" s="305"/>
      <c r="AG1383" s="305"/>
      <c r="AH1383" s="305"/>
      <c r="AI1383" s="305"/>
      <c r="AJ1383" s="305"/>
      <c r="AK1383" s="305"/>
      <c r="AL1383" s="305"/>
      <c r="AM1383" s="305"/>
      <c r="AN1383" s="305"/>
      <c r="AO1383" s="305"/>
      <c r="AP1383" s="305"/>
      <c r="AQ1383" s="305"/>
      <c r="AR1383" s="305"/>
      <c r="AS1383" s="305"/>
    </row>
    <row r="1384" spans="3:45" ht="12.75" hidden="1" customHeight="1">
      <c r="C1384" s="305"/>
      <c r="D1384" s="305"/>
      <c r="E1384" s="305"/>
      <c r="F1384" s="305"/>
      <c r="G1384" s="305"/>
      <c r="H1384" s="305"/>
      <c r="I1384" s="305"/>
      <c r="J1384" s="305"/>
      <c r="K1384" s="305"/>
      <c r="L1384" s="305"/>
      <c r="M1384" s="305"/>
      <c r="N1384" s="305"/>
      <c r="O1384" s="305"/>
      <c r="P1384" s="305"/>
      <c r="Q1384" s="305"/>
      <c r="R1384" s="305"/>
      <c r="S1384" s="305"/>
      <c r="T1384" s="305"/>
      <c r="U1384" s="305"/>
      <c r="V1384" s="305"/>
      <c r="W1384" s="305"/>
      <c r="X1384" s="305"/>
      <c r="Y1384" s="305"/>
      <c r="Z1384" s="305"/>
      <c r="AA1384" s="305"/>
      <c r="AB1384" s="305"/>
      <c r="AC1384" s="305"/>
      <c r="AD1384" s="305"/>
      <c r="AE1384" s="305"/>
      <c r="AF1384" s="305"/>
      <c r="AG1384" s="305"/>
      <c r="AH1384" s="305"/>
      <c r="AI1384" s="305"/>
      <c r="AJ1384" s="305"/>
      <c r="AK1384" s="305"/>
      <c r="AL1384" s="305"/>
      <c r="AM1384" s="305"/>
      <c r="AN1384" s="305"/>
      <c r="AO1384" s="305"/>
      <c r="AP1384" s="305"/>
      <c r="AQ1384" s="305"/>
      <c r="AR1384" s="305"/>
      <c r="AS1384" s="305"/>
    </row>
    <row r="1385" spans="3:45" ht="12.75" hidden="1" customHeight="1">
      <c r="C1385" s="305"/>
      <c r="D1385" s="305"/>
      <c r="E1385" s="305"/>
      <c r="F1385" s="305"/>
      <c r="G1385" s="305"/>
      <c r="H1385" s="305"/>
      <c r="I1385" s="305"/>
      <c r="J1385" s="305"/>
      <c r="K1385" s="305"/>
      <c r="L1385" s="305"/>
      <c r="M1385" s="305"/>
      <c r="N1385" s="305"/>
      <c r="O1385" s="305"/>
      <c r="P1385" s="305"/>
      <c r="Q1385" s="305"/>
      <c r="R1385" s="305"/>
      <c r="S1385" s="305"/>
      <c r="T1385" s="305"/>
      <c r="U1385" s="305"/>
      <c r="V1385" s="305"/>
      <c r="W1385" s="305"/>
      <c r="X1385" s="305"/>
      <c r="Y1385" s="305"/>
      <c r="Z1385" s="305"/>
      <c r="AA1385" s="305"/>
      <c r="AB1385" s="305"/>
      <c r="AC1385" s="305"/>
      <c r="AD1385" s="305"/>
      <c r="AE1385" s="305"/>
      <c r="AF1385" s="305"/>
      <c r="AG1385" s="305"/>
      <c r="AH1385" s="305"/>
      <c r="AI1385" s="305"/>
      <c r="AJ1385" s="305"/>
      <c r="AK1385" s="305"/>
      <c r="AL1385" s="305"/>
      <c r="AM1385" s="305"/>
      <c r="AN1385" s="305"/>
      <c r="AO1385" s="305"/>
      <c r="AP1385" s="305"/>
      <c r="AQ1385" s="305"/>
      <c r="AR1385" s="305"/>
      <c r="AS1385" s="305"/>
    </row>
    <row r="1386" spans="3:45" ht="12.75" hidden="1" customHeight="1">
      <c r="C1386" s="305"/>
      <c r="D1386" s="305"/>
      <c r="E1386" s="305"/>
      <c r="F1386" s="305"/>
      <c r="G1386" s="305"/>
      <c r="H1386" s="305"/>
      <c r="I1386" s="305"/>
      <c r="J1386" s="305"/>
      <c r="K1386" s="305"/>
      <c r="L1386" s="305"/>
      <c r="M1386" s="305"/>
      <c r="N1386" s="305"/>
      <c r="O1386" s="305"/>
      <c r="P1386" s="305"/>
      <c r="Q1386" s="305"/>
      <c r="R1386" s="305"/>
      <c r="S1386" s="305"/>
      <c r="T1386" s="305"/>
      <c r="U1386" s="305"/>
      <c r="V1386" s="305"/>
      <c r="W1386" s="305"/>
      <c r="X1386" s="305"/>
      <c r="Y1386" s="305"/>
      <c r="Z1386" s="305"/>
      <c r="AA1386" s="305"/>
      <c r="AB1386" s="305"/>
      <c r="AC1386" s="305"/>
      <c r="AD1386" s="305"/>
      <c r="AE1386" s="305"/>
      <c r="AF1386" s="305"/>
      <c r="AG1386" s="305"/>
      <c r="AH1386" s="305"/>
      <c r="AI1386" s="305"/>
      <c r="AJ1386" s="305"/>
      <c r="AK1386" s="305"/>
      <c r="AL1386" s="305"/>
      <c r="AM1386" s="305"/>
      <c r="AN1386" s="305"/>
      <c r="AO1386" s="305"/>
      <c r="AP1386" s="305"/>
      <c r="AQ1386" s="305"/>
      <c r="AR1386" s="305"/>
      <c r="AS1386" s="305"/>
    </row>
    <row r="1387" spans="3:45" ht="12.75" hidden="1" customHeight="1">
      <c r="C1387" s="305"/>
      <c r="D1387" s="305"/>
      <c r="E1387" s="305"/>
      <c r="F1387" s="305"/>
      <c r="G1387" s="305"/>
      <c r="H1387" s="305"/>
      <c r="I1387" s="305"/>
      <c r="J1387" s="305"/>
      <c r="K1387" s="305"/>
      <c r="L1387" s="305"/>
      <c r="M1387" s="305"/>
      <c r="N1387" s="305"/>
      <c r="O1387" s="305"/>
      <c r="P1387" s="305"/>
      <c r="Q1387" s="305"/>
      <c r="R1387" s="305"/>
      <c r="S1387" s="305"/>
      <c r="T1387" s="305"/>
      <c r="U1387" s="305"/>
      <c r="V1387" s="305"/>
      <c r="W1387" s="305"/>
      <c r="X1387" s="305"/>
      <c r="Y1387" s="305"/>
      <c r="Z1387" s="305"/>
      <c r="AA1387" s="305"/>
      <c r="AB1387" s="305"/>
      <c r="AC1387" s="305"/>
      <c r="AD1387" s="305"/>
      <c r="AE1387" s="305"/>
      <c r="AF1387" s="305"/>
      <c r="AG1387" s="305"/>
      <c r="AH1387" s="305"/>
      <c r="AI1387" s="305"/>
      <c r="AJ1387" s="305"/>
      <c r="AK1387" s="305"/>
      <c r="AL1387" s="305"/>
      <c r="AM1387" s="305"/>
      <c r="AN1387" s="305"/>
      <c r="AO1387" s="305"/>
      <c r="AP1387" s="305"/>
      <c r="AQ1387" s="305"/>
      <c r="AR1387" s="305"/>
      <c r="AS1387" s="305"/>
    </row>
    <row r="1388" spans="3:45" ht="12.75" hidden="1" customHeight="1"/>
    <row r="1389" spans="3:45" ht="12.75" hidden="1" customHeight="1">
      <c r="C1389" s="305" t="s">
        <v>1113</v>
      </c>
      <c r="D1389" s="305"/>
      <c r="E1389" s="305"/>
      <c r="F1389" s="305"/>
      <c r="G1389" s="305"/>
      <c r="H1389" s="305"/>
      <c r="I1389" s="305"/>
      <c r="J1389" s="305"/>
      <c r="K1389" s="305"/>
      <c r="L1389" s="305"/>
      <c r="M1389" s="305"/>
      <c r="N1389" s="305"/>
      <c r="O1389" s="305"/>
      <c r="P1389" s="305"/>
      <c r="Q1389" s="305"/>
      <c r="R1389" s="305"/>
      <c r="S1389" s="305"/>
      <c r="T1389" s="305"/>
      <c r="U1389" s="305"/>
      <c r="V1389" s="305"/>
      <c r="W1389" s="305"/>
      <c r="X1389" s="305"/>
      <c r="Y1389" s="305"/>
      <c r="Z1389" s="305"/>
      <c r="AA1389" s="305"/>
      <c r="AB1389" s="305"/>
      <c r="AC1389" s="305"/>
      <c r="AD1389" s="305"/>
      <c r="AE1389" s="305"/>
      <c r="AF1389" s="305"/>
      <c r="AG1389" s="305"/>
      <c r="AH1389" s="305"/>
      <c r="AI1389" s="305"/>
      <c r="AJ1389" s="305"/>
      <c r="AK1389" s="305"/>
      <c r="AL1389" s="305"/>
      <c r="AM1389" s="305"/>
      <c r="AN1389" s="305"/>
      <c r="AO1389" s="305"/>
      <c r="AP1389" s="305"/>
      <c r="AQ1389" s="305"/>
      <c r="AR1389" s="305"/>
      <c r="AS1389" s="305"/>
    </row>
    <row r="1390" spans="3:45" ht="12.75" hidden="1" customHeight="1">
      <c r="C1390" s="305"/>
      <c r="D1390" s="305"/>
      <c r="E1390" s="305"/>
      <c r="F1390" s="305"/>
      <c r="G1390" s="305"/>
      <c r="H1390" s="305"/>
      <c r="I1390" s="305"/>
      <c r="J1390" s="305"/>
      <c r="K1390" s="305"/>
      <c r="L1390" s="305"/>
      <c r="M1390" s="305"/>
      <c r="N1390" s="305"/>
      <c r="O1390" s="305"/>
      <c r="P1390" s="305"/>
      <c r="Q1390" s="305"/>
      <c r="R1390" s="305"/>
      <c r="S1390" s="305"/>
      <c r="T1390" s="305"/>
      <c r="U1390" s="305"/>
      <c r="V1390" s="305"/>
      <c r="W1390" s="305"/>
      <c r="X1390" s="305"/>
      <c r="Y1390" s="305"/>
      <c r="Z1390" s="305"/>
      <c r="AA1390" s="305"/>
      <c r="AB1390" s="305"/>
      <c r="AC1390" s="305"/>
      <c r="AD1390" s="305"/>
      <c r="AE1390" s="305"/>
      <c r="AF1390" s="305"/>
      <c r="AG1390" s="305"/>
      <c r="AH1390" s="305"/>
      <c r="AI1390" s="305"/>
      <c r="AJ1390" s="305"/>
      <c r="AK1390" s="305"/>
      <c r="AL1390" s="305"/>
      <c r="AM1390" s="305"/>
      <c r="AN1390" s="305"/>
      <c r="AO1390" s="305"/>
      <c r="AP1390" s="305"/>
      <c r="AQ1390" s="305"/>
      <c r="AR1390" s="305"/>
      <c r="AS1390" s="305"/>
    </row>
    <row r="1391" spans="3:45" ht="12.75" hidden="1" customHeight="1">
      <c r="C1391" s="305"/>
      <c r="D1391" s="305"/>
      <c r="E1391" s="305"/>
      <c r="F1391" s="305"/>
      <c r="G1391" s="305"/>
      <c r="H1391" s="305"/>
      <c r="I1391" s="305"/>
      <c r="J1391" s="305"/>
      <c r="K1391" s="305"/>
      <c r="L1391" s="305"/>
      <c r="M1391" s="305"/>
      <c r="N1391" s="305"/>
      <c r="O1391" s="305"/>
      <c r="P1391" s="305"/>
      <c r="Q1391" s="305"/>
      <c r="R1391" s="305"/>
      <c r="S1391" s="305"/>
      <c r="T1391" s="305"/>
      <c r="U1391" s="305"/>
      <c r="V1391" s="305"/>
      <c r="W1391" s="305"/>
      <c r="X1391" s="305"/>
      <c r="Y1391" s="305"/>
      <c r="Z1391" s="305"/>
      <c r="AA1391" s="305"/>
      <c r="AB1391" s="305"/>
      <c r="AC1391" s="305"/>
      <c r="AD1391" s="305"/>
      <c r="AE1391" s="305"/>
      <c r="AF1391" s="305"/>
      <c r="AG1391" s="305"/>
      <c r="AH1391" s="305"/>
      <c r="AI1391" s="305"/>
      <c r="AJ1391" s="305"/>
      <c r="AK1391" s="305"/>
      <c r="AL1391" s="305"/>
      <c r="AM1391" s="305"/>
      <c r="AN1391" s="305"/>
      <c r="AO1391" s="305"/>
      <c r="AP1391" s="305"/>
      <c r="AQ1391" s="305"/>
      <c r="AR1391" s="305"/>
      <c r="AS1391" s="305"/>
    </row>
    <row r="1392" spans="3:45" ht="12.75" hidden="1" customHeight="1"/>
    <row r="1393" spans="3:45" ht="12.75" hidden="1" customHeight="1">
      <c r="C1393" s="305" t="s">
        <v>499</v>
      </c>
      <c r="D1393" s="305"/>
      <c r="E1393" s="305"/>
      <c r="F1393" s="305"/>
      <c r="G1393" s="305"/>
      <c r="H1393" s="305"/>
      <c r="I1393" s="305"/>
      <c r="J1393" s="305"/>
      <c r="K1393" s="305"/>
      <c r="L1393" s="305"/>
      <c r="M1393" s="305"/>
      <c r="N1393" s="305"/>
      <c r="O1393" s="305"/>
      <c r="P1393" s="305"/>
      <c r="Q1393" s="305"/>
      <c r="R1393" s="305"/>
      <c r="S1393" s="305"/>
      <c r="T1393" s="305"/>
      <c r="U1393" s="305"/>
      <c r="V1393" s="305"/>
      <c r="W1393" s="305"/>
      <c r="X1393" s="305"/>
      <c r="Y1393" s="305"/>
      <c r="Z1393" s="305"/>
      <c r="AA1393" s="305"/>
      <c r="AB1393" s="305"/>
      <c r="AC1393" s="305"/>
      <c r="AD1393" s="305"/>
      <c r="AE1393" s="305"/>
      <c r="AF1393" s="305"/>
      <c r="AG1393" s="305"/>
      <c r="AH1393" s="305"/>
      <c r="AI1393" s="305"/>
      <c r="AJ1393" s="305"/>
      <c r="AK1393" s="305"/>
      <c r="AL1393" s="305"/>
      <c r="AM1393" s="305"/>
      <c r="AN1393" s="305"/>
      <c r="AO1393" s="305"/>
      <c r="AP1393" s="305"/>
      <c r="AQ1393" s="305"/>
      <c r="AR1393" s="305"/>
      <c r="AS1393" s="305"/>
    </row>
    <row r="1394" spans="3:45" ht="12.75" hidden="1" customHeight="1">
      <c r="C1394" s="24"/>
      <c r="D1394" s="24"/>
      <c r="E1394" s="24"/>
      <c r="F1394" s="24"/>
      <c r="G1394" s="24"/>
      <c r="H1394" s="24"/>
      <c r="I1394" s="24"/>
      <c r="J1394" s="24"/>
      <c r="K1394" s="24"/>
      <c r="L1394" s="24"/>
      <c r="M1394" s="24"/>
      <c r="N1394" s="24"/>
      <c r="O1394" s="24"/>
      <c r="P1394" s="24"/>
      <c r="Q1394" s="24"/>
      <c r="R1394" s="24"/>
      <c r="S1394" s="24"/>
      <c r="T1394" s="24"/>
      <c r="U1394" s="24"/>
      <c r="V1394" s="24"/>
      <c r="W1394" s="24"/>
      <c r="X1394" s="24"/>
      <c r="Y1394" s="24"/>
      <c r="Z1394" s="24"/>
      <c r="AA1394" s="24"/>
      <c r="AB1394" s="24"/>
      <c r="AC1394" s="24"/>
      <c r="AD1394" s="24"/>
      <c r="AE1394" s="24"/>
      <c r="AF1394" s="24"/>
      <c r="AG1394" s="24"/>
      <c r="AH1394" s="24"/>
      <c r="AI1394" s="24"/>
      <c r="AJ1394" s="24"/>
      <c r="AK1394" s="24"/>
      <c r="AL1394" s="24"/>
      <c r="AM1394" s="24"/>
      <c r="AN1394" s="24"/>
      <c r="AO1394" s="24"/>
      <c r="AP1394" s="24"/>
      <c r="AQ1394" s="24"/>
      <c r="AR1394" s="24"/>
      <c r="AS1394" s="24"/>
    </row>
    <row r="1395" spans="3:45" ht="12.75" hidden="1" customHeight="1">
      <c r="C1395" s="436" t="s">
        <v>1111</v>
      </c>
      <c r="D1395" s="436"/>
      <c r="E1395" s="436"/>
      <c r="F1395" s="436"/>
      <c r="G1395" s="436"/>
      <c r="H1395" s="436"/>
      <c r="I1395" s="436"/>
      <c r="J1395" s="436"/>
      <c r="K1395" s="436"/>
      <c r="L1395" s="436"/>
      <c r="M1395" s="436"/>
      <c r="N1395" s="436"/>
      <c r="O1395" s="436"/>
      <c r="P1395" s="436"/>
      <c r="Q1395" s="436"/>
      <c r="R1395" s="436"/>
      <c r="S1395" s="436"/>
      <c r="T1395" s="436"/>
      <c r="U1395" s="436"/>
      <c r="V1395" s="436"/>
      <c r="W1395" s="436"/>
      <c r="X1395" s="436"/>
      <c r="Y1395" s="436"/>
      <c r="Z1395" s="436"/>
      <c r="AA1395" s="436"/>
      <c r="AB1395" s="436"/>
      <c r="AC1395" s="436"/>
      <c r="AD1395" s="436"/>
      <c r="AE1395" s="436"/>
      <c r="AF1395" s="436"/>
      <c r="AG1395" s="436"/>
      <c r="AH1395" s="436"/>
      <c r="AI1395" s="436"/>
      <c r="AJ1395" s="436"/>
      <c r="AK1395" s="436"/>
      <c r="AL1395" s="436"/>
      <c r="AM1395" s="436"/>
      <c r="AN1395" s="436"/>
      <c r="AO1395" s="436"/>
      <c r="AP1395" s="436"/>
      <c r="AQ1395" s="436"/>
      <c r="AR1395" s="436"/>
      <c r="AS1395" s="436"/>
    </row>
    <row r="1396" spans="3:45" ht="12.75" hidden="1" customHeight="1">
      <c r="C1396" s="437" t="s">
        <v>500</v>
      </c>
      <c r="D1396" s="437"/>
      <c r="E1396" s="437"/>
      <c r="F1396" s="437"/>
      <c r="G1396" s="437"/>
      <c r="H1396" s="437"/>
      <c r="I1396" s="437"/>
      <c r="J1396" s="437"/>
      <c r="K1396" s="437"/>
      <c r="L1396" s="437"/>
      <c r="M1396" s="437"/>
      <c r="N1396" s="437"/>
      <c r="O1396" s="437"/>
      <c r="P1396" s="437"/>
      <c r="Q1396" s="437"/>
      <c r="R1396" s="437"/>
      <c r="S1396" s="437"/>
      <c r="T1396" s="437"/>
      <c r="U1396" s="437"/>
      <c r="V1396" s="437"/>
      <c r="W1396" s="437"/>
      <c r="X1396" s="437"/>
      <c r="Y1396" s="437"/>
      <c r="Z1396" s="437"/>
      <c r="AA1396" s="437"/>
      <c r="AB1396" s="437"/>
      <c r="AC1396" s="437"/>
      <c r="AD1396" s="437"/>
      <c r="AE1396" s="437"/>
      <c r="AF1396" s="437"/>
      <c r="AG1396" s="437"/>
      <c r="AH1396" s="437"/>
      <c r="AI1396" s="437"/>
      <c r="AJ1396" s="437"/>
      <c r="AK1396" s="437"/>
      <c r="AL1396" s="437"/>
      <c r="AM1396" s="437"/>
      <c r="AN1396" s="437"/>
      <c r="AO1396" s="437"/>
      <c r="AP1396" s="437"/>
      <c r="AQ1396" s="437"/>
      <c r="AR1396" s="437"/>
      <c r="AS1396" s="437"/>
    </row>
    <row r="1397" spans="3:45" ht="12.75" hidden="1" customHeight="1"/>
    <row r="1398" spans="3:45" ht="12.75" customHeight="1">
      <c r="C1398" s="180" t="s">
        <v>497</v>
      </c>
      <c r="D1398" s="180"/>
      <c r="E1398" s="180"/>
      <c r="F1398" s="180"/>
      <c r="G1398" s="180"/>
      <c r="H1398" s="180"/>
      <c r="I1398" s="180"/>
      <c r="J1398" s="180"/>
      <c r="K1398" s="180"/>
      <c r="L1398" s="180"/>
      <c r="M1398" s="180"/>
      <c r="N1398" s="180"/>
      <c r="O1398" s="180"/>
      <c r="P1398" s="180"/>
      <c r="Q1398" s="180"/>
      <c r="R1398" s="180"/>
      <c r="S1398" s="180"/>
      <c r="T1398" s="180"/>
      <c r="U1398" s="180"/>
      <c r="V1398" s="180"/>
      <c r="W1398" s="180"/>
      <c r="X1398" s="180"/>
      <c r="Y1398" s="180"/>
      <c r="Z1398" s="180"/>
      <c r="AA1398" s="180"/>
      <c r="AB1398" s="180"/>
      <c r="AC1398" s="180"/>
      <c r="AD1398" s="180"/>
      <c r="AE1398" s="180"/>
      <c r="AF1398" s="180"/>
      <c r="AG1398" s="180"/>
      <c r="AH1398" s="180"/>
      <c r="AI1398" s="180"/>
      <c r="AJ1398" s="180"/>
      <c r="AK1398" s="180"/>
      <c r="AL1398" s="180"/>
      <c r="AM1398" s="180"/>
      <c r="AN1398" s="180"/>
      <c r="AO1398" s="180"/>
      <c r="AP1398" s="180"/>
      <c r="AQ1398" s="180"/>
      <c r="AR1398" s="180"/>
      <c r="AS1398" s="180"/>
    </row>
    <row r="1399" spans="3:45" ht="12.75" customHeight="1">
      <c r="C1399" s="59"/>
    </row>
    <row r="1400" spans="3:45" ht="12.75" customHeight="1">
      <c r="C1400" s="247" t="s">
        <v>493</v>
      </c>
      <c r="D1400" s="247"/>
      <c r="E1400" s="247"/>
      <c r="F1400" s="247"/>
      <c r="G1400" s="247"/>
      <c r="H1400" s="247"/>
      <c r="I1400" s="247"/>
      <c r="J1400" s="247"/>
      <c r="K1400" s="247"/>
      <c r="L1400" s="247"/>
      <c r="M1400" s="247"/>
      <c r="N1400" s="247"/>
      <c r="O1400" s="247"/>
      <c r="P1400" s="247"/>
      <c r="Q1400" s="247"/>
      <c r="R1400" s="247"/>
      <c r="S1400" s="162" t="s">
        <v>51</v>
      </c>
      <c r="T1400" s="162"/>
      <c r="U1400" s="162"/>
      <c r="V1400" s="162"/>
      <c r="W1400" s="162"/>
      <c r="X1400" s="162"/>
      <c r="Y1400" s="162"/>
      <c r="Z1400" s="162"/>
      <c r="AA1400" s="162"/>
      <c r="AB1400" s="162"/>
      <c r="AC1400" s="162"/>
      <c r="AD1400" s="162"/>
      <c r="AE1400" s="162"/>
      <c r="AF1400" s="162"/>
      <c r="AG1400" s="162"/>
      <c r="AH1400" s="162"/>
      <c r="AI1400" s="162"/>
      <c r="AJ1400" s="162"/>
      <c r="AK1400" s="162"/>
      <c r="AL1400" s="162"/>
      <c r="AM1400" s="162"/>
      <c r="AN1400" s="162"/>
      <c r="AO1400" s="162"/>
      <c r="AP1400" s="162"/>
      <c r="AQ1400" s="162"/>
    </row>
    <row r="1401" spans="3:45" ht="12.75" customHeight="1">
      <c r="C1401" s="259"/>
      <c r="D1401" s="259"/>
      <c r="E1401" s="259"/>
      <c r="F1401" s="259"/>
      <c r="G1401" s="259"/>
      <c r="H1401" s="259"/>
      <c r="I1401" s="259"/>
      <c r="J1401" s="259"/>
      <c r="K1401" s="259"/>
      <c r="L1401" s="259"/>
      <c r="M1401" s="259"/>
      <c r="N1401" s="259"/>
      <c r="O1401" s="259"/>
      <c r="P1401" s="259"/>
      <c r="Q1401" s="259"/>
      <c r="R1401" s="259"/>
      <c r="S1401" s="259" t="s">
        <v>1088</v>
      </c>
      <c r="T1401" s="259"/>
      <c r="U1401" s="259"/>
      <c r="V1401" s="259"/>
      <c r="W1401" s="259"/>
      <c r="X1401" s="259" t="s">
        <v>142</v>
      </c>
      <c r="Y1401" s="259"/>
      <c r="Z1401" s="259"/>
      <c r="AA1401" s="259"/>
      <c r="AB1401" s="259"/>
      <c r="AC1401" s="259" t="s">
        <v>187</v>
      </c>
      <c r="AD1401" s="259"/>
      <c r="AE1401" s="259"/>
      <c r="AF1401" s="259"/>
      <c r="AG1401" s="259"/>
      <c r="AH1401" s="259" t="s">
        <v>188</v>
      </c>
      <c r="AI1401" s="259"/>
      <c r="AJ1401" s="259"/>
      <c r="AK1401" s="259"/>
      <c r="AL1401" s="259"/>
      <c r="AM1401" s="259" t="s">
        <v>1206</v>
      </c>
      <c r="AN1401" s="259"/>
      <c r="AO1401" s="259"/>
      <c r="AP1401" s="259"/>
      <c r="AQ1401" s="259"/>
    </row>
    <row r="1402" spans="3:45" ht="12.75" customHeight="1">
      <c r="C1402" s="259"/>
      <c r="D1402" s="259"/>
      <c r="E1402" s="259"/>
      <c r="F1402" s="259"/>
      <c r="G1402" s="259"/>
      <c r="H1402" s="259"/>
      <c r="I1402" s="259"/>
      <c r="J1402" s="259"/>
      <c r="K1402" s="259"/>
      <c r="L1402" s="259"/>
      <c r="M1402" s="259"/>
      <c r="N1402" s="259"/>
      <c r="O1402" s="259"/>
      <c r="P1402" s="259"/>
      <c r="Q1402" s="259"/>
      <c r="R1402" s="259"/>
      <c r="S1402" s="259"/>
      <c r="T1402" s="259"/>
      <c r="U1402" s="259"/>
      <c r="V1402" s="259"/>
      <c r="W1402" s="259"/>
      <c r="X1402" s="259"/>
      <c r="Y1402" s="259"/>
      <c r="Z1402" s="259"/>
      <c r="AA1402" s="259"/>
      <c r="AB1402" s="259"/>
      <c r="AC1402" s="259"/>
      <c r="AD1402" s="259"/>
      <c r="AE1402" s="259"/>
      <c r="AF1402" s="259"/>
      <c r="AG1402" s="259"/>
      <c r="AH1402" s="259"/>
      <c r="AI1402" s="259"/>
      <c r="AJ1402" s="259"/>
      <c r="AK1402" s="259"/>
      <c r="AL1402" s="259"/>
      <c r="AM1402" s="259"/>
      <c r="AN1402" s="259"/>
      <c r="AO1402" s="259"/>
      <c r="AP1402" s="259"/>
      <c r="AQ1402" s="259"/>
    </row>
    <row r="1403" spans="3:45" ht="12.75" customHeight="1">
      <c r="C1403" s="259"/>
      <c r="D1403" s="259"/>
      <c r="E1403" s="259"/>
      <c r="F1403" s="259"/>
      <c r="G1403" s="259"/>
      <c r="H1403" s="259"/>
      <c r="I1403" s="259"/>
      <c r="J1403" s="259"/>
      <c r="K1403" s="259"/>
      <c r="L1403" s="259"/>
      <c r="M1403" s="259"/>
      <c r="N1403" s="259"/>
      <c r="O1403" s="259"/>
      <c r="P1403" s="259"/>
      <c r="Q1403" s="259"/>
      <c r="R1403" s="259"/>
      <c r="S1403" s="259"/>
      <c r="T1403" s="259"/>
      <c r="U1403" s="259"/>
      <c r="V1403" s="259"/>
      <c r="W1403" s="259"/>
      <c r="X1403" s="259"/>
      <c r="Y1403" s="259"/>
      <c r="Z1403" s="259"/>
      <c r="AA1403" s="259"/>
      <c r="AB1403" s="259"/>
      <c r="AC1403" s="259"/>
      <c r="AD1403" s="259"/>
      <c r="AE1403" s="259"/>
      <c r="AF1403" s="259"/>
      <c r="AG1403" s="259"/>
      <c r="AH1403" s="259"/>
      <c r="AI1403" s="259"/>
      <c r="AJ1403" s="259"/>
      <c r="AK1403" s="259"/>
      <c r="AL1403" s="259"/>
      <c r="AM1403" s="259"/>
      <c r="AN1403" s="259"/>
      <c r="AO1403" s="259"/>
      <c r="AP1403" s="259"/>
      <c r="AQ1403" s="259"/>
    </row>
    <row r="1404" spans="3:45" ht="12.75" customHeight="1">
      <c r="C1404" s="259"/>
      <c r="D1404" s="259"/>
      <c r="E1404" s="259"/>
      <c r="F1404" s="259"/>
      <c r="G1404" s="259"/>
      <c r="H1404" s="259"/>
      <c r="I1404" s="259"/>
      <c r="J1404" s="259"/>
      <c r="K1404" s="259"/>
      <c r="L1404" s="259"/>
      <c r="M1404" s="259"/>
      <c r="N1404" s="259"/>
      <c r="O1404" s="259"/>
      <c r="P1404" s="259"/>
      <c r="Q1404" s="259"/>
      <c r="R1404" s="259"/>
      <c r="S1404" s="259"/>
      <c r="T1404" s="259"/>
      <c r="U1404" s="259"/>
      <c r="V1404" s="259"/>
      <c r="W1404" s="259"/>
      <c r="X1404" s="259"/>
      <c r="Y1404" s="259"/>
      <c r="Z1404" s="259"/>
      <c r="AA1404" s="259"/>
      <c r="AB1404" s="259"/>
      <c r="AC1404" s="259"/>
      <c r="AD1404" s="259"/>
      <c r="AE1404" s="259"/>
      <c r="AF1404" s="259"/>
      <c r="AG1404" s="259"/>
      <c r="AH1404" s="259"/>
      <c r="AI1404" s="259"/>
      <c r="AJ1404" s="259"/>
      <c r="AK1404" s="259"/>
      <c r="AL1404" s="259"/>
      <c r="AM1404" s="259"/>
      <c r="AN1404" s="259"/>
      <c r="AO1404" s="259"/>
      <c r="AP1404" s="259"/>
      <c r="AQ1404" s="259"/>
    </row>
    <row r="1405" spans="3:45" ht="12.75" customHeight="1">
      <c r="C1405" s="261" t="s">
        <v>62</v>
      </c>
      <c r="D1405" s="261"/>
      <c r="E1405" s="261"/>
      <c r="F1405" s="261"/>
      <c r="G1405" s="261"/>
      <c r="H1405" s="261"/>
      <c r="I1405" s="261"/>
      <c r="J1405" s="261"/>
      <c r="K1405" s="261"/>
      <c r="L1405" s="261"/>
      <c r="M1405" s="261"/>
      <c r="N1405" s="261"/>
      <c r="O1405" s="261"/>
      <c r="P1405" s="261"/>
      <c r="Q1405" s="261"/>
      <c r="R1405" s="261"/>
      <c r="S1405" s="261" t="s">
        <v>66</v>
      </c>
      <c r="T1405" s="261"/>
      <c r="U1405" s="261"/>
      <c r="V1405" s="261"/>
      <c r="W1405" s="261"/>
      <c r="X1405" s="261" t="s">
        <v>67</v>
      </c>
      <c r="Y1405" s="261"/>
      <c r="Z1405" s="261"/>
      <c r="AA1405" s="261"/>
      <c r="AB1405" s="261"/>
      <c r="AC1405" s="261" t="s">
        <v>69</v>
      </c>
      <c r="AD1405" s="261"/>
      <c r="AE1405" s="261"/>
      <c r="AF1405" s="261"/>
      <c r="AG1405" s="261"/>
      <c r="AH1405" s="261" t="s">
        <v>71</v>
      </c>
      <c r="AI1405" s="261"/>
      <c r="AJ1405" s="261"/>
      <c r="AK1405" s="261"/>
      <c r="AL1405" s="261"/>
      <c r="AM1405" s="261" t="s">
        <v>74</v>
      </c>
      <c r="AN1405" s="261"/>
      <c r="AO1405" s="261"/>
      <c r="AP1405" s="261"/>
      <c r="AQ1405" s="261"/>
    </row>
    <row r="1406" spans="3:45" ht="12.75" customHeight="1">
      <c r="C1406" s="208" t="s">
        <v>189</v>
      </c>
      <c r="D1406" s="208"/>
      <c r="E1406" s="208"/>
      <c r="F1406" s="208"/>
      <c r="G1406" s="208"/>
      <c r="H1406" s="208"/>
      <c r="I1406" s="208"/>
      <c r="J1406" s="208"/>
      <c r="K1406" s="208"/>
      <c r="L1406" s="208"/>
      <c r="M1406" s="208"/>
      <c r="N1406" s="208"/>
      <c r="O1406" s="208"/>
      <c r="P1406" s="208"/>
      <c r="Q1406" s="208"/>
      <c r="R1406" s="208"/>
      <c r="S1406" s="184">
        <f>S1411</f>
        <v>0</v>
      </c>
      <c r="T1406" s="184"/>
      <c r="U1406" s="184"/>
      <c r="V1406" s="184"/>
      <c r="W1406" s="184"/>
      <c r="X1406" s="184">
        <f t="shared" ref="X1406" si="175">X1411</f>
        <v>0</v>
      </c>
      <c r="Y1406" s="184"/>
      <c r="Z1406" s="184"/>
      <c r="AA1406" s="184"/>
      <c r="AB1406" s="184"/>
      <c r="AC1406" s="184">
        <f t="shared" ref="AC1406" si="176">AC1411</f>
        <v>0</v>
      </c>
      <c r="AD1406" s="184"/>
      <c r="AE1406" s="184"/>
      <c r="AF1406" s="184"/>
      <c r="AG1406" s="184"/>
      <c r="AH1406" s="184">
        <f t="shared" ref="AH1406" si="177">AH1411</f>
        <v>0</v>
      </c>
      <c r="AI1406" s="184"/>
      <c r="AJ1406" s="184"/>
      <c r="AK1406" s="184"/>
      <c r="AL1406" s="184"/>
      <c r="AM1406" s="184">
        <f t="shared" ref="AM1406" si="178">AM1411</f>
        <v>0</v>
      </c>
      <c r="AN1406" s="184"/>
      <c r="AO1406" s="184"/>
      <c r="AP1406" s="184"/>
      <c r="AQ1406" s="184"/>
    </row>
    <row r="1407" spans="3:45" ht="12.75" hidden="1" customHeight="1">
      <c r="C1407" s="434" t="s">
        <v>491</v>
      </c>
      <c r="D1407" s="434"/>
      <c r="E1407" s="434"/>
      <c r="F1407" s="434"/>
      <c r="G1407" s="434"/>
      <c r="H1407" s="434"/>
      <c r="I1407" s="434"/>
      <c r="J1407" s="434"/>
      <c r="K1407" s="434"/>
      <c r="L1407" s="434"/>
      <c r="M1407" s="434"/>
      <c r="N1407" s="434"/>
      <c r="O1407" s="434"/>
      <c r="P1407" s="434"/>
      <c r="Q1407" s="434"/>
      <c r="R1407" s="434"/>
      <c r="S1407" s="177"/>
      <c r="T1407" s="177"/>
      <c r="U1407" s="177"/>
      <c r="V1407" s="177"/>
      <c r="W1407" s="177"/>
      <c r="X1407" s="177"/>
      <c r="Y1407" s="177"/>
      <c r="Z1407" s="177"/>
      <c r="AA1407" s="177"/>
      <c r="AB1407" s="177"/>
      <c r="AC1407" s="177"/>
      <c r="AD1407" s="177"/>
      <c r="AE1407" s="177"/>
      <c r="AF1407" s="177"/>
      <c r="AG1407" s="177"/>
      <c r="AH1407" s="177"/>
      <c r="AI1407" s="177"/>
      <c r="AJ1407" s="177"/>
      <c r="AK1407" s="177"/>
      <c r="AL1407" s="177"/>
      <c r="AM1407" s="177"/>
      <c r="AN1407" s="177"/>
      <c r="AO1407" s="177"/>
      <c r="AP1407" s="177"/>
      <c r="AQ1407" s="177"/>
    </row>
    <row r="1408" spans="3:45" ht="12.75" hidden="1" customHeight="1">
      <c r="C1408" s="165" t="s">
        <v>195</v>
      </c>
      <c r="D1408" s="165"/>
      <c r="E1408" s="165"/>
      <c r="F1408" s="165"/>
      <c r="G1408" s="165"/>
      <c r="H1408" s="165"/>
      <c r="I1408" s="165"/>
      <c r="J1408" s="165"/>
      <c r="K1408" s="165"/>
      <c r="L1408" s="165"/>
      <c r="M1408" s="165"/>
      <c r="N1408" s="165"/>
      <c r="O1408" s="165"/>
      <c r="P1408" s="165"/>
      <c r="Q1408" s="165"/>
      <c r="R1408" s="165"/>
      <c r="S1408" s="174"/>
      <c r="T1408" s="174"/>
      <c r="U1408" s="174"/>
      <c r="V1408" s="174"/>
      <c r="W1408" s="174"/>
      <c r="X1408" s="174"/>
      <c r="Y1408" s="174"/>
      <c r="Z1408" s="174"/>
      <c r="AA1408" s="174"/>
      <c r="AB1408" s="174"/>
      <c r="AC1408" s="174"/>
      <c r="AD1408" s="174"/>
      <c r="AE1408" s="174"/>
      <c r="AF1408" s="174"/>
      <c r="AG1408" s="174"/>
      <c r="AH1408" s="174"/>
      <c r="AI1408" s="174"/>
      <c r="AJ1408" s="174"/>
      <c r="AK1408" s="174"/>
      <c r="AL1408" s="174"/>
      <c r="AM1408" s="174">
        <f>S1408+X1408-AC1408-AH1408</f>
        <v>0</v>
      </c>
      <c r="AN1408" s="174"/>
      <c r="AO1408" s="174"/>
      <c r="AP1408" s="174"/>
      <c r="AQ1408" s="174"/>
    </row>
    <row r="1409" spans="3:43" ht="12.75" hidden="1" customHeight="1">
      <c r="C1409" s="165" t="s">
        <v>196</v>
      </c>
      <c r="D1409" s="165"/>
      <c r="E1409" s="165"/>
      <c r="F1409" s="165"/>
      <c r="G1409" s="165"/>
      <c r="H1409" s="165"/>
      <c r="I1409" s="165"/>
      <c r="J1409" s="165"/>
      <c r="K1409" s="165"/>
      <c r="L1409" s="165"/>
      <c r="M1409" s="165"/>
      <c r="N1409" s="165"/>
      <c r="O1409" s="165"/>
      <c r="P1409" s="165"/>
      <c r="Q1409" s="165"/>
      <c r="R1409" s="165"/>
      <c r="S1409" s="174"/>
      <c r="T1409" s="174"/>
      <c r="U1409" s="174"/>
      <c r="V1409" s="174"/>
      <c r="W1409" s="174"/>
      <c r="X1409" s="174"/>
      <c r="Y1409" s="174"/>
      <c r="Z1409" s="174"/>
      <c r="AA1409" s="174"/>
      <c r="AB1409" s="174"/>
      <c r="AC1409" s="174"/>
      <c r="AD1409" s="174"/>
      <c r="AE1409" s="174"/>
      <c r="AF1409" s="174"/>
      <c r="AG1409" s="174"/>
      <c r="AH1409" s="174"/>
      <c r="AI1409" s="174"/>
      <c r="AJ1409" s="174"/>
      <c r="AK1409" s="174"/>
      <c r="AL1409" s="174"/>
      <c r="AM1409" s="174">
        <f>S1409+X1409-AC1409-AH1409</f>
        <v>0</v>
      </c>
      <c r="AN1409" s="174"/>
      <c r="AO1409" s="174"/>
      <c r="AP1409" s="174"/>
      <c r="AQ1409" s="174"/>
    </row>
    <row r="1410" spans="3:43" ht="12.75" hidden="1" customHeight="1">
      <c r="C1410" s="165"/>
      <c r="D1410" s="165"/>
      <c r="E1410" s="165"/>
      <c r="F1410" s="165"/>
      <c r="G1410" s="165"/>
      <c r="H1410" s="165"/>
      <c r="I1410" s="165"/>
      <c r="J1410" s="165"/>
      <c r="K1410" s="165"/>
      <c r="L1410" s="165"/>
      <c r="M1410" s="165"/>
      <c r="N1410" s="165"/>
      <c r="O1410" s="165"/>
      <c r="P1410" s="165"/>
      <c r="Q1410" s="165"/>
      <c r="R1410" s="165"/>
      <c r="S1410" s="174"/>
      <c r="T1410" s="174"/>
      <c r="U1410" s="174"/>
      <c r="V1410" s="174"/>
      <c r="W1410" s="174"/>
      <c r="X1410" s="174"/>
      <c r="Y1410" s="174"/>
      <c r="Z1410" s="174"/>
      <c r="AA1410" s="174"/>
      <c r="AB1410" s="174"/>
      <c r="AC1410" s="174"/>
      <c r="AD1410" s="174"/>
      <c r="AE1410" s="174"/>
      <c r="AF1410" s="174"/>
      <c r="AG1410" s="174"/>
      <c r="AH1410" s="174"/>
      <c r="AI1410" s="174"/>
      <c r="AJ1410" s="174"/>
      <c r="AK1410" s="174"/>
      <c r="AL1410" s="174"/>
      <c r="AM1410" s="174"/>
      <c r="AN1410" s="174"/>
      <c r="AO1410" s="174"/>
      <c r="AP1410" s="174"/>
      <c r="AQ1410" s="174"/>
    </row>
    <row r="1411" spans="3:43" ht="12.75" hidden="1" customHeight="1">
      <c r="C1411" s="340" t="s">
        <v>492</v>
      </c>
      <c r="D1411" s="340"/>
      <c r="E1411" s="340"/>
      <c r="F1411" s="340"/>
      <c r="G1411" s="340"/>
      <c r="H1411" s="340"/>
      <c r="I1411" s="340"/>
      <c r="J1411" s="340"/>
      <c r="K1411" s="340"/>
      <c r="L1411" s="340"/>
      <c r="M1411" s="340"/>
      <c r="N1411" s="340"/>
      <c r="O1411" s="340"/>
      <c r="P1411" s="340"/>
      <c r="Q1411" s="340"/>
      <c r="R1411" s="340"/>
      <c r="S1411" s="171">
        <f>SUM(S1408:W1410)</f>
        <v>0</v>
      </c>
      <c r="T1411" s="171"/>
      <c r="U1411" s="171"/>
      <c r="V1411" s="171"/>
      <c r="W1411" s="171"/>
      <c r="X1411" s="171">
        <f t="shared" ref="X1411" si="179">SUM(X1408:AB1410)</f>
        <v>0</v>
      </c>
      <c r="Y1411" s="171"/>
      <c r="Z1411" s="171"/>
      <c r="AA1411" s="171"/>
      <c r="AB1411" s="171"/>
      <c r="AC1411" s="171">
        <f t="shared" ref="AC1411" si="180">SUM(AC1408:AG1410)</f>
        <v>0</v>
      </c>
      <c r="AD1411" s="171"/>
      <c r="AE1411" s="171"/>
      <c r="AF1411" s="171"/>
      <c r="AG1411" s="171"/>
      <c r="AH1411" s="171">
        <f t="shared" ref="AH1411" si="181">SUM(AH1408:AL1410)</f>
        <v>0</v>
      </c>
      <c r="AI1411" s="171"/>
      <c r="AJ1411" s="171"/>
      <c r="AK1411" s="171"/>
      <c r="AL1411" s="171"/>
      <c r="AM1411" s="171">
        <f t="shared" ref="AM1411" si="182">SUM(AM1408:AQ1410)</f>
        <v>0</v>
      </c>
      <c r="AN1411" s="171"/>
      <c r="AO1411" s="171"/>
      <c r="AP1411" s="171"/>
      <c r="AQ1411" s="171"/>
    </row>
    <row r="1412" spans="3:43" ht="12.75" customHeight="1">
      <c r="C1412" s="208" t="s">
        <v>190</v>
      </c>
      <c r="D1412" s="208"/>
      <c r="E1412" s="208"/>
      <c r="F1412" s="208"/>
      <c r="G1412" s="208"/>
      <c r="H1412" s="208"/>
      <c r="I1412" s="208"/>
      <c r="J1412" s="208"/>
      <c r="K1412" s="208"/>
      <c r="L1412" s="208"/>
      <c r="M1412" s="208"/>
      <c r="N1412" s="208"/>
      <c r="O1412" s="208"/>
      <c r="P1412" s="208"/>
      <c r="Q1412" s="208"/>
      <c r="R1412" s="208"/>
      <c r="S1412" s="184">
        <f>S1418+S1424</f>
        <v>100</v>
      </c>
      <c r="T1412" s="184"/>
      <c r="U1412" s="184"/>
      <c r="V1412" s="184"/>
      <c r="W1412" s="184"/>
      <c r="X1412" s="184">
        <f t="shared" ref="X1412" si="183">X1418+X1424</f>
        <v>0</v>
      </c>
      <c r="Y1412" s="184"/>
      <c r="Z1412" s="184"/>
      <c r="AA1412" s="184"/>
      <c r="AB1412" s="184"/>
      <c r="AC1412" s="184">
        <f t="shared" ref="AC1412" si="184">AC1418+AC1424</f>
        <v>0</v>
      </c>
      <c r="AD1412" s="184"/>
      <c r="AE1412" s="184"/>
      <c r="AF1412" s="184"/>
      <c r="AG1412" s="184"/>
      <c r="AH1412" s="184">
        <f t="shared" ref="AH1412" si="185">AH1418+AH1424</f>
        <v>0</v>
      </c>
      <c r="AI1412" s="184"/>
      <c r="AJ1412" s="184"/>
      <c r="AK1412" s="184"/>
      <c r="AL1412" s="184"/>
      <c r="AM1412" s="184">
        <f t="shared" ref="AM1412" si="186">AM1418+AM1424</f>
        <v>100</v>
      </c>
      <c r="AN1412" s="184"/>
      <c r="AO1412" s="184"/>
      <c r="AP1412" s="184"/>
      <c r="AQ1412" s="184"/>
    </row>
    <row r="1413" spans="3:43" ht="12.75" customHeight="1">
      <c r="C1413" s="434" t="s">
        <v>1207</v>
      </c>
      <c r="D1413" s="434"/>
      <c r="E1413" s="434"/>
      <c r="F1413" s="434"/>
      <c r="G1413" s="434"/>
      <c r="H1413" s="434"/>
      <c r="I1413" s="434"/>
      <c r="J1413" s="434"/>
      <c r="K1413" s="434"/>
      <c r="L1413" s="434"/>
      <c r="M1413" s="434"/>
      <c r="N1413" s="434"/>
      <c r="O1413" s="434"/>
      <c r="P1413" s="434"/>
      <c r="Q1413" s="434"/>
      <c r="R1413" s="434"/>
      <c r="S1413" s="177"/>
      <c r="T1413" s="177"/>
      <c r="U1413" s="177"/>
      <c r="V1413" s="177"/>
      <c r="W1413" s="177"/>
      <c r="X1413" s="177"/>
      <c r="Y1413" s="177"/>
      <c r="Z1413" s="177"/>
      <c r="AA1413" s="177"/>
      <c r="AB1413" s="177"/>
      <c r="AC1413" s="177"/>
      <c r="AD1413" s="177"/>
      <c r="AE1413" s="177"/>
      <c r="AF1413" s="177"/>
      <c r="AG1413" s="177"/>
      <c r="AH1413" s="177"/>
      <c r="AI1413" s="177"/>
      <c r="AJ1413" s="177"/>
      <c r="AK1413" s="177"/>
      <c r="AL1413" s="177"/>
      <c r="AM1413" s="177"/>
      <c r="AN1413" s="177"/>
      <c r="AO1413" s="177"/>
      <c r="AP1413" s="177"/>
      <c r="AQ1413" s="177"/>
    </row>
    <row r="1414" spans="3:43" ht="12.75" customHeight="1">
      <c r="C1414" s="165" t="s">
        <v>192</v>
      </c>
      <c r="D1414" s="165"/>
      <c r="E1414" s="165"/>
      <c r="F1414" s="165"/>
      <c r="G1414" s="165"/>
      <c r="H1414" s="165"/>
      <c r="I1414" s="165"/>
      <c r="J1414" s="165"/>
      <c r="K1414" s="165"/>
      <c r="L1414" s="165"/>
      <c r="M1414" s="165"/>
      <c r="N1414" s="165"/>
      <c r="O1414" s="165"/>
      <c r="P1414" s="165"/>
      <c r="Q1414" s="165"/>
      <c r="R1414" s="165"/>
      <c r="S1414" s="174">
        <v>100</v>
      </c>
      <c r="T1414" s="174"/>
      <c r="U1414" s="174"/>
      <c r="V1414" s="174"/>
      <c r="W1414" s="174"/>
      <c r="X1414" s="174"/>
      <c r="Y1414" s="174"/>
      <c r="Z1414" s="174"/>
      <c r="AA1414" s="174"/>
      <c r="AB1414" s="174"/>
      <c r="AC1414" s="174"/>
      <c r="AD1414" s="174"/>
      <c r="AE1414" s="174"/>
      <c r="AF1414" s="174"/>
      <c r="AG1414" s="174"/>
      <c r="AH1414" s="174"/>
      <c r="AI1414" s="174"/>
      <c r="AJ1414" s="174"/>
      <c r="AK1414" s="174"/>
      <c r="AL1414" s="174"/>
      <c r="AM1414" s="174">
        <f>S1414+X1414-AC1414-AH1414</f>
        <v>100</v>
      </c>
      <c r="AN1414" s="174"/>
      <c r="AO1414" s="174"/>
      <c r="AP1414" s="174"/>
      <c r="AQ1414" s="174"/>
    </row>
    <row r="1415" spans="3:43" ht="12.75" hidden="1" customHeight="1">
      <c r="C1415" s="165" t="s">
        <v>192</v>
      </c>
      <c r="D1415" s="165"/>
      <c r="E1415" s="165"/>
      <c r="F1415" s="165"/>
      <c r="G1415" s="165"/>
      <c r="H1415" s="165"/>
      <c r="I1415" s="165"/>
      <c r="J1415" s="165"/>
      <c r="K1415" s="165"/>
      <c r="L1415" s="165"/>
      <c r="M1415" s="165"/>
      <c r="N1415" s="165"/>
      <c r="O1415" s="165"/>
      <c r="P1415" s="165"/>
      <c r="Q1415" s="165"/>
      <c r="R1415" s="165"/>
      <c r="S1415" s="174"/>
      <c r="T1415" s="174"/>
      <c r="U1415" s="174"/>
      <c r="V1415" s="174"/>
      <c r="W1415" s="174"/>
      <c r="X1415" s="174"/>
      <c r="Y1415" s="174"/>
      <c r="Z1415" s="174"/>
      <c r="AA1415" s="174"/>
      <c r="AB1415" s="174"/>
      <c r="AC1415" s="174"/>
      <c r="AD1415" s="174"/>
      <c r="AE1415" s="174"/>
      <c r="AF1415" s="174"/>
      <c r="AG1415" s="174"/>
      <c r="AH1415" s="174"/>
      <c r="AI1415" s="174"/>
      <c r="AJ1415" s="174"/>
      <c r="AK1415" s="174"/>
      <c r="AL1415" s="174"/>
      <c r="AM1415" s="174">
        <f>S1415+X1415-AC1415-AH1415</f>
        <v>0</v>
      </c>
      <c r="AN1415" s="174"/>
      <c r="AO1415" s="174"/>
      <c r="AP1415" s="174"/>
      <c r="AQ1415" s="174"/>
    </row>
    <row r="1416" spans="3:43" ht="12.75" hidden="1" customHeight="1">
      <c r="C1416" s="165" t="s">
        <v>193</v>
      </c>
      <c r="D1416" s="165"/>
      <c r="E1416" s="165"/>
      <c r="F1416" s="165"/>
      <c r="G1416" s="165"/>
      <c r="H1416" s="165"/>
      <c r="I1416" s="165"/>
      <c r="J1416" s="165"/>
      <c r="K1416" s="165"/>
      <c r="L1416" s="165"/>
      <c r="M1416" s="165"/>
      <c r="N1416" s="165"/>
      <c r="O1416" s="165"/>
      <c r="P1416" s="165"/>
      <c r="Q1416" s="165"/>
      <c r="R1416" s="165"/>
      <c r="S1416" s="174"/>
      <c r="T1416" s="174"/>
      <c r="U1416" s="174"/>
      <c r="V1416" s="174"/>
      <c r="W1416" s="174"/>
      <c r="X1416" s="174"/>
      <c r="Y1416" s="174"/>
      <c r="Z1416" s="174"/>
      <c r="AA1416" s="174"/>
      <c r="AB1416" s="174"/>
      <c r="AC1416" s="174"/>
      <c r="AD1416" s="174"/>
      <c r="AE1416" s="174"/>
      <c r="AF1416" s="174"/>
      <c r="AG1416" s="174"/>
      <c r="AH1416" s="174"/>
      <c r="AI1416" s="174"/>
      <c r="AJ1416" s="174"/>
      <c r="AK1416" s="174"/>
      <c r="AL1416" s="174"/>
      <c r="AM1416" s="174">
        <f>S1416+X1416-AC1416-AH1416</f>
        <v>0</v>
      </c>
      <c r="AN1416" s="174"/>
      <c r="AO1416" s="174"/>
      <c r="AP1416" s="174"/>
      <c r="AQ1416" s="174"/>
    </row>
    <row r="1417" spans="3:43" ht="12.75" hidden="1" customHeight="1">
      <c r="C1417" s="165" t="s">
        <v>191</v>
      </c>
      <c r="D1417" s="165"/>
      <c r="E1417" s="165"/>
      <c r="F1417" s="165"/>
      <c r="G1417" s="165"/>
      <c r="H1417" s="165"/>
      <c r="I1417" s="165"/>
      <c r="J1417" s="165"/>
      <c r="K1417" s="165"/>
      <c r="L1417" s="165"/>
      <c r="M1417" s="165"/>
      <c r="N1417" s="165"/>
      <c r="O1417" s="165"/>
      <c r="P1417" s="165"/>
      <c r="Q1417" s="165"/>
      <c r="R1417" s="165"/>
      <c r="S1417" s="174"/>
      <c r="T1417" s="174"/>
      <c r="U1417" s="174"/>
      <c r="V1417" s="174"/>
      <c r="W1417" s="174"/>
      <c r="X1417" s="174"/>
      <c r="Y1417" s="174"/>
      <c r="Z1417" s="174"/>
      <c r="AA1417" s="174"/>
      <c r="AB1417" s="174"/>
      <c r="AC1417" s="174"/>
      <c r="AD1417" s="174"/>
      <c r="AE1417" s="174"/>
      <c r="AF1417" s="174"/>
      <c r="AG1417" s="174"/>
      <c r="AH1417" s="174"/>
      <c r="AI1417" s="174"/>
      <c r="AJ1417" s="174"/>
      <c r="AK1417" s="174"/>
      <c r="AL1417" s="174"/>
      <c r="AM1417" s="174"/>
      <c r="AN1417" s="174"/>
      <c r="AO1417" s="174"/>
      <c r="AP1417" s="174"/>
      <c r="AQ1417" s="174"/>
    </row>
    <row r="1418" spans="3:43" ht="12.75" customHeight="1">
      <c r="C1418" s="435" t="s">
        <v>494</v>
      </c>
      <c r="D1418" s="435"/>
      <c r="E1418" s="435"/>
      <c r="F1418" s="435"/>
      <c r="G1418" s="435"/>
      <c r="H1418" s="435"/>
      <c r="I1418" s="435"/>
      <c r="J1418" s="435"/>
      <c r="K1418" s="435"/>
      <c r="L1418" s="435"/>
      <c r="M1418" s="435"/>
      <c r="N1418" s="435"/>
      <c r="O1418" s="435"/>
      <c r="P1418" s="435"/>
      <c r="Q1418" s="435"/>
      <c r="R1418" s="435"/>
      <c r="S1418" s="170">
        <f>SUM(S1414:W1417)</f>
        <v>100</v>
      </c>
      <c r="T1418" s="170"/>
      <c r="U1418" s="170"/>
      <c r="V1418" s="170"/>
      <c r="W1418" s="170"/>
      <c r="X1418" s="170">
        <f t="shared" ref="X1418" si="187">SUM(X1414:AB1417)</f>
        <v>0</v>
      </c>
      <c r="Y1418" s="170"/>
      <c r="Z1418" s="170"/>
      <c r="AA1418" s="170"/>
      <c r="AB1418" s="170"/>
      <c r="AC1418" s="170">
        <f t="shared" ref="AC1418" si="188">SUM(AC1414:AG1417)</f>
        <v>0</v>
      </c>
      <c r="AD1418" s="170"/>
      <c r="AE1418" s="170"/>
      <c r="AF1418" s="170"/>
      <c r="AG1418" s="170"/>
      <c r="AH1418" s="170">
        <f t="shared" ref="AH1418" si="189">SUM(AH1414:AL1417)</f>
        <v>0</v>
      </c>
      <c r="AI1418" s="170"/>
      <c r="AJ1418" s="170"/>
      <c r="AK1418" s="170"/>
      <c r="AL1418" s="170"/>
      <c r="AM1418" s="170">
        <f t="shared" ref="AM1418" si="190">SUM(AM1414:AQ1417)</f>
        <v>100</v>
      </c>
      <c r="AN1418" s="170"/>
      <c r="AO1418" s="170"/>
      <c r="AP1418" s="170"/>
      <c r="AQ1418" s="170"/>
    </row>
    <row r="1419" spans="3:43" ht="12.75" customHeight="1">
      <c r="C1419" s="435" t="s">
        <v>1208</v>
      </c>
      <c r="D1419" s="435"/>
      <c r="E1419" s="435"/>
      <c r="F1419" s="435"/>
      <c r="G1419" s="435"/>
      <c r="H1419" s="435"/>
      <c r="I1419" s="435"/>
      <c r="J1419" s="435"/>
      <c r="K1419" s="435"/>
      <c r="L1419" s="435"/>
      <c r="M1419" s="435"/>
      <c r="N1419" s="435"/>
      <c r="O1419" s="435"/>
      <c r="P1419" s="435"/>
      <c r="Q1419" s="435"/>
      <c r="R1419" s="435"/>
      <c r="S1419" s="174"/>
      <c r="T1419" s="174"/>
      <c r="U1419" s="174"/>
      <c r="V1419" s="174"/>
      <c r="W1419" s="174"/>
      <c r="X1419" s="174"/>
      <c r="Y1419" s="174"/>
      <c r="Z1419" s="174"/>
      <c r="AA1419" s="174"/>
      <c r="AB1419" s="174"/>
      <c r="AC1419" s="174"/>
      <c r="AD1419" s="174"/>
      <c r="AE1419" s="174"/>
      <c r="AF1419" s="174"/>
      <c r="AG1419" s="174"/>
      <c r="AH1419" s="174"/>
      <c r="AI1419" s="174"/>
      <c r="AJ1419" s="174"/>
      <c r="AK1419" s="174"/>
      <c r="AL1419" s="174"/>
      <c r="AM1419" s="174"/>
      <c r="AN1419" s="174"/>
      <c r="AO1419" s="174"/>
      <c r="AP1419" s="174"/>
      <c r="AQ1419" s="174"/>
    </row>
    <row r="1420" spans="3:43" ht="12.75" hidden="1" customHeight="1">
      <c r="C1420" s="165" t="s">
        <v>195</v>
      </c>
      <c r="D1420" s="165"/>
      <c r="E1420" s="165"/>
      <c r="F1420" s="165"/>
      <c r="G1420" s="165"/>
      <c r="H1420" s="165"/>
      <c r="I1420" s="165"/>
      <c r="J1420" s="165"/>
      <c r="K1420" s="165"/>
      <c r="L1420" s="165"/>
      <c r="M1420" s="165"/>
      <c r="N1420" s="165"/>
      <c r="O1420" s="165"/>
      <c r="P1420" s="165"/>
      <c r="Q1420" s="165"/>
      <c r="R1420" s="165"/>
      <c r="S1420" s="174"/>
      <c r="T1420" s="174"/>
      <c r="U1420" s="174"/>
      <c r="V1420" s="174"/>
      <c r="W1420" s="174"/>
      <c r="X1420" s="174"/>
      <c r="Y1420" s="174"/>
      <c r="Z1420" s="174"/>
      <c r="AA1420" s="174"/>
      <c r="AB1420" s="174"/>
      <c r="AC1420" s="174"/>
      <c r="AD1420" s="174"/>
      <c r="AE1420" s="174"/>
      <c r="AF1420" s="174"/>
      <c r="AG1420" s="174"/>
      <c r="AH1420" s="174"/>
      <c r="AI1420" s="174"/>
      <c r="AJ1420" s="174"/>
      <c r="AK1420" s="174"/>
      <c r="AL1420" s="174"/>
      <c r="AM1420" s="174">
        <f>S1420+X1420-AC1420-AH1420</f>
        <v>0</v>
      </c>
      <c r="AN1420" s="174"/>
      <c r="AO1420" s="174"/>
      <c r="AP1420" s="174"/>
      <c r="AQ1420" s="174"/>
    </row>
    <row r="1421" spans="3:43" ht="12.75" hidden="1" customHeight="1">
      <c r="C1421" s="165" t="s">
        <v>496</v>
      </c>
      <c r="D1421" s="165"/>
      <c r="E1421" s="165"/>
      <c r="F1421" s="165"/>
      <c r="G1421" s="165"/>
      <c r="H1421" s="165"/>
      <c r="I1421" s="165"/>
      <c r="J1421" s="165"/>
      <c r="K1421" s="165"/>
      <c r="L1421" s="165"/>
      <c r="M1421" s="165"/>
      <c r="N1421" s="165"/>
      <c r="O1421" s="165"/>
      <c r="P1421" s="165"/>
      <c r="Q1421" s="165"/>
      <c r="R1421" s="165"/>
      <c r="S1421" s="174"/>
      <c r="T1421" s="174"/>
      <c r="U1421" s="174"/>
      <c r="V1421" s="174"/>
      <c r="W1421" s="174"/>
      <c r="X1421" s="174"/>
      <c r="Y1421" s="174"/>
      <c r="Z1421" s="174"/>
      <c r="AA1421" s="174"/>
      <c r="AB1421" s="174"/>
      <c r="AC1421" s="174"/>
      <c r="AD1421" s="174"/>
      <c r="AE1421" s="174"/>
      <c r="AF1421" s="174"/>
      <c r="AG1421" s="174"/>
      <c r="AH1421" s="174"/>
      <c r="AI1421" s="174"/>
      <c r="AJ1421" s="174"/>
      <c r="AK1421" s="174"/>
      <c r="AL1421" s="174"/>
      <c r="AM1421" s="174">
        <f>S1421+X1421-AC1421-AH1421</f>
        <v>0</v>
      </c>
      <c r="AN1421" s="174"/>
      <c r="AO1421" s="174"/>
      <c r="AP1421" s="174"/>
      <c r="AQ1421" s="174"/>
    </row>
    <row r="1422" spans="3:43" ht="12.75" hidden="1" customHeight="1">
      <c r="C1422" s="165" t="s">
        <v>196</v>
      </c>
      <c r="D1422" s="165"/>
      <c r="E1422" s="165"/>
      <c r="F1422" s="165"/>
      <c r="G1422" s="165"/>
      <c r="H1422" s="165"/>
      <c r="I1422" s="165"/>
      <c r="J1422" s="165"/>
      <c r="K1422" s="165"/>
      <c r="L1422" s="165"/>
      <c r="M1422" s="165"/>
      <c r="N1422" s="165"/>
      <c r="O1422" s="165"/>
      <c r="P1422" s="165"/>
      <c r="Q1422" s="165"/>
      <c r="R1422" s="165"/>
      <c r="S1422" s="174"/>
      <c r="T1422" s="174"/>
      <c r="U1422" s="174"/>
      <c r="V1422" s="174"/>
      <c r="W1422" s="174"/>
      <c r="X1422" s="174"/>
      <c r="Y1422" s="174"/>
      <c r="Z1422" s="174"/>
      <c r="AA1422" s="174"/>
      <c r="AB1422" s="174"/>
      <c r="AC1422" s="174"/>
      <c r="AD1422" s="174"/>
      <c r="AE1422" s="174"/>
      <c r="AF1422" s="174"/>
      <c r="AG1422" s="174"/>
      <c r="AH1422" s="174"/>
      <c r="AI1422" s="174"/>
      <c r="AJ1422" s="174"/>
      <c r="AK1422" s="174"/>
      <c r="AL1422" s="174"/>
      <c r="AM1422" s="174">
        <f>S1422+X1422-AC1422-AH1422</f>
        <v>0</v>
      </c>
      <c r="AN1422" s="174"/>
      <c r="AO1422" s="174"/>
      <c r="AP1422" s="174"/>
      <c r="AQ1422" s="174"/>
    </row>
    <row r="1423" spans="3:43" ht="12.75" hidden="1" customHeight="1">
      <c r="C1423" s="165"/>
      <c r="D1423" s="165"/>
      <c r="E1423" s="165"/>
      <c r="F1423" s="165"/>
      <c r="G1423" s="165"/>
      <c r="H1423" s="165"/>
      <c r="I1423" s="165"/>
      <c r="J1423" s="165"/>
      <c r="K1423" s="165"/>
      <c r="L1423" s="165"/>
      <c r="M1423" s="165"/>
      <c r="N1423" s="165"/>
      <c r="O1423" s="165"/>
      <c r="P1423" s="165"/>
      <c r="Q1423" s="165"/>
      <c r="R1423" s="165"/>
      <c r="S1423" s="174"/>
      <c r="T1423" s="174"/>
      <c r="U1423" s="174"/>
      <c r="V1423" s="174"/>
      <c r="W1423" s="174"/>
      <c r="X1423" s="174"/>
      <c r="Y1423" s="174"/>
      <c r="Z1423" s="174"/>
      <c r="AA1423" s="174"/>
      <c r="AB1423" s="174"/>
      <c r="AC1423" s="174"/>
      <c r="AD1423" s="174"/>
      <c r="AE1423" s="174"/>
      <c r="AF1423" s="174"/>
      <c r="AG1423" s="174"/>
      <c r="AH1423" s="174"/>
      <c r="AI1423" s="174"/>
      <c r="AJ1423" s="174"/>
      <c r="AK1423" s="174"/>
      <c r="AL1423" s="174"/>
      <c r="AM1423" s="174"/>
      <c r="AN1423" s="174"/>
      <c r="AO1423" s="174"/>
      <c r="AP1423" s="174"/>
      <c r="AQ1423" s="174"/>
    </row>
    <row r="1424" spans="3:43" ht="12.75" customHeight="1">
      <c r="C1424" s="340" t="s">
        <v>495</v>
      </c>
      <c r="D1424" s="340"/>
      <c r="E1424" s="340"/>
      <c r="F1424" s="340"/>
      <c r="G1424" s="340"/>
      <c r="H1424" s="340"/>
      <c r="I1424" s="340"/>
      <c r="J1424" s="340"/>
      <c r="K1424" s="340"/>
      <c r="L1424" s="340"/>
      <c r="M1424" s="340"/>
      <c r="N1424" s="340"/>
      <c r="O1424" s="340"/>
      <c r="P1424" s="340"/>
      <c r="Q1424" s="340"/>
      <c r="R1424" s="340"/>
      <c r="S1424" s="190">
        <f>SUM(S1420:W1423)</f>
        <v>0</v>
      </c>
      <c r="T1424" s="190"/>
      <c r="U1424" s="190"/>
      <c r="V1424" s="190"/>
      <c r="W1424" s="190"/>
      <c r="X1424" s="190">
        <f t="shared" ref="X1424" si="191">SUM(X1420:AB1423)</f>
        <v>0</v>
      </c>
      <c r="Y1424" s="190"/>
      <c r="Z1424" s="190"/>
      <c r="AA1424" s="190"/>
      <c r="AB1424" s="190"/>
      <c r="AC1424" s="190">
        <f t="shared" ref="AC1424" si="192">SUM(AC1420:AG1423)</f>
        <v>0</v>
      </c>
      <c r="AD1424" s="190"/>
      <c r="AE1424" s="190"/>
      <c r="AF1424" s="190"/>
      <c r="AG1424" s="190"/>
      <c r="AH1424" s="190">
        <f t="shared" ref="AH1424" si="193">SUM(AH1420:AL1423)</f>
        <v>0</v>
      </c>
      <c r="AI1424" s="190"/>
      <c r="AJ1424" s="190"/>
      <c r="AK1424" s="190"/>
      <c r="AL1424" s="190"/>
      <c r="AM1424" s="190">
        <f t="shared" ref="AM1424" si="194">SUM(AM1420:AQ1423)</f>
        <v>0</v>
      </c>
      <c r="AN1424" s="190"/>
      <c r="AO1424" s="190"/>
      <c r="AP1424" s="190"/>
      <c r="AQ1424" s="190"/>
    </row>
    <row r="1426" spans="1:45" ht="12.75" customHeight="1">
      <c r="A1426" s="76" t="s">
        <v>42</v>
      </c>
      <c r="B1426" s="74"/>
      <c r="C1426" s="347" t="s">
        <v>414</v>
      </c>
      <c r="D1426" s="347"/>
      <c r="E1426" s="347"/>
      <c r="F1426" s="347"/>
      <c r="G1426" s="347"/>
      <c r="H1426" s="347"/>
      <c r="I1426" s="347"/>
      <c r="J1426" s="347"/>
      <c r="K1426" s="347"/>
      <c r="L1426" s="347"/>
      <c r="M1426" s="347"/>
      <c r="N1426" s="347"/>
      <c r="O1426" s="347"/>
      <c r="P1426" s="347"/>
      <c r="Q1426" s="347"/>
      <c r="R1426" s="347"/>
      <c r="S1426" s="347"/>
      <c r="T1426" s="347"/>
      <c r="U1426" s="347"/>
      <c r="V1426" s="347"/>
      <c r="W1426" s="347"/>
      <c r="X1426" s="347"/>
      <c r="Y1426" s="347"/>
      <c r="Z1426" s="347"/>
      <c r="AA1426" s="347"/>
      <c r="AB1426" s="347"/>
      <c r="AC1426" s="347"/>
      <c r="AD1426" s="347"/>
      <c r="AE1426" s="347"/>
      <c r="AF1426" s="347"/>
      <c r="AG1426" s="347"/>
      <c r="AH1426" s="347"/>
      <c r="AI1426" s="347"/>
      <c r="AJ1426" s="347"/>
      <c r="AK1426" s="347"/>
      <c r="AL1426" s="347"/>
      <c r="AM1426" s="347"/>
      <c r="AN1426" s="347"/>
      <c r="AO1426" s="347"/>
      <c r="AP1426" s="347"/>
      <c r="AQ1426" s="347"/>
      <c r="AR1426" s="347"/>
      <c r="AS1426" s="347"/>
    </row>
    <row r="1427" spans="1:45" ht="12.75" customHeight="1">
      <c r="C1427" s="159" t="s">
        <v>1114</v>
      </c>
      <c r="D1427" s="159"/>
      <c r="E1427" s="159"/>
      <c r="F1427" s="159"/>
      <c r="G1427" s="159"/>
      <c r="H1427" s="159"/>
      <c r="I1427" s="159"/>
      <c r="J1427" s="159"/>
      <c r="K1427" s="159"/>
      <c r="L1427" s="159"/>
      <c r="M1427" s="159"/>
      <c r="N1427" s="159"/>
      <c r="O1427" s="159"/>
      <c r="P1427" s="159"/>
      <c r="Q1427" s="159"/>
      <c r="R1427" s="159"/>
      <c r="S1427" s="159"/>
      <c r="T1427" s="159"/>
      <c r="U1427" s="159"/>
      <c r="V1427" s="159"/>
      <c r="W1427" s="159"/>
      <c r="X1427" s="159"/>
      <c r="Y1427" s="159"/>
      <c r="Z1427" s="159"/>
      <c r="AA1427" s="159"/>
      <c r="AB1427" s="159"/>
      <c r="AC1427" s="159"/>
      <c r="AD1427" s="159"/>
      <c r="AE1427" s="159"/>
      <c r="AF1427" s="159"/>
      <c r="AG1427" s="159"/>
      <c r="AH1427" s="159"/>
      <c r="AI1427" s="159"/>
      <c r="AJ1427" s="159"/>
      <c r="AK1427" s="159"/>
      <c r="AL1427" s="159"/>
      <c r="AM1427" s="159"/>
      <c r="AN1427" s="159"/>
      <c r="AO1427" s="159"/>
      <c r="AP1427" s="159"/>
      <c r="AQ1427" s="159"/>
      <c r="AR1427" s="159"/>
      <c r="AS1427" s="159"/>
    </row>
    <row r="1428" spans="1:45" ht="8.25" customHeight="1">
      <c r="C1428" s="60"/>
      <c r="D1428" s="96"/>
      <c r="E1428" s="96"/>
      <c r="F1428" s="96"/>
      <c r="G1428" s="96"/>
      <c r="H1428" s="96"/>
      <c r="I1428" s="96"/>
      <c r="J1428" s="96"/>
    </row>
    <row r="1429" spans="1:45" ht="12.75" customHeight="1">
      <c r="C1429" s="272" t="s">
        <v>49</v>
      </c>
      <c r="D1429" s="272"/>
      <c r="E1429" s="272"/>
      <c r="F1429" s="272"/>
      <c r="G1429" s="272"/>
      <c r="H1429" s="272"/>
      <c r="I1429" s="272"/>
      <c r="J1429" s="272"/>
      <c r="K1429" s="272"/>
      <c r="L1429" s="272"/>
      <c r="M1429" s="272"/>
      <c r="N1429" s="272"/>
      <c r="O1429" s="272"/>
      <c r="P1429" s="272" t="s">
        <v>50</v>
      </c>
      <c r="Q1429" s="272"/>
      <c r="R1429" s="272"/>
      <c r="S1429" s="272"/>
      <c r="T1429" s="272"/>
      <c r="U1429" s="272"/>
      <c r="V1429" s="272"/>
      <c r="W1429" s="272"/>
      <c r="X1429" s="272"/>
      <c r="Y1429" s="272"/>
      <c r="Z1429" s="272" t="s">
        <v>51</v>
      </c>
      <c r="AA1429" s="272"/>
      <c r="AB1429" s="272"/>
      <c r="AC1429" s="272"/>
      <c r="AD1429" s="272"/>
      <c r="AE1429" s="272"/>
      <c r="AF1429" s="272"/>
      <c r="AG1429" s="272"/>
      <c r="AH1429" s="272"/>
      <c r="AI1429" s="272"/>
    </row>
    <row r="1430" spans="1:45" ht="12.75" customHeight="1">
      <c r="C1430" s="273"/>
      <c r="D1430" s="273"/>
      <c r="E1430" s="273"/>
      <c r="F1430" s="273"/>
      <c r="G1430" s="273"/>
      <c r="H1430" s="273"/>
      <c r="I1430" s="273"/>
      <c r="J1430" s="273"/>
      <c r="K1430" s="273"/>
      <c r="L1430" s="273"/>
      <c r="M1430" s="273"/>
      <c r="N1430" s="273"/>
      <c r="O1430" s="273"/>
      <c r="P1430" s="273"/>
      <c r="Q1430" s="273"/>
      <c r="R1430" s="273"/>
      <c r="S1430" s="273"/>
      <c r="T1430" s="273"/>
      <c r="U1430" s="273"/>
      <c r="V1430" s="273"/>
      <c r="W1430" s="273"/>
      <c r="X1430" s="273"/>
      <c r="Y1430" s="273"/>
      <c r="Z1430" s="273"/>
      <c r="AA1430" s="273"/>
      <c r="AB1430" s="273"/>
      <c r="AC1430" s="273"/>
      <c r="AD1430" s="273"/>
      <c r="AE1430" s="273"/>
      <c r="AF1430" s="273"/>
      <c r="AG1430" s="273"/>
      <c r="AH1430" s="273"/>
      <c r="AI1430" s="273"/>
    </row>
    <row r="1431" spans="1:45" ht="12.75" customHeight="1">
      <c r="C1431" s="274"/>
      <c r="D1431" s="274"/>
      <c r="E1431" s="274"/>
      <c r="F1431" s="274"/>
      <c r="G1431" s="274"/>
      <c r="H1431" s="274"/>
      <c r="I1431" s="274"/>
      <c r="J1431" s="274"/>
      <c r="K1431" s="274"/>
      <c r="L1431" s="274"/>
      <c r="M1431" s="274"/>
      <c r="N1431" s="274"/>
      <c r="O1431" s="274"/>
      <c r="P1431" s="274"/>
      <c r="Q1431" s="274"/>
      <c r="R1431" s="274"/>
      <c r="S1431" s="274"/>
      <c r="T1431" s="274"/>
      <c r="U1431" s="274"/>
      <c r="V1431" s="274"/>
      <c r="W1431" s="274"/>
      <c r="X1431" s="274"/>
      <c r="Y1431" s="274"/>
      <c r="Z1431" s="274"/>
      <c r="AA1431" s="274"/>
      <c r="AB1431" s="274"/>
      <c r="AC1431" s="274"/>
      <c r="AD1431" s="274"/>
      <c r="AE1431" s="274"/>
      <c r="AF1431" s="274"/>
      <c r="AG1431" s="274"/>
      <c r="AH1431" s="274"/>
      <c r="AI1431" s="274"/>
    </row>
    <row r="1432" spans="1:45" ht="12.75" customHeight="1">
      <c r="C1432" s="208" t="s">
        <v>201</v>
      </c>
      <c r="D1432" s="208"/>
      <c r="E1432" s="208"/>
      <c r="F1432" s="208"/>
      <c r="G1432" s="208"/>
      <c r="H1432" s="208"/>
      <c r="I1432" s="208"/>
      <c r="J1432" s="208"/>
      <c r="K1432" s="208"/>
      <c r="L1432" s="208"/>
      <c r="M1432" s="208"/>
      <c r="N1432" s="208"/>
      <c r="O1432" s="208"/>
      <c r="P1432" s="184">
        <f>P1433+P1435</f>
        <v>0</v>
      </c>
      <c r="Q1432" s="184"/>
      <c r="R1432" s="184"/>
      <c r="S1432" s="184"/>
      <c r="T1432" s="184"/>
      <c r="U1432" s="184"/>
      <c r="V1432" s="184"/>
      <c r="W1432" s="184"/>
      <c r="X1432" s="184"/>
      <c r="Y1432" s="184"/>
      <c r="Z1432" s="184">
        <f>Z1433+Z1435</f>
        <v>0</v>
      </c>
      <c r="AA1432" s="184"/>
      <c r="AB1432" s="184"/>
      <c r="AC1432" s="184"/>
      <c r="AD1432" s="184"/>
      <c r="AE1432" s="184"/>
      <c r="AF1432" s="184"/>
      <c r="AG1432" s="184"/>
      <c r="AH1432" s="184"/>
      <c r="AI1432" s="184"/>
    </row>
    <row r="1433" spans="1:45" ht="12.75" hidden="1" customHeight="1">
      <c r="C1433" s="213" t="s">
        <v>200</v>
      </c>
      <c r="D1433" s="213"/>
      <c r="E1433" s="213"/>
      <c r="F1433" s="213"/>
      <c r="G1433" s="213"/>
      <c r="H1433" s="213"/>
      <c r="I1433" s="213"/>
      <c r="J1433" s="213"/>
      <c r="K1433" s="213"/>
      <c r="L1433" s="213"/>
      <c r="M1433" s="213"/>
      <c r="N1433" s="213"/>
      <c r="O1433" s="213"/>
      <c r="P1433" s="177"/>
      <c r="Q1433" s="177"/>
      <c r="R1433" s="177"/>
      <c r="S1433" s="177"/>
      <c r="T1433" s="177"/>
      <c r="U1433" s="177"/>
      <c r="V1433" s="177"/>
      <c r="W1433" s="177"/>
      <c r="X1433" s="177"/>
      <c r="Y1433" s="177"/>
      <c r="Z1433" s="177"/>
      <c r="AA1433" s="177"/>
      <c r="AB1433" s="177"/>
      <c r="AC1433" s="177"/>
      <c r="AD1433" s="177"/>
      <c r="AE1433" s="177"/>
      <c r="AF1433" s="177"/>
      <c r="AG1433" s="177"/>
      <c r="AH1433" s="177"/>
      <c r="AI1433" s="177"/>
    </row>
    <row r="1434" spans="1:45" ht="12.75" hidden="1" customHeight="1">
      <c r="C1434" s="163"/>
      <c r="D1434" s="163"/>
      <c r="E1434" s="163"/>
      <c r="F1434" s="163"/>
      <c r="G1434" s="163"/>
      <c r="H1434" s="163"/>
      <c r="I1434" s="163"/>
      <c r="J1434" s="163"/>
      <c r="K1434" s="163"/>
      <c r="L1434" s="163"/>
      <c r="M1434" s="163"/>
      <c r="N1434" s="163"/>
      <c r="O1434" s="163"/>
      <c r="P1434" s="174"/>
      <c r="Q1434" s="174"/>
      <c r="R1434" s="174"/>
      <c r="S1434" s="174"/>
      <c r="T1434" s="174"/>
      <c r="U1434" s="174"/>
      <c r="V1434" s="174"/>
      <c r="W1434" s="174"/>
      <c r="X1434" s="174"/>
      <c r="Y1434" s="174"/>
      <c r="Z1434" s="174"/>
      <c r="AA1434" s="174"/>
      <c r="AB1434" s="174"/>
      <c r="AC1434" s="174"/>
      <c r="AD1434" s="174"/>
      <c r="AE1434" s="174"/>
      <c r="AF1434" s="174"/>
      <c r="AG1434" s="174"/>
      <c r="AH1434" s="174"/>
      <c r="AI1434" s="174"/>
    </row>
    <row r="1435" spans="1:45" ht="12.75" hidden="1" customHeight="1">
      <c r="C1435" s="163" t="s">
        <v>1209</v>
      </c>
      <c r="D1435" s="163"/>
      <c r="E1435" s="163"/>
      <c r="F1435" s="163"/>
      <c r="G1435" s="163"/>
      <c r="H1435" s="163"/>
      <c r="I1435" s="163"/>
      <c r="J1435" s="163"/>
      <c r="K1435" s="163"/>
      <c r="L1435" s="163"/>
      <c r="M1435" s="163"/>
      <c r="N1435" s="163"/>
      <c r="O1435" s="163"/>
      <c r="P1435" s="174"/>
      <c r="Q1435" s="174"/>
      <c r="R1435" s="174"/>
      <c r="S1435" s="174"/>
      <c r="T1435" s="174"/>
      <c r="U1435" s="174"/>
      <c r="V1435" s="174"/>
      <c r="W1435" s="174"/>
      <c r="X1435" s="174"/>
      <c r="Y1435" s="174"/>
      <c r="Z1435" s="174"/>
      <c r="AA1435" s="174"/>
      <c r="AB1435" s="174"/>
      <c r="AC1435" s="174"/>
      <c r="AD1435" s="174"/>
      <c r="AE1435" s="174"/>
      <c r="AF1435" s="174"/>
      <c r="AG1435" s="174"/>
      <c r="AH1435" s="174"/>
      <c r="AI1435" s="174"/>
    </row>
    <row r="1436" spans="1:45" ht="12.75" hidden="1" customHeight="1">
      <c r="C1436" s="167"/>
      <c r="D1436" s="167"/>
      <c r="E1436" s="167"/>
      <c r="F1436" s="167"/>
      <c r="G1436" s="167"/>
      <c r="H1436" s="167"/>
      <c r="I1436" s="167"/>
      <c r="J1436" s="167"/>
      <c r="K1436" s="167"/>
      <c r="L1436" s="167"/>
      <c r="M1436" s="167"/>
      <c r="N1436" s="167"/>
      <c r="O1436" s="167"/>
      <c r="P1436" s="190"/>
      <c r="Q1436" s="190"/>
      <c r="R1436" s="190"/>
      <c r="S1436" s="190"/>
      <c r="T1436" s="190"/>
      <c r="U1436" s="190"/>
      <c r="V1436" s="190"/>
      <c r="W1436" s="190"/>
      <c r="X1436" s="190"/>
      <c r="Y1436" s="190"/>
      <c r="Z1436" s="190"/>
      <c r="AA1436" s="190"/>
      <c r="AB1436" s="190"/>
      <c r="AC1436" s="190"/>
      <c r="AD1436" s="190"/>
      <c r="AE1436" s="190"/>
      <c r="AF1436" s="190"/>
      <c r="AG1436" s="190"/>
      <c r="AH1436" s="190"/>
      <c r="AI1436" s="190"/>
    </row>
    <row r="1437" spans="1:45" ht="12.75" customHeight="1">
      <c r="C1437" s="208" t="s">
        <v>199</v>
      </c>
      <c r="D1437" s="208"/>
      <c r="E1437" s="208"/>
      <c r="F1437" s="208"/>
      <c r="G1437" s="208"/>
      <c r="H1437" s="208"/>
      <c r="I1437" s="208"/>
      <c r="J1437" s="208"/>
      <c r="K1437" s="208"/>
      <c r="L1437" s="208"/>
      <c r="M1437" s="208"/>
      <c r="N1437" s="208"/>
      <c r="O1437" s="208"/>
      <c r="P1437" s="184">
        <f>P1438+P1440</f>
        <v>1774795</v>
      </c>
      <c r="Q1437" s="184"/>
      <c r="R1437" s="184"/>
      <c r="S1437" s="184"/>
      <c r="T1437" s="184"/>
      <c r="U1437" s="184"/>
      <c r="V1437" s="184"/>
      <c r="W1437" s="184"/>
      <c r="X1437" s="184"/>
      <c r="Y1437" s="184"/>
      <c r="Z1437" s="184">
        <f>Z1438+Z1440</f>
        <v>1775491</v>
      </c>
      <c r="AA1437" s="184"/>
      <c r="AB1437" s="184"/>
      <c r="AC1437" s="184"/>
      <c r="AD1437" s="184"/>
      <c r="AE1437" s="184"/>
      <c r="AF1437" s="184"/>
      <c r="AG1437" s="184"/>
      <c r="AH1437" s="184"/>
      <c r="AI1437" s="184"/>
    </row>
    <row r="1438" spans="1:45" ht="12.75" customHeight="1">
      <c r="C1438" s="213" t="s">
        <v>198</v>
      </c>
      <c r="D1438" s="213"/>
      <c r="E1438" s="213"/>
      <c r="F1438" s="213"/>
      <c r="G1438" s="213"/>
      <c r="H1438" s="213"/>
      <c r="I1438" s="213"/>
      <c r="J1438" s="213"/>
      <c r="K1438" s="213"/>
      <c r="L1438" s="213"/>
      <c r="M1438" s="213"/>
      <c r="N1438" s="213"/>
      <c r="O1438" s="213"/>
      <c r="P1438" s="177">
        <v>1469352</v>
      </c>
      <c r="Q1438" s="177"/>
      <c r="R1438" s="177"/>
      <c r="S1438" s="177"/>
      <c r="T1438" s="177"/>
      <c r="U1438" s="177"/>
      <c r="V1438" s="177"/>
      <c r="W1438" s="177"/>
      <c r="X1438" s="177"/>
      <c r="Y1438" s="177"/>
      <c r="Z1438" s="177">
        <v>1470048</v>
      </c>
      <c r="AA1438" s="177"/>
      <c r="AB1438" s="177"/>
      <c r="AC1438" s="177"/>
      <c r="AD1438" s="177"/>
      <c r="AE1438" s="177"/>
      <c r="AF1438" s="177"/>
      <c r="AG1438" s="177"/>
      <c r="AH1438" s="177"/>
      <c r="AI1438" s="177"/>
    </row>
    <row r="1439" spans="1:45" ht="12.75" customHeight="1">
      <c r="C1439" s="163"/>
      <c r="D1439" s="163"/>
      <c r="E1439" s="163"/>
      <c r="F1439" s="163"/>
      <c r="G1439" s="163"/>
      <c r="H1439" s="163"/>
      <c r="I1439" s="163"/>
      <c r="J1439" s="163"/>
      <c r="K1439" s="163"/>
      <c r="L1439" s="163"/>
      <c r="M1439" s="163"/>
      <c r="N1439" s="163"/>
      <c r="O1439" s="163"/>
      <c r="P1439" s="174"/>
      <c r="Q1439" s="174"/>
      <c r="R1439" s="174"/>
      <c r="S1439" s="174"/>
      <c r="T1439" s="174"/>
      <c r="U1439" s="174"/>
      <c r="V1439" s="174"/>
      <c r="W1439" s="174"/>
      <c r="X1439" s="174"/>
      <c r="Y1439" s="174"/>
      <c r="Z1439" s="174"/>
      <c r="AA1439" s="174"/>
      <c r="AB1439" s="174"/>
      <c r="AC1439" s="174"/>
      <c r="AD1439" s="174"/>
      <c r="AE1439" s="174"/>
      <c r="AF1439" s="174"/>
      <c r="AG1439" s="174"/>
      <c r="AH1439" s="174"/>
      <c r="AI1439" s="174"/>
    </row>
    <row r="1440" spans="1:45" ht="12.75" customHeight="1">
      <c r="C1440" s="287" t="s">
        <v>197</v>
      </c>
      <c r="D1440" s="287"/>
      <c r="E1440" s="287"/>
      <c r="F1440" s="287"/>
      <c r="G1440" s="287"/>
      <c r="H1440" s="287"/>
      <c r="I1440" s="287"/>
      <c r="J1440" s="287"/>
      <c r="K1440" s="287"/>
      <c r="L1440" s="287"/>
      <c r="M1440" s="287"/>
      <c r="N1440" s="287"/>
      <c r="O1440" s="287"/>
      <c r="P1440" s="190">
        <v>305443</v>
      </c>
      <c r="Q1440" s="190"/>
      <c r="R1440" s="190"/>
      <c r="S1440" s="190"/>
      <c r="T1440" s="190"/>
      <c r="U1440" s="190"/>
      <c r="V1440" s="190"/>
      <c r="W1440" s="190"/>
      <c r="X1440" s="190"/>
      <c r="Y1440" s="190"/>
      <c r="Z1440" s="190">
        <v>305443</v>
      </c>
      <c r="AA1440" s="190"/>
      <c r="AB1440" s="190"/>
      <c r="AC1440" s="190"/>
      <c r="AD1440" s="190"/>
      <c r="AE1440" s="190"/>
      <c r="AF1440" s="190"/>
      <c r="AG1440" s="190"/>
      <c r="AH1440" s="190"/>
      <c r="AI1440" s="190"/>
    </row>
    <row r="1441" spans="3:45" ht="12.75" customHeight="1">
      <c r="C1441" s="19"/>
      <c r="D1441" s="19"/>
      <c r="E1441" s="19"/>
      <c r="F1441" s="19"/>
      <c r="G1441" s="19"/>
      <c r="H1441" s="19"/>
      <c r="I1441" s="19"/>
      <c r="J1441" s="19"/>
      <c r="K1441" s="19"/>
      <c r="L1441" s="19"/>
      <c r="M1441" s="19"/>
      <c r="N1441" s="19"/>
      <c r="O1441" s="19"/>
    </row>
    <row r="1442" spans="3:45" ht="12.75" customHeight="1">
      <c r="C1442" s="439" t="s">
        <v>1414</v>
      </c>
      <c r="D1442" s="439"/>
      <c r="E1442" s="439"/>
      <c r="F1442" s="439"/>
      <c r="G1442" s="439"/>
      <c r="H1442" s="439"/>
      <c r="I1442" s="439"/>
      <c r="J1442" s="439"/>
      <c r="K1442" s="439"/>
      <c r="L1442" s="439"/>
      <c r="M1442" s="439"/>
      <c r="N1442" s="439"/>
      <c r="O1442" s="439"/>
      <c r="P1442" s="439"/>
      <c r="Q1442" s="439"/>
      <c r="R1442" s="439"/>
      <c r="S1442" s="439"/>
      <c r="T1442" s="439"/>
      <c r="U1442" s="439"/>
      <c r="V1442" s="439"/>
      <c r="W1442" s="439"/>
      <c r="X1442" s="439"/>
      <c r="Y1442" s="439"/>
      <c r="Z1442" s="439"/>
      <c r="AA1442" s="439"/>
      <c r="AB1442" s="439"/>
      <c r="AC1442" s="439"/>
      <c r="AD1442" s="439"/>
      <c r="AE1442" s="439"/>
      <c r="AF1442" s="439"/>
      <c r="AG1442" s="439"/>
      <c r="AH1442" s="439"/>
      <c r="AI1442" s="439"/>
      <c r="AJ1442" s="439"/>
      <c r="AK1442" s="439"/>
      <c r="AL1442" s="439"/>
      <c r="AM1442" s="439"/>
      <c r="AN1442" s="439"/>
      <c r="AO1442" s="439"/>
      <c r="AP1442" s="439"/>
      <c r="AQ1442" s="439"/>
      <c r="AR1442" s="439"/>
      <c r="AS1442" s="439"/>
    </row>
    <row r="1443" spans="3:45" ht="12.75" customHeight="1">
      <c r="C1443" s="439"/>
      <c r="D1443" s="439"/>
      <c r="E1443" s="439"/>
      <c r="F1443" s="439"/>
      <c r="G1443" s="439"/>
      <c r="H1443" s="439"/>
      <c r="I1443" s="439"/>
      <c r="J1443" s="439"/>
      <c r="K1443" s="439"/>
      <c r="L1443" s="439"/>
      <c r="M1443" s="439"/>
      <c r="N1443" s="439"/>
      <c r="O1443" s="439"/>
      <c r="P1443" s="439"/>
      <c r="Q1443" s="439"/>
      <c r="R1443" s="439"/>
      <c r="S1443" s="439"/>
      <c r="T1443" s="439"/>
      <c r="U1443" s="439"/>
      <c r="V1443" s="439"/>
      <c r="W1443" s="439"/>
      <c r="X1443" s="439"/>
      <c r="Y1443" s="439"/>
      <c r="Z1443" s="439"/>
      <c r="AA1443" s="439"/>
      <c r="AB1443" s="439"/>
      <c r="AC1443" s="439"/>
      <c r="AD1443" s="439"/>
      <c r="AE1443" s="439"/>
      <c r="AF1443" s="439"/>
      <c r="AG1443" s="439"/>
      <c r="AH1443" s="439"/>
      <c r="AI1443" s="439"/>
      <c r="AJ1443" s="439"/>
      <c r="AK1443" s="439"/>
      <c r="AL1443" s="439"/>
      <c r="AM1443" s="439"/>
      <c r="AN1443" s="439"/>
      <c r="AO1443" s="439"/>
      <c r="AP1443" s="439"/>
      <c r="AQ1443" s="439"/>
      <c r="AR1443" s="439"/>
      <c r="AS1443" s="439"/>
    </row>
    <row r="1445" spans="3:45" ht="12.75" hidden="1" customHeight="1">
      <c r="C1445" s="180" t="s">
        <v>1115</v>
      </c>
      <c r="D1445" s="180"/>
      <c r="E1445" s="180"/>
      <c r="F1445" s="180"/>
      <c r="G1445" s="180"/>
      <c r="H1445" s="180"/>
      <c r="I1445" s="180"/>
      <c r="J1445" s="180"/>
      <c r="K1445" s="180"/>
      <c r="L1445" s="180"/>
      <c r="M1445" s="180"/>
      <c r="N1445" s="180"/>
      <c r="O1445" s="180"/>
      <c r="P1445" s="180"/>
      <c r="Q1445" s="180"/>
      <c r="R1445" s="180"/>
      <c r="S1445" s="180"/>
      <c r="T1445" s="180"/>
      <c r="U1445" s="180"/>
      <c r="V1445" s="180"/>
      <c r="W1445" s="180"/>
      <c r="X1445" s="180"/>
      <c r="Y1445" s="180"/>
      <c r="Z1445" s="180"/>
      <c r="AA1445" s="180"/>
      <c r="AB1445" s="180"/>
      <c r="AC1445" s="180"/>
      <c r="AD1445" s="180"/>
      <c r="AE1445" s="180"/>
      <c r="AF1445" s="180"/>
      <c r="AG1445" s="180"/>
      <c r="AH1445" s="180"/>
      <c r="AI1445" s="180"/>
      <c r="AJ1445" s="180"/>
      <c r="AK1445" s="180"/>
      <c r="AL1445" s="180"/>
      <c r="AM1445" s="180"/>
      <c r="AN1445" s="180"/>
      <c r="AO1445" s="180"/>
      <c r="AP1445" s="180"/>
      <c r="AQ1445" s="180"/>
      <c r="AR1445" s="180"/>
      <c r="AS1445" s="180"/>
    </row>
    <row r="1446" spans="3:45" ht="12.75" hidden="1" customHeight="1">
      <c r="C1446" s="180"/>
      <c r="D1446" s="180"/>
      <c r="E1446" s="180"/>
      <c r="F1446" s="180"/>
      <c r="G1446" s="180"/>
      <c r="H1446" s="180"/>
      <c r="I1446" s="180"/>
      <c r="J1446" s="180"/>
      <c r="K1446" s="180"/>
      <c r="L1446" s="180"/>
      <c r="M1446" s="180"/>
      <c r="N1446" s="180"/>
      <c r="O1446" s="180"/>
      <c r="P1446" s="180"/>
      <c r="Q1446" s="180"/>
      <c r="R1446" s="180"/>
      <c r="S1446" s="180"/>
      <c r="T1446" s="180"/>
      <c r="U1446" s="180"/>
      <c r="V1446" s="180"/>
      <c r="W1446" s="180"/>
      <c r="X1446" s="180"/>
      <c r="Y1446" s="180"/>
      <c r="Z1446" s="180"/>
      <c r="AA1446" s="180"/>
      <c r="AB1446" s="180"/>
      <c r="AC1446" s="180"/>
      <c r="AD1446" s="180"/>
      <c r="AE1446" s="180"/>
      <c r="AF1446" s="180"/>
      <c r="AG1446" s="180"/>
      <c r="AH1446" s="180"/>
      <c r="AI1446" s="180"/>
      <c r="AJ1446" s="180"/>
      <c r="AK1446" s="180"/>
      <c r="AL1446" s="180"/>
      <c r="AM1446" s="180"/>
      <c r="AN1446" s="180"/>
      <c r="AO1446" s="180"/>
      <c r="AP1446" s="180"/>
      <c r="AQ1446" s="180"/>
      <c r="AR1446" s="180"/>
      <c r="AS1446" s="180"/>
    </row>
    <row r="1447" spans="3:45" ht="12.75" hidden="1" customHeight="1"/>
    <row r="1448" spans="3:45" ht="12.75" hidden="1" customHeight="1">
      <c r="C1448" s="180" t="s">
        <v>501</v>
      </c>
      <c r="D1448" s="180"/>
      <c r="E1448" s="180"/>
      <c r="F1448" s="180"/>
      <c r="G1448" s="180"/>
      <c r="H1448" s="180"/>
      <c r="I1448" s="180"/>
      <c r="J1448" s="180"/>
      <c r="K1448" s="180"/>
      <c r="L1448" s="180"/>
      <c r="M1448" s="180"/>
      <c r="N1448" s="180"/>
      <c r="O1448" s="180"/>
      <c r="P1448" s="180"/>
      <c r="Q1448" s="180"/>
      <c r="R1448" s="180"/>
      <c r="S1448" s="180"/>
      <c r="T1448" s="180"/>
      <c r="U1448" s="180"/>
      <c r="V1448" s="180"/>
      <c r="W1448" s="180"/>
      <c r="X1448" s="180"/>
      <c r="Y1448" s="180"/>
      <c r="Z1448" s="180"/>
      <c r="AA1448" s="180"/>
      <c r="AB1448" s="180"/>
      <c r="AC1448" s="180"/>
      <c r="AD1448" s="180"/>
      <c r="AE1448" s="180"/>
      <c r="AF1448" s="180"/>
      <c r="AG1448" s="180"/>
      <c r="AH1448" s="180"/>
      <c r="AI1448" s="180"/>
      <c r="AJ1448" s="180"/>
      <c r="AK1448" s="180"/>
      <c r="AL1448" s="180"/>
      <c r="AM1448" s="180"/>
      <c r="AN1448" s="180"/>
      <c r="AO1448" s="180"/>
      <c r="AP1448" s="180"/>
      <c r="AQ1448" s="180"/>
      <c r="AR1448" s="180"/>
      <c r="AS1448" s="180"/>
    </row>
    <row r="1449" spans="3:45" ht="12.75" hidden="1" customHeight="1">
      <c r="C1449" s="180"/>
      <c r="D1449" s="180"/>
      <c r="E1449" s="180"/>
      <c r="F1449" s="180"/>
      <c r="G1449" s="180"/>
      <c r="H1449" s="180"/>
      <c r="I1449" s="180"/>
      <c r="J1449" s="180"/>
      <c r="K1449" s="180"/>
      <c r="L1449" s="180"/>
      <c r="M1449" s="180"/>
      <c r="N1449" s="180"/>
      <c r="O1449" s="180"/>
      <c r="P1449" s="180"/>
      <c r="Q1449" s="180"/>
      <c r="R1449" s="180"/>
      <c r="S1449" s="180"/>
      <c r="T1449" s="180"/>
      <c r="U1449" s="180"/>
      <c r="V1449" s="180"/>
      <c r="W1449" s="180"/>
      <c r="X1449" s="180"/>
      <c r="Y1449" s="180"/>
      <c r="Z1449" s="180"/>
      <c r="AA1449" s="180"/>
      <c r="AB1449" s="180"/>
      <c r="AC1449" s="180"/>
      <c r="AD1449" s="180"/>
      <c r="AE1449" s="180"/>
      <c r="AF1449" s="180"/>
      <c r="AG1449" s="180"/>
      <c r="AH1449" s="180"/>
      <c r="AI1449" s="180"/>
      <c r="AJ1449" s="180"/>
      <c r="AK1449" s="180"/>
      <c r="AL1449" s="180"/>
      <c r="AM1449" s="180"/>
      <c r="AN1449" s="180"/>
      <c r="AO1449" s="180"/>
      <c r="AP1449" s="180"/>
      <c r="AQ1449" s="180"/>
      <c r="AR1449" s="180"/>
      <c r="AS1449" s="180"/>
    </row>
    <row r="1450" spans="3:45" ht="12.75" hidden="1" customHeight="1">
      <c r="C1450" s="60" t="s">
        <v>1124</v>
      </c>
      <c r="D1450" s="19"/>
      <c r="E1450" s="19"/>
      <c r="F1450" s="19"/>
      <c r="G1450" s="19"/>
      <c r="H1450" s="19"/>
      <c r="I1450" s="19"/>
      <c r="J1450" s="19"/>
      <c r="K1450" s="19"/>
      <c r="L1450" s="19"/>
      <c r="M1450" s="19"/>
      <c r="N1450" s="19"/>
      <c r="O1450" s="19"/>
      <c r="P1450" s="19"/>
      <c r="Q1450" s="19"/>
      <c r="R1450" s="19"/>
      <c r="S1450" s="19"/>
      <c r="T1450" s="19"/>
      <c r="U1450" s="19"/>
      <c r="V1450" s="19"/>
      <c r="W1450" s="19"/>
      <c r="X1450" s="19"/>
      <c r="Y1450" s="19"/>
      <c r="Z1450" s="19"/>
      <c r="AA1450" s="19"/>
      <c r="AB1450" s="19"/>
      <c r="AC1450" s="19"/>
      <c r="AD1450" s="19"/>
      <c r="AE1450" s="19"/>
      <c r="AF1450" s="19"/>
      <c r="AG1450" s="19"/>
      <c r="AH1450" s="19"/>
      <c r="AI1450" s="19"/>
      <c r="AJ1450" s="19"/>
      <c r="AK1450" s="19"/>
      <c r="AL1450" s="19"/>
      <c r="AM1450" s="19"/>
      <c r="AN1450" s="19"/>
      <c r="AO1450" s="19"/>
      <c r="AP1450" s="19"/>
      <c r="AQ1450" s="19"/>
      <c r="AR1450" s="19"/>
      <c r="AS1450" s="19"/>
    </row>
    <row r="1451" spans="3:45" ht="12.75" hidden="1" customHeight="1">
      <c r="C1451" s="263" t="s">
        <v>49</v>
      </c>
      <c r="D1451" s="263"/>
      <c r="E1451" s="263"/>
      <c r="F1451" s="263"/>
      <c r="G1451" s="263"/>
      <c r="H1451" s="263"/>
      <c r="I1451" s="162" t="s">
        <v>50</v>
      </c>
      <c r="J1451" s="162"/>
      <c r="K1451" s="162"/>
      <c r="L1451" s="162"/>
      <c r="M1451" s="162"/>
      <c r="N1451" s="162"/>
      <c r="O1451" s="162"/>
      <c r="P1451" s="162"/>
      <c r="Q1451" s="162"/>
      <c r="R1451" s="162"/>
      <c r="S1451" s="162"/>
      <c r="T1451" s="162"/>
      <c r="U1451" s="162"/>
      <c r="V1451" s="162"/>
      <c r="W1451" s="162"/>
      <c r="X1451" s="162" t="s">
        <v>51</v>
      </c>
      <c r="Y1451" s="162"/>
      <c r="Z1451" s="162"/>
      <c r="AA1451" s="162"/>
      <c r="AB1451" s="162"/>
      <c r="AC1451" s="162"/>
      <c r="AD1451" s="162"/>
      <c r="AE1451" s="162"/>
      <c r="AF1451" s="162"/>
      <c r="AG1451" s="162"/>
      <c r="AH1451" s="162"/>
      <c r="AI1451" s="162"/>
      <c r="AJ1451" s="162"/>
      <c r="AK1451" s="162"/>
      <c r="AL1451" s="162"/>
    </row>
    <row r="1452" spans="3:45" ht="12.75" hidden="1" customHeight="1">
      <c r="C1452" s="260"/>
      <c r="D1452" s="260"/>
      <c r="E1452" s="260"/>
      <c r="F1452" s="260"/>
      <c r="G1452" s="260"/>
      <c r="H1452" s="260"/>
      <c r="I1452" s="162"/>
      <c r="J1452" s="162"/>
      <c r="K1452" s="162"/>
      <c r="L1452" s="162"/>
      <c r="M1452" s="162"/>
      <c r="N1452" s="162"/>
      <c r="O1452" s="162"/>
      <c r="P1452" s="162"/>
      <c r="Q1452" s="162"/>
      <c r="R1452" s="162"/>
      <c r="S1452" s="162"/>
      <c r="T1452" s="162"/>
      <c r="U1452" s="162"/>
      <c r="V1452" s="162"/>
      <c r="W1452" s="162"/>
      <c r="X1452" s="162"/>
      <c r="Y1452" s="162"/>
      <c r="Z1452" s="162"/>
      <c r="AA1452" s="162"/>
      <c r="AB1452" s="162"/>
      <c r="AC1452" s="162"/>
      <c r="AD1452" s="162"/>
      <c r="AE1452" s="162"/>
      <c r="AF1452" s="162"/>
      <c r="AG1452" s="162"/>
      <c r="AH1452" s="162"/>
      <c r="AI1452" s="162"/>
      <c r="AJ1452" s="162"/>
      <c r="AK1452" s="162"/>
      <c r="AL1452" s="162"/>
    </row>
    <row r="1453" spans="3:45" ht="12.75" hidden="1" customHeight="1">
      <c r="C1453" s="260"/>
      <c r="D1453" s="260"/>
      <c r="E1453" s="260"/>
      <c r="F1453" s="260"/>
      <c r="G1453" s="260"/>
      <c r="H1453" s="260"/>
      <c r="I1453" s="283" t="s">
        <v>173</v>
      </c>
      <c r="J1453" s="283"/>
      <c r="K1453" s="283"/>
      <c r="L1453" s="283"/>
      <c r="M1453" s="283"/>
      <c r="N1453" s="283"/>
      <c r="O1453" s="283"/>
      <c r="P1453" s="283"/>
      <c r="Q1453" s="283"/>
      <c r="R1453" s="283"/>
      <c r="S1453" s="283"/>
      <c r="T1453" s="283"/>
      <c r="U1453" s="283"/>
      <c r="V1453" s="283"/>
      <c r="W1453" s="283"/>
      <c r="X1453" s="283" t="s">
        <v>173</v>
      </c>
      <c r="Y1453" s="283"/>
      <c r="Z1453" s="283"/>
      <c r="AA1453" s="283"/>
      <c r="AB1453" s="283"/>
      <c r="AC1453" s="283"/>
      <c r="AD1453" s="283"/>
      <c r="AE1453" s="283"/>
      <c r="AF1453" s="283"/>
      <c r="AG1453" s="283"/>
      <c r="AH1453" s="283"/>
      <c r="AI1453" s="283"/>
      <c r="AJ1453" s="283"/>
      <c r="AK1453" s="283"/>
      <c r="AL1453" s="283"/>
    </row>
    <row r="1454" spans="3:45" ht="12.75" hidden="1" customHeight="1">
      <c r="C1454" s="260"/>
      <c r="D1454" s="260"/>
      <c r="E1454" s="260"/>
      <c r="F1454" s="260"/>
      <c r="G1454" s="260"/>
      <c r="H1454" s="260"/>
      <c r="I1454" s="259" t="s">
        <v>174</v>
      </c>
      <c r="J1454" s="259"/>
      <c r="K1454" s="259"/>
      <c r="L1454" s="259"/>
      <c r="M1454" s="259"/>
      <c r="N1454" s="259" t="s">
        <v>175</v>
      </c>
      <c r="O1454" s="259"/>
      <c r="P1454" s="259"/>
      <c r="Q1454" s="259"/>
      <c r="R1454" s="259"/>
      <c r="S1454" s="259" t="s">
        <v>176</v>
      </c>
      <c r="T1454" s="259"/>
      <c r="U1454" s="259"/>
      <c r="V1454" s="259"/>
      <c r="W1454" s="259"/>
      <c r="X1454" s="259" t="s">
        <v>174</v>
      </c>
      <c r="Y1454" s="259"/>
      <c r="Z1454" s="259"/>
      <c r="AA1454" s="259"/>
      <c r="AB1454" s="259"/>
      <c r="AC1454" s="259" t="s">
        <v>175</v>
      </c>
      <c r="AD1454" s="259"/>
      <c r="AE1454" s="259"/>
      <c r="AF1454" s="259"/>
      <c r="AG1454" s="259"/>
      <c r="AH1454" s="259" t="s">
        <v>176</v>
      </c>
      <c r="AI1454" s="259"/>
      <c r="AJ1454" s="259"/>
      <c r="AK1454" s="259"/>
      <c r="AL1454" s="259"/>
    </row>
    <row r="1455" spans="3:45" ht="12.75" hidden="1" customHeight="1">
      <c r="C1455" s="260"/>
      <c r="D1455" s="260"/>
      <c r="E1455" s="260"/>
      <c r="F1455" s="260"/>
      <c r="G1455" s="260"/>
      <c r="H1455" s="260"/>
      <c r="I1455" s="259"/>
      <c r="J1455" s="259"/>
      <c r="K1455" s="259"/>
      <c r="L1455" s="259"/>
      <c r="M1455" s="259"/>
      <c r="N1455" s="259"/>
      <c r="O1455" s="259"/>
      <c r="P1455" s="259"/>
      <c r="Q1455" s="259"/>
      <c r="R1455" s="259"/>
      <c r="S1455" s="259"/>
      <c r="T1455" s="259"/>
      <c r="U1455" s="259"/>
      <c r="V1455" s="259"/>
      <c r="W1455" s="259"/>
      <c r="X1455" s="259"/>
      <c r="Y1455" s="259"/>
      <c r="Z1455" s="259"/>
      <c r="AA1455" s="259"/>
      <c r="AB1455" s="259"/>
      <c r="AC1455" s="259"/>
      <c r="AD1455" s="259"/>
      <c r="AE1455" s="259"/>
      <c r="AF1455" s="259"/>
      <c r="AG1455" s="259"/>
      <c r="AH1455" s="259"/>
      <c r="AI1455" s="259"/>
      <c r="AJ1455" s="259"/>
      <c r="AK1455" s="259"/>
      <c r="AL1455" s="259"/>
    </row>
    <row r="1456" spans="3:45" ht="12.75" hidden="1" customHeight="1">
      <c r="C1456" s="260"/>
      <c r="D1456" s="260"/>
      <c r="E1456" s="260"/>
      <c r="F1456" s="260"/>
      <c r="G1456" s="260"/>
      <c r="H1456" s="260"/>
      <c r="I1456" s="259"/>
      <c r="J1456" s="259"/>
      <c r="K1456" s="259"/>
      <c r="L1456" s="259"/>
      <c r="M1456" s="259"/>
      <c r="N1456" s="259"/>
      <c r="O1456" s="259"/>
      <c r="P1456" s="259"/>
      <c r="Q1456" s="259"/>
      <c r="R1456" s="259"/>
      <c r="S1456" s="259"/>
      <c r="T1456" s="259"/>
      <c r="U1456" s="259"/>
      <c r="V1456" s="259"/>
      <c r="W1456" s="259"/>
      <c r="X1456" s="259"/>
      <c r="Y1456" s="259"/>
      <c r="Z1456" s="259"/>
      <c r="AA1456" s="259"/>
      <c r="AB1456" s="259"/>
      <c r="AC1456" s="259"/>
      <c r="AD1456" s="259"/>
      <c r="AE1456" s="259"/>
      <c r="AF1456" s="259"/>
      <c r="AG1456" s="259"/>
      <c r="AH1456" s="259"/>
      <c r="AI1456" s="259"/>
      <c r="AJ1456" s="259"/>
      <c r="AK1456" s="259"/>
      <c r="AL1456" s="259"/>
    </row>
    <row r="1457" spans="1:45" ht="12.75" hidden="1" customHeight="1">
      <c r="C1457" s="260"/>
      <c r="D1457" s="260"/>
      <c r="E1457" s="260"/>
      <c r="F1457" s="260"/>
      <c r="G1457" s="260"/>
      <c r="H1457" s="260"/>
      <c r="I1457" s="259"/>
      <c r="J1457" s="259"/>
      <c r="K1457" s="259"/>
      <c r="L1457" s="259"/>
      <c r="M1457" s="259"/>
      <c r="N1457" s="259"/>
      <c r="O1457" s="259"/>
      <c r="P1457" s="259"/>
      <c r="Q1457" s="259"/>
      <c r="R1457" s="259"/>
      <c r="S1457" s="259"/>
      <c r="T1457" s="259"/>
      <c r="U1457" s="259"/>
      <c r="V1457" s="259"/>
      <c r="W1457" s="259"/>
      <c r="X1457" s="259"/>
      <c r="Y1457" s="259"/>
      <c r="Z1457" s="259"/>
      <c r="AA1457" s="259"/>
      <c r="AB1457" s="259"/>
      <c r="AC1457" s="259"/>
      <c r="AD1457" s="259"/>
      <c r="AE1457" s="259"/>
      <c r="AF1457" s="259"/>
      <c r="AG1457" s="259"/>
      <c r="AH1457" s="259"/>
      <c r="AI1457" s="259"/>
      <c r="AJ1457" s="259"/>
      <c r="AK1457" s="259"/>
      <c r="AL1457" s="259"/>
    </row>
    <row r="1458" spans="1:45" ht="12.75" hidden="1" customHeight="1">
      <c r="C1458" s="261" t="s">
        <v>62</v>
      </c>
      <c r="D1458" s="261"/>
      <c r="E1458" s="261"/>
      <c r="F1458" s="261"/>
      <c r="G1458" s="261"/>
      <c r="H1458" s="261"/>
      <c r="I1458" s="261" t="s">
        <v>66</v>
      </c>
      <c r="J1458" s="261"/>
      <c r="K1458" s="261"/>
      <c r="L1458" s="261"/>
      <c r="M1458" s="261"/>
      <c r="N1458" s="261" t="s">
        <v>67</v>
      </c>
      <c r="O1458" s="261"/>
      <c r="P1458" s="261"/>
      <c r="Q1458" s="261"/>
      <c r="R1458" s="261"/>
      <c r="S1458" s="261" t="s">
        <v>69</v>
      </c>
      <c r="T1458" s="261"/>
      <c r="U1458" s="261"/>
      <c r="V1458" s="261"/>
      <c r="W1458" s="261"/>
      <c r="X1458" s="261" t="s">
        <v>71</v>
      </c>
      <c r="Y1458" s="261"/>
      <c r="Z1458" s="261"/>
      <c r="AA1458" s="261"/>
      <c r="AB1458" s="261"/>
      <c r="AC1458" s="261" t="s">
        <v>74</v>
      </c>
      <c r="AD1458" s="261"/>
      <c r="AE1458" s="261"/>
      <c r="AF1458" s="261"/>
      <c r="AG1458" s="261"/>
      <c r="AH1458" s="261" t="s">
        <v>80</v>
      </c>
      <c r="AI1458" s="261"/>
      <c r="AJ1458" s="261"/>
      <c r="AK1458" s="261"/>
      <c r="AL1458" s="261"/>
    </row>
    <row r="1459" spans="1:45" ht="12.75" hidden="1" customHeight="1">
      <c r="C1459" s="216" t="s">
        <v>177</v>
      </c>
      <c r="D1459" s="216"/>
      <c r="E1459" s="216"/>
      <c r="F1459" s="216"/>
      <c r="G1459" s="216"/>
      <c r="H1459" s="216"/>
      <c r="I1459" s="177"/>
      <c r="J1459" s="177"/>
      <c r="K1459" s="177"/>
      <c r="L1459" s="177"/>
      <c r="M1459" s="177"/>
      <c r="N1459" s="177"/>
      <c r="O1459" s="177"/>
      <c r="P1459" s="177"/>
      <c r="Q1459" s="177"/>
      <c r="R1459" s="177"/>
      <c r="S1459" s="177"/>
      <c r="T1459" s="177"/>
      <c r="U1459" s="177"/>
      <c r="V1459" s="177"/>
      <c r="W1459" s="177"/>
      <c r="X1459" s="177"/>
      <c r="Y1459" s="177"/>
      <c r="Z1459" s="177"/>
      <c r="AA1459" s="177"/>
      <c r="AB1459" s="177"/>
      <c r="AC1459" s="177"/>
      <c r="AD1459" s="177"/>
      <c r="AE1459" s="177"/>
      <c r="AF1459" s="177"/>
      <c r="AG1459" s="177"/>
      <c r="AH1459" s="177"/>
      <c r="AI1459" s="177"/>
      <c r="AJ1459" s="177"/>
      <c r="AK1459" s="177"/>
      <c r="AL1459" s="177"/>
    </row>
    <row r="1460" spans="1:45" ht="12.75" hidden="1" customHeight="1">
      <c r="C1460" s="206" t="s">
        <v>1035</v>
      </c>
      <c r="D1460" s="206"/>
      <c r="E1460" s="206"/>
      <c r="F1460" s="206"/>
      <c r="G1460" s="206"/>
      <c r="H1460" s="206"/>
      <c r="I1460" s="190"/>
      <c r="J1460" s="190"/>
      <c r="K1460" s="190"/>
      <c r="L1460" s="190"/>
      <c r="M1460" s="190"/>
      <c r="N1460" s="190"/>
      <c r="O1460" s="190"/>
      <c r="P1460" s="190"/>
      <c r="Q1460" s="190"/>
      <c r="R1460" s="190"/>
      <c r="S1460" s="190"/>
      <c r="T1460" s="190"/>
      <c r="U1460" s="190"/>
      <c r="V1460" s="190"/>
      <c r="W1460" s="190"/>
      <c r="X1460" s="190"/>
      <c r="Y1460" s="190"/>
      <c r="Z1460" s="190"/>
      <c r="AA1460" s="190"/>
      <c r="AB1460" s="190"/>
      <c r="AC1460" s="190"/>
      <c r="AD1460" s="190"/>
      <c r="AE1460" s="190"/>
      <c r="AF1460" s="190"/>
      <c r="AG1460" s="190"/>
      <c r="AH1460" s="190"/>
      <c r="AI1460" s="190"/>
      <c r="AJ1460" s="190"/>
      <c r="AK1460" s="190"/>
      <c r="AL1460" s="190"/>
    </row>
    <row r="1461" spans="1:45" ht="12.75" hidden="1" customHeight="1">
      <c r="C1461" s="208" t="s">
        <v>72</v>
      </c>
      <c r="D1461" s="208"/>
      <c r="E1461" s="208"/>
      <c r="F1461" s="208"/>
      <c r="G1461" s="208"/>
      <c r="H1461" s="208"/>
      <c r="I1461" s="184">
        <f>SUM(I1459:M1460)</f>
        <v>0</v>
      </c>
      <c r="J1461" s="184"/>
      <c r="K1461" s="184"/>
      <c r="L1461" s="184"/>
      <c r="M1461" s="184"/>
      <c r="N1461" s="184">
        <f>SUM(N1459:R1460)</f>
        <v>0</v>
      </c>
      <c r="O1461" s="184"/>
      <c r="P1461" s="184"/>
      <c r="Q1461" s="184"/>
      <c r="R1461" s="184"/>
      <c r="S1461" s="184">
        <f>SUM(S1459:W1460)</f>
        <v>0</v>
      </c>
      <c r="T1461" s="184"/>
      <c r="U1461" s="184"/>
      <c r="V1461" s="184"/>
      <c r="W1461" s="184"/>
      <c r="X1461" s="184">
        <f>SUM(X1459:AB1460)</f>
        <v>0</v>
      </c>
      <c r="Y1461" s="184"/>
      <c r="Z1461" s="184"/>
      <c r="AA1461" s="184"/>
      <c r="AB1461" s="184"/>
      <c r="AC1461" s="184">
        <f>SUM(AC1459:AG1460)</f>
        <v>0</v>
      </c>
      <c r="AD1461" s="184"/>
      <c r="AE1461" s="184"/>
      <c r="AF1461" s="184"/>
      <c r="AG1461" s="184"/>
      <c r="AH1461" s="184">
        <f>SUM(AH1459:AL1460)</f>
        <v>0</v>
      </c>
      <c r="AI1461" s="184"/>
      <c r="AJ1461" s="184"/>
      <c r="AK1461" s="184"/>
      <c r="AL1461" s="184"/>
    </row>
    <row r="1462" spans="1:45" ht="12.75" hidden="1" customHeight="1"/>
    <row r="1463" spans="1:45" ht="12.75" customHeight="1">
      <c r="A1463" s="76" t="s">
        <v>473</v>
      </c>
      <c r="B1463" s="74"/>
      <c r="C1463" s="441" t="s">
        <v>208</v>
      </c>
      <c r="D1463" s="441"/>
      <c r="E1463" s="441"/>
      <c r="F1463" s="441"/>
      <c r="G1463" s="441"/>
      <c r="H1463" s="441"/>
      <c r="I1463" s="441"/>
      <c r="J1463" s="441"/>
      <c r="K1463" s="441"/>
      <c r="L1463" s="441"/>
      <c r="M1463" s="441"/>
      <c r="N1463" s="441"/>
      <c r="O1463" s="441"/>
      <c r="P1463" s="441"/>
      <c r="Q1463" s="441"/>
      <c r="R1463" s="441"/>
      <c r="S1463" s="441"/>
      <c r="T1463" s="441"/>
      <c r="U1463" s="441"/>
      <c r="V1463" s="441"/>
      <c r="W1463" s="441"/>
      <c r="X1463" s="441"/>
      <c r="Y1463" s="441"/>
      <c r="Z1463" s="441"/>
      <c r="AA1463" s="441"/>
      <c r="AB1463" s="441"/>
      <c r="AC1463" s="441"/>
      <c r="AD1463" s="441"/>
      <c r="AE1463" s="441"/>
      <c r="AF1463" s="441"/>
      <c r="AG1463" s="441"/>
      <c r="AH1463" s="441"/>
      <c r="AI1463" s="441"/>
      <c r="AJ1463" s="441"/>
      <c r="AK1463" s="441"/>
      <c r="AL1463" s="441"/>
      <c r="AM1463" s="441"/>
      <c r="AN1463" s="441"/>
      <c r="AO1463" s="441"/>
      <c r="AP1463" s="441"/>
      <c r="AQ1463" s="441"/>
      <c r="AR1463" s="441"/>
      <c r="AS1463" s="441"/>
    </row>
    <row r="1464" spans="1:45" ht="12.75" customHeight="1">
      <c r="A1464" s="76"/>
      <c r="B1464" s="74"/>
      <c r="C1464" s="159" t="s">
        <v>1415</v>
      </c>
      <c r="D1464" s="159"/>
      <c r="E1464" s="159"/>
      <c r="F1464" s="159"/>
      <c r="G1464" s="159"/>
      <c r="H1464" s="159"/>
      <c r="I1464" s="159"/>
      <c r="J1464" s="159"/>
      <c r="K1464" s="159"/>
      <c r="L1464" s="159"/>
      <c r="M1464" s="159"/>
      <c r="N1464" s="159"/>
      <c r="O1464" s="159"/>
      <c r="P1464" s="159"/>
      <c r="Q1464" s="159"/>
      <c r="R1464" s="159"/>
      <c r="S1464" s="159"/>
      <c r="T1464" s="159"/>
      <c r="U1464" s="159"/>
      <c r="V1464" s="159"/>
      <c r="W1464" s="159"/>
      <c r="X1464" s="159"/>
      <c r="Y1464" s="159"/>
      <c r="Z1464" s="159"/>
      <c r="AA1464" s="159"/>
      <c r="AB1464" s="159"/>
      <c r="AC1464" s="159"/>
      <c r="AD1464" s="159"/>
      <c r="AE1464" s="159"/>
      <c r="AF1464" s="159"/>
      <c r="AG1464" s="159"/>
      <c r="AH1464" s="159"/>
      <c r="AI1464" s="159"/>
      <c r="AJ1464" s="159"/>
      <c r="AK1464" s="159"/>
      <c r="AL1464" s="159"/>
      <c r="AM1464" s="159"/>
      <c r="AN1464" s="159"/>
      <c r="AO1464" s="159"/>
      <c r="AP1464" s="159"/>
      <c r="AQ1464" s="159"/>
      <c r="AR1464" s="159"/>
      <c r="AS1464" s="159"/>
    </row>
    <row r="1465" spans="1:45" ht="12.75" hidden="1" customHeight="1">
      <c r="C1465" s="159" t="s">
        <v>502</v>
      </c>
      <c r="D1465" s="159"/>
      <c r="E1465" s="159"/>
      <c r="F1465" s="159"/>
      <c r="G1465" s="159"/>
      <c r="H1465" s="159"/>
      <c r="I1465" s="159"/>
      <c r="J1465" s="159"/>
      <c r="K1465" s="159"/>
      <c r="L1465" s="159"/>
      <c r="M1465" s="159"/>
      <c r="N1465" s="159"/>
      <c r="O1465" s="159"/>
      <c r="P1465" s="159"/>
      <c r="Q1465" s="159"/>
      <c r="R1465" s="159"/>
      <c r="S1465" s="159"/>
      <c r="T1465" s="159"/>
      <c r="U1465" s="159"/>
      <c r="V1465" s="159"/>
      <c r="W1465" s="159"/>
      <c r="X1465" s="159"/>
      <c r="Y1465" s="159"/>
      <c r="Z1465" s="159"/>
      <c r="AA1465" s="159"/>
      <c r="AB1465" s="159"/>
      <c r="AC1465" s="159"/>
      <c r="AD1465" s="159"/>
      <c r="AE1465" s="159"/>
      <c r="AF1465" s="159"/>
      <c r="AG1465" s="159"/>
      <c r="AH1465" s="159"/>
      <c r="AI1465" s="159"/>
      <c r="AJ1465" s="159"/>
      <c r="AK1465" s="159"/>
      <c r="AL1465" s="159"/>
      <c r="AM1465" s="159"/>
      <c r="AN1465" s="159"/>
      <c r="AO1465" s="159"/>
      <c r="AP1465" s="159"/>
      <c r="AQ1465" s="159"/>
      <c r="AR1465" s="159"/>
      <c r="AS1465" s="159"/>
    </row>
    <row r="1466" spans="1:45" ht="12.75" hidden="1" customHeight="1">
      <c r="C1466" s="60" t="s">
        <v>1124</v>
      </c>
      <c r="D1466" s="94"/>
      <c r="E1466" s="94"/>
      <c r="F1466" s="94"/>
      <c r="G1466" s="94"/>
      <c r="H1466" s="94"/>
      <c r="I1466" s="94"/>
    </row>
    <row r="1467" spans="1:45" ht="12.75" hidden="1" customHeight="1">
      <c r="C1467" s="162" t="s">
        <v>49</v>
      </c>
      <c r="D1467" s="162"/>
      <c r="E1467" s="162"/>
      <c r="F1467" s="162"/>
      <c r="G1467" s="162"/>
      <c r="H1467" s="162"/>
      <c r="I1467" s="162"/>
      <c r="J1467" s="162"/>
      <c r="K1467" s="162"/>
      <c r="L1467" s="162"/>
      <c r="M1467" s="162"/>
      <c r="N1467" s="162"/>
      <c r="O1467" s="162"/>
      <c r="P1467" s="162"/>
      <c r="Q1467" s="162"/>
      <c r="R1467" s="162"/>
      <c r="S1467" s="162"/>
      <c r="T1467" s="162"/>
      <c r="U1467" s="162" t="s">
        <v>50</v>
      </c>
      <c r="V1467" s="162"/>
      <c r="W1467" s="162"/>
      <c r="X1467" s="162"/>
      <c r="Y1467" s="162"/>
      <c r="Z1467" s="162"/>
      <c r="AA1467" s="162"/>
      <c r="AB1467" s="162" t="s">
        <v>51</v>
      </c>
      <c r="AC1467" s="162"/>
      <c r="AD1467" s="162"/>
      <c r="AE1467" s="162"/>
      <c r="AF1467" s="162"/>
      <c r="AG1467" s="162"/>
      <c r="AH1467" s="162"/>
    </row>
    <row r="1468" spans="1:45" ht="12.75" hidden="1" customHeight="1">
      <c r="C1468" s="162"/>
      <c r="D1468" s="162"/>
      <c r="E1468" s="162"/>
      <c r="F1468" s="162"/>
      <c r="G1468" s="162"/>
      <c r="H1468" s="162"/>
      <c r="I1468" s="162"/>
      <c r="J1468" s="162"/>
      <c r="K1468" s="162"/>
      <c r="L1468" s="162"/>
      <c r="M1468" s="162"/>
      <c r="N1468" s="162"/>
      <c r="O1468" s="162"/>
      <c r="P1468" s="162"/>
      <c r="Q1468" s="162"/>
      <c r="R1468" s="162"/>
      <c r="S1468" s="162"/>
      <c r="T1468" s="162"/>
      <c r="U1468" s="162"/>
      <c r="V1468" s="162"/>
      <c r="W1468" s="162"/>
      <c r="X1468" s="162"/>
      <c r="Y1468" s="162"/>
      <c r="Z1468" s="162"/>
      <c r="AA1468" s="162"/>
      <c r="AB1468" s="162"/>
      <c r="AC1468" s="162"/>
      <c r="AD1468" s="162"/>
      <c r="AE1468" s="162"/>
      <c r="AF1468" s="162"/>
      <c r="AG1468" s="162"/>
      <c r="AH1468" s="162"/>
    </row>
    <row r="1469" spans="1:45" ht="12.75" hidden="1" customHeight="1">
      <c r="C1469" s="162"/>
      <c r="D1469" s="162"/>
      <c r="E1469" s="162"/>
      <c r="F1469" s="162"/>
      <c r="G1469" s="162"/>
      <c r="H1469" s="162"/>
      <c r="I1469" s="162"/>
      <c r="J1469" s="162"/>
      <c r="K1469" s="162"/>
      <c r="L1469" s="162"/>
      <c r="M1469" s="162"/>
      <c r="N1469" s="162"/>
      <c r="O1469" s="162"/>
      <c r="P1469" s="162"/>
      <c r="Q1469" s="162"/>
      <c r="R1469" s="162"/>
      <c r="S1469" s="162"/>
      <c r="T1469" s="162"/>
      <c r="U1469" s="162"/>
      <c r="V1469" s="162"/>
      <c r="W1469" s="162"/>
      <c r="X1469" s="162"/>
      <c r="Y1469" s="162"/>
      <c r="Z1469" s="162"/>
      <c r="AA1469" s="162"/>
      <c r="AB1469" s="162"/>
      <c r="AC1469" s="162"/>
      <c r="AD1469" s="162"/>
      <c r="AE1469" s="162"/>
      <c r="AF1469" s="162"/>
      <c r="AG1469" s="162"/>
      <c r="AH1469" s="162"/>
    </row>
    <row r="1470" spans="1:45" ht="12.75" hidden="1" customHeight="1">
      <c r="C1470" s="374" t="s">
        <v>1212</v>
      </c>
      <c r="D1470" s="374"/>
      <c r="E1470" s="374"/>
      <c r="F1470" s="374"/>
      <c r="G1470" s="374"/>
      <c r="H1470" s="374"/>
      <c r="I1470" s="374"/>
      <c r="J1470" s="374"/>
      <c r="K1470" s="374"/>
      <c r="L1470" s="374"/>
      <c r="M1470" s="374"/>
      <c r="N1470" s="374"/>
      <c r="O1470" s="374"/>
      <c r="P1470" s="374"/>
      <c r="Q1470" s="374"/>
      <c r="R1470" s="374"/>
      <c r="S1470" s="374"/>
      <c r="T1470" s="374"/>
      <c r="U1470" s="421">
        <f>U1472+U1473</f>
        <v>0</v>
      </c>
      <c r="V1470" s="421"/>
      <c r="W1470" s="421"/>
      <c r="X1470" s="421"/>
      <c r="Y1470" s="421"/>
      <c r="Z1470" s="421"/>
      <c r="AA1470" s="421"/>
      <c r="AB1470" s="421">
        <f>AB1472+AB1473</f>
        <v>0</v>
      </c>
      <c r="AC1470" s="421"/>
      <c r="AD1470" s="421"/>
      <c r="AE1470" s="421"/>
      <c r="AF1470" s="421"/>
      <c r="AG1470" s="421"/>
      <c r="AH1470" s="421"/>
    </row>
    <row r="1471" spans="1:45" ht="12.75" hidden="1" customHeight="1">
      <c r="C1471" s="372"/>
      <c r="D1471" s="372"/>
      <c r="E1471" s="372"/>
      <c r="F1471" s="372"/>
      <c r="G1471" s="372"/>
      <c r="H1471" s="372"/>
      <c r="I1471" s="372"/>
      <c r="J1471" s="372"/>
      <c r="K1471" s="372"/>
      <c r="L1471" s="372"/>
      <c r="M1471" s="372"/>
      <c r="N1471" s="372"/>
      <c r="O1471" s="372"/>
      <c r="P1471" s="372"/>
      <c r="Q1471" s="372"/>
      <c r="R1471" s="372"/>
      <c r="S1471" s="372"/>
      <c r="T1471" s="372"/>
      <c r="U1471" s="422"/>
      <c r="V1471" s="422"/>
      <c r="W1471" s="422"/>
      <c r="X1471" s="422"/>
      <c r="Y1471" s="422"/>
      <c r="Z1471" s="422"/>
      <c r="AA1471" s="422"/>
      <c r="AB1471" s="422"/>
      <c r="AC1471" s="422"/>
      <c r="AD1471" s="422"/>
      <c r="AE1471" s="422"/>
      <c r="AF1471" s="422"/>
      <c r="AG1471" s="422"/>
      <c r="AH1471" s="422"/>
    </row>
    <row r="1472" spans="1:45" ht="12.75" hidden="1" customHeight="1">
      <c r="C1472" s="165" t="s">
        <v>202</v>
      </c>
      <c r="D1472" s="165"/>
      <c r="E1472" s="165"/>
      <c r="F1472" s="165"/>
      <c r="G1472" s="165"/>
      <c r="H1472" s="165"/>
      <c r="I1472" s="165"/>
      <c r="J1472" s="165"/>
      <c r="K1472" s="165"/>
      <c r="L1472" s="165"/>
      <c r="M1472" s="165"/>
      <c r="N1472" s="165"/>
      <c r="O1472" s="165"/>
      <c r="P1472" s="165"/>
      <c r="Q1472" s="165"/>
      <c r="R1472" s="165"/>
      <c r="S1472" s="165"/>
      <c r="T1472" s="165"/>
      <c r="U1472" s="444"/>
      <c r="V1472" s="444"/>
      <c r="W1472" s="444"/>
      <c r="X1472" s="444"/>
      <c r="Y1472" s="444"/>
      <c r="Z1472" s="444"/>
      <c r="AA1472" s="444"/>
      <c r="AB1472" s="444"/>
      <c r="AC1472" s="444"/>
      <c r="AD1472" s="444"/>
      <c r="AE1472" s="444"/>
      <c r="AF1472" s="444"/>
      <c r="AG1472" s="444"/>
      <c r="AH1472" s="444"/>
    </row>
    <row r="1473" spans="3:34" ht="12.75" hidden="1" customHeight="1">
      <c r="C1473" s="165" t="s">
        <v>203</v>
      </c>
      <c r="D1473" s="165"/>
      <c r="E1473" s="165"/>
      <c r="F1473" s="165"/>
      <c r="G1473" s="165"/>
      <c r="H1473" s="165"/>
      <c r="I1473" s="165"/>
      <c r="J1473" s="165"/>
      <c r="K1473" s="165"/>
      <c r="L1473" s="165"/>
      <c r="M1473" s="165"/>
      <c r="N1473" s="165"/>
      <c r="O1473" s="165"/>
      <c r="P1473" s="165"/>
      <c r="Q1473" s="165"/>
      <c r="R1473" s="165"/>
      <c r="S1473" s="165"/>
      <c r="T1473" s="165"/>
      <c r="U1473" s="174"/>
      <c r="V1473" s="174"/>
      <c r="W1473" s="174"/>
      <c r="X1473" s="174"/>
      <c r="Y1473" s="174"/>
      <c r="Z1473" s="174"/>
      <c r="AA1473" s="174"/>
      <c r="AB1473" s="174"/>
      <c r="AC1473" s="174"/>
      <c r="AD1473" s="174"/>
      <c r="AE1473" s="174"/>
      <c r="AF1473" s="174"/>
      <c r="AG1473" s="174"/>
      <c r="AH1473" s="174"/>
    </row>
    <row r="1474" spans="3:34" ht="12.75" hidden="1" customHeight="1">
      <c r="C1474" s="372" t="s">
        <v>1210</v>
      </c>
      <c r="D1474" s="372"/>
      <c r="E1474" s="372"/>
      <c r="F1474" s="372"/>
      <c r="G1474" s="372"/>
      <c r="H1474" s="372"/>
      <c r="I1474" s="372"/>
      <c r="J1474" s="372"/>
      <c r="K1474" s="372"/>
      <c r="L1474" s="372"/>
      <c r="M1474" s="372"/>
      <c r="N1474" s="372"/>
      <c r="O1474" s="372"/>
      <c r="P1474" s="372"/>
      <c r="Q1474" s="372"/>
      <c r="R1474" s="372"/>
      <c r="S1474" s="372"/>
      <c r="T1474" s="372"/>
      <c r="U1474" s="422">
        <f>U1476+U1477</f>
        <v>0</v>
      </c>
      <c r="V1474" s="422"/>
      <c r="W1474" s="422"/>
      <c r="X1474" s="422"/>
      <c r="Y1474" s="422"/>
      <c r="Z1474" s="422"/>
      <c r="AA1474" s="422"/>
      <c r="AB1474" s="422">
        <f>AB1476+AB1477</f>
        <v>0</v>
      </c>
      <c r="AC1474" s="422"/>
      <c r="AD1474" s="422"/>
      <c r="AE1474" s="422"/>
      <c r="AF1474" s="422"/>
      <c r="AG1474" s="422"/>
      <c r="AH1474" s="422"/>
    </row>
    <row r="1475" spans="3:34" ht="12.75" hidden="1" customHeight="1">
      <c r="C1475" s="372"/>
      <c r="D1475" s="372"/>
      <c r="E1475" s="372"/>
      <c r="F1475" s="372"/>
      <c r="G1475" s="372"/>
      <c r="H1475" s="372"/>
      <c r="I1475" s="372"/>
      <c r="J1475" s="372"/>
      <c r="K1475" s="372"/>
      <c r="L1475" s="372"/>
      <c r="M1475" s="372"/>
      <c r="N1475" s="372"/>
      <c r="O1475" s="372"/>
      <c r="P1475" s="372"/>
      <c r="Q1475" s="372"/>
      <c r="R1475" s="372"/>
      <c r="S1475" s="372"/>
      <c r="T1475" s="372"/>
      <c r="U1475" s="422"/>
      <c r="V1475" s="422"/>
      <c r="W1475" s="422"/>
      <c r="X1475" s="422"/>
      <c r="Y1475" s="422"/>
      <c r="Z1475" s="422"/>
      <c r="AA1475" s="422"/>
      <c r="AB1475" s="422"/>
      <c r="AC1475" s="422"/>
      <c r="AD1475" s="422"/>
      <c r="AE1475" s="422"/>
      <c r="AF1475" s="422"/>
      <c r="AG1475" s="422"/>
      <c r="AH1475" s="422"/>
    </row>
    <row r="1476" spans="3:34" ht="12.75" hidden="1" customHeight="1">
      <c r="C1476" s="165" t="s">
        <v>202</v>
      </c>
      <c r="D1476" s="165"/>
      <c r="E1476" s="165"/>
      <c r="F1476" s="165"/>
      <c r="G1476" s="165"/>
      <c r="H1476" s="165"/>
      <c r="I1476" s="165"/>
      <c r="J1476" s="165"/>
      <c r="K1476" s="165"/>
      <c r="L1476" s="165"/>
      <c r="M1476" s="165"/>
      <c r="N1476" s="165"/>
      <c r="O1476" s="165"/>
      <c r="P1476" s="165"/>
      <c r="Q1476" s="165"/>
      <c r="R1476" s="165"/>
      <c r="S1476" s="165"/>
      <c r="T1476" s="165"/>
      <c r="U1476" s="174"/>
      <c r="V1476" s="174"/>
      <c r="W1476" s="174"/>
      <c r="X1476" s="174"/>
      <c r="Y1476" s="174"/>
      <c r="Z1476" s="174"/>
      <c r="AA1476" s="174"/>
      <c r="AB1476" s="174"/>
      <c r="AC1476" s="174"/>
      <c r="AD1476" s="174"/>
      <c r="AE1476" s="174"/>
      <c r="AF1476" s="174"/>
      <c r="AG1476" s="174"/>
      <c r="AH1476" s="174"/>
    </row>
    <row r="1477" spans="3:34" ht="12.75" hidden="1" customHeight="1">
      <c r="C1477" s="165" t="s">
        <v>203</v>
      </c>
      <c r="D1477" s="165"/>
      <c r="E1477" s="165"/>
      <c r="F1477" s="165"/>
      <c r="G1477" s="165"/>
      <c r="H1477" s="165"/>
      <c r="I1477" s="165"/>
      <c r="J1477" s="165"/>
      <c r="K1477" s="165"/>
      <c r="L1477" s="165"/>
      <c r="M1477" s="165"/>
      <c r="N1477" s="165"/>
      <c r="O1477" s="165"/>
      <c r="P1477" s="165"/>
      <c r="Q1477" s="165"/>
      <c r="R1477" s="165"/>
      <c r="S1477" s="165"/>
      <c r="T1477" s="165"/>
      <c r="U1477" s="174"/>
      <c r="V1477" s="174"/>
      <c r="W1477" s="174"/>
      <c r="X1477" s="174"/>
      <c r="Y1477" s="174"/>
      <c r="Z1477" s="174"/>
      <c r="AA1477" s="174"/>
      <c r="AB1477" s="174"/>
      <c r="AC1477" s="174"/>
      <c r="AD1477" s="174"/>
      <c r="AE1477" s="174"/>
      <c r="AF1477" s="174"/>
      <c r="AG1477" s="174"/>
      <c r="AH1477" s="174"/>
    </row>
    <row r="1478" spans="3:34" ht="12.75" hidden="1" customHeight="1">
      <c r="C1478" s="440" t="s">
        <v>1211</v>
      </c>
      <c r="D1478" s="440"/>
      <c r="E1478" s="440"/>
      <c r="F1478" s="440"/>
      <c r="G1478" s="440"/>
      <c r="H1478" s="440"/>
      <c r="I1478" s="440"/>
      <c r="J1478" s="440"/>
      <c r="K1478" s="440"/>
      <c r="L1478" s="440"/>
      <c r="M1478" s="440"/>
      <c r="N1478" s="440"/>
      <c r="O1478" s="440"/>
      <c r="P1478" s="440"/>
      <c r="Q1478" s="440"/>
      <c r="R1478" s="440"/>
      <c r="S1478" s="440"/>
      <c r="T1478" s="440"/>
      <c r="U1478" s="168"/>
      <c r="V1478" s="168"/>
      <c r="W1478" s="168"/>
      <c r="X1478" s="168"/>
      <c r="Y1478" s="168"/>
      <c r="Z1478" s="168"/>
      <c r="AA1478" s="168"/>
      <c r="AB1478" s="168"/>
      <c r="AC1478" s="168"/>
      <c r="AD1478" s="168"/>
      <c r="AE1478" s="168"/>
      <c r="AF1478" s="168"/>
      <c r="AG1478" s="168"/>
      <c r="AH1478" s="168"/>
    </row>
    <row r="1479" spans="3:34" ht="12.75" hidden="1" customHeight="1">
      <c r="C1479" s="440" t="s">
        <v>204</v>
      </c>
      <c r="D1479" s="440"/>
      <c r="E1479" s="440"/>
      <c r="F1479" s="440"/>
      <c r="G1479" s="440"/>
      <c r="H1479" s="440"/>
      <c r="I1479" s="440"/>
      <c r="J1479" s="440"/>
      <c r="K1479" s="440"/>
      <c r="L1479" s="440"/>
      <c r="M1479" s="440"/>
      <c r="N1479" s="440"/>
      <c r="O1479" s="440"/>
      <c r="P1479" s="440"/>
      <c r="Q1479" s="440"/>
      <c r="R1479" s="440"/>
      <c r="S1479" s="440"/>
      <c r="T1479" s="440"/>
      <c r="U1479" s="168"/>
      <c r="V1479" s="168"/>
      <c r="W1479" s="168"/>
      <c r="X1479" s="168"/>
      <c r="Y1479" s="168"/>
      <c r="Z1479" s="168"/>
      <c r="AA1479" s="168"/>
      <c r="AB1479" s="168"/>
      <c r="AC1479" s="168"/>
      <c r="AD1479" s="168"/>
      <c r="AE1479" s="168"/>
      <c r="AF1479" s="168"/>
      <c r="AG1479" s="168"/>
      <c r="AH1479" s="168"/>
    </row>
    <row r="1480" spans="3:34" ht="12.75" hidden="1" customHeight="1">
      <c r="C1480" s="440" t="s">
        <v>1213</v>
      </c>
      <c r="D1480" s="440"/>
      <c r="E1480" s="440"/>
      <c r="F1480" s="440"/>
      <c r="G1480" s="440"/>
      <c r="H1480" s="440"/>
      <c r="I1480" s="440"/>
      <c r="J1480" s="440"/>
      <c r="K1480" s="440"/>
      <c r="L1480" s="440"/>
      <c r="M1480" s="440"/>
      <c r="N1480" s="440"/>
      <c r="O1480" s="440"/>
      <c r="P1480" s="440"/>
      <c r="Q1480" s="440"/>
      <c r="R1480" s="440"/>
      <c r="S1480" s="440"/>
      <c r="T1480" s="440"/>
      <c r="U1480" s="443">
        <v>0.22</v>
      </c>
      <c r="V1480" s="443"/>
      <c r="W1480" s="443"/>
      <c r="X1480" s="443"/>
      <c r="Y1480" s="443"/>
      <c r="Z1480" s="443"/>
      <c r="AA1480" s="443"/>
      <c r="AB1480" s="443">
        <v>0.23</v>
      </c>
      <c r="AC1480" s="443"/>
      <c r="AD1480" s="443"/>
      <c r="AE1480" s="443"/>
      <c r="AF1480" s="443"/>
      <c r="AG1480" s="443"/>
      <c r="AH1480" s="443"/>
    </row>
    <row r="1481" spans="3:34" ht="12.75" hidden="1" customHeight="1">
      <c r="C1481" s="440" t="s">
        <v>205</v>
      </c>
      <c r="D1481" s="440"/>
      <c r="E1481" s="440"/>
      <c r="F1481" s="440"/>
      <c r="G1481" s="440"/>
      <c r="H1481" s="440"/>
      <c r="I1481" s="440"/>
      <c r="J1481" s="440"/>
      <c r="K1481" s="440"/>
      <c r="L1481" s="440"/>
      <c r="M1481" s="440"/>
      <c r="N1481" s="440"/>
      <c r="O1481" s="440"/>
      <c r="P1481" s="440"/>
      <c r="Q1481" s="440"/>
      <c r="R1481" s="440"/>
      <c r="S1481" s="440"/>
      <c r="T1481" s="440"/>
      <c r="U1481" s="168">
        <f>IF((U1470+U1474+U1478+U1479)&lt;0,(U1470+U1474+U1478+U1479)*U1480,0)</f>
        <v>0</v>
      </c>
      <c r="V1481" s="168"/>
      <c r="W1481" s="168"/>
      <c r="X1481" s="168"/>
      <c r="Y1481" s="168"/>
      <c r="Z1481" s="168"/>
      <c r="AA1481" s="168"/>
      <c r="AB1481" s="168">
        <f>IF((AB1470+AB1474+AB1478+AB1479)&lt;0,(AB1470+AB1474+AB1478+AB1479)*AB1480,0)</f>
        <v>0</v>
      </c>
      <c r="AC1481" s="168"/>
      <c r="AD1481" s="168"/>
      <c r="AE1481" s="168"/>
      <c r="AF1481" s="168"/>
      <c r="AG1481" s="168"/>
      <c r="AH1481" s="168"/>
    </row>
    <row r="1482" spans="3:34" ht="12.75" hidden="1" customHeight="1">
      <c r="C1482" s="440" t="s">
        <v>206</v>
      </c>
      <c r="D1482" s="440"/>
      <c r="E1482" s="440"/>
      <c r="F1482" s="440"/>
      <c r="G1482" s="440"/>
      <c r="H1482" s="440"/>
      <c r="I1482" s="440"/>
      <c r="J1482" s="440"/>
      <c r="K1482" s="440"/>
      <c r="L1482" s="440"/>
      <c r="M1482" s="440"/>
      <c r="N1482" s="440"/>
      <c r="O1482" s="440"/>
      <c r="P1482" s="440"/>
      <c r="Q1482" s="440"/>
      <c r="R1482" s="440"/>
      <c r="S1482" s="440"/>
      <c r="T1482" s="440"/>
      <c r="U1482" s="168">
        <f>SUM(U1483:AA1484)</f>
        <v>0</v>
      </c>
      <c r="V1482" s="168"/>
      <c r="W1482" s="168"/>
      <c r="X1482" s="168"/>
      <c r="Y1482" s="168"/>
      <c r="Z1482" s="168"/>
      <c r="AA1482" s="168"/>
      <c r="AB1482" s="168">
        <f>SUM(AB1483:AH1484)</f>
        <v>0</v>
      </c>
      <c r="AC1482" s="168"/>
      <c r="AD1482" s="168"/>
      <c r="AE1482" s="168"/>
      <c r="AF1482" s="168"/>
      <c r="AG1482" s="168"/>
      <c r="AH1482" s="168"/>
    </row>
    <row r="1483" spans="3:34" ht="12.75" hidden="1" customHeight="1">
      <c r="C1483" s="165" t="s">
        <v>209</v>
      </c>
      <c r="D1483" s="165"/>
      <c r="E1483" s="165"/>
      <c r="F1483" s="165"/>
      <c r="G1483" s="165"/>
      <c r="H1483" s="165"/>
      <c r="I1483" s="165"/>
      <c r="J1483" s="165"/>
      <c r="K1483" s="165"/>
      <c r="L1483" s="165"/>
      <c r="M1483" s="165"/>
      <c r="N1483" s="165"/>
      <c r="O1483" s="165"/>
      <c r="P1483" s="165"/>
      <c r="Q1483" s="165"/>
      <c r="R1483" s="165"/>
      <c r="S1483" s="165"/>
      <c r="T1483" s="165"/>
      <c r="U1483" s="174"/>
      <c r="V1483" s="174"/>
      <c r="W1483" s="174"/>
      <c r="X1483" s="174"/>
      <c r="Y1483" s="174"/>
      <c r="Z1483" s="174"/>
      <c r="AA1483" s="174"/>
      <c r="AB1483" s="174"/>
      <c r="AC1483" s="174"/>
      <c r="AD1483" s="174"/>
      <c r="AE1483" s="174"/>
      <c r="AF1483" s="174"/>
      <c r="AG1483" s="174"/>
      <c r="AH1483" s="174"/>
    </row>
    <row r="1484" spans="3:34" ht="12.75" hidden="1" customHeight="1">
      <c r="C1484" s="165" t="s">
        <v>207</v>
      </c>
      <c r="D1484" s="165"/>
      <c r="E1484" s="165"/>
      <c r="F1484" s="165"/>
      <c r="G1484" s="165"/>
      <c r="H1484" s="165"/>
      <c r="I1484" s="165"/>
      <c r="J1484" s="165"/>
      <c r="K1484" s="165"/>
      <c r="L1484" s="165"/>
      <c r="M1484" s="165"/>
      <c r="N1484" s="165"/>
      <c r="O1484" s="165"/>
      <c r="P1484" s="165"/>
      <c r="Q1484" s="165"/>
      <c r="R1484" s="165"/>
      <c r="S1484" s="165"/>
      <c r="T1484" s="165"/>
      <c r="U1484" s="174"/>
      <c r="V1484" s="174"/>
      <c r="W1484" s="174"/>
      <c r="X1484" s="174"/>
      <c r="Y1484" s="174"/>
      <c r="Z1484" s="174"/>
      <c r="AA1484" s="174"/>
      <c r="AB1484" s="174"/>
      <c r="AC1484" s="174"/>
      <c r="AD1484" s="174"/>
      <c r="AE1484" s="174"/>
      <c r="AF1484" s="174"/>
      <c r="AG1484" s="174"/>
      <c r="AH1484" s="174"/>
    </row>
    <row r="1485" spans="3:34" ht="12.75" hidden="1" customHeight="1">
      <c r="C1485" s="440" t="s">
        <v>208</v>
      </c>
      <c r="D1485" s="440"/>
      <c r="E1485" s="440"/>
      <c r="F1485" s="440"/>
      <c r="G1485" s="440"/>
      <c r="H1485" s="440"/>
      <c r="I1485" s="440"/>
      <c r="J1485" s="440"/>
      <c r="K1485" s="440"/>
      <c r="L1485" s="440"/>
      <c r="M1485" s="440"/>
      <c r="N1485" s="440"/>
      <c r="O1485" s="440"/>
      <c r="P1485" s="440"/>
      <c r="Q1485" s="440"/>
      <c r="R1485" s="440"/>
      <c r="S1485" s="440"/>
      <c r="T1485" s="440"/>
      <c r="U1485" s="168">
        <f>IF((U1470+U1474+U1478+U1479)&gt;0,(U1470+U1474+U1478+U1479)*U1480,0)</f>
        <v>0</v>
      </c>
      <c r="V1485" s="168"/>
      <c r="W1485" s="168"/>
      <c r="X1485" s="168"/>
      <c r="Y1485" s="168"/>
      <c r="Z1485" s="168"/>
      <c r="AA1485" s="168"/>
      <c r="AB1485" s="168">
        <f>IF((AB1470+AB1474+AB1478+AB1479)&gt;0,(AB1470+AB1474+AB1478+AB1479)*AB1480,0)</f>
        <v>0</v>
      </c>
      <c r="AC1485" s="168"/>
      <c r="AD1485" s="168"/>
      <c r="AE1485" s="168"/>
      <c r="AF1485" s="168"/>
      <c r="AG1485" s="168"/>
      <c r="AH1485" s="168"/>
    </row>
    <row r="1486" spans="3:34" ht="12.75" hidden="1" customHeight="1">
      <c r="C1486" s="440" t="s">
        <v>1214</v>
      </c>
      <c r="D1486" s="440"/>
      <c r="E1486" s="440"/>
      <c r="F1486" s="440"/>
      <c r="G1486" s="440"/>
      <c r="H1486" s="440"/>
      <c r="I1486" s="440"/>
      <c r="J1486" s="440"/>
      <c r="K1486" s="440"/>
      <c r="L1486" s="440"/>
      <c r="M1486" s="440"/>
      <c r="N1486" s="440"/>
      <c r="O1486" s="440"/>
      <c r="P1486" s="440"/>
      <c r="Q1486" s="440"/>
      <c r="R1486" s="440"/>
      <c r="S1486" s="440"/>
      <c r="T1486" s="440"/>
      <c r="U1486" s="168">
        <f>SUM(U1487:AA1489)</f>
        <v>0</v>
      </c>
      <c r="V1486" s="168"/>
      <c r="W1486" s="168"/>
      <c r="X1486" s="168"/>
      <c r="Y1486" s="168"/>
      <c r="Z1486" s="168"/>
      <c r="AA1486" s="168"/>
      <c r="AB1486" s="168">
        <f>SUM(AB1487:AH1489)</f>
        <v>0</v>
      </c>
      <c r="AC1486" s="168"/>
      <c r="AD1486" s="168"/>
      <c r="AE1486" s="168"/>
      <c r="AF1486" s="168"/>
      <c r="AG1486" s="168"/>
      <c r="AH1486" s="168"/>
    </row>
    <row r="1487" spans="3:34" ht="12.75" hidden="1" customHeight="1">
      <c r="C1487" s="165" t="s">
        <v>1215</v>
      </c>
      <c r="D1487" s="165"/>
      <c r="E1487" s="165"/>
      <c r="F1487" s="165"/>
      <c r="G1487" s="165"/>
      <c r="H1487" s="165"/>
      <c r="I1487" s="165"/>
      <c r="J1487" s="165"/>
      <c r="K1487" s="165"/>
      <c r="L1487" s="165"/>
      <c r="M1487" s="165"/>
      <c r="N1487" s="165"/>
      <c r="O1487" s="165"/>
      <c r="P1487" s="165"/>
      <c r="Q1487" s="165"/>
      <c r="R1487" s="165"/>
      <c r="S1487" s="165"/>
      <c r="T1487" s="165"/>
      <c r="U1487" s="174"/>
      <c r="V1487" s="174"/>
      <c r="W1487" s="174"/>
      <c r="X1487" s="174"/>
      <c r="Y1487" s="174"/>
      <c r="Z1487" s="174"/>
      <c r="AA1487" s="174"/>
      <c r="AB1487" s="174"/>
      <c r="AC1487" s="174"/>
      <c r="AD1487" s="174"/>
      <c r="AE1487" s="174"/>
      <c r="AF1487" s="174"/>
      <c r="AG1487" s="174"/>
      <c r="AH1487" s="174"/>
    </row>
    <row r="1488" spans="3:34" ht="12.75" hidden="1" customHeight="1">
      <c r="C1488" s="165" t="s">
        <v>207</v>
      </c>
      <c r="D1488" s="165"/>
      <c r="E1488" s="165"/>
      <c r="F1488" s="165"/>
      <c r="G1488" s="165"/>
      <c r="H1488" s="165"/>
      <c r="I1488" s="165"/>
      <c r="J1488" s="165"/>
      <c r="K1488" s="165"/>
      <c r="L1488" s="165"/>
      <c r="M1488" s="165"/>
      <c r="N1488" s="165"/>
      <c r="O1488" s="165"/>
      <c r="P1488" s="165"/>
      <c r="Q1488" s="165"/>
      <c r="R1488" s="165"/>
      <c r="S1488" s="165"/>
      <c r="T1488" s="165"/>
      <c r="U1488" s="174"/>
      <c r="V1488" s="174"/>
      <c r="W1488" s="174"/>
      <c r="X1488" s="174"/>
      <c r="Y1488" s="174"/>
      <c r="Z1488" s="174"/>
      <c r="AA1488" s="174"/>
      <c r="AB1488" s="174"/>
      <c r="AC1488" s="174"/>
      <c r="AD1488" s="174"/>
      <c r="AE1488" s="174"/>
      <c r="AF1488" s="174"/>
      <c r="AG1488" s="174"/>
      <c r="AH1488" s="174"/>
    </row>
    <row r="1489" spans="1:45" ht="12.75" hidden="1" customHeight="1">
      <c r="C1489" s="206" t="s">
        <v>183</v>
      </c>
      <c r="D1489" s="206"/>
      <c r="E1489" s="206"/>
      <c r="F1489" s="206"/>
      <c r="G1489" s="206"/>
      <c r="H1489" s="206"/>
      <c r="I1489" s="206"/>
      <c r="J1489" s="206"/>
      <c r="K1489" s="206"/>
      <c r="L1489" s="206"/>
      <c r="M1489" s="206"/>
      <c r="N1489" s="206"/>
      <c r="O1489" s="206"/>
      <c r="P1489" s="206"/>
      <c r="Q1489" s="206"/>
      <c r="R1489" s="206"/>
      <c r="S1489" s="206"/>
      <c r="T1489" s="206"/>
      <c r="U1489" s="190"/>
      <c r="V1489" s="190"/>
      <c r="W1489" s="190"/>
      <c r="X1489" s="190"/>
      <c r="Y1489" s="190"/>
      <c r="Z1489" s="190"/>
      <c r="AA1489" s="190"/>
      <c r="AB1489" s="190"/>
      <c r="AC1489" s="190"/>
      <c r="AD1489" s="190"/>
      <c r="AE1489" s="190"/>
      <c r="AF1489" s="190"/>
      <c r="AG1489" s="190"/>
      <c r="AH1489" s="190"/>
    </row>
    <row r="1490" spans="1:45" ht="12.75" hidden="1" customHeight="1">
      <c r="C1490" s="8"/>
      <c r="D1490" s="8"/>
      <c r="E1490" s="8"/>
      <c r="F1490" s="8"/>
      <c r="G1490" s="8"/>
      <c r="H1490" s="8"/>
      <c r="I1490" s="8"/>
      <c r="J1490" s="8"/>
      <c r="K1490" s="8"/>
      <c r="L1490" s="8"/>
      <c r="M1490" s="8"/>
      <c r="N1490" s="8"/>
      <c r="O1490" s="8"/>
      <c r="P1490" s="8"/>
      <c r="Q1490" s="8"/>
      <c r="R1490" s="8"/>
      <c r="S1490" s="8"/>
      <c r="T1490" s="8"/>
    </row>
    <row r="1491" spans="1:45" ht="12.75" hidden="1" customHeight="1">
      <c r="C1491" s="180" t="s">
        <v>582</v>
      </c>
      <c r="D1491" s="180"/>
      <c r="E1491" s="180"/>
      <c r="F1491" s="180"/>
      <c r="G1491" s="180"/>
      <c r="H1491" s="180"/>
      <c r="I1491" s="180"/>
      <c r="J1491" s="180"/>
      <c r="K1491" s="180"/>
      <c r="L1491" s="180"/>
      <c r="M1491" s="180"/>
      <c r="N1491" s="180"/>
      <c r="O1491" s="180"/>
      <c r="P1491" s="180"/>
      <c r="Q1491" s="180"/>
      <c r="R1491" s="180"/>
      <c r="S1491" s="180"/>
      <c r="T1491" s="180"/>
      <c r="U1491" s="180"/>
      <c r="V1491" s="180"/>
      <c r="W1491" s="180"/>
      <c r="X1491" s="180"/>
      <c r="Y1491" s="180"/>
      <c r="Z1491" s="180"/>
      <c r="AA1491" s="180"/>
      <c r="AB1491" s="180"/>
      <c r="AC1491" s="180"/>
      <c r="AD1491" s="180"/>
      <c r="AE1491" s="180"/>
      <c r="AF1491" s="180"/>
      <c r="AG1491" s="180"/>
      <c r="AH1491" s="180"/>
      <c r="AI1491" s="180"/>
      <c r="AJ1491" s="180"/>
      <c r="AK1491" s="180"/>
      <c r="AL1491" s="180"/>
      <c r="AM1491" s="180"/>
      <c r="AN1491" s="180"/>
      <c r="AO1491" s="180"/>
      <c r="AP1491" s="180"/>
      <c r="AQ1491" s="180"/>
      <c r="AR1491" s="180"/>
      <c r="AS1491" s="180"/>
    </row>
    <row r="1492" spans="1:45" ht="12.75" hidden="1" customHeight="1">
      <c r="C1492" s="180"/>
      <c r="D1492" s="180"/>
      <c r="E1492" s="180"/>
      <c r="F1492" s="180"/>
      <c r="G1492" s="180"/>
      <c r="H1492" s="180"/>
      <c r="I1492" s="180"/>
      <c r="J1492" s="180"/>
      <c r="K1492" s="180"/>
      <c r="L1492" s="180"/>
      <c r="M1492" s="180"/>
      <c r="N1492" s="180"/>
      <c r="O1492" s="180"/>
      <c r="P1492" s="180"/>
      <c r="Q1492" s="180"/>
      <c r="R1492" s="180"/>
      <c r="S1492" s="180"/>
      <c r="T1492" s="180"/>
      <c r="U1492" s="180"/>
      <c r="V1492" s="180"/>
      <c r="W1492" s="180"/>
      <c r="X1492" s="180"/>
      <c r="Y1492" s="180"/>
      <c r="Z1492" s="180"/>
      <c r="AA1492" s="180"/>
      <c r="AB1492" s="180"/>
      <c r="AC1492" s="180"/>
      <c r="AD1492" s="180"/>
      <c r="AE1492" s="180"/>
      <c r="AF1492" s="180"/>
      <c r="AG1492" s="180"/>
      <c r="AH1492" s="180"/>
      <c r="AI1492" s="180"/>
      <c r="AJ1492" s="180"/>
      <c r="AK1492" s="180"/>
      <c r="AL1492" s="180"/>
      <c r="AM1492" s="180"/>
      <c r="AN1492" s="180"/>
      <c r="AO1492" s="180"/>
      <c r="AP1492" s="180"/>
      <c r="AQ1492" s="180"/>
      <c r="AR1492" s="180"/>
      <c r="AS1492" s="180"/>
    </row>
    <row r="1493" spans="1:45" ht="12.75" customHeight="1">
      <c r="C1493" s="19"/>
      <c r="D1493" s="19"/>
      <c r="E1493" s="19"/>
      <c r="F1493" s="19"/>
      <c r="G1493" s="19"/>
      <c r="H1493" s="19"/>
      <c r="I1493" s="19"/>
      <c r="J1493" s="19"/>
      <c r="K1493" s="19"/>
      <c r="L1493" s="19"/>
      <c r="M1493" s="19"/>
      <c r="N1493" s="19"/>
      <c r="O1493" s="19"/>
      <c r="P1493" s="19"/>
      <c r="Q1493" s="19"/>
      <c r="R1493" s="19"/>
      <c r="S1493" s="19"/>
      <c r="T1493" s="19"/>
      <c r="U1493" s="19"/>
      <c r="V1493" s="19"/>
      <c r="W1493" s="19"/>
      <c r="X1493" s="19"/>
      <c r="Y1493" s="19"/>
      <c r="Z1493" s="19"/>
      <c r="AA1493" s="19"/>
      <c r="AB1493" s="19"/>
      <c r="AC1493" s="19"/>
      <c r="AD1493" s="19"/>
      <c r="AE1493" s="19"/>
      <c r="AF1493" s="19"/>
      <c r="AG1493" s="19"/>
      <c r="AH1493" s="19"/>
      <c r="AI1493" s="19"/>
      <c r="AJ1493" s="19"/>
      <c r="AK1493" s="19"/>
      <c r="AL1493" s="19"/>
      <c r="AM1493" s="19"/>
      <c r="AN1493" s="19"/>
      <c r="AO1493" s="19"/>
      <c r="AP1493" s="19"/>
      <c r="AQ1493" s="19"/>
      <c r="AR1493" s="19"/>
      <c r="AS1493" s="19"/>
    </row>
    <row r="1494" spans="1:45" ht="12.75" customHeight="1">
      <c r="A1494" s="76" t="s">
        <v>476</v>
      </c>
      <c r="B1494" s="74"/>
      <c r="C1494" s="347" t="s">
        <v>503</v>
      </c>
      <c r="D1494" s="347"/>
      <c r="E1494" s="347"/>
      <c r="F1494" s="347"/>
      <c r="G1494" s="347"/>
      <c r="H1494" s="347"/>
      <c r="I1494" s="347"/>
      <c r="J1494" s="347"/>
      <c r="K1494" s="347"/>
      <c r="L1494" s="347"/>
      <c r="M1494" s="347"/>
      <c r="N1494" s="347"/>
      <c r="O1494" s="347"/>
      <c r="P1494" s="347"/>
      <c r="Q1494" s="347"/>
      <c r="R1494" s="347"/>
      <c r="S1494" s="347"/>
      <c r="T1494" s="347"/>
      <c r="U1494" s="347"/>
      <c r="V1494" s="347"/>
      <c r="W1494" s="347"/>
      <c r="X1494" s="347"/>
      <c r="Y1494" s="347"/>
      <c r="Z1494" s="347"/>
      <c r="AA1494" s="347"/>
      <c r="AB1494" s="347"/>
      <c r="AC1494" s="347"/>
      <c r="AD1494" s="347"/>
      <c r="AE1494" s="347"/>
      <c r="AF1494" s="347"/>
      <c r="AG1494" s="347"/>
      <c r="AH1494" s="347"/>
      <c r="AI1494" s="347"/>
      <c r="AJ1494" s="347"/>
      <c r="AK1494" s="347"/>
      <c r="AL1494" s="347"/>
      <c r="AM1494" s="347"/>
      <c r="AN1494" s="347"/>
      <c r="AO1494" s="347"/>
      <c r="AP1494" s="347"/>
      <c r="AQ1494" s="347"/>
      <c r="AR1494" s="347"/>
      <c r="AS1494" s="347"/>
    </row>
    <row r="1495" spans="1:45" ht="12.75" hidden="1" customHeight="1">
      <c r="A1495" s="76"/>
      <c r="B1495" s="74"/>
      <c r="C1495" s="159" t="s">
        <v>1416</v>
      </c>
      <c r="D1495" s="159"/>
      <c r="E1495" s="159"/>
      <c r="F1495" s="159"/>
      <c r="G1495" s="159"/>
      <c r="H1495" s="159"/>
      <c r="I1495" s="159"/>
      <c r="J1495" s="159"/>
      <c r="K1495" s="159"/>
      <c r="L1495" s="159"/>
      <c r="M1495" s="159"/>
      <c r="N1495" s="159"/>
      <c r="O1495" s="159"/>
      <c r="P1495" s="159"/>
      <c r="Q1495" s="159"/>
      <c r="R1495" s="159"/>
      <c r="S1495" s="159"/>
      <c r="T1495" s="159"/>
      <c r="U1495" s="159"/>
      <c r="V1495" s="159"/>
      <c r="W1495" s="159"/>
      <c r="X1495" s="159"/>
      <c r="Y1495" s="159"/>
      <c r="Z1495" s="159"/>
      <c r="AA1495" s="159"/>
      <c r="AB1495" s="159"/>
      <c r="AC1495" s="159"/>
      <c r="AD1495" s="159"/>
      <c r="AE1495" s="159"/>
      <c r="AF1495" s="159"/>
      <c r="AG1495" s="159"/>
      <c r="AH1495" s="159"/>
      <c r="AI1495" s="159"/>
      <c r="AJ1495" s="159"/>
      <c r="AK1495" s="159"/>
      <c r="AL1495" s="159"/>
      <c r="AM1495" s="159"/>
      <c r="AN1495" s="159"/>
      <c r="AO1495" s="159"/>
      <c r="AP1495" s="159"/>
      <c r="AQ1495" s="159"/>
      <c r="AR1495" s="159"/>
      <c r="AS1495" s="159"/>
    </row>
    <row r="1496" spans="1:45" ht="12.75" customHeight="1">
      <c r="C1496" s="159" t="s">
        <v>1045</v>
      </c>
      <c r="D1496" s="159"/>
      <c r="E1496" s="159"/>
      <c r="F1496" s="159"/>
      <c r="G1496" s="159"/>
      <c r="H1496" s="159"/>
      <c r="I1496" s="159"/>
      <c r="J1496" s="159"/>
      <c r="K1496" s="159"/>
      <c r="L1496" s="159"/>
      <c r="M1496" s="159"/>
      <c r="N1496" s="159"/>
      <c r="O1496" s="159"/>
      <c r="P1496" s="159"/>
      <c r="Q1496" s="159"/>
      <c r="R1496" s="159"/>
      <c r="S1496" s="159"/>
      <c r="T1496" s="159"/>
      <c r="U1496" s="159"/>
      <c r="V1496" s="159"/>
      <c r="W1496" s="159"/>
      <c r="X1496" s="159"/>
      <c r="Y1496" s="159"/>
      <c r="Z1496" s="159"/>
      <c r="AA1496" s="159"/>
      <c r="AB1496" s="159"/>
      <c r="AC1496" s="159"/>
      <c r="AD1496" s="159"/>
      <c r="AE1496" s="159"/>
      <c r="AF1496" s="159"/>
      <c r="AG1496" s="159"/>
      <c r="AH1496" s="159"/>
      <c r="AI1496" s="159"/>
      <c r="AJ1496" s="159"/>
      <c r="AK1496" s="159"/>
      <c r="AL1496" s="159"/>
      <c r="AM1496" s="159"/>
      <c r="AN1496" s="159"/>
      <c r="AO1496" s="159"/>
      <c r="AP1496" s="159"/>
      <c r="AQ1496" s="159"/>
      <c r="AR1496" s="159"/>
      <c r="AS1496" s="159"/>
    </row>
    <row r="1497" spans="1:45" ht="12.75" customHeight="1">
      <c r="C1497" s="100"/>
      <c r="D1497" s="94"/>
      <c r="E1497" s="94"/>
      <c r="F1497" s="94"/>
      <c r="G1497" s="94"/>
      <c r="H1497" s="94"/>
      <c r="I1497" s="94"/>
      <c r="J1497" s="94"/>
      <c r="K1497" s="94"/>
    </row>
    <row r="1498" spans="1:45" ht="12.75" customHeight="1">
      <c r="C1498" s="162" t="s">
        <v>49</v>
      </c>
      <c r="D1498" s="162"/>
      <c r="E1498" s="162"/>
      <c r="F1498" s="162"/>
      <c r="G1498" s="162"/>
      <c r="H1498" s="162"/>
      <c r="I1498" s="162"/>
      <c r="J1498" s="162"/>
      <c r="K1498" s="162"/>
      <c r="L1498" s="162"/>
      <c r="M1498" s="162"/>
      <c r="N1498" s="162"/>
      <c r="O1498" s="162"/>
      <c r="P1498" s="162"/>
      <c r="Q1498" s="162"/>
      <c r="R1498" s="162"/>
      <c r="S1498" s="162"/>
      <c r="T1498" s="162"/>
      <c r="U1498" s="162" t="s">
        <v>50</v>
      </c>
      <c r="V1498" s="162"/>
      <c r="W1498" s="162"/>
      <c r="X1498" s="162"/>
      <c r="Y1498" s="162"/>
      <c r="Z1498" s="162"/>
      <c r="AA1498" s="162"/>
      <c r="AB1498" s="162" t="s">
        <v>51</v>
      </c>
      <c r="AC1498" s="162"/>
      <c r="AD1498" s="162"/>
      <c r="AE1498" s="162"/>
      <c r="AF1498" s="162"/>
      <c r="AG1498" s="162"/>
      <c r="AH1498" s="162"/>
    </row>
    <row r="1499" spans="1:45" ht="12.75" customHeight="1">
      <c r="C1499" s="162"/>
      <c r="D1499" s="162"/>
      <c r="E1499" s="162"/>
      <c r="F1499" s="162"/>
      <c r="G1499" s="162"/>
      <c r="H1499" s="162"/>
      <c r="I1499" s="162"/>
      <c r="J1499" s="162"/>
      <c r="K1499" s="162"/>
      <c r="L1499" s="162"/>
      <c r="M1499" s="162"/>
      <c r="N1499" s="162"/>
      <c r="O1499" s="162"/>
      <c r="P1499" s="162"/>
      <c r="Q1499" s="162"/>
      <c r="R1499" s="162"/>
      <c r="S1499" s="162"/>
      <c r="T1499" s="162"/>
      <c r="U1499" s="162"/>
      <c r="V1499" s="162"/>
      <c r="W1499" s="162"/>
      <c r="X1499" s="162"/>
      <c r="Y1499" s="162"/>
      <c r="Z1499" s="162"/>
      <c r="AA1499" s="162"/>
      <c r="AB1499" s="162"/>
      <c r="AC1499" s="162"/>
      <c r="AD1499" s="162"/>
      <c r="AE1499" s="162"/>
      <c r="AF1499" s="162"/>
      <c r="AG1499" s="162"/>
      <c r="AH1499" s="162"/>
    </row>
    <row r="1500" spans="1:45" ht="12.75" customHeight="1">
      <c r="C1500" s="162"/>
      <c r="D1500" s="162"/>
      <c r="E1500" s="162"/>
      <c r="F1500" s="162"/>
      <c r="G1500" s="162"/>
      <c r="H1500" s="162"/>
      <c r="I1500" s="162"/>
      <c r="J1500" s="162"/>
      <c r="K1500" s="162"/>
      <c r="L1500" s="162"/>
      <c r="M1500" s="162"/>
      <c r="N1500" s="162"/>
      <c r="O1500" s="162"/>
      <c r="P1500" s="162"/>
      <c r="Q1500" s="162"/>
      <c r="R1500" s="162"/>
      <c r="S1500" s="162"/>
      <c r="T1500" s="162"/>
      <c r="U1500" s="162"/>
      <c r="V1500" s="162"/>
      <c r="W1500" s="162"/>
      <c r="X1500" s="162"/>
      <c r="Y1500" s="162"/>
      <c r="Z1500" s="162"/>
      <c r="AA1500" s="162"/>
      <c r="AB1500" s="162"/>
      <c r="AC1500" s="162"/>
      <c r="AD1500" s="162"/>
      <c r="AE1500" s="162"/>
      <c r="AF1500" s="162"/>
      <c r="AG1500" s="162"/>
      <c r="AH1500" s="162"/>
    </row>
    <row r="1501" spans="1:45" ht="12.75" customHeight="1">
      <c r="C1501" s="440" t="s">
        <v>1216</v>
      </c>
      <c r="D1501" s="440"/>
      <c r="E1501" s="440"/>
      <c r="F1501" s="440"/>
      <c r="G1501" s="440"/>
      <c r="H1501" s="440"/>
      <c r="I1501" s="440"/>
      <c r="J1501" s="440"/>
      <c r="K1501" s="440"/>
      <c r="L1501" s="440"/>
      <c r="M1501" s="440"/>
      <c r="N1501" s="440"/>
      <c r="O1501" s="440"/>
      <c r="P1501" s="440"/>
      <c r="Q1501" s="440"/>
      <c r="R1501" s="440"/>
      <c r="S1501" s="440"/>
      <c r="T1501" s="440"/>
      <c r="U1501" s="168">
        <v>890</v>
      </c>
      <c r="V1501" s="168"/>
      <c r="W1501" s="168"/>
      <c r="X1501" s="168"/>
      <c r="Y1501" s="168"/>
      <c r="Z1501" s="168"/>
      <c r="AA1501" s="168"/>
      <c r="AB1501" s="168">
        <v>890</v>
      </c>
      <c r="AC1501" s="168"/>
      <c r="AD1501" s="168"/>
      <c r="AE1501" s="168"/>
      <c r="AF1501" s="168"/>
      <c r="AG1501" s="168"/>
      <c r="AH1501" s="168"/>
    </row>
    <row r="1502" spans="1:45" ht="12.75" customHeight="1">
      <c r="C1502" s="165" t="s">
        <v>1217</v>
      </c>
      <c r="D1502" s="165"/>
      <c r="E1502" s="165"/>
      <c r="F1502" s="165"/>
      <c r="G1502" s="165"/>
      <c r="H1502" s="165"/>
      <c r="I1502" s="165"/>
      <c r="J1502" s="165"/>
      <c r="K1502" s="165"/>
      <c r="L1502" s="165"/>
      <c r="M1502" s="165"/>
      <c r="N1502" s="165"/>
      <c r="O1502" s="165"/>
      <c r="P1502" s="165"/>
      <c r="Q1502" s="165"/>
      <c r="R1502" s="165"/>
      <c r="S1502" s="165"/>
      <c r="T1502" s="165"/>
      <c r="U1502" s="174"/>
      <c r="V1502" s="174"/>
      <c r="W1502" s="174"/>
      <c r="X1502" s="174"/>
      <c r="Y1502" s="174"/>
      <c r="Z1502" s="174"/>
      <c r="AA1502" s="174"/>
      <c r="AB1502" s="174"/>
      <c r="AC1502" s="174"/>
      <c r="AD1502" s="174"/>
      <c r="AE1502" s="174"/>
      <c r="AF1502" s="174"/>
      <c r="AG1502" s="174"/>
      <c r="AH1502" s="174"/>
    </row>
    <row r="1503" spans="1:45" ht="12.75" customHeight="1">
      <c r="C1503" s="165" t="s">
        <v>1218</v>
      </c>
      <c r="D1503" s="165"/>
      <c r="E1503" s="165"/>
      <c r="F1503" s="165"/>
      <c r="G1503" s="165"/>
      <c r="H1503" s="165"/>
      <c r="I1503" s="165"/>
      <c r="J1503" s="165"/>
      <c r="K1503" s="165"/>
      <c r="L1503" s="165"/>
      <c r="M1503" s="165"/>
      <c r="N1503" s="165"/>
      <c r="O1503" s="165"/>
      <c r="P1503" s="165"/>
      <c r="Q1503" s="165"/>
      <c r="R1503" s="165"/>
      <c r="S1503" s="165"/>
      <c r="T1503" s="165"/>
      <c r="U1503" s="174"/>
      <c r="V1503" s="174"/>
      <c r="W1503" s="174"/>
      <c r="X1503" s="174"/>
      <c r="Y1503" s="174"/>
      <c r="Z1503" s="174"/>
      <c r="AA1503" s="174"/>
      <c r="AB1503" s="174"/>
      <c r="AC1503" s="174"/>
      <c r="AD1503" s="174"/>
      <c r="AE1503" s="174"/>
      <c r="AF1503" s="174"/>
      <c r="AG1503" s="174"/>
      <c r="AH1503" s="174"/>
    </row>
    <row r="1504" spans="1:45" ht="12.75" customHeight="1">
      <c r="C1504" s="165" t="s">
        <v>1219</v>
      </c>
      <c r="D1504" s="165"/>
      <c r="E1504" s="165"/>
      <c r="F1504" s="165"/>
      <c r="G1504" s="165"/>
      <c r="H1504" s="165"/>
      <c r="I1504" s="165"/>
      <c r="J1504" s="165"/>
      <c r="K1504" s="165"/>
      <c r="L1504" s="165"/>
      <c r="M1504" s="165"/>
      <c r="N1504" s="165"/>
      <c r="O1504" s="165"/>
      <c r="P1504" s="165"/>
      <c r="Q1504" s="165"/>
      <c r="R1504" s="165"/>
      <c r="S1504" s="165"/>
      <c r="T1504" s="165"/>
      <c r="U1504" s="174"/>
      <c r="V1504" s="174"/>
      <c r="W1504" s="174"/>
      <c r="X1504" s="174"/>
      <c r="Y1504" s="174"/>
      <c r="Z1504" s="174"/>
      <c r="AA1504" s="174"/>
      <c r="AB1504" s="174"/>
      <c r="AC1504" s="174"/>
      <c r="AD1504" s="174"/>
      <c r="AE1504" s="174"/>
      <c r="AF1504" s="174"/>
      <c r="AG1504" s="174"/>
      <c r="AH1504" s="174"/>
    </row>
    <row r="1505" spans="1:45" ht="12.75" customHeight="1">
      <c r="C1505" s="440" t="s">
        <v>1220</v>
      </c>
      <c r="D1505" s="440"/>
      <c r="E1505" s="440"/>
      <c r="F1505" s="440"/>
      <c r="G1505" s="440"/>
      <c r="H1505" s="440"/>
      <c r="I1505" s="440"/>
      <c r="J1505" s="440"/>
      <c r="K1505" s="440"/>
      <c r="L1505" s="440"/>
      <c r="M1505" s="440"/>
      <c r="N1505" s="440"/>
      <c r="O1505" s="440"/>
      <c r="P1505" s="440"/>
      <c r="Q1505" s="440"/>
      <c r="R1505" s="440"/>
      <c r="S1505" s="440"/>
      <c r="T1505" s="440"/>
      <c r="U1505" s="168">
        <f>SUM(U1502:AA1504)</f>
        <v>0</v>
      </c>
      <c r="V1505" s="168"/>
      <c r="W1505" s="168"/>
      <c r="X1505" s="168"/>
      <c r="Y1505" s="168"/>
      <c r="Z1505" s="168"/>
      <c r="AA1505" s="168"/>
      <c r="AB1505" s="168">
        <f>SUM(AB1502:AH1504)</f>
        <v>0</v>
      </c>
      <c r="AC1505" s="168"/>
      <c r="AD1505" s="168"/>
      <c r="AE1505" s="168"/>
      <c r="AF1505" s="168"/>
      <c r="AG1505" s="168"/>
      <c r="AH1505" s="168"/>
    </row>
    <row r="1506" spans="1:45" ht="12.75" customHeight="1">
      <c r="C1506" s="440" t="s">
        <v>210</v>
      </c>
      <c r="D1506" s="440"/>
      <c r="E1506" s="440"/>
      <c r="F1506" s="440"/>
      <c r="G1506" s="440"/>
      <c r="H1506" s="440"/>
      <c r="I1506" s="440"/>
      <c r="J1506" s="440"/>
      <c r="K1506" s="440"/>
      <c r="L1506" s="440"/>
      <c r="M1506" s="440"/>
      <c r="N1506" s="440"/>
      <c r="O1506" s="440"/>
      <c r="P1506" s="440"/>
      <c r="Q1506" s="440"/>
      <c r="R1506" s="440"/>
      <c r="S1506" s="440"/>
      <c r="T1506" s="440"/>
      <c r="U1506" s="168"/>
      <c r="V1506" s="168"/>
      <c r="W1506" s="168"/>
      <c r="X1506" s="168"/>
      <c r="Y1506" s="168"/>
      <c r="Z1506" s="168"/>
      <c r="AA1506" s="168"/>
      <c r="AB1506" s="168"/>
      <c r="AC1506" s="168"/>
      <c r="AD1506" s="168"/>
      <c r="AE1506" s="168"/>
      <c r="AF1506" s="168"/>
      <c r="AG1506" s="168"/>
      <c r="AH1506" s="168"/>
    </row>
    <row r="1507" spans="1:45" ht="12.75" customHeight="1">
      <c r="C1507" s="284" t="s">
        <v>211</v>
      </c>
      <c r="D1507" s="284"/>
      <c r="E1507" s="284"/>
      <c r="F1507" s="284"/>
      <c r="G1507" s="284"/>
      <c r="H1507" s="284"/>
      <c r="I1507" s="284"/>
      <c r="J1507" s="284"/>
      <c r="K1507" s="284"/>
      <c r="L1507" s="284"/>
      <c r="M1507" s="284"/>
      <c r="N1507" s="284"/>
      <c r="O1507" s="284"/>
      <c r="P1507" s="284"/>
      <c r="Q1507" s="284"/>
      <c r="R1507" s="284"/>
      <c r="S1507" s="284"/>
      <c r="T1507" s="284"/>
      <c r="U1507" s="237">
        <f>U1501+U1505-U1506</f>
        <v>890</v>
      </c>
      <c r="V1507" s="237"/>
      <c r="W1507" s="237"/>
      <c r="X1507" s="237"/>
      <c r="Y1507" s="237"/>
      <c r="Z1507" s="237"/>
      <c r="AA1507" s="237"/>
      <c r="AB1507" s="237">
        <f>AB1501+AB1505-AB1506</f>
        <v>890</v>
      </c>
      <c r="AC1507" s="237"/>
      <c r="AD1507" s="237"/>
      <c r="AE1507" s="237"/>
      <c r="AF1507" s="237"/>
      <c r="AG1507" s="237"/>
      <c r="AH1507" s="237"/>
    </row>
    <row r="1509" spans="1:45" ht="12.75" customHeight="1">
      <c r="C1509" s="180" t="s">
        <v>504</v>
      </c>
      <c r="D1509" s="180"/>
      <c r="E1509" s="180"/>
      <c r="F1509" s="180"/>
      <c r="G1509" s="180"/>
      <c r="H1509" s="180"/>
      <c r="I1509" s="180"/>
      <c r="J1509" s="180"/>
      <c r="K1509" s="180"/>
      <c r="L1509" s="180"/>
      <c r="M1509" s="180"/>
      <c r="N1509" s="180"/>
      <c r="O1509" s="180"/>
      <c r="P1509" s="180"/>
      <c r="Q1509" s="180"/>
      <c r="R1509" s="180"/>
      <c r="S1509" s="180"/>
      <c r="T1509" s="180"/>
      <c r="U1509" s="180"/>
      <c r="V1509" s="180"/>
      <c r="W1509" s="180"/>
      <c r="X1509" s="180"/>
      <c r="Y1509" s="180"/>
      <c r="Z1509" s="180"/>
      <c r="AA1509" s="180"/>
      <c r="AB1509" s="180"/>
      <c r="AC1509" s="180"/>
      <c r="AD1509" s="180"/>
      <c r="AE1509" s="180"/>
      <c r="AF1509" s="180"/>
      <c r="AG1509" s="180"/>
      <c r="AH1509" s="180"/>
      <c r="AI1509" s="180"/>
      <c r="AJ1509" s="180"/>
      <c r="AK1509" s="180"/>
      <c r="AL1509" s="180"/>
      <c r="AM1509" s="180"/>
      <c r="AN1509" s="180"/>
      <c r="AO1509" s="180"/>
      <c r="AP1509" s="180"/>
      <c r="AQ1509" s="180"/>
      <c r="AR1509" s="180"/>
      <c r="AS1509" s="180"/>
    </row>
    <row r="1510" spans="1:45" ht="12.75" customHeight="1">
      <c r="C1510" s="180"/>
      <c r="D1510" s="180"/>
      <c r="E1510" s="180"/>
      <c r="F1510" s="180"/>
      <c r="G1510" s="180"/>
      <c r="H1510" s="180"/>
      <c r="I1510" s="180"/>
      <c r="J1510" s="180"/>
      <c r="K1510" s="180"/>
      <c r="L1510" s="180"/>
      <c r="M1510" s="180"/>
      <c r="N1510" s="180"/>
      <c r="O1510" s="180"/>
      <c r="P1510" s="180"/>
      <c r="Q1510" s="180"/>
      <c r="R1510" s="180"/>
      <c r="S1510" s="180"/>
      <c r="T1510" s="180"/>
      <c r="U1510" s="180"/>
      <c r="V1510" s="180"/>
      <c r="W1510" s="180"/>
      <c r="X1510" s="180"/>
      <c r="Y1510" s="180"/>
      <c r="Z1510" s="180"/>
      <c r="AA1510" s="180"/>
      <c r="AB1510" s="180"/>
      <c r="AC1510" s="180"/>
      <c r="AD1510" s="180"/>
      <c r="AE1510" s="180"/>
      <c r="AF1510" s="180"/>
      <c r="AG1510" s="180"/>
      <c r="AH1510" s="180"/>
      <c r="AI1510" s="180"/>
      <c r="AJ1510" s="180"/>
      <c r="AK1510" s="180"/>
      <c r="AL1510" s="180"/>
      <c r="AM1510" s="180"/>
      <c r="AN1510" s="180"/>
      <c r="AO1510" s="180"/>
      <c r="AP1510" s="180"/>
      <c r="AQ1510" s="180"/>
      <c r="AR1510" s="180"/>
      <c r="AS1510" s="180"/>
    </row>
    <row r="1511" spans="1:45" ht="12.75" customHeight="1">
      <c r="C1511" s="19"/>
      <c r="D1511" s="19"/>
      <c r="E1511" s="19"/>
      <c r="F1511" s="19"/>
      <c r="G1511" s="19"/>
      <c r="H1511" s="19"/>
      <c r="I1511" s="19"/>
      <c r="J1511" s="19"/>
      <c r="K1511" s="19"/>
      <c r="L1511" s="19"/>
      <c r="M1511" s="19"/>
      <c r="N1511" s="19"/>
      <c r="O1511" s="19"/>
      <c r="P1511" s="19"/>
      <c r="Q1511" s="19"/>
      <c r="R1511" s="19"/>
      <c r="S1511" s="19"/>
      <c r="T1511" s="19"/>
      <c r="U1511" s="19"/>
      <c r="V1511" s="19"/>
      <c r="W1511" s="19"/>
      <c r="X1511" s="19"/>
      <c r="Y1511" s="19"/>
      <c r="Z1511" s="19"/>
      <c r="AA1511" s="19"/>
      <c r="AB1511" s="19"/>
      <c r="AC1511" s="19"/>
      <c r="AD1511" s="19"/>
      <c r="AE1511" s="19"/>
      <c r="AF1511" s="19"/>
      <c r="AG1511" s="19"/>
      <c r="AH1511" s="19"/>
      <c r="AI1511" s="19"/>
      <c r="AJ1511" s="19"/>
      <c r="AK1511" s="19"/>
      <c r="AL1511" s="19"/>
      <c r="AM1511" s="19"/>
      <c r="AN1511" s="19"/>
      <c r="AO1511" s="19"/>
      <c r="AP1511" s="19"/>
      <c r="AQ1511" s="19"/>
      <c r="AR1511" s="19"/>
      <c r="AS1511" s="19"/>
    </row>
    <row r="1512" spans="1:45" ht="12.75" hidden="1" customHeight="1">
      <c r="A1512" s="101" t="s">
        <v>478</v>
      </c>
      <c r="C1512" s="101" t="s">
        <v>1221</v>
      </c>
      <c r="D1512" s="19"/>
      <c r="E1512" s="19"/>
      <c r="F1512" s="19"/>
      <c r="G1512" s="19"/>
      <c r="H1512" s="19"/>
      <c r="I1512" s="19"/>
      <c r="J1512" s="19"/>
      <c r="K1512" s="19"/>
      <c r="L1512" s="19"/>
      <c r="M1512" s="19"/>
      <c r="N1512" s="19"/>
      <c r="O1512" s="19"/>
      <c r="P1512" s="19"/>
      <c r="Q1512" s="19"/>
      <c r="R1512" s="19"/>
      <c r="S1512" s="19"/>
      <c r="T1512" s="19"/>
      <c r="U1512" s="19"/>
      <c r="V1512" s="19"/>
      <c r="W1512" s="19"/>
      <c r="X1512" s="19"/>
      <c r="Y1512" s="19"/>
      <c r="Z1512" s="19"/>
      <c r="AA1512" s="19"/>
      <c r="AB1512" s="19"/>
      <c r="AC1512" s="19"/>
      <c r="AD1512" s="19"/>
      <c r="AE1512" s="19"/>
      <c r="AF1512" s="19"/>
      <c r="AG1512" s="19"/>
      <c r="AH1512" s="19"/>
      <c r="AI1512" s="19"/>
      <c r="AJ1512" s="19"/>
      <c r="AK1512" s="19"/>
      <c r="AL1512" s="19"/>
      <c r="AM1512" s="19"/>
      <c r="AN1512" s="19"/>
      <c r="AO1512" s="19"/>
      <c r="AP1512" s="19"/>
      <c r="AQ1512" s="19"/>
      <c r="AR1512" s="19"/>
      <c r="AS1512" s="19"/>
    </row>
    <row r="1513" spans="1:45" ht="12.75" customHeight="1">
      <c r="C1513" s="19"/>
      <c r="D1513" s="19"/>
      <c r="E1513" s="19"/>
      <c r="F1513" s="19"/>
      <c r="G1513" s="19"/>
      <c r="H1513" s="19"/>
      <c r="I1513" s="19"/>
      <c r="J1513" s="19"/>
      <c r="K1513" s="19"/>
      <c r="L1513" s="19"/>
      <c r="M1513" s="19"/>
      <c r="N1513" s="19"/>
      <c r="O1513" s="19"/>
      <c r="P1513" s="19"/>
      <c r="Q1513" s="19"/>
      <c r="R1513" s="19"/>
      <c r="S1513" s="19"/>
      <c r="T1513" s="19"/>
      <c r="U1513" s="19"/>
      <c r="V1513" s="19"/>
      <c r="W1513" s="19"/>
      <c r="X1513" s="19"/>
      <c r="Y1513" s="19"/>
      <c r="Z1513" s="19"/>
      <c r="AA1513" s="19"/>
      <c r="AB1513" s="19"/>
      <c r="AC1513" s="19"/>
      <c r="AD1513" s="19"/>
      <c r="AE1513" s="19"/>
      <c r="AF1513" s="19"/>
      <c r="AG1513" s="19"/>
      <c r="AH1513" s="19"/>
      <c r="AI1513" s="19"/>
      <c r="AJ1513" s="19"/>
      <c r="AK1513" s="19"/>
      <c r="AL1513" s="19"/>
      <c r="AM1513" s="19"/>
      <c r="AN1513" s="19"/>
      <c r="AO1513" s="19"/>
      <c r="AP1513" s="19"/>
      <c r="AQ1513" s="19"/>
      <c r="AR1513" s="19"/>
      <c r="AS1513" s="19"/>
    </row>
    <row r="1514" spans="1:45" ht="12.75" customHeight="1">
      <c r="A1514" s="76" t="s">
        <v>478</v>
      </c>
      <c r="B1514" s="74"/>
      <c r="C1514" s="347" t="s">
        <v>505</v>
      </c>
      <c r="D1514" s="347"/>
      <c r="E1514" s="347"/>
      <c r="F1514" s="347"/>
      <c r="G1514" s="347"/>
      <c r="H1514" s="347"/>
      <c r="I1514" s="347"/>
      <c r="J1514" s="347"/>
      <c r="K1514" s="347"/>
      <c r="L1514" s="347"/>
      <c r="M1514" s="347"/>
      <c r="N1514" s="347"/>
      <c r="O1514" s="347"/>
      <c r="P1514" s="347"/>
      <c r="Q1514" s="347"/>
      <c r="R1514" s="347"/>
      <c r="S1514" s="347"/>
      <c r="T1514" s="347"/>
      <c r="U1514" s="347"/>
      <c r="V1514" s="347"/>
      <c r="W1514" s="347"/>
      <c r="X1514" s="347"/>
      <c r="Y1514" s="347"/>
      <c r="Z1514" s="347"/>
      <c r="AA1514" s="347"/>
      <c r="AB1514" s="347"/>
      <c r="AC1514" s="347"/>
      <c r="AD1514" s="347"/>
      <c r="AE1514" s="347"/>
      <c r="AF1514" s="347"/>
      <c r="AG1514" s="347"/>
      <c r="AH1514" s="347"/>
      <c r="AI1514" s="347"/>
      <c r="AJ1514" s="347"/>
      <c r="AK1514" s="347"/>
      <c r="AL1514" s="347"/>
      <c r="AM1514" s="347"/>
      <c r="AN1514" s="347"/>
      <c r="AO1514" s="347"/>
      <c r="AP1514" s="347"/>
      <c r="AQ1514" s="347"/>
      <c r="AR1514" s="347"/>
      <c r="AS1514" s="347"/>
    </row>
    <row r="1515" spans="1:45" ht="12.75" customHeight="1">
      <c r="A1515" s="76"/>
      <c r="B1515" s="74"/>
      <c r="C1515" s="159" t="s">
        <v>1467</v>
      </c>
      <c r="D1515" s="159"/>
      <c r="E1515" s="159"/>
      <c r="F1515" s="159"/>
      <c r="G1515" s="159"/>
      <c r="H1515" s="159"/>
      <c r="I1515" s="159"/>
      <c r="J1515" s="159"/>
      <c r="K1515" s="159"/>
      <c r="L1515" s="159"/>
      <c r="M1515" s="159"/>
      <c r="N1515" s="159"/>
      <c r="O1515" s="159"/>
      <c r="P1515" s="159"/>
      <c r="Q1515" s="159"/>
      <c r="R1515" s="159"/>
      <c r="S1515" s="159"/>
      <c r="T1515" s="159"/>
      <c r="U1515" s="159"/>
      <c r="V1515" s="159"/>
      <c r="W1515" s="159"/>
      <c r="X1515" s="159"/>
      <c r="Y1515" s="159"/>
      <c r="Z1515" s="159"/>
      <c r="AA1515" s="159"/>
      <c r="AB1515" s="159"/>
      <c r="AC1515" s="159"/>
      <c r="AD1515" s="159"/>
      <c r="AE1515" s="159"/>
      <c r="AF1515" s="159"/>
      <c r="AG1515" s="159"/>
      <c r="AH1515" s="159"/>
      <c r="AI1515" s="159"/>
      <c r="AJ1515" s="159"/>
      <c r="AK1515" s="159"/>
      <c r="AL1515" s="159"/>
      <c r="AM1515" s="159"/>
      <c r="AN1515" s="159"/>
      <c r="AO1515" s="159"/>
      <c r="AP1515" s="159"/>
      <c r="AQ1515" s="159"/>
      <c r="AR1515" s="159"/>
      <c r="AS1515" s="159"/>
    </row>
    <row r="1516" spans="1:45" ht="12.75" hidden="1" customHeight="1">
      <c r="C1516" s="159" t="s">
        <v>583</v>
      </c>
      <c r="D1516" s="159"/>
      <c r="E1516" s="159"/>
      <c r="F1516" s="159"/>
      <c r="G1516" s="159"/>
      <c r="H1516" s="159"/>
      <c r="I1516" s="159"/>
      <c r="J1516" s="159"/>
      <c r="K1516" s="159"/>
      <c r="L1516" s="159"/>
      <c r="M1516" s="159"/>
      <c r="N1516" s="159"/>
      <c r="O1516" s="159"/>
      <c r="P1516" s="159"/>
      <c r="Q1516" s="159"/>
      <c r="R1516" s="159"/>
      <c r="S1516" s="159"/>
      <c r="T1516" s="159"/>
      <c r="U1516" s="159"/>
      <c r="V1516" s="159"/>
      <c r="W1516" s="159"/>
      <c r="X1516" s="159"/>
      <c r="Y1516" s="159"/>
      <c r="Z1516" s="159"/>
      <c r="AA1516" s="159"/>
      <c r="AB1516" s="159"/>
      <c r="AC1516" s="159"/>
      <c r="AD1516" s="159"/>
      <c r="AE1516" s="159"/>
      <c r="AF1516" s="159"/>
      <c r="AG1516" s="159"/>
      <c r="AH1516" s="159"/>
      <c r="AI1516" s="159"/>
      <c r="AJ1516" s="159"/>
      <c r="AK1516" s="159"/>
      <c r="AL1516" s="159"/>
      <c r="AM1516" s="159"/>
      <c r="AN1516" s="159"/>
      <c r="AO1516" s="159"/>
      <c r="AP1516" s="159"/>
      <c r="AQ1516" s="159"/>
      <c r="AR1516" s="159"/>
      <c r="AS1516" s="159"/>
    </row>
    <row r="1517" spans="1:45" ht="12.75" hidden="1" customHeight="1">
      <c r="C1517" s="59"/>
      <c r="D1517" s="94"/>
      <c r="E1517" s="94"/>
      <c r="F1517" s="94"/>
      <c r="G1517" s="94"/>
      <c r="H1517" s="94"/>
    </row>
    <row r="1518" spans="1:45" ht="12.75" hidden="1" customHeight="1">
      <c r="C1518" s="272" t="s">
        <v>49</v>
      </c>
      <c r="D1518" s="272"/>
      <c r="E1518" s="272"/>
      <c r="F1518" s="272"/>
      <c r="G1518" s="272"/>
      <c r="H1518" s="272"/>
      <c r="I1518" s="272"/>
      <c r="J1518" s="272"/>
      <c r="K1518" s="272"/>
      <c r="L1518" s="272" t="s">
        <v>212</v>
      </c>
      <c r="M1518" s="272"/>
      <c r="N1518" s="272"/>
      <c r="O1518" s="272" t="s">
        <v>1222</v>
      </c>
      <c r="P1518" s="272"/>
      <c r="Q1518" s="272"/>
      <c r="R1518" s="272" t="s">
        <v>213</v>
      </c>
      <c r="S1518" s="272"/>
      <c r="T1518" s="272"/>
      <c r="U1518" s="272"/>
      <c r="V1518" s="272" t="s">
        <v>1223</v>
      </c>
      <c r="W1518" s="272"/>
      <c r="X1518" s="272"/>
      <c r="Y1518" s="272"/>
      <c r="Z1518" s="272"/>
      <c r="AA1518" s="272" t="s">
        <v>1224</v>
      </c>
      <c r="AB1518" s="272"/>
      <c r="AC1518" s="272"/>
      <c r="AD1518" s="272"/>
      <c r="AE1518" s="272"/>
      <c r="AF1518" s="272" t="s">
        <v>1225</v>
      </c>
      <c r="AG1518" s="272"/>
      <c r="AH1518" s="272"/>
      <c r="AI1518" s="272"/>
      <c r="AJ1518" s="272"/>
    </row>
    <row r="1519" spans="1:45" ht="12.75" hidden="1" customHeight="1">
      <c r="C1519" s="273"/>
      <c r="D1519" s="273"/>
      <c r="E1519" s="273"/>
      <c r="F1519" s="273"/>
      <c r="G1519" s="273"/>
      <c r="H1519" s="273"/>
      <c r="I1519" s="273"/>
      <c r="J1519" s="273"/>
      <c r="K1519" s="273"/>
      <c r="L1519" s="273"/>
      <c r="M1519" s="273"/>
      <c r="N1519" s="273"/>
      <c r="O1519" s="273"/>
      <c r="P1519" s="273"/>
      <c r="Q1519" s="273"/>
      <c r="R1519" s="273"/>
      <c r="S1519" s="273"/>
      <c r="T1519" s="273"/>
      <c r="U1519" s="273"/>
      <c r="V1519" s="273"/>
      <c r="W1519" s="273"/>
      <c r="X1519" s="273"/>
      <c r="Y1519" s="273"/>
      <c r="Z1519" s="273"/>
      <c r="AA1519" s="273"/>
      <c r="AB1519" s="273"/>
      <c r="AC1519" s="273"/>
      <c r="AD1519" s="273"/>
      <c r="AE1519" s="273"/>
      <c r="AF1519" s="273"/>
      <c r="AG1519" s="273"/>
      <c r="AH1519" s="273"/>
      <c r="AI1519" s="273"/>
      <c r="AJ1519" s="273"/>
    </row>
    <row r="1520" spans="1:45" ht="12.75" hidden="1" customHeight="1">
      <c r="C1520" s="273"/>
      <c r="D1520" s="273"/>
      <c r="E1520" s="273"/>
      <c r="F1520" s="273"/>
      <c r="G1520" s="273"/>
      <c r="H1520" s="273"/>
      <c r="I1520" s="273"/>
      <c r="J1520" s="273"/>
      <c r="K1520" s="273"/>
      <c r="L1520" s="273"/>
      <c r="M1520" s="273"/>
      <c r="N1520" s="273"/>
      <c r="O1520" s="273"/>
      <c r="P1520" s="273"/>
      <c r="Q1520" s="273"/>
      <c r="R1520" s="273"/>
      <c r="S1520" s="273"/>
      <c r="T1520" s="273"/>
      <c r="U1520" s="273"/>
      <c r="V1520" s="273"/>
      <c r="W1520" s="273"/>
      <c r="X1520" s="273"/>
      <c r="Y1520" s="273"/>
      <c r="Z1520" s="273"/>
      <c r="AA1520" s="273"/>
      <c r="AB1520" s="273"/>
      <c r="AC1520" s="273"/>
      <c r="AD1520" s="273"/>
      <c r="AE1520" s="273"/>
      <c r="AF1520" s="273"/>
      <c r="AG1520" s="273"/>
      <c r="AH1520" s="273"/>
      <c r="AI1520" s="273"/>
      <c r="AJ1520" s="273"/>
    </row>
    <row r="1521" spans="3:36" ht="12.75" hidden="1" customHeight="1">
      <c r="C1521" s="273"/>
      <c r="D1521" s="273"/>
      <c r="E1521" s="273"/>
      <c r="F1521" s="273"/>
      <c r="G1521" s="273"/>
      <c r="H1521" s="273"/>
      <c r="I1521" s="273"/>
      <c r="J1521" s="273"/>
      <c r="K1521" s="273"/>
      <c r="L1521" s="273"/>
      <c r="M1521" s="273"/>
      <c r="N1521" s="273"/>
      <c r="O1521" s="273"/>
      <c r="P1521" s="273"/>
      <c r="Q1521" s="273"/>
      <c r="R1521" s="273"/>
      <c r="S1521" s="273"/>
      <c r="T1521" s="273"/>
      <c r="U1521" s="273"/>
      <c r="V1521" s="273"/>
      <c r="W1521" s="273"/>
      <c r="X1521" s="273"/>
      <c r="Y1521" s="273"/>
      <c r="Z1521" s="273"/>
      <c r="AA1521" s="273"/>
      <c r="AB1521" s="273"/>
      <c r="AC1521" s="273"/>
      <c r="AD1521" s="273"/>
      <c r="AE1521" s="273"/>
      <c r="AF1521" s="273"/>
      <c r="AG1521" s="273"/>
      <c r="AH1521" s="273"/>
      <c r="AI1521" s="273"/>
      <c r="AJ1521" s="273"/>
    </row>
    <row r="1522" spans="3:36" ht="12.75" hidden="1" customHeight="1">
      <c r="C1522" s="273"/>
      <c r="D1522" s="273"/>
      <c r="E1522" s="273"/>
      <c r="F1522" s="273"/>
      <c r="G1522" s="273"/>
      <c r="H1522" s="273"/>
      <c r="I1522" s="273"/>
      <c r="J1522" s="273"/>
      <c r="K1522" s="273"/>
      <c r="L1522" s="273"/>
      <c r="M1522" s="273"/>
      <c r="N1522" s="273"/>
      <c r="O1522" s="273"/>
      <c r="P1522" s="273"/>
      <c r="Q1522" s="273"/>
      <c r="R1522" s="273"/>
      <c r="S1522" s="273"/>
      <c r="T1522" s="273"/>
      <c r="U1522" s="273"/>
      <c r="V1522" s="273"/>
      <c r="W1522" s="273"/>
      <c r="X1522" s="273"/>
      <c r="Y1522" s="273"/>
      <c r="Z1522" s="273"/>
      <c r="AA1522" s="273"/>
      <c r="AB1522" s="273"/>
      <c r="AC1522" s="273"/>
      <c r="AD1522" s="273"/>
      <c r="AE1522" s="273"/>
      <c r="AF1522" s="273"/>
      <c r="AG1522" s="273"/>
      <c r="AH1522" s="273"/>
      <c r="AI1522" s="273"/>
      <c r="AJ1522" s="273"/>
    </row>
    <row r="1523" spans="3:36" ht="12.75" hidden="1" customHeight="1">
      <c r="C1523" s="273"/>
      <c r="D1523" s="273"/>
      <c r="E1523" s="273"/>
      <c r="F1523" s="273"/>
      <c r="G1523" s="273"/>
      <c r="H1523" s="273"/>
      <c r="I1523" s="273"/>
      <c r="J1523" s="273"/>
      <c r="K1523" s="273"/>
      <c r="L1523" s="273"/>
      <c r="M1523" s="273"/>
      <c r="N1523" s="273"/>
      <c r="O1523" s="273"/>
      <c r="P1523" s="273"/>
      <c r="Q1523" s="273"/>
      <c r="R1523" s="273"/>
      <c r="S1523" s="273"/>
      <c r="T1523" s="273"/>
      <c r="U1523" s="273"/>
      <c r="V1523" s="273"/>
      <c r="W1523" s="273"/>
      <c r="X1523" s="273"/>
      <c r="Y1523" s="273"/>
      <c r="Z1523" s="273"/>
      <c r="AA1523" s="273"/>
      <c r="AB1523" s="273"/>
      <c r="AC1523" s="273"/>
      <c r="AD1523" s="273"/>
      <c r="AE1523" s="273"/>
      <c r="AF1523" s="273"/>
      <c r="AG1523" s="273"/>
      <c r="AH1523" s="273"/>
      <c r="AI1523" s="273"/>
      <c r="AJ1523" s="273"/>
    </row>
    <row r="1524" spans="3:36" ht="12.75" hidden="1" customHeight="1">
      <c r="C1524" s="273"/>
      <c r="D1524" s="273"/>
      <c r="E1524" s="273"/>
      <c r="F1524" s="273"/>
      <c r="G1524" s="273"/>
      <c r="H1524" s="273"/>
      <c r="I1524" s="273"/>
      <c r="J1524" s="273"/>
      <c r="K1524" s="273"/>
      <c r="L1524" s="273"/>
      <c r="M1524" s="273"/>
      <c r="N1524" s="273"/>
      <c r="O1524" s="273"/>
      <c r="P1524" s="273"/>
      <c r="Q1524" s="273"/>
      <c r="R1524" s="273"/>
      <c r="S1524" s="273"/>
      <c r="T1524" s="273"/>
      <c r="U1524" s="273"/>
      <c r="V1524" s="273"/>
      <c r="W1524" s="273"/>
      <c r="X1524" s="273"/>
      <c r="Y1524" s="273"/>
      <c r="Z1524" s="273"/>
      <c r="AA1524" s="273"/>
      <c r="AB1524" s="273"/>
      <c r="AC1524" s="273"/>
      <c r="AD1524" s="273"/>
      <c r="AE1524" s="273"/>
      <c r="AF1524" s="273"/>
      <c r="AG1524" s="273"/>
      <c r="AH1524" s="273"/>
      <c r="AI1524" s="273"/>
      <c r="AJ1524" s="273"/>
    </row>
    <row r="1525" spans="3:36" ht="5.25" hidden="1" customHeight="1">
      <c r="C1525" s="449"/>
      <c r="D1525" s="449"/>
      <c r="E1525" s="449"/>
      <c r="F1525" s="449"/>
      <c r="G1525" s="449"/>
      <c r="H1525" s="449"/>
      <c r="I1525" s="449"/>
      <c r="J1525" s="449"/>
      <c r="K1525" s="449"/>
      <c r="L1525" s="449"/>
      <c r="M1525" s="449"/>
      <c r="N1525" s="449"/>
      <c r="O1525" s="449"/>
      <c r="P1525" s="449"/>
      <c r="Q1525" s="449"/>
      <c r="R1525" s="449"/>
      <c r="S1525" s="449"/>
      <c r="T1525" s="449"/>
      <c r="U1525" s="449"/>
      <c r="V1525" s="449"/>
      <c r="W1525" s="449"/>
      <c r="X1525" s="449"/>
      <c r="Y1525" s="449"/>
      <c r="Z1525" s="449"/>
      <c r="AA1525" s="449"/>
      <c r="AB1525" s="449"/>
      <c r="AC1525" s="449"/>
      <c r="AD1525" s="449"/>
      <c r="AE1525" s="449"/>
      <c r="AF1525" s="449"/>
      <c r="AG1525" s="449"/>
      <c r="AH1525" s="449"/>
      <c r="AI1525" s="449"/>
      <c r="AJ1525" s="449"/>
    </row>
    <row r="1526" spans="3:36" ht="12.75" hidden="1" customHeight="1">
      <c r="C1526" s="261" t="s">
        <v>62</v>
      </c>
      <c r="D1526" s="261"/>
      <c r="E1526" s="261"/>
      <c r="F1526" s="261"/>
      <c r="G1526" s="261"/>
      <c r="H1526" s="261"/>
      <c r="I1526" s="261"/>
      <c r="J1526" s="261"/>
      <c r="K1526" s="261"/>
      <c r="L1526" s="261" t="s">
        <v>66</v>
      </c>
      <c r="M1526" s="261"/>
      <c r="N1526" s="261"/>
      <c r="O1526" s="261" t="s">
        <v>67</v>
      </c>
      <c r="P1526" s="261"/>
      <c r="Q1526" s="261"/>
      <c r="R1526" s="261" t="s">
        <v>69</v>
      </c>
      <c r="S1526" s="261"/>
      <c r="T1526" s="261"/>
      <c r="U1526" s="261"/>
      <c r="V1526" s="261" t="s">
        <v>71</v>
      </c>
      <c r="W1526" s="261"/>
      <c r="X1526" s="261"/>
      <c r="Y1526" s="261"/>
      <c r="Z1526" s="261"/>
      <c r="AA1526" s="261" t="s">
        <v>74</v>
      </c>
      <c r="AB1526" s="261"/>
      <c r="AC1526" s="261"/>
      <c r="AD1526" s="261"/>
      <c r="AE1526" s="261"/>
      <c r="AF1526" s="261" t="s">
        <v>80</v>
      </c>
      <c r="AG1526" s="261"/>
      <c r="AH1526" s="261"/>
      <c r="AI1526" s="261"/>
      <c r="AJ1526" s="261"/>
    </row>
    <row r="1527" spans="3:36" ht="12.75" hidden="1" customHeight="1">
      <c r="C1527" s="208" t="s">
        <v>214</v>
      </c>
      <c r="D1527" s="208"/>
      <c r="E1527" s="208"/>
      <c r="F1527" s="208"/>
      <c r="G1527" s="208"/>
      <c r="H1527" s="208"/>
      <c r="I1527" s="208"/>
      <c r="J1527" s="208"/>
      <c r="K1527" s="208"/>
      <c r="L1527" s="208"/>
      <c r="M1527" s="208"/>
      <c r="N1527" s="208"/>
      <c r="O1527" s="208"/>
      <c r="P1527" s="208"/>
      <c r="Q1527" s="208"/>
      <c r="R1527" s="208"/>
      <c r="S1527" s="208"/>
      <c r="T1527" s="208"/>
      <c r="U1527" s="208"/>
      <c r="V1527" s="208"/>
      <c r="W1527" s="208"/>
      <c r="X1527" s="208"/>
      <c r="Y1527" s="208"/>
      <c r="Z1527" s="208"/>
      <c r="AA1527" s="208"/>
      <c r="AB1527" s="208"/>
      <c r="AC1527" s="208"/>
      <c r="AD1527" s="208"/>
      <c r="AE1527" s="208"/>
      <c r="AF1527" s="208"/>
      <c r="AG1527" s="208"/>
      <c r="AH1527" s="208"/>
      <c r="AI1527" s="208"/>
      <c r="AJ1527" s="208"/>
    </row>
    <row r="1528" spans="3:36" ht="12.75" hidden="1" customHeight="1">
      <c r="C1528" s="216"/>
      <c r="D1528" s="216"/>
      <c r="E1528" s="216"/>
      <c r="F1528" s="216"/>
      <c r="G1528" s="216"/>
      <c r="H1528" s="216"/>
      <c r="I1528" s="216"/>
      <c r="J1528" s="216"/>
      <c r="K1528" s="216"/>
      <c r="L1528" s="450"/>
      <c r="M1528" s="450"/>
      <c r="N1528" s="450"/>
      <c r="O1528" s="451"/>
      <c r="P1528" s="451"/>
      <c r="Q1528" s="451"/>
      <c r="R1528" s="447"/>
      <c r="S1528" s="447"/>
      <c r="T1528" s="447"/>
      <c r="U1528" s="447"/>
      <c r="V1528" s="177"/>
      <c r="W1528" s="177"/>
      <c r="X1528" s="177"/>
      <c r="Y1528" s="177"/>
      <c r="Z1528" s="177"/>
      <c r="AA1528" s="177"/>
      <c r="AB1528" s="177"/>
      <c r="AC1528" s="177"/>
      <c r="AD1528" s="177"/>
      <c r="AE1528" s="177"/>
      <c r="AF1528" s="177"/>
      <c r="AG1528" s="177"/>
      <c r="AH1528" s="177"/>
      <c r="AI1528" s="177"/>
      <c r="AJ1528" s="177"/>
    </row>
    <row r="1529" spans="3:36" ht="12.75" hidden="1" customHeight="1">
      <c r="C1529" s="165"/>
      <c r="D1529" s="165"/>
      <c r="E1529" s="165"/>
      <c r="F1529" s="165"/>
      <c r="G1529" s="165"/>
      <c r="H1529" s="165"/>
      <c r="I1529" s="165"/>
      <c r="J1529" s="165"/>
      <c r="K1529" s="165"/>
      <c r="L1529" s="445"/>
      <c r="M1529" s="445"/>
      <c r="N1529" s="445"/>
      <c r="O1529" s="446"/>
      <c r="P1529" s="446"/>
      <c r="Q1529" s="446"/>
      <c r="R1529" s="448"/>
      <c r="S1529" s="448"/>
      <c r="T1529" s="448"/>
      <c r="U1529" s="448"/>
      <c r="V1529" s="174"/>
      <c r="W1529" s="174"/>
      <c r="X1529" s="174"/>
      <c r="Y1529" s="174"/>
      <c r="Z1529" s="174"/>
      <c r="AA1529" s="174"/>
      <c r="AB1529" s="174"/>
      <c r="AC1529" s="174"/>
      <c r="AD1529" s="174"/>
      <c r="AE1529" s="174"/>
      <c r="AF1529" s="174"/>
      <c r="AG1529" s="174"/>
      <c r="AH1529" s="174"/>
      <c r="AI1529" s="174"/>
      <c r="AJ1529" s="174"/>
    </row>
    <row r="1530" spans="3:36" ht="12.75" hidden="1" customHeight="1">
      <c r="C1530" s="165"/>
      <c r="D1530" s="165"/>
      <c r="E1530" s="165"/>
      <c r="F1530" s="165"/>
      <c r="G1530" s="165"/>
      <c r="H1530" s="165"/>
      <c r="I1530" s="165"/>
      <c r="J1530" s="165"/>
      <c r="K1530" s="165"/>
      <c r="L1530" s="445"/>
      <c r="M1530" s="445"/>
      <c r="N1530" s="445"/>
      <c r="O1530" s="446"/>
      <c r="P1530" s="446"/>
      <c r="Q1530" s="446"/>
      <c r="R1530" s="448"/>
      <c r="S1530" s="448"/>
      <c r="T1530" s="448"/>
      <c r="U1530" s="448"/>
      <c r="V1530" s="174"/>
      <c r="W1530" s="174"/>
      <c r="X1530" s="174"/>
      <c r="Y1530" s="174"/>
      <c r="Z1530" s="174"/>
      <c r="AA1530" s="174"/>
      <c r="AB1530" s="174"/>
      <c r="AC1530" s="174"/>
      <c r="AD1530" s="174"/>
      <c r="AE1530" s="174"/>
      <c r="AF1530" s="174"/>
      <c r="AG1530" s="174"/>
      <c r="AH1530" s="174"/>
      <c r="AI1530" s="174"/>
      <c r="AJ1530" s="174"/>
    </row>
    <row r="1531" spans="3:36" ht="12.75" hidden="1" customHeight="1">
      <c r="C1531" s="337" t="s">
        <v>618</v>
      </c>
      <c r="D1531" s="337"/>
      <c r="E1531" s="337"/>
      <c r="F1531" s="337"/>
      <c r="G1531" s="337"/>
      <c r="H1531" s="337"/>
      <c r="I1531" s="337"/>
      <c r="J1531" s="337"/>
      <c r="K1531" s="337"/>
      <c r="L1531" s="455" t="s">
        <v>5</v>
      </c>
      <c r="M1531" s="455"/>
      <c r="N1531" s="455"/>
      <c r="O1531" s="457" t="s">
        <v>5</v>
      </c>
      <c r="P1531" s="457"/>
      <c r="Q1531" s="457"/>
      <c r="R1531" s="459" t="s">
        <v>5</v>
      </c>
      <c r="S1531" s="459"/>
      <c r="T1531" s="459"/>
      <c r="U1531" s="459"/>
      <c r="V1531" s="170">
        <f>SUM(V1528:Z1530)</f>
        <v>0</v>
      </c>
      <c r="W1531" s="170"/>
      <c r="X1531" s="170"/>
      <c r="Y1531" s="170"/>
      <c r="Z1531" s="170"/>
      <c r="AA1531" s="170">
        <f>SUM(AA1528:AE1530)</f>
        <v>0</v>
      </c>
      <c r="AB1531" s="170"/>
      <c r="AC1531" s="170"/>
      <c r="AD1531" s="170"/>
      <c r="AE1531" s="170"/>
      <c r="AF1531" s="170">
        <f>SUM(AF1528:AJ1530)</f>
        <v>0</v>
      </c>
      <c r="AG1531" s="170"/>
      <c r="AH1531" s="170"/>
      <c r="AI1531" s="170"/>
      <c r="AJ1531" s="170"/>
    </row>
    <row r="1532" spans="3:36" ht="12.75" hidden="1" customHeight="1">
      <c r="C1532" s="454"/>
      <c r="D1532" s="454"/>
      <c r="E1532" s="454"/>
      <c r="F1532" s="454"/>
      <c r="G1532" s="454"/>
      <c r="H1532" s="454"/>
      <c r="I1532" s="454"/>
      <c r="J1532" s="454"/>
      <c r="K1532" s="454"/>
      <c r="L1532" s="456"/>
      <c r="M1532" s="456"/>
      <c r="N1532" s="456"/>
      <c r="O1532" s="458"/>
      <c r="P1532" s="458"/>
      <c r="Q1532" s="458"/>
      <c r="R1532" s="460"/>
      <c r="S1532" s="460"/>
      <c r="T1532" s="460"/>
      <c r="U1532" s="460"/>
      <c r="V1532" s="171"/>
      <c r="W1532" s="171"/>
      <c r="X1532" s="171"/>
      <c r="Y1532" s="171"/>
      <c r="Z1532" s="171"/>
      <c r="AA1532" s="171"/>
      <c r="AB1532" s="171"/>
      <c r="AC1532" s="171"/>
      <c r="AD1532" s="171"/>
      <c r="AE1532" s="171"/>
      <c r="AF1532" s="171"/>
      <c r="AG1532" s="171"/>
      <c r="AH1532" s="171"/>
      <c r="AI1532" s="171"/>
      <c r="AJ1532" s="171"/>
    </row>
    <row r="1533" spans="3:36" ht="12.75" hidden="1" customHeight="1">
      <c r="C1533" s="208" t="s">
        <v>215</v>
      </c>
      <c r="D1533" s="208"/>
      <c r="E1533" s="208"/>
      <c r="F1533" s="208"/>
      <c r="G1533" s="208"/>
      <c r="H1533" s="208"/>
      <c r="I1533" s="208"/>
      <c r="J1533" s="208"/>
      <c r="K1533" s="208"/>
      <c r="L1533" s="208"/>
      <c r="M1533" s="208"/>
      <c r="N1533" s="208"/>
      <c r="O1533" s="208"/>
      <c r="P1533" s="208"/>
      <c r="Q1533" s="208"/>
      <c r="R1533" s="208"/>
      <c r="S1533" s="208"/>
      <c r="T1533" s="208"/>
      <c r="U1533" s="208"/>
      <c r="V1533" s="208"/>
      <c r="W1533" s="208"/>
      <c r="X1533" s="208"/>
      <c r="Y1533" s="208"/>
      <c r="Z1533" s="208"/>
      <c r="AA1533" s="208"/>
      <c r="AB1533" s="208"/>
      <c r="AC1533" s="208"/>
      <c r="AD1533" s="208"/>
      <c r="AE1533" s="208"/>
      <c r="AF1533" s="208"/>
      <c r="AG1533" s="208"/>
      <c r="AH1533" s="208"/>
      <c r="AI1533" s="208"/>
      <c r="AJ1533" s="208"/>
    </row>
    <row r="1534" spans="3:36" ht="12.75" hidden="1" customHeight="1">
      <c r="C1534" s="216" t="s">
        <v>1417</v>
      </c>
      <c r="D1534" s="216"/>
      <c r="E1534" s="216"/>
      <c r="F1534" s="216"/>
      <c r="G1534" s="216"/>
      <c r="H1534" s="216"/>
      <c r="I1534" s="216"/>
      <c r="J1534" s="216"/>
      <c r="K1534" s="216"/>
      <c r="L1534" s="450" t="s">
        <v>1418</v>
      </c>
      <c r="M1534" s="450"/>
      <c r="N1534" s="450"/>
      <c r="O1534" s="452" t="s">
        <v>1419</v>
      </c>
      <c r="P1534" s="452"/>
      <c r="Q1534" s="452"/>
      <c r="R1534" s="447">
        <v>41851</v>
      </c>
      <c r="S1534" s="447"/>
      <c r="T1534" s="447"/>
      <c r="U1534" s="447"/>
      <c r="V1534" s="177">
        <v>2885362</v>
      </c>
      <c r="W1534" s="177"/>
      <c r="X1534" s="177"/>
      <c r="Y1534" s="177"/>
      <c r="Z1534" s="177"/>
      <c r="AA1534" s="177">
        <v>2885362</v>
      </c>
      <c r="AB1534" s="177"/>
      <c r="AC1534" s="177"/>
      <c r="AD1534" s="177"/>
      <c r="AE1534" s="177"/>
      <c r="AF1534" s="177">
        <v>2960361</v>
      </c>
      <c r="AG1534" s="177"/>
      <c r="AH1534" s="177"/>
      <c r="AI1534" s="177"/>
      <c r="AJ1534" s="177"/>
    </row>
    <row r="1535" spans="3:36" ht="12.75" hidden="1" customHeight="1">
      <c r="C1535" s="165"/>
      <c r="D1535" s="165"/>
      <c r="E1535" s="165"/>
      <c r="F1535" s="165"/>
      <c r="G1535" s="165"/>
      <c r="H1535" s="165"/>
      <c r="I1535" s="165"/>
      <c r="J1535" s="165"/>
      <c r="K1535" s="165"/>
      <c r="L1535" s="445"/>
      <c r="M1535" s="445"/>
      <c r="N1535" s="445"/>
      <c r="O1535" s="453" t="s">
        <v>1420</v>
      </c>
      <c r="P1535" s="453"/>
      <c r="Q1535" s="453"/>
      <c r="R1535" s="448"/>
      <c r="S1535" s="448"/>
      <c r="T1535" s="448"/>
      <c r="U1535" s="448"/>
      <c r="V1535" s="174"/>
      <c r="W1535" s="174"/>
      <c r="X1535" s="174"/>
      <c r="Y1535" s="174"/>
      <c r="Z1535" s="174"/>
      <c r="AA1535" s="174"/>
      <c r="AB1535" s="174"/>
      <c r="AC1535" s="174"/>
      <c r="AD1535" s="174"/>
      <c r="AE1535" s="174"/>
      <c r="AF1535" s="174"/>
      <c r="AG1535" s="174"/>
      <c r="AH1535" s="174"/>
      <c r="AI1535" s="174"/>
      <c r="AJ1535" s="174"/>
    </row>
    <row r="1536" spans="3:36" ht="12.75" hidden="1" customHeight="1">
      <c r="C1536" s="165"/>
      <c r="D1536" s="165"/>
      <c r="E1536" s="165"/>
      <c r="F1536" s="165"/>
      <c r="G1536" s="165"/>
      <c r="H1536" s="165"/>
      <c r="I1536" s="165"/>
      <c r="J1536" s="165"/>
      <c r="K1536" s="165"/>
      <c r="L1536" s="445"/>
      <c r="M1536" s="445"/>
      <c r="N1536" s="445"/>
      <c r="O1536" s="446"/>
      <c r="P1536" s="446"/>
      <c r="Q1536" s="446"/>
      <c r="R1536" s="448"/>
      <c r="S1536" s="448"/>
      <c r="T1536" s="448"/>
      <c r="U1536" s="448"/>
      <c r="V1536" s="174"/>
      <c r="W1536" s="174"/>
      <c r="X1536" s="174"/>
      <c r="Y1536" s="174"/>
      <c r="Z1536" s="174"/>
      <c r="AA1536" s="174"/>
      <c r="AB1536" s="174"/>
      <c r="AC1536" s="174"/>
      <c r="AD1536" s="174"/>
      <c r="AE1536" s="174"/>
      <c r="AF1536" s="174"/>
      <c r="AG1536" s="174"/>
      <c r="AH1536" s="174"/>
      <c r="AI1536" s="174"/>
      <c r="AJ1536" s="174"/>
    </row>
    <row r="1537" spans="3:45" ht="12.75" hidden="1" customHeight="1">
      <c r="C1537" s="337" t="s">
        <v>619</v>
      </c>
      <c r="D1537" s="337"/>
      <c r="E1537" s="337"/>
      <c r="F1537" s="337"/>
      <c r="G1537" s="337"/>
      <c r="H1537" s="337"/>
      <c r="I1537" s="337"/>
      <c r="J1537" s="337"/>
      <c r="K1537" s="337"/>
      <c r="L1537" s="455" t="s">
        <v>5</v>
      </c>
      <c r="M1537" s="455"/>
      <c r="N1537" s="455"/>
      <c r="O1537" s="457" t="s">
        <v>5</v>
      </c>
      <c r="P1537" s="457"/>
      <c r="Q1537" s="457"/>
      <c r="R1537" s="459" t="s">
        <v>5</v>
      </c>
      <c r="S1537" s="459"/>
      <c r="T1537" s="459"/>
      <c r="U1537" s="459"/>
      <c r="V1537" s="170">
        <f>SUM(V1534:Z1536)</f>
        <v>2885362</v>
      </c>
      <c r="W1537" s="170"/>
      <c r="X1537" s="170"/>
      <c r="Y1537" s="170"/>
      <c r="Z1537" s="170"/>
      <c r="AA1537" s="170">
        <f>SUM(AA1534:AE1536)</f>
        <v>2885362</v>
      </c>
      <c r="AB1537" s="170"/>
      <c r="AC1537" s="170"/>
      <c r="AD1537" s="170"/>
      <c r="AE1537" s="170"/>
      <c r="AF1537" s="170">
        <f>SUM(AF1534:AJ1536)</f>
        <v>2960361</v>
      </c>
      <c r="AG1537" s="170"/>
      <c r="AH1537" s="170"/>
      <c r="AI1537" s="170"/>
      <c r="AJ1537" s="170"/>
    </row>
    <row r="1538" spans="3:45" ht="12.75" hidden="1" customHeight="1">
      <c r="C1538" s="454"/>
      <c r="D1538" s="454"/>
      <c r="E1538" s="454"/>
      <c r="F1538" s="454"/>
      <c r="G1538" s="454"/>
      <c r="H1538" s="454"/>
      <c r="I1538" s="454"/>
      <c r="J1538" s="454"/>
      <c r="K1538" s="454"/>
      <c r="L1538" s="456"/>
      <c r="M1538" s="456"/>
      <c r="N1538" s="456"/>
      <c r="O1538" s="458"/>
      <c r="P1538" s="458"/>
      <c r="Q1538" s="458"/>
      <c r="R1538" s="460"/>
      <c r="S1538" s="460"/>
      <c r="T1538" s="460"/>
      <c r="U1538" s="460"/>
      <c r="V1538" s="171"/>
      <c r="W1538" s="171"/>
      <c r="X1538" s="171"/>
      <c r="Y1538" s="171"/>
      <c r="Z1538" s="171"/>
      <c r="AA1538" s="171"/>
      <c r="AB1538" s="171"/>
      <c r="AC1538" s="171"/>
      <c r="AD1538" s="171"/>
      <c r="AE1538" s="171"/>
      <c r="AF1538" s="171"/>
      <c r="AG1538" s="171"/>
      <c r="AH1538" s="171"/>
      <c r="AI1538" s="171"/>
      <c r="AJ1538" s="171"/>
    </row>
    <row r="1539" spans="3:45" ht="12.75" hidden="1" customHeight="1"/>
    <row r="1540" spans="3:45" ht="12.75" hidden="1" customHeight="1">
      <c r="C1540" s="437" t="s">
        <v>584</v>
      </c>
      <c r="D1540" s="437"/>
      <c r="E1540" s="437"/>
      <c r="F1540" s="437"/>
      <c r="G1540" s="437"/>
      <c r="H1540" s="437"/>
      <c r="I1540" s="437"/>
      <c r="J1540" s="437"/>
      <c r="K1540" s="437"/>
      <c r="L1540" s="437"/>
      <c r="M1540" s="437"/>
      <c r="N1540" s="437"/>
      <c r="O1540" s="437"/>
      <c r="P1540" s="437"/>
      <c r="Q1540" s="437"/>
      <c r="R1540" s="437"/>
      <c r="S1540" s="437"/>
      <c r="T1540" s="437"/>
      <c r="U1540" s="437"/>
      <c r="V1540" s="437"/>
      <c r="W1540" s="437"/>
      <c r="X1540" s="437"/>
      <c r="Y1540" s="437"/>
      <c r="Z1540" s="437"/>
      <c r="AA1540" s="437"/>
      <c r="AB1540" s="437"/>
      <c r="AC1540" s="437"/>
      <c r="AD1540" s="437"/>
      <c r="AE1540" s="437"/>
      <c r="AF1540" s="437"/>
      <c r="AG1540" s="437"/>
      <c r="AH1540" s="437"/>
      <c r="AI1540" s="437"/>
      <c r="AJ1540" s="437"/>
      <c r="AK1540" s="437"/>
      <c r="AL1540" s="437"/>
      <c r="AM1540" s="437"/>
      <c r="AN1540" s="437"/>
      <c r="AO1540" s="437"/>
      <c r="AP1540" s="437"/>
      <c r="AQ1540" s="437"/>
      <c r="AR1540" s="437"/>
      <c r="AS1540" s="437"/>
    </row>
    <row r="1541" spans="3:45" ht="12.75" hidden="1" customHeight="1">
      <c r="C1541" s="97"/>
      <c r="D1541" s="98"/>
      <c r="E1541" s="98"/>
      <c r="F1541" s="98"/>
      <c r="G1541" s="98"/>
      <c r="H1541" s="98"/>
      <c r="I1541" s="98"/>
      <c r="J1541" s="98"/>
      <c r="K1541" s="98"/>
      <c r="L1541" s="98"/>
      <c r="M1541" s="98"/>
      <c r="N1541" s="98"/>
    </row>
    <row r="1542" spans="3:45" ht="12.75" hidden="1" customHeight="1">
      <c r="C1542" s="305" t="s">
        <v>585</v>
      </c>
      <c r="D1542" s="305"/>
      <c r="E1542" s="305"/>
      <c r="F1542" s="305"/>
      <c r="G1542" s="305"/>
      <c r="H1542" s="305"/>
      <c r="I1542" s="305"/>
      <c r="J1542" s="305"/>
      <c r="K1542" s="305"/>
      <c r="L1542" s="305"/>
      <c r="M1542" s="305"/>
      <c r="N1542" s="305"/>
      <c r="O1542" s="305"/>
      <c r="P1542" s="305"/>
      <c r="Q1542" s="305"/>
      <c r="R1542" s="305"/>
      <c r="S1542" s="305"/>
      <c r="T1542" s="305"/>
      <c r="U1542" s="305"/>
      <c r="V1542" s="305"/>
      <c r="W1542" s="305"/>
      <c r="X1542" s="305"/>
      <c r="Y1542" s="305"/>
      <c r="Z1542" s="305"/>
      <c r="AA1542" s="305"/>
      <c r="AB1542" s="305"/>
      <c r="AC1542" s="305"/>
      <c r="AD1542" s="305"/>
      <c r="AE1542" s="305"/>
      <c r="AF1542" s="305"/>
      <c r="AG1542" s="305"/>
      <c r="AH1542" s="305"/>
      <c r="AI1542" s="305"/>
      <c r="AJ1542" s="305"/>
      <c r="AK1542" s="305"/>
      <c r="AL1542" s="305"/>
      <c r="AM1542" s="305"/>
      <c r="AN1542" s="305"/>
      <c r="AO1542" s="305"/>
      <c r="AP1542" s="305"/>
      <c r="AQ1542" s="305"/>
      <c r="AR1542" s="305"/>
      <c r="AS1542" s="305"/>
    </row>
    <row r="1543" spans="3:45" ht="12.75" hidden="1" customHeight="1">
      <c r="C1543" s="305"/>
      <c r="D1543" s="305"/>
      <c r="E1543" s="305"/>
      <c r="F1543" s="305"/>
      <c r="G1543" s="305"/>
      <c r="H1543" s="305"/>
      <c r="I1543" s="305"/>
      <c r="J1543" s="305"/>
      <c r="K1543" s="305"/>
      <c r="L1543" s="305"/>
      <c r="M1543" s="305"/>
      <c r="N1543" s="305"/>
      <c r="O1543" s="305"/>
      <c r="P1543" s="305"/>
      <c r="Q1543" s="305"/>
      <c r="R1543" s="305"/>
      <c r="S1543" s="305"/>
      <c r="T1543" s="305"/>
      <c r="U1543" s="305"/>
      <c r="V1543" s="305"/>
      <c r="W1543" s="305"/>
      <c r="X1543" s="305"/>
      <c r="Y1543" s="305"/>
      <c r="Z1543" s="305"/>
      <c r="AA1543" s="305"/>
      <c r="AB1543" s="305"/>
      <c r="AC1543" s="305"/>
      <c r="AD1543" s="305"/>
      <c r="AE1543" s="305"/>
      <c r="AF1543" s="305"/>
      <c r="AG1543" s="305"/>
      <c r="AH1543" s="305"/>
      <c r="AI1543" s="305"/>
      <c r="AJ1543" s="305"/>
      <c r="AK1543" s="305"/>
      <c r="AL1543" s="305"/>
      <c r="AM1543" s="305"/>
      <c r="AN1543" s="305"/>
      <c r="AO1543" s="305"/>
      <c r="AP1543" s="305"/>
      <c r="AQ1543" s="305"/>
      <c r="AR1543" s="305"/>
      <c r="AS1543" s="305"/>
    </row>
    <row r="1544" spans="3:45" ht="12.75" hidden="1" customHeight="1">
      <c r="C1544" s="95"/>
      <c r="D1544" s="95"/>
      <c r="E1544" s="95"/>
      <c r="F1544" s="95"/>
      <c r="G1544" s="95"/>
      <c r="H1544" s="95"/>
      <c r="I1544" s="95"/>
      <c r="J1544" s="95"/>
      <c r="K1544" s="95"/>
      <c r="L1544" s="95"/>
      <c r="M1544" s="95"/>
      <c r="N1544" s="95"/>
    </row>
    <row r="1545" spans="3:45" ht="12.75" hidden="1" customHeight="1">
      <c r="C1545" s="271" t="s">
        <v>1421</v>
      </c>
      <c r="D1545" s="271"/>
      <c r="E1545" s="271"/>
      <c r="F1545" s="271"/>
      <c r="G1545" s="271"/>
      <c r="H1545" s="271"/>
      <c r="I1545" s="271"/>
      <c r="J1545" s="271"/>
      <c r="K1545" s="271"/>
      <c r="L1545" s="271"/>
      <c r="M1545" s="271"/>
      <c r="N1545" s="271"/>
      <c r="O1545" s="271"/>
      <c r="P1545" s="271"/>
      <c r="Q1545" s="271"/>
      <c r="R1545" s="271"/>
      <c r="S1545" s="271"/>
      <c r="T1545" s="271"/>
      <c r="U1545" s="271"/>
      <c r="V1545" s="271"/>
      <c r="W1545" s="271"/>
      <c r="X1545" s="271"/>
      <c r="Y1545" s="271"/>
      <c r="Z1545" s="271"/>
      <c r="AA1545" s="271"/>
      <c r="AB1545" s="271"/>
      <c r="AC1545" s="271"/>
      <c r="AD1545" s="271"/>
      <c r="AE1545" s="271"/>
      <c r="AF1545" s="271"/>
      <c r="AG1545" s="271"/>
      <c r="AH1545" s="271"/>
      <c r="AI1545" s="271"/>
      <c r="AJ1545" s="271"/>
      <c r="AK1545" s="271"/>
      <c r="AL1545" s="271"/>
      <c r="AM1545" s="271"/>
      <c r="AN1545" s="271"/>
      <c r="AO1545" s="271"/>
      <c r="AP1545" s="271"/>
      <c r="AQ1545" s="271"/>
      <c r="AR1545" s="271"/>
      <c r="AS1545" s="271"/>
    </row>
    <row r="1546" spans="3:45" ht="12.75" hidden="1" customHeight="1">
      <c r="C1546" s="271"/>
      <c r="D1546" s="271"/>
      <c r="E1546" s="271"/>
      <c r="F1546" s="271"/>
      <c r="G1546" s="271"/>
      <c r="H1546" s="271"/>
      <c r="I1546" s="271"/>
      <c r="J1546" s="271"/>
      <c r="K1546" s="271"/>
      <c r="L1546" s="271"/>
      <c r="M1546" s="271"/>
      <c r="N1546" s="271"/>
      <c r="O1546" s="271"/>
      <c r="P1546" s="271"/>
      <c r="Q1546" s="271"/>
      <c r="R1546" s="271"/>
      <c r="S1546" s="271"/>
      <c r="T1546" s="271"/>
      <c r="U1546" s="271"/>
      <c r="V1546" s="271"/>
      <c r="W1546" s="271"/>
      <c r="X1546" s="271"/>
      <c r="Y1546" s="271"/>
      <c r="Z1546" s="271"/>
      <c r="AA1546" s="271"/>
      <c r="AB1546" s="271"/>
      <c r="AC1546" s="271"/>
      <c r="AD1546" s="271"/>
      <c r="AE1546" s="271"/>
      <c r="AF1546" s="271"/>
      <c r="AG1546" s="271"/>
      <c r="AH1546" s="271"/>
      <c r="AI1546" s="271"/>
      <c r="AJ1546" s="271"/>
      <c r="AK1546" s="271"/>
      <c r="AL1546" s="271"/>
      <c r="AM1546" s="271"/>
      <c r="AN1546" s="271"/>
      <c r="AO1546" s="271"/>
      <c r="AP1546" s="271"/>
      <c r="AQ1546" s="271"/>
      <c r="AR1546" s="271"/>
      <c r="AS1546" s="271"/>
    </row>
    <row r="1547" spans="3:45" ht="10.5" hidden="1" customHeight="1">
      <c r="C1547" s="271"/>
      <c r="D1547" s="271"/>
      <c r="E1547" s="271"/>
      <c r="F1547" s="271"/>
      <c r="G1547" s="271"/>
      <c r="H1547" s="271"/>
      <c r="I1547" s="271"/>
      <c r="J1547" s="271"/>
      <c r="K1547" s="271"/>
      <c r="L1547" s="271"/>
      <c r="M1547" s="271"/>
      <c r="N1547" s="271"/>
      <c r="O1547" s="271"/>
      <c r="P1547" s="271"/>
      <c r="Q1547" s="271"/>
      <c r="R1547" s="271"/>
      <c r="S1547" s="271"/>
      <c r="T1547" s="271"/>
      <c r="U1547" s="271"/>
      <c r="V1547" s="271"/>
      <c r="W1547" s="271"/>
      <c r="X1547" s="271"/>
      <c r="Y1547" s="271"/>
      <c r="Z1547" s="271"/>
      <c r="AA1547" s="271"/>
      <c r="AB1547" s="271"/>
      <c r="AC1547" s="271"/>
      <c r="AD1547" s="271"/>
      <c r="AE1547" s="271"/>
      <c r="AF1547" s="271"/>
      <c r="AG1547" s="271"/>
      <c r="AH1547" s="271"/>
      <c r="AI1547" s="271"/>
      <c r="AJ1547" s="271"/>
      <c r="AK1547" s="271"/>
      <c r="AL1547" s="271"/>
      <c r="AM1547" s="271"/>
      <c r="AN1547" s="271"/>
      <c r="AO1547" s="271"/>
      <c r="AP1547" s="271"/>
      <c r="AQ1547" s="271"/>
      <c r="AR1547" s="271"/>
      <c r="AS1547" s="271"/>
    </row>
    <row r="1548" spans="3:45" ht="12.75" hidden="1" customHeight="1">
      <c r="C1548" s="271"/>
      <c r="D1548" s="271"/>
      <c r="E1548" s="271"/>
      <c r="F1548" s="271"/>
      <c r="G1548" s="271"/>
      <c r="H1548" s="271"/>
      <c r="I1548" s="271"/>
      <c r="J1548" s="271"/>
      <c r="K1548" s="271"/>
      <c r="L1548" s="271"/>
      <c r="M1548" s="271"/>
      <c r="N1548" s="271"/>
      <c r="O1548" s="271"/>
      <c r="P1548" s="271"/>
      <c r="Q1548" s="271"/>
      <c r="R1548" s="271"/>
      <c r="S1548" s="271"/>
      <c r="T1548" s="271"/>
      <c r="U1548" s="271"/>
      <c r="V1548" s="271"/>
      <c r="W1548" s="271"/>
      <c r="X1548" s="271"/>
      <c r="Y1548" s="271"/>
      <c r="Z1548" s="271"/>
      <c r="AA1548" s="271"/>
      <c r="AB1548" s="271"/>
      <c r="AC1548" s="271"/>
      <c r="AD1548" s="271"/>
      <c r="AE1548" s="271"/>
      <c r="AF1548" s="271"/>
      <c r="AG1548" s="271"/>
      <c r="AH1548" s="271"/>
      <c r="AI1548" s="271"/>
      <c r="AJ1548" s="271"/>
      <c r="AK1548" s="271"/>
      <c r="AL1548" s="271"/>
      <c r="AM1548" s="271"/>
      <c r="AN1548" s="271"/>
      <c r="AO1548" s="271"/>
      <c r="AP1548" s="271"/>
      <c r="AQ1548" s="271"/>
      <c r="AR1548" s="271"/>
      <c r="AS1548" s="271"/>
    </row>
    <row r="1549" spans="3:45" ht="12.75" hidden="1" customHeight="1">
      <c r="C1549" s="97"/>
      <c r="D1549" s="98"/>
      <c r="E1549" s="98"/>
      <c r="F1549" s="98"/>
      <c r="G1549" s="98"/>
      <c r="H1549" s="98"/>
      <c r="I1549" s="98"/>
      <c r="J1549" s="98"/>
      <c r="K1549" s="98"/>
      <c r="L1549" s="98"/>
      <c r="M1549" s="98"/>
      <c r="N1549" s="98"/>
    </row>
    <row r="1550" spans="3:45" ht="12.75" hidden="1" customHeight="1">
      <c r="C1550" s="437" t="s">
        <v>586</v>
      </c>
      <c r="D1550" s="437"/>
      <c r="E1550" s="437"/>
      <c r="F1550" s="437"/>
      <c r="G1550" s="437"/>
      <c r="H1550" s="437"/>
      <c r="I1550" s="437"/>
      <c r="J1550" s="437"/>
      <c r="K1550" s="437"/>
      <c r="L1550" s="437"/>
      <c r="M1550" s="437"/>
      <c r="N1550" s="437"/>
      <c r="O1550" s="437"/>
      <c r="P1550" s="437"/>
      <c r="Q1550" s="437"/>
      <c r="R1550" s="437"/>
      <c r="S1550" s="437"/>
      <c r="T1550" s="437"/>
      <c r="U1550" s="437"/>
      <c r="V1550" s="437"/>
      <c r="W1550" s="437"/>
      <c r="X1550" s="437"/>
      <c r="Y1550" s="437"/>
      <c r="Z1550" s="437"/>
      <c r="AA1550" s="437"/>
      <c r="AB1550" s="437"/>
      <c r="AC1550" s="437"/>
      <c r="AD1550" s="437"/>
      <c r="AE1550" s="437"/>
      <c r="AF1550" s="437"/>
      <c r="AG1550" s="437"/>
      <c r="AH1550" s="437"/>
      <c r="AI1550" s="437"/>
      <c r="AJ1550" s="437"/>
      <c r="AK1550" s="437"/>
      <c r="AL1550" s="437"/>
      <c r="AM1550" s="437"/>
      <c r="AN1550" s="437"/>
      <c r="AO1550" s="437"/>
      <c r="AP1550" s="437"/>
      <c r="AQ1550" s="437"/>
      <c r="AR1550" s="437"/>
      <c r="AS1550" s="437"/>
    </row>
    <row r="1551" spans="3:45" ht="12.75" hidden="1" customHeight="1"/>
    <row r="1552" spans="3:45" ht="12.75" hidden="1" customHeight="1">
      <c r="C1552" s="319" t="s">
        <v>1145</v>
      </c>
      <c r="D1552" s="319"/>
      <c r="E1552" s="319"/>
      <c r="F1552" s="319"/>
      <c r="G1552" s="319"/>
      <c r="H1552" s="319"/>
      <c r="I1552" s="319"/>
      <c r="J1552" s="319"/>
      <c r="K1552" s="319"/>
      <c r="L1552" s="319"/>
      <c r="M1552" s="319"/>
      <c r="N1552" s="319"/>
      <c r="O1552" s="319"/>
      <c r="P1552" s="319"/>
      <c r="Q1552" s="319"/>
      <c r="R1552" s="319"/>
      <c r="S1552" s="319"/>
      <c r="T1552" s="319"/>
      <c r="U1552" s="319"/>
      <c r="V1552" s="319"/>
      <c r="W1552" s="319"/>
      <c r="X1552" s="319"/>
      <c r="Y1552" s="319"/>
      <c r="Z1552" s="319"/>
      <c r="AA1552" s="319"/>
      <c r="AB1552" s="319"/>
      <c r="AC1552" s="319"/>
      <c r="AD1552" s="319"/>
      <c r="AE1552" s="319"/>
      <c r="AF1552" s="319"/>
      <c r="AG1552" s="319"/>
      <c r="AH1552" s="319"/>
      <c r="AI1552" s="319"/>
      <c r="AJ1552" s="319"/>
      <c r="AK1552" s="319"/>
      <c r="AL1552" s="319"/>
      <c r="AM1552" s="319"/>
      <c r="AN1552" s="319"/>
      <c r="AO1552" s="319"/>
      <c r="AP1552" s="319"/>
      <c r="AQ1552" s="319"/>
      <c r="AR1552" s="319"/>
      <c r="AS1552" s="319"/>
    </row>
    <row r="1553" spans="3:45" ht="12.75" hidden="1" customHeight="1">
      <c r="C1553" s="319"/>
      <c r="D1553" s="319"/>
      <c r="E1553" s="319"/>
      <c r="F1553" s="319"/>
      <c r="G1553" s="319"/>
      <c r="H1553" s="319"/>
      <c r="I1553" s="319"/>
      <c r="J1553" s="319"/>
      <c r="K1553" s="319"/>
      <c r="L1553" s="319"/>
      <c r="M1553" s="319"/>
      <c r="N1553" s="319"/>
      <c r="O1553" s="319"/>
      <c r="P1553" s="319"/>
      <c r="Q1553" s="319"/>
      <c r="R1553" s="319"/>
      <c r="S1553" s="319"/>
      <c r="T1553" s="319"/>
      <c r="U1553" s="319"/>
      <c r="V1553" s="319"/>
      <c r="W1553" s="319"/>
      <c r="X1553" s="319"/>
      <c r="Y1553" s="319"/>
      <c r="Z1553" s="319"/>
      <c r="AA1553" s="319"/>
      <c r="AB1553" s="319"/>
      <c r="AC1553" s="319"/>
      <c r="AD1553" s="319"/>
      <c r="AE1553" s="319"/>
      <c r="AF1553" s="319"/>
      <c r="AG1553" s="319"/>
      <c r="AH1553" s="319"/>
      <c r="AI1553" s="319"/>
      <c r="AJ1553" s="319"/>
      <c r="AK1553" s="319"/>
      <c r="AL1553" s="319"/>
      <c r="AM1553" s="319"/>
      <c r="AN1553" s="319"/>
      <c r="AO1553" s="319"/>
      <c r="AP1553" s="319"/>
      <c r="AQ1553" s="319"/>
      <c r="AR1553" s="319"/>
      <c r="AS1553" s="319"/>
    </row>
    <row r="1554" spans="3:45" ht="12.75" hidden="1" customHeight="1">
      <c r="C1554" s="319"/>
      <c r="D1554" s="319"/>
      <c r="E1554" s="319"/>
      <c r="F1554" s="319"/>
      <c r="G1554" s="319"/>
      <c r="H1554" s="319"/>
      <c r="I1554" s="319"/>
      <c r="J1554" s="319"/>
      <c r="K1554" s="319"/>
      <c r="L1554" s="319"/>
      <c r="M1554" s="319"/>
      <c r="N1554" s="319"/>
      <c r="O1554" s="319"/>
      <c r="P1554" s="319"/>
      <c r="Q1554" s="319"/>
      <c r="R1554" s="319"/>
      <c r="S1554" s="319"/>
      <c r="T1554" s="319"/>
      <c r="U1554" s="319"/>
      <c r="V1554" s="319"/>
      <c r="W1554" s="319"/>
      <c r="X1554" s="319"/>
      <c r="Y1554" s="319"/>
      <c r="Z1554" s="319"/>
      <c r="AA1554" s="319"/>
      <c r="AB1554" s="319"/>
      <c r="AC1554" s="319"/>
      <c r="AD1554" s="319"/>
      <c r="AE1554" s="319"/>
      <c r="AF1554" s="319"/>
      <c r="AG1554" s="319"/>
      <c r="AH1554" s="319"/>
      <c r="AI1554" s="319"/>
      <c r="AJ1554" s="319"/>
      <c r="AK1554" s="319"/>
      <c r="AL1554" s="319"/>
      <c r="AM1554" s="319"/>
      <c r="AN1554" s="319"/>
      <c r="AO1554" s="319"/>
      <c r="AP1554" s="319"/>
      <c r="AQ1554" s="319"/>
      <c r="AR1554" s="319"/>
      <c r="AS1554" s="319"/>
    </row>
    <row r="1555" spans="3:45" ht="12.75" hidden="1" customHeight="1"/>
    <row r="1556" spans="3:45" ht="12.75" hidden="1" customHeight="1">
      <c r="C1556" s="159" t="s">
        <v>587</v>
      </c>
      <c r="D1556" s="159"/>
      <c r="E1556" s="159"/>
      <c r="F1556" s="159"/>
      <c r="G1556" s="159"/>
      <c r="H1556" s="159"/>
      <c r="I1556" s="159"/>
      <c r="J1556" s="159"/>
      <c r="K1556" s="159"/>
      <c r="L1556" s="159"/>
      <c r="M1556" s="159"/>
      <c r="N1556" s="159"/>
      <c r="O1556" s="159"/>
      <c r="P1556" s="159"/>
      <c r="Q1556" s="159"/>
      <c r="R1556" s="159"/>
      <c r="S1556" s="159"/>
      <c r="T1556" s="159"/>
      <c r="U1556" s="159"/>
      <c r="V1556" s="159"/>
      <c r="W1556" s="159"/>
      <c r="X1556" s="159"/>
      <c r="Y1556" s="159"/>
      <c r="Z1556" s="159"/>
      <c r="AA1556" s="159"/>
      <c r="AB1556" s="159"/>
      <c r="AC1556" s="159"/>
      <c r="AD1556" s="159"/>
      <c r="AE1556" s="159"/>
      <c r="AF1556" s="159"/>
      <c r="AG1556" s="159"/>
      <c r="AH1556" s="159"/>
      <c r="AI1556" s="159"/>
      <c r="AJ1556" s="159"/>
      <c r="AK1556" s="159"/>
      <c r="AL1556" s="159"/>
      <c r="AM1556" s="159"/>
      <c r="AN1556" s="159"/>
      <c r="AO1556" s="159"/>
      <c r="AP1556" s="159"/>
      <c r="AQ1556" s="159"/>
      <c r="AR1556" s="159"/>
      <c r="AS1556" s="159"/>
    </row>
    <row r="1557" spans="3:45" ht="12.75" hidden="1" customHeight="1">
      <c r="C1557" s="59"/>
      <c r="D1557" s="94"/>
      <c r="E1557" s="94"/>
      <c r="F1557" s="94"/>
      <c r="G1557" s="94"/>
      <c r="H1557" s="94"/>
    </row>
    <row r="1558" spans="3:45" ht="12.75" hidden="1" customHeight="1">
      <c r="C1558" s="272" t="s">
        <v>49</v>
      </c>
      <c r="D1558" s="272"/>
      <c r="E1558" s="272"/>
      <c r="F1558" s="272"/>
      <c r="G1558" s="272"/>
      <c r="H1558" s="272"/>
      <c r="I1558" s="272"/>
      <c r="J1558" s="272"/>
      <c r="K1558" s="272"/>
      <c r="L1558" s="272" t="s">
        <v>212</v>
      </c>
      <c r="M1558" s="272"/>
      <c r="N1558" s="272"/>
      <c r="O1558" s="272" t="s">
        <v>1222</v>
      </c>
      <c r="P1558" s="272"/>
      <c r="Q1558" s="272"/>
      <c r="R1558" s="272" t="s">
        <v>213</v>
      </c>
      <c r="S1558" s="272"/>
      <c r="T1558" s="272"/>
      <c r="U1558" s="272"/>
      <c r="V1558" s="412" t="s">
        <v>1226</v>
      </c>
      <c r="W1558" s="413"/>
      <c r="X1558" s="413"/>
      <c r="Y1558" s="413"/>
      <c r="Z1558" s="414"/>
      <c r="AA1558" s="272" t="s">
        <v>1224</v>
      </c>
      <c r="AB1558" s="272"/>
      <c r="AC1558" s="272"/>
      <c r="AD1558" s="272"/>
      <c r="AE1558" s="272"/>
      <c r="AF1558" s="272" t="s">
        <v>1225</v>
      </c>
      <c r="AG1558" s="272"/>
      <c r="AH1558" s="272"/>
      <c r="AI1558" s="272"/>
      <c r="AJ1558" s="272"/>
    </row>
    <row r="1559" spans="3:45" ht="12.75" hidden="1" customHeight="1">
      <c r="C1559" s="273"/>
      <c r="D1559" s="273"/>
      <c r="E1559" s="273"/>
      <c r="F1559" s="273"/>
      <c r="G1559" s="273"/>
      <c r="H1559" s="273"/>
      <c r="I1559" s="273"/>
      <c r="J1559" s="273"/>
      <c r="K1559" s="273"/>
      <c r="L1559" s="273"/>
      <c r="M1559" s="273"/>
      <c r="N1559" s="273"/>
      <c r="O1559" s="273"/>
      <c r="P1559" s="273"/>
      <c r="Q1559" s="273"/>
      <c r="R1559" s="273"/>
      <c r="S1559" s="273"/>
      <c r="T1559" s="273"/>
      <c r="U1559" s="273"/>
      <c r="V1559" s="415"/>
      <c r="W1559" s="416"/>
      <c r="X1559" s="416"/>
      <c r="Y1559" s="416"/>
      <c r="Z1559" s="417"/>
      <c r="AA1559" s="273"/>
      <c r="AB1559" s="273"/>
      <c r="AC1559" s="273"/>
      <c r="AD1559" s="273"/>
      <c r="AE1559" s="273"/>
      <c r="AF1559" s="273"/>
      <c r="AG1559" s="273"/>
      <c r="AH1559" s="273"/>
      <c r="AI1559" s="273"/>
      <c r="AJ1559" s="273"/>
    </row>
    <row r="1560" spans="3:45" ht="12.75" hidden="1" customHeight="1">
      <c r="C1560" s="273"/>
      <c r="D1560" s="273"/>
      <c r="E1560" s="273"/>
      <c r="F1560" s="273"/>
      <c r="G1560" s="273"/>
      <c r="H1560" s="273"/>
      <c r="I1560" s="273"/>
      <c r="J1560" s="273"/>
      <c r="K1560" s="273"/>
      <c r="L1560" s="273"/>
      <c r="M1560" s="273"/>
      <c r="N1560" s="273"/>
      <c r="O1560" s="273"/>
      <c r="P1560" s="273"/>
      <c r="Q1560" s="273"/>
      <c r="R1560" s="273"/>
      <c r="S1560" s="273"/>
      <c r="T1560" s="273"/>
      <c r="U1560" s="273"/>
      <c r="V1560" s="415"/>
      <c r="W1560" s="416"/>
      <c r="X1560" s="416"/>
      <c r="Y1560" s="416"/>
      <c r="Z1560" s="417"/>
      <c r="AA1560" s="273"/>
      <c r="AB1560" s="273"/>
      <c r="AC1560" s="273"/>
      <c r="AD1560" s="273"/>
      <c r="AE1560" s="273"/>
      <c r="AF1560" s="273"/>
      <c r="AG1560" s="273"/>
      <c r="AH1560" s="273"/>
      <c r="AI1560" s="273"/>
      <c r="AJ1560" s="273"/>
    </row>
    <row r="1561" spans="3:45" ht="12.75" hidden="1" customHeight="1">
      <c r="C1561" s="273"/>
      <c r="D1561" s="273"/>
      <c r="E1561" s="273"/>
      <c r="F1561" s="273"/>
      <c r="G1561" s="273"/>
      <c r="H1561" s="273"/>
      <c r="I1561" s="273"/>
      <c r="J1561" s="273"/>
      <c r="K1561" s="273"/>
      <c r="L1561" s="273"/>
      <c r="M1561" s="273"/>
      <c r="N1561" s="273"/>
      <c r="O1561" s="273"/>
      <c r="P1561" s="273"/>
      <c r="Q1561" s="273"/>
      <c r="R1561" s="273"/>
      <c r="S1561" s="273"/>
      <c r="T1561" s="273"/>
      <c r="U1561" s="273"/>
      <c r="V1561" s="415"/>
      <c r="W1561" s="416"/>
      <c r="X1561" s="416"/>
      <c r="Y1561" s="416"/>
      <c r="Z1561" s="417"/>
      <c r="AA1561" s="273"/>
      <c r="AB1561" s="273"/>
      <c r="AC1561" s="273"/>
      <c r="AD1561" s="273"/>
      <c r="AE1561" s="273"/>
      <c r="AF1561" s="273"/>
      <c r="AG1561" s="273"/>
      <c r="AH1561" s="273"/>
      <c r="AI1561" s="273"/>
      <c r="AJ1561" s="273"/>
    </row>
    <row r="1562" spans="3:45" ht="12.75" hidden="1" customHeight="1">
      <c r="C1562" s="273"/>
      <c r="D1562" s="273"/>
      <c r="E1562" s="273"/>
      <c r="F1562" s="273"/>
      <c r="G1562" s="273"/>
      <c r="H1562" s="273"/>
      <c r="I1562" s="273"/>
      <c r="J1562" s="273"/>
      <c r="K1562" s="273"/>
      <c r="L1562" s="273"/>
      <c r="M1562" s="273"/>
      <c r="N1562" s="273"/>
      <c r="O1562" s="273"/>
      <c r="P1562" s="273"/>
      <c r="Q1562" s="273"/>
      <c r="R1562" s="273"/>
      <c r="S1562" s="273"/>
      <c r="T1562" s="273"/>
      <c r="U1562" s="273"/>
      <c r="V1562" s="415"/>
      <c r="W1562" s="416"/>
      <c r="X1562" s="416"/>
      <c r="Y1562" s="416"/>
      <c r="Z1562" s="417"/>
      <c r="AA1562" s="273"/>
      <c r="AB1562" s="273"/>
      <c r="AC1562" s="273"/>
      <c r="AD1562" s="273"/>
      <c r="AE1562" s="273"/>
      <c r="AF1562" s="273"/>
      <c r="AG1562" s="273"/>
      <c r="AH1562" s="273"/>
      <c r="AI1562" s="273"/>
      <c r="AJ1562" s="273"/>
    </row>
    <row r="1563" spans="3:45" ht="12.75" hidden="1" customHeight="1">
      <c r="C1563" s="273"/>
      <c r="D1563" s="273"/>
      <c r="E1563" s="273"/>
      <c r="F1563" s="273"/>
      <c r="G1563" s="273"/>
      <c r="H1563" s="273"/>
      <c r="I1563" s="273"/>
      <c r="J1563" s="273"/>
      <c r="K1563" s="273"/>
      <c r="L1563" s="273"/>
      <c r="M1563" s="273"/>
      <c r="N1563" s="273"/>
      <c r="O1563" s="273"/>
      <c r="P1563" s="273"/>
      <c r="Q1563" s="273"/>
      <c r="R1563" s="273"/>
      <c r="S1563" s="273"/>
      <c r="T1563" s="273"/>
      <c r="U1563" s="273"/>
      <c r="V1563" s="415"/>
      <c r="W1563" s="416"/>
      <c r="X1563" s="416"/>
      <c r="Y1563" s="416"/>
      <c r="Z1563" s="417"/>
      <c r="AA1563" s="273"/>
      <c r="AB1563" s="273"/>
      <c r="AC1563" s="273"/>
      <c r="AD1563" s="273"/>
      <c r="AE1563" s="273"/>
      <c r="AF1563" s="273"/>
      <c r="AG1563" s="273"/>
      <c r="AH1563" s="273"/>
      <c r="AI1563" s="273"/>
      <c r="AJ1563" s="273"/>
    </row>
    <row r="1564" spans="3:45" ht="1.5" hidden="1" customHeight="1">
      <c r="C1564" s="273"/>
      <c r="D1564" s="273"/>
      <c r="E1564" s="273"/>
      <c r="F1564" s="273"/>
      <c r="G1564" s="273"/>
      <c r="H1564" s="273"/>
      <c r="I1564" s="273"/>
      <c r="J1564" s="273"/>
      <c r="K1564" s="273"/>
      <c r="L1564" s="273"/>
      <c r="M1564" s="273"/>
      <c r="N1564" s="273"/>
      <c r="O1564" s="273"/>
      <c r="P1564" s="273"/>
      <c r="Q1564" s="273"/>
      <c r="R1564" s="273"/>
      <c r="S1564" s="273"/>
      <c r="T1564" s="273"/>
      <c r="U1564" s="273"/>
      <c r="V1564" s="415"/>
      <c r="W1564" s="416"/>
      <c r="X1564" s="416"/>
      <c r="Y1564" s="416"/>
      <c r="Z1564" s="417"/>
      <c r="AA1564" s="273"/>
      <c r="AB1564" s="273"/>
      <c r="AC1564" s="273"/>
      <c r="AD1564" s="273"/>
      <c r="AE1564" s="273"/>
      <c r="AF1564" s="273"/>
      <c r="AG1564" s="273"/>
      <c r="AH1564" s="273"/>
      <c r="AI1564" s="273"/>
      <c r="AJ1564" s="273"/>
    </row>
    <row r="1565" spans="3:45" ht="12.75" hidden="1" customHeight="1">
      <c r="C1565" s="449"/>
      <c r="D1565" s="449"/>
      <c r="E1565" s="449"/>
      <c r="F1565" s="449"/>
      <c r="G1565" s="449"/>
      <c r="H1565" s="449"/>
      <c r="I1565" s="449"/>
      <c r="J1565" s="449"/>
      <c r="K1565" s="449"/>
      <c r="L1565" s="449"/>
      <c r="M1565" s="449"/>
      <c r="N1565" s="449"/>
      <c r="O1565" s="449"/>
      <c r="P1565" s="449"/>
      <c r="Q1565" s="449"/>
      <c r="R1565" s="449"/>
      <c r="S1565" s="449"/>
      <c r="T1565" s="449"/>
      <c r="U1565" s="449"/>
      <c r="V1565" s="415"/>
      <c r="W1565" s="416"/>
      <c r="X1565" s="416"/>
      <c r="Y1565" s="416"/>
      <c r="Z1565" s="417"/>
      <c r="AA1565" s="449"/>
      <c r="AB1565" s="449"/>
      <c r="AC1565" s="449"/>
      <c r="AD1565" s="449"/>
      <c r="AE1565" s="449"/>
      <c r="AF1565" s="449"/>
      <c r="AG1565" s="449"/>
      <c r="AH1565" s="449"/>
      <c r="AI1565" s="449"/>
      <c r="AJ1565" s="449"/>
    </row>
    <row r="1566" spans="3:45" ht="12.75" hidden="1" customHeight="1">
      <c r="C1566" s="261" t="s">
        <v>62</v>
      </c>
      <c r="D1566" s="261"/>
      <c r="E1566" s="261"/>
      <c r="F1566" s="261"/>
      <c r="G1566" s="261"/>
      <c r="H1566" s="261"/>
      <c r="I1566" s="261"/>
      <c r="J1566" s="261"/>
      <c r="K1566" s="261"/>
      <c r="L1566" s="261" t="s">
        <v>66</v>
      </c>
      <c r="M1566" s="261"/>
      <c r="N1566" s="261"/>
      <c r="O1566" s="261" t="s">
        <v>67</v>
      </c>
      <c r="P1566" s="261"/>
      <c r="Q1566" s="261"/>
      <c r="R1566" s="261" t="s">
        <v>69</v>
      </c>
      <c r="S1566" s="261"/>
      <c r="T1566" s="261"/>
      <c r="U1566" s="261"/>
      <c r="V1566" s="261" t="s">
        <v>71</v>
      </c>
      <c r="W1566" s="261"/>
      <c r="X1566" s="261"/>
      <c r="Y1566" s="261"/>
      <c r="Z1566" s="261"/>
      <c r="AA1566" s="261" t="s">
        <v>74</v>
      </c>
      <c r="AB1566" s="261"/>
      <c r="AC1566" s="261"/>
      <c r="AD1566" s="261"/>
      <c r="AE1566" s="261"/>
      <c r="AF1566" s="261" t="s">
        <v>80</v>
      </c>
      <c r="AG1566" s="261"/>
      <c r="AH1566" s="261"/>
      <c r="AI1566" s="261"/>
      <c r="AJ1566" s="261"/>
    </row>
    <row r="1567" spans="3:45" ht="12.75" hidden="1" customHeight="1">
      <c r="C1567" s="208" t="s">
        <v>114</v>
      </c>
      <c r="D1567" s="208"/>
      <c r="E1567" s="208"/>
      <c r="F1567" s="208"/>
      <c r="G1567" s="208"/>
      <c r="H1567" s="208"/>
      <c r="I1567" s="208"/>
      <c r="J1567" s="208"/>
      <c r="K1567" s="208"/>
      <c r="L1567" s="208"/>
      <c r="M1567" s="208"/>
      <c r="N1567" s="208"/>
      <c r="O1567" s="208"/>
      <c r="P1567" s="208"/>
      <c r="Q1567" s="208"/>
      <c r="R1567" s="208"/>
      <c r="S1567" s="208"/>
      <c r="T1567" s="208"/>
      <c r="U1567" s="208"/>
      <c r="V1567" s="208"/>
      <c r="W1567" s="208"/>
      <c r="X1567" s="208"/>
      <c r="Y1567" s="208"/>
      <c r="Z1567" s="208"/>
      <c r="AA1567" s="208"/>
      <c r="AB1567" s="208"/>
      <c r="AC1567" s="208"/>
      <c r="AD1567" s="208"/>
      <c r="AE1567" s="208"/>
      <c r="AF1567" s="208"/>
      <c r="AG1567" s="208"/>
      <c r="AH1567" s="208"/>
      <c r="AI1567" s="208"/>
      <c r="AJ1567" s="208"/>
    </row>
    <row r="1568" spans="3:45" ht="12.75" hidden="1" customHeight="1">
      <c r="C1568" s="216"/>
      <c r="D1568" s="216"/>
      <c r="E1568" s="216"/>
      <c r="F1568" s="216"/>
      <c r="G1568" s="216"/>
      <c r="H1568" s="216"/>
      <c r="I1568" s="216"/>
      <c r="J1568" s="216"/>
      <c r="K1568" s="216"/>
      <c r="L1568" s="450"/>
      <c r="M1568" s="450"/>
      <c r="N1568" s="450"/>
      <c r="O1568" s="451"/>
      <c r="P1568" s="451"/>
      <c r="Q1568" s="451"/>
      <c r="R1568" s="447"/>
      <c r="S1568" s="447"/>
      <c r="T1568" s="447"/>
      <c r="U1568" s="447"/>
      <c r="V1568" s="177"/>
      <c r="W1568" s="177"/>
      <c r="X1568" s="177"/>
      <c r="Y1568" s="177"/>
      <c r="Z1568" s="177"/>
      <c r="AA1568" s="177"/>
      <c r="AB1568" s="177"/>
      <c r="AC1568" s="177"/>
      <c r="AD1568" s="177"/>
      <c r="AE1568" s="177"/>
      <c r="AF1568" s="177"/>
      <c r="AG1568" s="177"/>
      <c r="AH1568" s="177"/>
      <c r="AI1568" s="177"/>
      <c r="AJ1568" s="177"/>
    </row>
    <row r="1569" spans="3:36" ht="12.75" hidden="1" customHeight="1">
      <c r="C1569" s="165"/>
      <c r="D1569" s="165"/>
      <c r="E1569" s="165"/>
      <c r="F1569" s="165"/>
      <c r="G1569" s="165"/>
      <c r="H1569" s="165"/>
      <c r="I1569" s="165"/>
      <c r="J1569" s="165"/>
      <c r="K1569" s="165"/>
      <c r="L1569" s="445"/>
      <c r="M1569" s="445"/>
      <c r="N1569" s="445"/>
      <c r="O1569" s="446"/>
      <c r="P1569" s="446"/>
      <c r="Q1569" s="446"/>
      <c r="R1569" s="448"/>
      <c r="S1569" s="448"/>
      <c r="T1569" s="448"/>
      <c r="U1569" s="448"/>
      <c r="V1569" s="174"/>
      <c r="W1569" s="174"/>
      <c r="X1569" s="174"/>
      <c r="Y1569" s="174"/>
      <c r="Z1569" s="174"/>
      <c r="AA1569" s="174"/>
      <c r="AB1569" s="174"/>
      <c r="AC1569" s="174"/>
      <c r="AD1569" s="174"/>
      <c r="AE1569" s="174"/>
      <c r="AF1569" s="174"/>
      <c r="AG1569" s="174"/>
      <c r="AH1569" s="174"/>
      <c r="AI1569" s="174"/>
      <c r="AJ1569" s="174"/>
    </row>
    <row r="1570" spans="3:36" ht="12.75" hidden="1" customHeight="1">
      <c r="C1570" s="165"/>
      <c r="D1570" s="165"/>
      <c r="E1570" s="165"/>
      <c r="F1570" s="165"/>
      <c r="G1570" s="165"/>
      <c r="H1570" s="165"/>
      <c r="I1570" s="165"/>
      <c r="J1570" s="165"/>
      <c r="K1570" s="165"/>
      <c r="L1570" s="445"/>
      <c r="M1570" s="445"/>
      <c r="N1570" s="445"/>
      <c r="O1570" s="446"/>
      <c r="P1570" s="446"/>
      <c r="Q1570" s="446"/>
      <c r="R1570" s="448"/>
      <c r="S1570" s="448"/>
      <c r="T1570" s="448"/>
      <c r="U1570" s="448"/>
      <c r="V1570" s="174"/>
      <c r="W1570" s="174"/>
      <c r="X1570" s="174"/>
      <c r="Y1570" s="174"/>
      <c r="Z1570" s="174"/>
      <c r="AA1570" s="174"/>
      <c r="AB1570" s="174"/>
      <c r="AC1570" s="174"/>
      <c r="AD1570" s="174"/>
      <c r="AE1570" s="174"/>
      <c r="AF1570" s="174"/>
      <c r="AG1570" s="174"/>
      <c r="AH1570" s="174"/>
      <c r="AI1570" s="174"/>
      <c r="AJ1570" s="174"/>
    </row>
    <row r="1571" spans="3:36" ht="12.75" hidden="1" customHeight="1">
      <c r="C1571" s="454" t="s">
        <v>620</v>
      </c>
      <c r="D1571" s="454"/>
      <c r="E1571" s="454"/>
      <c r="F1571" s="454"/>
      <c r="G1571" s="454"/>
      <c r="H1571" s="454"/>
      <c r="I1571" s="454"/>
      <c r="J1571" s="454"/>
      <c r="K1571" s="454"/>
      <c r="L1571" s="456" t="s">
        <v>5</v>
      </c>
      <c r="M1571" s="456"/>
      <c r="N1571" s="456"/>
      <c r="O1571" s="458" t="s">
        <v>5</v>
      </c>
      <c r="P1571" s="458"/>
      <c r="Q1571" s="458"/>
      <c r="R1571" s="460" t="s">
        <v>5</v>
      </c>
      <c r="S1571" s="460"/>
      <c r="T1571" s="460"/>
      <c r="U1571" s="460"/>
      <c r="V1571" s="171">
        <f>SUM(V1568:Z1570)</f>
        <v>0</v>
      </c>
      <c r="W1571" s="171"/>
      <c r="X1571" s="171"/>
      <c r="Y1571" s="171"/>
      <c r="Z1571" s="171"/>
      <c r="AA1571" s="171">
        <f>SUM(AA1568:AE1570)</f>
        <v>0</v>
      </c>
      <c r="AB1571" s="171"/>
      <c r="AC1571" s="171"/>
      <c r="AD1571" s="171"/>
      <c r="AE1571" s="171"/>
      <c r="AF1571" s="171">
        <f>SUM(AF1568:AJ1570)</f>
        <v>0</v>
      </c>
      <c r="AG1571" s="171"/>
      <c r="AH1571" s="171"/>
      <c r="AI1571" s="171"/>
      <c r="AJ1571" s="171"/>
    </row>
    <row r="1572" spans="3:36" ht="12.75" hidden="1" customHeight="1">
      <c r="C1572" s="208" t="s">
        <v>506</v>
      </c>
      <c r="D1572" s="208"/>
      <c r="E1572" s="208"/>
      <c r="F1572" s="208"/>
      <c r="G1572" s="208"/>
      <c r="H1572" s="208"/>
      <c r="I1572" s="208"/>
      <c r="J1572" s="208"/>
      <c r="K1572" s="208"/>
      <c r="L1572" s="208"/>
      <c r="M1572" s="208"/>
      <c r="N1572" s="208"/>
      <c r="O1572" s="208"/>
      <c r="P1572" s="208"/>
      <c r="Q1572" s="208"/>
      <c r="R1572" s="208"/>
      <c r="S1572" s="208"/>
      <c r="T1572" s="208"/>
      <c r="U1572" s="208"/>
      <c r="V1572" s="208"/>
      <c r="W1572" s="208"/>
      <c r="X1572" s="208"/>
      <c r="Y1572" s="208"/>
      <c r="Z1572" s="208"/>
      <c r="AA1572" s="208"/>
      <c r="AB1572" s="208"/>
      <c r="AC1572" s="208"/>
      <c r="AD1572" s="208"/>
      <c r="AE1572" s="208"/>
      <c r="AF1572" s="208"/>
      <c r="AG1572" s="208"/>
      <c r="AH1572" s="208"/>
      <c r="AI1572" s="208"/>
      <c r="AJ1572" s="208"/>
    </row>
    <row r="1573" spans="3:36" ht="12.75" hidden="1" customHeight="1">
      <c r="C1573" s="216" t="s">
        <v>1422</v>
      </c>
      <c r="D1573" s="216"/>
      <c r="E1573" s="216"/>
      <c r="F1573" s="216"/>
      <c r="G1573" s="216"/>
      <c r="H1573" s="216"/>
      <c r="I1573" s="216"/>
      <c r="J1573" s="216"/>
      <c r="K1573" s="216"/>
      <c r="L1573" s="450" t="s">
        <v>1418</v>
      </c>
      <c r="M1573" s="450"/>
      <c r="N1573" s="450"/>
      <c r="O1573" s="451" t="s">
        <v>1423</v>
      </c>
      <c r="P1573" s="451"/>
      <c r="Q1573" s="451"/>
      <c r="R1573" s="447">
        <v>42004</v>
      </c>
      <c r="S1573" s="447"/>
      <c r="T1573" s="447"/>
      <c r="U1573" s="447"/>
      <c r="V1573" s="177">
        <v>1802</v>
      </c>
      <c r="W1573" s="177"/>
      <c r="X1573" s="177"/>
      <c r="Y1573" s="177"/>
      <c r="Z1573" s="177"/>
      <c r="AA1573" s="177">
        <v>1802</v>
      </c>
      <c r="AB1573" s="177"/>
      <c r="AC1573" s="177"/>
      <c r="AD1573" s="177"/>
      <c r="AE1573" s="177"/>
      <c r="AF1573" s="177">
        <v>2400</v>
      </c>
      <c r="AG1573" s="177"/>
      <c r="AH1573" s="177"/>
      <c r="AI1573" s="177"/>
      <c r="AJ1573" s="177"/>
    </row>
    <row r="1574" spans="3:36" ht="12.75" hidden="1" customHeight="1">
      <c r="C1574" s="165" t="s">
        <v>1424</v>
      </c>
      <c r="D1574" s="165"/>
      <c r="E1574" s="165"/>
      <c r="F1574" s="165"/>
      <c r="G1574" s="165"/>
      <c r="H1574" s="165"/>
      <c r="I1574" s="165"/>
      <c r="J1574" s="165"/>
      <c r="K1574" s="165"/>
      <c r="L1574" s="445" t="s">
        <v>1418</v>
      </c>
      <c r="M1574" s="445"/>
      <c r="N1574" s="445"/>
      <c r="O1574" s="446" t="s">
        <v>1423</v>
      </c>
      <c r="P1574" s="446"/>
      <c r="Q1574" s="446"/>
      <c r="R1574" s="448">
        <v>42004</v>
      </c>
      <c r="S1574" s="448"/>
      <c r="T1574" s="448"/>
      <c r="U1574" s="448"/>
      <c r="V1574" s="174">
        <v>806624.04</v>
      </c>
      <c r="W1574" s="174"/>
      <c r="X1574" s="174"/>
      <c r="Y1574" s="174"/>
      <c r="Z1574" s="174"/>
      <c r="AA1574" s="174">
        <v>806624</v>
      </c>
      <c r="AB1574" s="174"/>
      <c r="AC1574" s="174"/>
      <c r="AD1574" s="174"/>
      <c r="AE1574" s="174"/>
      <c r="AF1574" s="174">
        <v>729036</v>
      </c>
      <c r="AG1574" s="174"/>
      <c r="AH1574" s="174"/>
      <c r="AI1574" s="174"/>
      <c r="AJ1574" s="174"/>
    </row>
    <row r="1575" spans="3:36" ht="12.75" hidden="1" customHeight="1">
      <c r="C1575" s="165" t="s">
        <v>1425</v>
      </c>
      <c r="D1575" s="165"/>
      <c r="E1575" s="165"/>
      <c r="F1575" s="165"/>
      <c r="G1575" s="165"/>
      <c r="H1575" s="165"/>
      <c r="I1575" s="165"/>
      <c r="J1575" s="165"/>
      <c r="K1575" s="165"/>
      <c r="L1575" s="445" t="s">
        <v>1418</v>
      </c>
      <c r="M1575" s="445"/>
      <c r="N1575" s="445"/>
      <c r="O1575" s="446" t="s">
        <v>1423</v>
      </c>
      <c r="P1575" s="446"/>
      <c r="Q1575" s="446"/>
      <c r="R1575" s="448">
        <v>41639</v>
      </c>
      <c r="S1575" s="448"/>
      <c r="T1575" s="448"/>
      <c r="U1575" s="448"/>
      <c r="V1575" s="174">
        <v>1646418</v>
      </c>
      <c r="W1575" s="174"/>
      <c r="X1575" s="174"/>
      <c r="Y1575" s="174"/>
      <c r="Z1575" s="174"/>
      <c r="AA1575" s="174">
        <v>1646418</v>
      </c>
      <c r="AB1575" s="174"/>
      <c r="AC1575" s="174"/>
      <c r="AD1575" s="174"/>
      <c r="AE1575" s="174"/>
      <c r="AF1575" s="174">
        <v>1646418</v>
      </c>
      <c r="AG1575" s="174"/>
      <c r="AH1575" s="174"/>
      <c r="AI1575" s="174"/>
      <c r="AJ1575" s="174"/>
    </row>
    <row r="1576" spans="3:36" ht="12.75" hidden="1" customHeight="1">
      <c r="C1576" s="454" t="s">
        <v>621</v>
      </c>
      <c r="D1576" s="454"/>
      <c r="E1576" s="454"/>
      <c r="F1576" s="454"/>
      <c r="G1576" s="454"/>
      <c r="H1576" s="454"/>
      <c r="I1576" s="454"/>
      <c r="J1576" s="454"/>
      <c r="K1576" s="454"/>
      <c r="L1576" s="456" t="s">
        <v>5</v>
      </c>
      <c r="M1576" s="456"/>
      <c r="N1576" s="456"/>
      <c r="O1576" s="458" t="s">
        <v>5</v>
      </c>
      <c r="P1576" s="458"/>
      <c r="Q1576" s="458"/>
      <c r="R1576" s="460" t="s">
        <v>5</v>
      </c>
      <c r="S1576" s="460"/>
      <c r="T1576" s="460"/>
      <c r="U1576" s="460"/>
      <c r="V1576" s="171">
        <f>SUM(V1573:Z1575)</f>
        <v>2454844.04</v>
      </c>
      <c r="W1576" s="171"/>
      <c r="X1576" s="171"/>
      <c r="Y1576" s="171"/>
      <c r="Z1576" s="171"/>
      <c r="AA1576" s="171">
        <f>SUM(AA1573:AE1575)</f>
        <v>2454844</v>
      </c>
      <c r="AB1576" s="171"/>
      <c r="AC1576" s="171"/>
      <c r="AD1576" s="171"/>
      <c r="AE1576" s="171"/>
      <c r="AF1576" s="171">
        <f>SUM(AF1573:AJ1575)</f>
        <v>2377854</v>
      </c>
      <c r="AG1576" s="171"/>
      <c r="AH1576" s="171"/>
      <c r="AI1576" s="171"/>
      <c r="AJ1576" s="171"/>
    </row>
    <row r="1577" spans="3:36" ht="12.75" hidden="1" customHeight="1">
      <c r="C1577" s="208" t="s">
        <v>507</v>
      </c>
      <c r="D1577" s="208"/>
      <c r="E1577" s="208"/>
      <c r="F1577" s="208"/>
      <c r="G1577" s="208"/>
      <c r="H1577" s="208"/>
      <c r="I1577" s="208"/>
      <c r="J1577" s="208"/>
      <c r="K1577" s="208"/>
      <c r="L1577" s="208"/>
      <c r="M1577" s="208"/>
      <c r="N1577" s="208"/>
      <c r="O1577" s="208"/>
      <c r="P1577" s="208"/>
      <c r="Q1577" s="208"/>
      <c r="R1577" s="208"/>
      <c r="S1577" s="208"/>
      <c r="T1577" s="208"/>
      <c r="U1577" s="208"/>
      <c r="V1577" s="208"/>
      <c r="W1577" s="208"/>
      <c r="X1577" s="208"/>
      <c r="Y1577" s="208"/>
      <c r="Z1577" s="208"/>
      <c r="AA1577" s="208"/>
      <c r="AB1577" s="208"/>
      <c r="AC1577" s="208"/>
      <c r="AD1577" s="208"/>
      <c r="AE1577" s="208"/>
      <c r="AF1577" s="208"/>
      <c r="AG1577" s="208"/>
      <c r="AH1577" s="208"/>
      <c r="AI1577" s="208"/>
      <c r="AJ1577" s="208"/>
    </row>
    <row r="1578" spans="3:36" ht="12.75" hidden="1" customHeight="1">
      <c r="C1578" s="216" t="s">
        <v>1426</v>
      </c>
      <c r="D1578" s="216"/>
      <c r="E1578" s="216"/>
      <c r="F1578" s="216"/>
      <c r="G1578" s="216"/>
      <c r="H1578" s="216"/>
      <c r="I1578" s="216"/>
      <c r="J1578" s="216"/>
      <c r="K1578" s="216"/>
      <c r="L1578" s="450" t="s">
        <v>1418</v>
      </c>
      <c r="M1578" s="450"/>
      <c r="N1578" s="450"/>
      <c r="O1578" s="451" t="s">
        <v>1423</v>
      </c>
      <c r="P1578" s="451"/>
      <c r="Q1578" s="451"/>
      <c r="R1578" s="447">
        <v>41213</v>
      </c>
      <c r="S1578" s="447"/>
      <c r="T1578" s="447"/>
      <c r="U1578" s="447"/>
      <c r="V1578" s="177">
        <v>10000</v>
      </c>
      <c r="W1578" s="177"/>
      <c r="X1578" s="177"/>
      <c r="Y1578" s="177"/>
      <c r="Z1578" s="177"/>
      <c r="AA1578" s="177">
        <v>10000</v>
      </c>
      <c r="AB1578" s="177"/>
      <c r="AC1578" s="177"/>
      <c r="AD1578" s="177"/>
      <c r="AE1578" s="177"/>
      <c r="AF1578" s="177">
        <v>10000</v>
      </c>
      <c r="AG1578" s="177"/>
      <c r="AH1578" s="177"/>
      <c r="AI1578" s="177"/>
      <c r="AJ1578" s="177"/>
    </row>
    <row r="1579" spans="3:36" ht="12.75" hidden="1" customHeight="1">
      <c r="C1579" s="165" t="s">
        <v>1427</v>
      </c>
      <c r="D1579" s="165"/>
      <c r="E1579" s="165"/>
      <c r="F1579" s="165"/>
      <c r="G1579" s="165"/>
      <c r="H1579" s="165"/>
      <c r="I1579" s="165"/>
      <c r="J1579" s="165"/>
      <c r="K1579" s="165"/>
      <c r="L1579" s="445" t="s">
        <v>1418</v>
      </c>
      <c r="M1579" s="445"/>
      <c r="N1579" s="445"/>
      <c r="O1579" s="446">
        <v>4.149</v>
      </c>
      <c r="P1579" s="446"/>
      <c r="Q1579" s="446"/>
      <c r="R1579" s="448">
        <v>41759</v>
      </c>
      <c r="S1579" s="448"/>
      <c r="T1579" s="448"/>
      <c r="U1579" s="448"/>
      <c r="V1579" s="174">
        <v>38000</v>
      </c>
      <c r="W1579" s="174"/>
      <c r="X1579" s="174"/>
      <c r="Y1579" s="174"/>
      <c r="Z1579" s="174"/>
      <c r="AA1579" s="174">
        <v>38000</v>
      </c>
      <c r="AB1579" s="174"/>
      <c r="AC1579" s="174"/>
      <c r="AD1579" s="174"/>
      <c r="AE1579" s="174"/>
      <c r="AF1579" s="174">
        <v>38000</v>
      </c>
      <c r="AG1579" s="174"/>
      <c r="AH1579" s="174"/>
      <c r="AI1579" s="174"/>
      <c r="AJ1579" s="174"/>
    </row>
    <row r="1580" spans="3:36" ht="12.75" hidden="1" customHeight="1">
      <c r="C1580" s="165" t="s">
        <v>1428</v>
      </c>
      <c r="D1580" s="165"/>
      <c r="E1580" s="165"/>
      <c r="F1580" s="165"/>
      <c r="G1580" s="165"/>
      <c r="H1580" s="165"/>
      <c r="I1580" s="165"/>
      <c r="J1580" s="165"/>
      <c r="K1580" s="165"/>
      <c r="L1580" s="445" t="s">
        <v>1418</v>
      </c>
      <c r="M1580" s="445"/>
      <c r="N1580" s="445"/>
      <c r="O1580" s="446" t="s">
        <v>1423</v>
      </c>
      <c r="P1580" s="446"/>
      <c r="Q1580" s="446"/>
      <c r="R1580" s="448">
        <v>41274</v>
      </c>
      <c r="S1580" s="448"/>
      <c r="T1580" s="448"/>
      <c r="U1580" s="448"/>
      <c r="V1580" s="174">
        <v>41500</v>
      </c>
      <c r="W1580" s="174"/>
      <c r="X1580" s="174"/>
      <c r="Y1580" s="174"/>
      <c r="Z1580" s="174"/>
      <c r="AA1580" s="174">
        <v>41500</v>
      </c>
      <c r="AB1580" s="174"/>
      <c r="AC1580" s="174"/>
      <c r="AD1580" s="174"/>
      <c r="AE1580" s="174"/>
      <c r="AF1580" s="174">
        <v>41500</v>
      </c>
      <c r="AG1580" s="174"/>
      <c r="AH1580" s="174"/>
      <c r="AI1580" s="174"/>
      <c r="AJ1580" s="174"/>
    </row>
    <row r="1581" spans="3:36" ht="12.75" hidden="1" customHeight="1">
      <c r="C1581" s="461" t="s">
        <v>622</v>
      </c>
      <c r="D1581" s="462"/>
      <c r="E1581" s="462"/>
      <c r="F1581" s="462"/>
      <c r="G1581" s="462"/>
      <c r="H1581" s="462"/>
      <c r="I1581" s="462"/>
      <c r="J1581" s="462"/>
      <c r="K1581" s="463"/>
      <c r="L1581" s="467" t="s">
        <v>5</v>
      </c>
      <c r="M1581" s="468"/>
      <c r="N1581" s="469"/>
      <c r="O1581" s="473" t="s">
        <v>5</v>
      </c>
      <c r="P1581" s="474"/>
      <c r="Q1581" s="475"/>
      <c r="R1581" s="479" t="s">
        <v>5</v>
      </c>
      <c r="S1581" s="480"/>
      <c r="T1581" s="480"/>
      <c r="U1581" s="481"/>
      <c r="V1581" s="485">
        <f>SUM(V1578:Z1580)</f>
        <v>89500</v>
      </c>
      <c r="W1581" s="486"/>
      <c r="X1581" s="486"/>
      <c r="Y1581" s="486"/>
      <c r="Z1581" s="487"/>
      <c r="AA1581" s="485">
        <f>SUM(AA1578:AE1580)</f>
        <v>89500</v>
      </c>
      <c r="AB1581" s="486"/>
      <c r="AC1581" s="486"/>
      <c r="AD1581" s="486"/>
      <c r="AE1581" s="487"/>
      <c r="AF1581" s="485">
        <f>SUM(AF1578:AJ1580)</f>
        <v>89500</v>
      </c>
      <c r="AG1581" s="486"/>
      <c r="AH1581" s="486"/>
      <c r="AI1581" s="486"/>
      <c r="AJ1581" s="487"/>
    </row>
    <row r="1582" spans="3:36" ht="12.75" hidden="1" customHeight="1">
      <c r="C1582" s="464"/>
      <c r="D1582" s="465"/>
      <c r="E1582" s="465"/>
      <c r="F1582" s="465"/>
      <c r="G1582" s="465"/>
      <c r="H1582" s="465"/>
      <c r="I1582" s="465"/>
      <c r="J1582" s="465"/>
      <c r="K1582" s="466"/>
      <c r="L1582" s="470"/>
      <c r="M1582" s="471"/>
      <c r="N1582" s="472"/>
      <c r="O1582" s="476"/>
      <c r="P1582" s="477"/>
      <c r="Q1582" s="478"/>
      <c r="R1582" s="482"/>
      <c r="S1582" s="483"/>
      <c r="T1582" s="483"/>
      <c r="U1582" s="484"/>
      <c r="V1582" s="488"/>
      <c r="W1582" s="489"/>
      <c r="X1582" s="489"/>
      <c r="Y1582" s="489"/>
      <c r="Z1582" s="490"/>
      <c r="AA1582" s="488"/>
      <c r="AB1582" s="489"/>
      <c r="AC1582" s="489"/>
      <c r="AD1582" s="489"/>
      <c r="AE1582" s="490"/>
      <c r="AF1582" s="488"/>
      <c r="AG1582" s="489"/>
      <c r="AH1582" s="489"/>
      <c r="AI1582" s="489"/>
      <c r="AJ1582" s="490"/>
    </row>
    <row r="1584" spans="3:36" ht="12.75" hidden="1" customHeight="1">
      <c r="C1584" s="26" t="s">
        <v>1116</v>
      </c>
    </row>
    <row r="1585" spans="1:45" ht="12.75" hidden="1" customHeight="1"/>
    <row r="1586" spans="1:45" ht="12.75" customHeight="1">
      <c r="A1586" s="76" t="s">
        <v>480</v>
      </c>
      <c r="B1586" s="74"/>
      <c r="C1586" s="347" t="s">
        <v>482</v>
      </c>
      <c r="D1586" s="347"/>
      <c r="E1586" s="347"/>
      <c r="F1586" s="347"/>
      <c r="G1586" s="347"/>
      <c r="H1586" s="347"/>
      <c r="I1586" s="347"/>
      <c r="J1586" s="347"/>
      <c r="K1586" s="347"/>
      <c r="L1586" s="347"/>
      <c r="M1586" s="347"/>
      <c r="N1586" s="347"/>
      <c r="O1586" s="347"/>
      <c r="P1586" s="347"/>
      <c r="Q1586" s="347"/>
      <c r="R1586" s="347"/>
      <c r="S1586" s="347"/>
      <c r="T1586" s="347"/>
      <c r="U1586" s="347"/>
      <c r="V1586" s="347"/>
      <c r="W1586" s="347"/>
      <c r="X1586" s="347"/>
      <c r="Y1586" s="347"/>
      <c r="Z1586" s="347"/>
      <c r="AA1586" s="347"/>
      <c r="AB1586" s="347"/>
      <c r="AC1586" s="347"/>
      <c r="AD1586" s="347"/>
      <c r="AE1586" s="347"/>
      <c r="AF1586" s="347"/>
      <c r="AG1586" s="347"/>
      <c r="AH1586" s="347"/>
      <c r="AI1586" s="347"/>
      <c r="AJ1586" s="347"/>
      <c r="AK1586" s="347"/>
      <c r="AL1586" s="347"/>
      <c r="AM1586" s="347"/>
      <c r="AN1586" s="347"/>
      <c r="AO1586" s="347"/>
      <c r="AP1586" s="347"/>
      <c r="AQ1586" s="347"/>
      <c r="AR1586" s="347"/>
      <c r="AS1586" s="347"/>
    </row>
    <row r="1587" spans="1:45" ht="12.75" customHeight="1">
      <c r="C1587" s="159" t="s">
        <v>588</v>
      </c>
      <c r="D1587" s="159"/>
      <c r="E1587" s="159"/>
      <c r="F1587" s="159"/>
      <c r="G1587" s="159"/>
      <c r="H1587" s="159"/>
      <c r="I1587" s="159"/>
      <c r="J1587" s="159"/>
      <c r="K1587" s="159"/>
      <c r="L1587" s="159"/>
      <c r="M1587" s="159"/>
      <c r="N1587" s="159"/>
      <c r="O1587" s="159"/>
      <c r="P1587" s="159"/>
      <c r="Q1587" s="159"/>
      <c r="R1587" s="159"/>
      <c r="S1587" s="159"/>
      <c r="T1587" s="159"/>
      <c r="U1587" s="159"/>
      <c r="V1587" s="159"/>
      <c r="W1587" s="159"/>
      <c r="X1587" s="159"/>
      <c r="Y1587" s="159"/>
      <c r="Z1587" s="159"/>
      <c r="AA1587" s="159"/>
      <c r="AB1587" s="159"/>
      <c r="AC1587" s="159"/>
      <c r="AD1587" s="159"/>
      <c r="AE1587" s="159"/>
      <c r="AF1587" s="159"/>
      <c r="AG1587" s="159"/>
      <c r="AH1587" s="159"/>
      <c r="AI1587" s="159"/>
      <c r="AJ1587" s="159"/>
      <c r="AK1587" s="159"/>
      <c r="AL1587" s="159"/>
      <c r="AM1587" s="159"/>
      <c r="AN1587" s="159"/>
      <c r="AO1587" s="159"/>
      <c r="AP1587" s="159"/>
      <c r="AQ1587" s="159"/>
      <c r="AR1587" s="159"/>
      <c r="AS1587" s="159"/>
    </row>
    <row r="1588" spans="1:45" ht="6" customHeight="1">
      <c r="C1588" s="100"/>
      <c r="D1588" s="94"/>
      <c r="E1588" s="94"/>
      <c r="F1588" s="94"/>
      <c r="G1588" s="94"/>
      <c r="H1588" s="94"/>
    </row>
    <row r="1589" spans="1:45" ht="12.75" customHeight="1">
      <c r="C1589" s="162" t="s">
        <v>148</v>
      </c>
      <c r="D1589" s="162"/>
      <c r="E1589" s="162"/>
      <c r="F1589" s="162"/>
      <c r="G1589" s="162"/>
      <c r="H1589" s="162"/>
      <c r="I1589" s="162"/>
      <c r="J1589" s="162"/>
      <c r="K1589" s="162"/>
      <c r="L1589" s="162"/>
      <c r="M1589" s="162"/>
      <c r="N1589" s="162"/>
      <c r="O1589" s="162"/>
      <c r="P1589" s="162" t="s">
        <v>50</v>
      </c>
      <c r="Q1589" s="162"/>
      <c r="R1589" s="162"/>
      <c r="S1589" s="162"/>
      <c r="T1589" s="162"/>
      <c r="U1589" s="162"/>
      <c r="V1589" s="162"/>
      <c r="W1589" s="162" t="s">
        <v>51</v>
      </c>
      <c r="X1589" s="162"/>
      <c r="Y1589" s="162"/>
      <c r="Z1589" s="162"/>
      <c r="AA1589" s="162"/>
      <c r="AB1589" s="162"/>
      <c r="AC1589" s="162"/>
    </row>
    <row r="1590" spans="1:45" ht="12.75" customHeight="1">
      <c r="C1590" s="162"/>
      <c r="D1590" s="162"/>
      <c r="E1590" s="162"/>
      <c r="F1590" s="162"/>
      <c r="G1590" s="162"/>
      <c r="H1590" s="162"/>
      <c r="I1590" s="162"/>
      <c r="J1590" s="162"/>
      <c r="K1590" s="162"/>
      <c r="L1590" s="162"/>
      <c r="M1590" s="162"/>
      <c r="N1590" s="162"/>
      <c r="O1590" s="162"/>
      <c r="P1590" s="162"/>
      <c r="Q1590" s="162"/>
      <c r="R1590" s="162"/>
      <c r="S1590" s="162"/>
      <c r="T1590" s="162"/>
      <c r="U1590" s="162"/>
      <c r="V1590" s="162"/>
      <c r="W1590" s="162"/>
      <c r="X1590" s="162"/>
      <c r="Y1590" s="162"/>
      <c r="Z1590" s="162"/>
      <c r="AA1590" s="162"/>
      <c r="AB1590" s="162"/>
      <c r="AC1590" s="162"/>
    </row>
    <row r="1591" spans="1:45" ht="12.75" customHeight="1">
      <c r="C1591" s="247"/>
      <c r="D1591" s="247"/>
      <c r="E1591" s="247"/>
      <c r="F1591" s="247"/>
      <c r="G1591" s="247"/>
      <c r="H1591" s="247"/>
      <c r="I1591" s="247"/>
      <c r="J1591" s="247"/>
      <c r="K1591" s="247"/>
      <c r="L1591" s="247"/>
      <c r="M1591" s="247"/>
      <c r="N1591" s="247"/>
      <c r="O1591" s="247"/>
      <c r="P1591" s="247"/>
      <c r="Q1591" s="247"/>
      <c r="R1591" s="247"/>
      <c r="S1591" s="247"/>
      <c r="T1591" s="247"/>
      <c r="U1591" s="247"/>
      <c r="V1591" s="247"/>
      <c r="W1591" s="247"/>
      <c r="X1591" s="247"/>
      <c r="Y1591" s="247"/>
      <c r="Z1591" s="247"/>
      <c r="AA1591" s="247"/>
      <c r="AB1591" s="247"/>
      <c r="AC1591" s="247"/>
    </row>
    <row r="1592" spans="1:45" ht="12.75" customHeight="1">
      <c r="C1592" s="234" t="s">
        <v>1227</v>
      </c>
      <c r="D1592" s="234"/>
      <c r="E1592" s="234"/>
      <c r="F1592" s="234"/>
      <c r="G1592" s="234"/>
      <c r="H1592" s="234"/>
      <c r="I1592" s="234"/>
      <c r="J1592" s="234"/>
      <c r="K1592" s="234"/>
      <c r="L1592" s="234"/>
      <c r="M1592" s="234"/>
      <c r="N1592" s="234"/>
      <c r="O1592" s="234"/>
      <c r="P1592" s="236">
        <f>SUM(P1594:V1596)</f>
        <v>0</v>
      </c>
      <c r="Q1592" s="236"/>
      <c r="R1592" s="236"/>
      <c r="S1592" s="236"/>
      <c r="T1592" s="236"/>
      <c r="U1592" s="236"/>
      <c r="V1592" s="236"/>
      <c r="W1592" s="236">
        <f>SUM(W1594:AC1596)</f>
        <v>0</v>
      </c>
      <c r="X1592" s="236"/>
      <c r="Y1592" s="236"/>
      <c r="Z1592" s="236"/>
      <c r="AA1592" s="236"/>
      <c r="AB1592" s="236"/>
      <c r="AC1592" s="236"/>
    </row>
    <row r="1593" spans="1:45" ht="12.75" customHeight="1">
      <c r="C1593" s="235"/>
      <c r="D1593" s="235"/>
      <c r="E1593" s="235"/>
      <c r="F1593" s="235"/>
      <c r="G1593" s="235"/>
      <c r="H1593" s="235"/>
      <c r="I1593" s="235"/>
      <c r="J1593" s="235"/>
      <c r="K1593" s="235"/>
      <c r="L1593" s="235"/>
      <c r="M1593" s="235"/>
      <c r="N1593" s="235"/>
      <c r="O1593" s="235"/>
      <c r="P1593" s="237"/>
      <c r="Q1593" s="237"/>
      <c r="R1593" s="237"/>
      <c r="S1593" s="237"/>
      <c r="T1593" s="237"/>
      <c r="U1593" s="237"/>
      <c r="V1593" s="237"/>
      <c r="W1593" s="237"/>
      <c r="X1593" s="237"/>
      <c r="Y1593" s="237"/>
      <c r="Z1593" s="237"/>
      <c r="AA1593" s="237"/>
      <c r="AB1593" s="237"/>
      <c r="AC1593" s="237"/>
    </row>
    <row r="1594" spans="1:45" ht="12.75" hidden="1" customHeight="1">
      <c r="C1594" s="216"/>
      <c r="D1594" s="216"/>
      <c r="E1594" s="216"/>
      <c r="F1594" s="216"/>
      <c r="G1594" s="216"/>
      <c r="H1594" s="216"/>
      <c r="I1594" s="216"/>
      <c r="J1594" s="216"/>
      <c r="K1594" s="216"/>
      <c r="L1594" s="216"/>
      <c r="M1594" s="216"/>
      <c r="N1594" s="216"/>
      <c r="O1594" s="216"/>
      <c r="P1594" s="177"/>
      <c r="Q1594" s="177"/>
      <c r="R1594" s="177"/>
      <c r="S1594" s="177"/>
      <c r="T1594" s="177"/>
      <c r="U1594" s="177"/>
      <c r="V1594" s="177"/>
      <c r="W1594" s="177"/>
      <c r="X1594" s="177"/>
      <c r="Y1594" s="177"/>
      <c r="Z1594" s="177"/>
      <c r="AA1594" s="177"/>
      <c r="AB1594" s="177"/>
      <c r="AC1594" s="177"/>
    </row>
    <row r="1595" spans="1:45" ht="12.75" hidden="1" customHeight="1">
      <c r="C1595" s="165"/>
      <c r="D1595" s="165"/>
      <c r="E1595" s="165"/>
      <c r="F1595" s="165"/>
      <c r="G1595" s="165"/>
      <c r="H1595" s="165"/>
      <c r="I1595" s="165"/>
      <c r="J1595" s="165"/>
      <c r="K1595" s="165"/>
      <c r="L1595" s="165"/>
      <c r="M1595" s="165"/>
      <c r="N1595" s="165"/>
      <c r="O1595" s="165"/>
      <c r="P1595" s="174"/>
      <c r="Q1595" s="174"/>
      <c r="R1595" s="174"/>
      <c r="S1595" s="174"/>
      <c r="T1595" s="174"/>
      <c r="U1595" s="174"/>
      <c r="V1595" s="174"/>
      <c r="W1595" s="174"/>
      <c r="X1595" s="174"/>
      <c r="Y1595" s="174"/>
      <c r="Z1595" s="174"/>
      <c r="AA1595" s="174"/>
      <c r="AB1595" s="174"/>
      <c r="AC1595" s="174"/>
    </row>
    <row r="1596" spans="1:45" ht="12.75" hidden="1" customHeight="1">
      <c r="C1596" s="206"/>
      <c r="D1596" s="206"/>
      <c r="E1596" s="206"/>
      <c r="F1596" s="206"/>
      <c r="G1596" s="206"/>
      <c r="H1596" s="206"/>
      <c r="I1596" s="206"/>
      <c r="J1596" s="206"/>
      <c r="K1596" s="206"/>
      <c r="L1596" s="206"/>
      <c r="M1596" s="206"/>
      <c r="N1596" s="206"/>
      <c r="O1596" s="206"/>
      <c r="P1596" s="190"/>
      <c r="Q1596" s="190"/>
      <c r="R1596" s="190"/>
      <c r="S1596" s="190"/>
      <c r="T1596" s="190"/>
      <c r="U1596" s="190"/>
      <c r="V1596" s="190"/>
      <c r="W1596" s="190"/>
      <c r="X1596" s="190"/>
      <c r="Y1596" s="190"/>
      <c r="Z1596" s="190"/>
      <c r="AA1596" s="190"/>
      <c r="AB1596" s="190"/>
      <c r="AC1596" s="190"/>
    </row>
    <row r="1597" spans="1:45" ht="12.75" customHeight="1">
      <c r="C1597" s="234" t="s">
        <v>216</v>
      </c>
      <c r="D1597" s="234"/>
      <c r="E1597" s="234"/>
      <c r="F1597" s="234"/>
      <c r="G1597" s="234"/>
      <c r="H1597" s="234"/>
      <c r="I1597" s="234"/>
      <c r="J1597" s="234"/>
      <c r="K1597" s="234"/>
      <c r="L1597" s="234"/>
      <c r="M1597" s="234"/>
      <c r="N1597" s="234"/>
      <c r="O1597" s="234"/>
      <c r="P1597" s="236">
        <f>SUM(P1599:V1601)</f>
        <v>0</v>
      </c>
      <c r="Q1597" s="236"/>
      <c r="R1597" s="236"/>
      <c r="S1597" s="236"/>
      <c r="T1597" s="236"/>
      <c r="U1597" s="236"/>
      <c r="V1597" s="236"/>
      <c r="W1597" s="236">
        <f>SUM(W1599:AC1601)</f>
        <v>0</v>
      </c>
      <c r="X1597" s="236"/>
      <c r="Y1597" s="236"/>
      <c r="Z1597" s="236"/>
      <c r="AA1597" s="236"/>
      <c r="AB1597" s="236"/>
      <c r="AC1597" s="236"/>
    </row>
    <row r="1598" spans="1:45" ht="12.75" customHeight="1">
      <c r="C1598" s="235"/>
      <c r="D1598" s="235"/>
      <c r="E1598" s="235"/>
      <c r="F1598" s="235"/>
      <c r="G1598" s="235"/>
      <c r="H1598" s="235"/>
      <c r="I1598" s="235"/>
      <c r="J1598" s="235"/>
      <c r="K1598" s="235"/>
      <c r="L1598" s="235"/>
      <c r="M1598" s="235"/>
      <c r="N1598" s="235"/>
      <c r="O1598" s="235"/>
      <c r="P1598" s="237"/>
      <c r="Q1598" s="237"/>
      <c r="R1598" s="237"/>
      <c r="S1598" s="237"/>
      <c r="T1598" s="237"/>
      <c r="U1598" s="237"/>
      <c r="V1598" s="237"/>
      <c r="W1598" s="237"/>
      <c r="X1598" s="237"/>
      <c r="Y1598" s="237"/>
      <c r="Z1598" s="237"/>
      <c r="AA1598" s="237"/>
      <c r="AB1598" s="237"/>
      <c r="AC1598" s="237"/>
    </row>
    <row r="1599" spans="1:45" ht="12.75" hidden="1" customHeight="1">
      <c r="C1599" s="216" t="s">
        <v>1429</v>
      </c>
      <c r="D1599" s="216"/>
      <c r="E1599" s="216"/>
      <c r="F1599" s="216"/>
      <c r="G1599" s="216"/>
      <c r="H1599" s="216"/>
      <c r="I1599" s="216"/>
      <c r="J1599" s="216"/>
      <c r="K1599" s="216"/>
      <c r="L1599" s="216"/>
      <c r="M1599" s="216"/>
      <c r="N1599" s="216"/>
      <c r="O1599" s="216"/>
      <c r="P1599" s="177">
        <v>0</v>
      </c>
      <c r="Q1599" s="177"/>
      <c r="R1599" s="177"/>
      <c r="S1599" s="177"/>
      <c r="T1599" s="177"/>
      <c r="U1599" s="177"/>
      <c r="V1599" s="177"/>
      <c r="W1599" s="177">
        <v>0</v>
      </c>
      <c r="X1599" s="177"/>
      <c r="Y1599" s="177"/>
      <c r="Z1599" s="177"/>
      <c r="AA1599" s="177"/>
      <c r="AB1599" s="177"/>
      <c r="AC1599" s="177"/>
    </row>
    <row r="1600" spans="1:45" ht="12.75" hidden="1" customHeight="1">
      <c r="C1600" s="165"/>
      <c r="D1600" s="165"/>
      <c r="E1600" s="165"/>
      <c r="F1600" s="165"/>
      <c r="G1600" s="165"/>
      <c r="H1600" s="165"/>
      <c r="I1600" s="165"/>
      <c r="J1600" s="165"/>
      <c r="K1600" s="165"/>
      <c r="L1600" s="165"/>
      <c r="M1600" s="165"/>
      <c r="N1600" s="165"/>
      <c r="O1600" s="165"/>
      <c r="P1600" s="174"/>
      <c r="Q1600" s="174"/>
      <c r="R1600" s="174"/>
      <c r="S1600" s="174"/>
      <c r="T1600" s="174"/>
      <c r="U1600" s="174"/>
      <c r="V1600" s="174"/>
      <c r="W1600" s="174"/>
      <c r="X1600" s="174"/>
      <c r="Y1600" s="174"/>
      <c r="Z1600" s="174"/>
      <c r="AA1600" s="174"/>
      <c r="AB1600" s="174"/>
      <c r="AC1600" s="174"/>
    </row>
    <row r="1601" spans="1:45" ht="12.75" hidden="1" customHeight="1">
      <c r="C1601" s="206"/>
      <c r="D1601" s="206"/>
      <c r="E1601" s="206"/>
      <c r="F1601" s="206"/>
      <c r="G1601" s="206"/>
      <c r="H1601" s="206"/>
      <c r="I1601" s="206"/>
      <c r="J1601" s="206"/>
      <c r="K1601" s="206"/>
      <c r="L1601" s="206"/>
      <c r="M1601" s="206"/>
      <c r="N1601" s="206"/>
      <c r="O1601" s="206"/>
      <c r="P1601" s="190"/>
      <c r="Q1601" s="190"/>
      <c r="R1601" s="190"/>
      <c r="S1601" s="190"/>
      <c r="T1601" s="190"/>
      <c r="U1601" s="190"/>
      <c r="V1601" s="190"/>
      <c r="W1601" s="190"/>
      <c r="X1601" s="190"/>
      <c r="Y1601" s="190"/>
      <c r="Z1601" s="190"/>
      <c r="AA1601" s="190"/>
      <c r="AB1601" s="190"/>
      <c r="AC1601" s="190"/>
    </row>
    <row r="1602" spans="1:45" ht="12.75" customHeight="1">
      <c r="C1602" s="234" t="s">
        <v>217</v>
      </c>
      <c r="D1602" s="234"/>
      <c r="E1602" s="234"/>
      <c r="F1602" s="234"/>
      <c r="G1602" s="234"/>
      <c r="H1602" s="234"/>
      <c r="I1602" s="234"/>
      <c r="J1602" s="234"/>
      <c r="K1602" s="234"/>
      <c r="L1602" s="234"/>
      <c r="M1602" s="234"/>
      <c r="N1602" s="234"/>
      <c r="O1602" s="234"/>
      <c r="P1602" s="236">
        <f>SUM(P1604:V1606)</f>
        <v>0</v>
      </c>
      <c r="Q1602" s="236"/>
      <c r="R1602" s="236"/>
      <c r="S1602" s="236"/>
      <c r="T1602" s="236"/>
      <c r="U1602" s="236"/>
      <c r="V1602" s="236"/>
      <c r="W1602" s="236">
        <f>SUM(W1604:AC1606)</f>
        <v>0</v>
      </c>
      <c r="X1602" s="236"/>
      <c r="Y1602" s="236"/>
      <c r="Z1602" s="236"/>
      <c r="AA1602" s="236"/>
      <c r="AB1602" s="236"/>
      <c r="AC1602" s="236"/>
    </row>
    <row r="1603" spans="1:45" ht="12.75" customHeight="1">
      <c r="C1603" s="235"/>
      <c r="D1603" s="235"/>
      <c r="E1603" s="235"/>
      <c r="F1603" s="235"/>
      <c r="G1603" s="235"/>
      <c r="H1603" s="235"/>
      <c r="I1603" s="235"/>
      <c r="J1603" s="235"/>
      <c r="K1603" s="235"/>
      <c r="L1603" s="235"/>
      <c r="M1603" s="235"/>
      <c r="N1603" s="235"/>
      <c r="O1603" s="235"/>
      <c r="P1603" s="237"/>
      <c r="Q1603" s="237"/>
      <c r="R1603" s="237"/>
      <c r="S1603" s="237"/>
      <c r="T1603" s="237"/>
      <c r="U1603" s="237"/>
      <c r="V1603" s="237"/>
      <c r="W1603" s="237"/>
      <c r="X1603" s="237"/>
      <c r="Y1603" s="237"/>
      <c r="Z1603" s="237"/>
      <c r="AA1603" s="237"/>
      <c r="AB1603" s="237"/>
      <c r="AC1603" s="237"/>
    </row>
    <row r="1604" spans="1:45" ht="12.75" hidden="1" customHeight="1">
      <c r="C1604" s="216"/>
      <c r="D1604" s="216"/>
      <c r="E1604" s="216"/>
      <c r="F1604" s="216"/>
      <c r="G1604" s="216"/>
      <c r="H1604" s="216"/>
      <c r="I1604" s="216"/>
      <c r="J1604" s="216"/>
      <c r="K1604" s="216"/>
      <c r="L1604" s="216"/>
      <c r="M1604" s="216"/>
      <c r="N1604" s="216"/>
      <c r="O1604" s="216"/>
      <c r="P1604" s="177"/>
      <c r="Q1604" s="177"/>
      <c r="R1604" s="177"/>
      <c r="S1604" s="177"/>
      <c r="T1604" s="177"/>
      <c r="U1604" s="177"/>
      <c r="V1604" s="177"/>
      <c r="W1604" s="177"/>
      <c r="X1604" s="177"/>
      <c r="Y1604" s="177"/>
      <c r="Z1604" s="177"/>
      <c r="AA1604" s="177"/>
      <c r="AB1604" s="177"/>
      <c r="AC1604" s="177"/>
    </row>
    <row r="1605" spans="1:45" ht="12.75" hidden="1" customHeight="1">
      <c r="C1605" s="165"/>
      <c r="D1605" s="165"/>
      <c r="E1605" s="165"/>
      <c r="F1605" s="165"/>
      <c r="G1605" s="165"/>
      <c r="H1605" s="165"/>
      <c r="I1605" s="165"/>
      <c r="J1605" s="165"/>
      <c r="K1605" s="165"/>
      <c r="L1605" s="165"/>
      <c r="M1605" s="165"/>
      <c r="N1605" s="165"/>
      <c r="O1605" s="165"/>
      <c r="P1605" s="174"/>
      <c r="Q1605" s="174"/>
      <c r="R1605" s="174"/>
      <c r="S1605" s="174"/>
      <c r="T1605" s="174"/>
      <c r="U1605" s="174"/>
      <c r="V1605" s="174"/>
      <c r="W1605" s="174"/>
      <c r="X1605" s="174"/>
      <c r="Y1605" s="174"/>
      <c r="Z1605" s="174"/>
      <c r="AA1605" s="174"/>
      <c r="AB1605" s="174"/>
      <c r="AC1605" s="174"/>
    </row>
    <row r="1606" spans="1:45" ht="12.75" hidden="1" customHeight="1">
      <c r="C1606" s="206"/>
      <c r="D1606" s="206"/>
      <c r="E1606" s="206"/>
      <c r="F1606" s="206"/>
      <c r="G1606" s="206"/>
      <c r="H1606" s="206"/>
      <c r="I1606" s="206"/>
      <c r="J1606" s="206"/>
      <c r="K1606" s="206"/>
      <c r="L1606" s="206"/>
      <c r="M1606" s="206"/>
      <c r="N1606" s="206"/>
      <c r="O1606" s="206"/>
      <c r="P1606" s="190"/>
      <c r="Q1606" s="190"/>
      <c r="R1606" s="190"/>
      <c r="S1606" s="190"/>
      <c r="T1606" s="190"/>
      <c r="U1606" s="190"/>
      <c r="V1606" s="190"/>
      <c r="W1606" s="190"/>
      <c r="X1606" s="190"/>
      <c r="Y1606" s="190"/>
      <c r="Z1606" s="190"/>
      <c r="AA1606" s="190"/>
      <c r="AB1606" s="190"/>
      <c r="AC1606" s="190"/>
    </row>
    <row r="1607" spans="1:45" ht="12.75" customHeight="1">
      <c r="C1607" s="234" t="s">
        <v>218</v>
      </c>
      <c r="D1607" s="234"/>
      <c r="E1607" s="234"/>
      <c r="F1607" s="234"/>
      <c r="G1607" s="234"/>
      <c r="H1607" s="234"/>
      <c r="I1607" s="234"/>
      <c r="J1607" s="234"/>
      <c r="K1607" s="234"/>
      <c r="L1607" s="234"/>
      <c r="M1607" s="234"/>
      <c r="N1607" s="234"/>
      <c r="O1607" s="234"/>
      <c r="P1607" s="236">
        <f>SUM(P1609:V1611)</f>
        <v>0</v>
      </c>
      <c r="Q1607" s="236"/>
      <c r="R1607" s="236"/>
      <c r="S1607" s="236"/>
      <c r="T1607" s="236"/>
      <c r="U1607" s="236"/>
      <c r="V1607" s="236"/>
      <c r="W1607" s="236">
        <f>SUM(W1609:AC1611)</f>
        <v>0</v>
      </c>
      <c r="X1607" s="236"/>
      <c r="Y1607" s="236"/>
      <c r="Z1607" s="236"/>
      <c r="AA1607" s="236"/>
      <c r="AB1607" s="236"/>
      <c r="AC1607" s="236"/>
    </row>
    <row r="1608" spans="1:45" ht="12.75" customHeight="1">
      <c r="C1608" s="235"/>
      <c r="D1608" s="235"/>
      <c r="E1608" s="235"/>
      <c r="F1608" s="235"/>
      <c r="G1608" s="235"/>
      <c r="H1608" s="235"/>
      <c r="I1608" s="235"/>
      <c r="J1608" s="235"/>
      <c r="K1608" s="235"/>
      <c r="L1608" s="235"/>
      <c r="M1608" s="235"/>
      <c r="N1608" s="235"/>
      <c r="O1608" s="235"/>
      <c r="P1608" s="237"/>
      <c r="Q1608" s="237"/>
      <c r="R1608" s="237"/>
      <c r="S1608" s="237"/>
      <c r="T1608" s="237"/>
      <c r="U1608" s="237"/>
      <c r="V1608" s="237"/>
      <c r="W1608" s="237"/>
      <c r="X1608" s="237"/>
      <c r="Y1608" s="237"/>
      <c r="Z1608" s="237"/>
      <c r="AA1608" s="237"/>
      <c r="AB1608" s="237"/>
      <c r="AC1608" s="237"/>
    </row>
    <row r="1609" spans="1:45" ht="12.75" hidden="1" customHeight="1">
      <c r="C1609" s="216"/>
      <c r="D1609" s="216"/>
      <c r="E1609" s="216"/>
      <c r="F1609" s="216"/>
      <c r="G1609" s="216"/>
      <c r="H1609" s="216"/>
      <c r="I1609" s="216"/>
      <c r="J1609" s="216"/>
      <c r="K1609" s="216"/>
      <c r="L1609" s="216"/>
      <c r="M1609" s="216"/>
      <c r="N1609" s="216"/>
      <c r="O1609" s="216"/>
      <c r="P1609" s="177"/>
      <c r="Q1609" s="177"/>
      <c r="R1609" s="177"/>
      <c r="S1609" s="177"/>
      <c r="T1609" s="177"/>
      <c r="U1609" s="177"/>
      <c r="V1609" s="177"/>
      <c r="W1609" s="177"/>
      <c r="X1609" s="177"/>
      <c r="Y1609" s="177"/>
      <c r="Z1609" s="177"/>
      <c r="AA1609" s="177"/>
      <c r="AB1609" s="177"/>
      <c r="AC1609" s="177"/>
    </row>
    <row r="1610" spans="1:45" ht="12.75" hidden="1" customHeight="1">
      <c r="C1610" s="165"/>
      <c r="D1610" s="165"/>
      <c r="E1610" s="165"/>
      <c r="F1610" s="165"/>
      <c r="G1610" s="165"/>
      <c r="H1610" s="165"/>
      <c r="I1610" s="165"/>
      <c r="J1610" s="165"/>
      <c r="K1610" s="165"/>
      <c r="L1610" s="165"/>
      <c r="M1610" s="165"/>
      <c r="N1610" s="165"/>
      <c r="O1610" s="165"/>
      <c r="P1610" s="174"/>
      <c r="Q1610" s="174"/>
      <c r="R1610" s="174"/>
      <c r="S1610" s="174"/>
      <c r="T1610" s="174"/>
      <c r="U1610" s="174"/>
      <c r="V1610" s="174"/>
      <c r="W1610" s="174"/>
      <c r="X1610" s="174"/>
      <c r="Y1610" s="174"/>
      <c r="Z1610" s="174"/>
      <c r="AA1610" s="174"/>
      <c r="AB1610" s="174"/>
      <c r="AC1610" s="174"/>
    </row>
    <row r="1611" spans="1:45" ht="12.75" hidden="1" customHeight="1">
      <c r="C1611" s="206"/>
      <c r="D1611" s="206"/>
      <c r="E1611" s="206"/>
      <c r="F1611" s="206"/>
      <c r="G1611" s="206"/>
      <c r="H1611" s="206"/>
      <c r="I1611" s="206"/>
      <c r="J1611" s="206"/>
      <c r="K1611" s="206"/>
      <c r="L1611" s="206"/>
      <c r="M1611" s="206"/>
      <c r="N1611" s="206"/>
      <c r="O1611" s="206"/>
      <c r="P1611" s="190"/>
      <c r="Q1611" s="190"/>
      <c r="R1611" s="190"/>
      <c r="S1611" s="190"/>
      <c r="T1611" s="190"/>
      <c r="U1611" s="190"/>
      <c r="V1611" s="190"/>
      <c r="W1611" s="190"/>
      <c r="X1611" s="190"/>
      <c r="Y1611" s="190"/>
      <c r="Z1611" s="190"/>
      <c r="AA1611" s="190"/>
      <c r="AB1611" s="190"/>
      <c r="AC1611" s="190"/>
    </row>
    <row r="1612" spans="1:45" ht="6.75" customHeight="1"/>
    <row r="1613" spans="1:45" ht="15">
      <c r="A1613" s="75" t="s">
        <v>508</v>
      </c>
      <c r="B1613" s="72"/>
      <c r="C1613" s="442" t="s">
        <v>509</v>
      </c>
      <c r="D1613" s="442"/>
      <c r="E1613" s="442"/>
      <c r="F1613" s="442"/>
      <c r="G1613" s="442"/>
      <c r="H1613" s="442"/>
      <c r="I1613" s="442"/>
      <c r="J1613" s="442"/>
      <c r="K1613" s="442"/>
      <c r="L1613" s="442"/>
      <c r="M1613" s="442"/>
      <c r="N1613" s="442"/>
      <c r="O1613" s="442"/>
      <c r="P1613" s="442"/>
      <c r="Q1613" s="442"/>
      <c r="R1613" s="442"/>
      <c r="S1613" s="442"/>
      <c r="T1613" s="442"/>
      <c r="U1613" s="442"/>
      <c r="V1613" s="442"/>
      <c r="W1613" s="442"/>
      <c r="X1613" s="442"/>
      <c r="Y1613" s="442"/>
      <c r="Z1613" s="442"/>
      <c r="AA1613" s="442"/>
      <c r="AB1613" s="442"/>
      <c r="AC1613" s="442"/>
      <c r="AD1613" s="442"/>
      <c r="AE1613" s="442"/>
      <c r="AF1613" s="442"/>
      <c r="AG1613" s="442"/>
      <c r="AH1613" s="442"/>
      <c r="AI1613" s="442"/>
      <c r="AJ1613" s="442"/>
      <c r="AK1613" s="442"/>
      <c r="AL1613" s="442"/>
      <c r="AM1613" s="442"/>
      <c r="AN1613" s="442"/>
      <c r="AO1613" s="442"/>
      <c r="AP1613" s="442"/>
      <c r="AQ1613" s="442"/>
      <c r="AR1613" s="442"/>
      <c r="AS1613" s="442"/>
    </row>
    <row r="1614" spans="1:45" ht="5.25" customHeight="1"/>
    <row r="1615" spans="1:45" ht="12.75" customHeight="1">
      <c r="A1615" s="76" t="s">
        <v>48</v>
      </c>
      <c r="B1615" s="74"/>
      <c r="C1615" s="491" t="s">
        <v>510</v>
      </c>
      <c r="D1615" s="491"/>
      <c r="E1615" s="491"/>
      <c r="F1615" s="491"/>
      <c r="G1615" s="491"/>
      <c r="H1615" s="491"/>
      <c r="I1615" s="491"/>
      <c r="J1615" s="491"/>
      <c r="K1615" s="491"/>
      <c r="L1615" s="491"/>
      <c r="M1615" s="491"/>
      <c r="N1615" s="491"/>
      <c r="O1615" s="491"/>
      <c r="P1615" s="491"/>
      <c r="Q1615" s="491"/>
      <c r="R1615" s="491"/>
      <c r="S1615" s="491"/>
      <c r="T1615" s="491"/>
      <c r="U1615" s="491"/>
      <c r="V1615" s="491"/>
      <c r="W1615" s="491"/>
      <c r="X1615" s="491"/>
      <c r="Y1615" s="491"/>
      <c r="Z1615" s="491"/>
      <c r="AA1615" s="491"/>
      <c r="AB1615" s="491"/>
      <c r="AC1615" s="491"/>
      <c r="AD1615" s="491"/>
      <c r="AE1615" s="491"/>
      <c r="AF1615" s="491"/>
      <c r="AG1615" s="491"/>
      <c r="AH1615" s="491"/>
      <c r="AI1615" s="491"/>
      <c r="AJ1615" s="491"/>
      <c r="AK1615" s="491"/>
      <c r="AL1615" s="491"/>
      <c r="AM1615" s="491"/>
      <c r="AN1615" s="491"/>
      <c r="AO1615" s="491"/>
      <c r="AP1615" s="491"/>
      <c r="AQ1615" s="491"/>
      <c r="AR1615" s="491"/>
      <c r="AS1615" s="491"/>
    </row>
    <row r="1616" spans="1:45" ht="12.75" customHeight="1">
      <c r="A1616" s="76"/>
      <c r="B1616" s="74"/>
      <c r="C1616" s="159" t="s">
        <v>1468</v>
      </c>
      <c r="D1616" s="159"/>
      <c r="E1616" s="159"/>
      <c r="F1616" s="159"/>
      <c r="G1616" s="159"/>
      <c r="H1616" s="159"/>
      <c r="I1616" s="159"/>
      <c r="J1616" s="159"/>
      <c r="K1616" s="159"/>
      <c r="L1616" s="159"/>
      <c r="M1616" s="159"/>
      <c r="N1616" s="159"/>
      <c r="O1616" s="159"/>
      <c r="P1616" s="159"/>
      <c r="Q1616" s="159"/>
      <c r="R1616" s="159"/>
      <c r="S1616" s="159"/>
      <c r="T1616" s="159"/>
      <c r="U1616" s="159"/>
      <c r="V1616" s="159"/>
      <c r="W1616" s="159"/>
      <c r="X1616" s="159"/>
      <c r="Y1616" s="159"/>
      <c r="Z1616" s="159"/>
      <c r="AA1616" s="159"/>
      <c r="AB1616" s="159"/>
      <c r="AC1616" s="159"/>
      <c r="AD1616" s="159"/>
      <c r="AE1616" s="159"/>
      <c r="AF1616" s="159"/>
      <c r="AG1616" s="159"/>
      <c r="AH1616" s="159"/>
      <c r="AI1616" s="159"/>
      <c r="AJ1616" s="159"/>
      <c r="AK1616" s="159"/>
      <c r="AL1616" s="159"/>
      <c r="AM1616" s="159"/>
      <c r="AN1616" s="159"/>
      <c r="AO1616" s="159"/>
      <c r="AP1616" s="159"/>
      <c r="AQ1616" s="159"/>
      <c r="AR1616" s="159"/>
      <c r="AS1616" s="159"/>
    </row>
    <row r="1617" spans="1:45" ht="12.75" customHeight="1">
      <c r="A1617" s="76"/>
      <c r="B1617" s="74"/>
      <c r="C1617" s="129"/>
      <c r="D1617" s="129"/>
      <c r="E1617" s="129"/>
      <c r="F1617" s="129"/>
      <c r="G1617" s="129"/>
      <c r="H1617" s="129"/>
      <c r="I1617" s="129"/>
      <c r="J1617" s="129"/>
      <c r="K1617" s="129"/>
      <c r="L1617" s="129"/>
      <c r="M1617" s="129"/>
      <c r="N1617" s="129"/>
      <c r="O1617" s="129"/>
      <c r="P1617" s="129"/>
      <c r="Q1617" s="129"/>
      <c r="R1617" s="129"/>
      <c r="S1617" s="129"/>
      <c r="T1617" s="129"/>
      <c r="U1617" s="129"/>
      <c r="V1617" s="129"/>
      <c r="W1617" s="129"/>
      <c r="X1617" s="129"/>
      <c r="Y1617" s="129"/>
      <c r="Z1617" s="129"/>
      <c r="AA1617" s="129"/>
      <c r="AB1617" s="129"/>
      <c r="AC1617" s="129"/>
      <c r="AD1617" s="129"/>
      <c r="AE1617" s="129"/>
      <c r="AF1617" s="129"/>
      <c r="AG1617" s="129"/>
      <c r="AH1617" s="129"/>
      <c r="AI1617" s="129"/>
      <c r="AJ1617" s="129"/>
      <c r="AK1617" s="129"/>
      <c r="AL1617" s="129"/>
      <c r="AM1617" s="129"/>
      <c r="AN1617" s="129"/>
      <c r="AO1617" s="129"/>
      <c r="AP1617" s="129"/>
      <c r="AQ1617" s="129"/>
      <c r="AR1617" s="129"/>
      <c r="AS1617" s="129"/>
    </row>
    <row r="1618" spans="1:45" ht="12.75" hidden="1" customHeight="1">
      <c r="A1618" s="22"/>
      <c r="C1618" s="180" t="s">
        <v>589</v>
      </c>
      <c r="D1618" s="180"/>
      <c r="E1618" s="180"/>
      <c r="F1618" s="180"/>
      <c r="G1618" s="180"/>
      <c r="H1618" s="180"/>
      <c r="I1618" s="180"/>
      <c r="J1618" s="180"/>
      <c r="K1618" s="180"/>
      <c r="L1618" s="180"/>
      <c r="M1618" s="180"/>
      <c r="N1618" s="180"/>
      <c r="O1618" s="180"/>
      <c r="P1618" s="180"/>
      <c r="Q1618" s="180"/>
      <c r="R1618" s="180"/>
      <c r="S1618" s="180"/>
      <c r="T1618" s="180"/>
      <c r="U1618" s="180"/>
      <c r="V1618" s="180"/>
      <c r="W1618" s="180"/>
      <c r="X1618" s="180"/>
      <c r="Y1618" s="180"/>
      <c r="Z1618" s="180"/>
      <c r="AA1618" s="180"/>
      <c r="AB1618" s="180"/>
      <c r="AC1618" s="180"/>
      <c r="AD1618" s="180"/>
      <c r="AE1618" s="180"/>
      <c r="AF1618" s="180"/>
      <c r="AG1618" s="180"/>
      <c r="AH1618" s="180"/>
      <c r="AI1618" s="180"/>
      <c r="AJ1618" s="180"/>
      <c r="AK1618" s="180"/>
      <c r="AL1618" s="180"/>
      <c r="AM1618" s="180"/>
      <c r="AN1618" s="180"/>
      <c r="AO1618" s="180"/>
      <c r="AP1618" s="180"/>
      <c r="AQ1618" s="180"/>
      <c r="AR1618" s="180"/>
      <c r="AS1618" s="180"/>
    </row>
    <row r="1619" spans="1:45" ht="8.25" hidden="1" customHeight="1">
      <c r="A1619" s="22"/>
      <c r="C1619" s="180"/>
      <c r="D1619" s="180"/>
      <c r="E1619" s="180"/>
      <c r="F1619" s="180"/>
      <c r="G1619" s="180"/>
      <c r="H1619" s="180"/>
      <c r="I1619" s="180"/>
      <c r="J1619" s="180"/>
      <c r="K1619" s="180"/>
      <c r="L1619" s="180"/>
      <c r="M1619" s="180"/>
      <c r="N1619" s="180"/>
      <c r="O1619" s="180"/>
      <c r="P1619" s="180"/>
      <c r="Q1619" s="180"/>
      <c r="R1619" s="180"/>
      <c r="S1619" s="180"/>
      <c r="T1619" s="180"/>
      <c r="U1619" s="180"/>
      <c r="V1619" s="180"/>
      <c r="W1619" s="180"/>
      <c r="X1619" s="180"/>
      <c r="Y1619" s="180"/>
      <c r="Z1619" s="180"/>
      <c r="AA1619" s="180"/>
      <c r="AB1619" s="180"/>
      <c r="AC1619" s="180"/>
      <c r="AD1619" s="180"/>
      <c r="AE1619" s="180"/>
      <c r="AF1619" s="180"/>
      <c r="AG1619" s="180"/>
      <c r="AH1619" s="180"/>
      <c r="AI1619" s="180"/>
      <c r="AJ1619" s="180"/>
      <c r="AK1619" s="180"/>
      <c r="AL1619" s="180"/>
      <c r="AM1619" s="180"/>
      <c r="AN1619" s="180"/>
      <c r="AO1619" s="180"/>
      <c r="AP1619" s="180"/>
      <c r="AQ1619" s="180"/>
      <c r="AR1619" s="180"/>
      <c r="AS1619" s="180"/>
    </row>
    <row r="1620" spans="1:45" ht="8.25" hidden="1" customHeight="1">
      <c r="A1620" s="22"/>
      <c r="C1620" s="60"/>
    </row>
    <row r="1621" spans="1:45" ht="12.75" hidden="1" customHeight="1">
      <c r="C1621" s="162" t="s">
        <v>219</v>
      </c>
      <c r="D1621" s="162"/>
      <c r="E1621" s="162"/>
      <c r="F1621" s="162"/>
      <c r="G1621" s="162"/>
      <c r="H1621" s="162"/>
      <c r="I1621" s="162" t="s">
        <v>1242</v>
      </c>
      <c r="J1621" s="162"/>
      <c r="K1621" s="162"/>
      <c r="L1621" s="162"/>
      <c r="M1621" s="162"/>
      <c r="N1621" s="162"/>
      <c r="O1621" s="162"/>
      <c r="P1621" s="162"/>
      <c r="Q1621" s="162" t="s">
        <v>854</v>
      </c>
      <c r="R1621" s="162"/>
      <c r="S1621" s="162"/>
      <c r="T1621" s="162"/>
      <c r="U1621" s="162"/>
      <c r="V1621" s="162"/>
      <c r="W1621" s="162"/>
      <c r="X1621" s="162"/>
      <c r="Y1621" s="162" t="s">
        <v>1430</v>
      </c>
      <c r="Z1621" s="162"/>
      <c r="AA1621" s="162"/>
      <c r="AB1621" s="162"/>
      <c r="AC1621" s="162"/>
      <c r="AD1621" s="162"/>
      <c r="AE1621" s="162"/>
      <c r="AF1621" s="162"/>
      <c r="AG1621" s="162" t="s">
        <v>72</v>
      </c>
      <c r="AH1621" s="162"/>
      <c r="AI1621" s="162"/>
      <c r="AJ1621" s="162"/>
      <c r="AK1621" s="162"/>
      <c r="AL1621" s="162"/>
      <c r="AM1621" s="162"/>
      <c r="AN1621" s="162"/>
    </row>
    <row r="1622" spans="1:45" ht="12.75" hidden="1" customHeight="1">
      <c r="C1622" s="162"/>
      <c r="D1622" s="162"/>
      <c r="E1622" s="162"/>
      <c r="F1622" s="162"/>
      <c r="G1622" s="162"/>
      <c r="H1622" s="162"/>
      <c r="I1622" s="162"/>
      <c r="J1622" s="162"/>
      <c r="K1622" s="162"/>
      <c r="L1622" s="162"/>
      <c r="M1622" s="162"/>
      <c r="N1622" s="162"/>
      <c r="O1622" s="162"/>
      <c r="P1622" s="162"/>
      <c r="Q1622" s="162"/>
      <c r="R1622" s="162"/>
      <c r="S1622" s="162"/>
      <c r="T1622" s="162"/>
      <c r="U1622" s="162"/>
      <c r="V1622" s="162"/>
      <c r="W1622" s="162"/>
      <c r="X1622" s="162"/>
      <c r="Y1622" s="162"/>
      <c r="Z1622" s="162"/>
      <c r="AA1622" s="162"/>
      <c r="AB1622" s="162"/>
      <c r="AC1622" s="162"/>
      <c r="AD1622" s="162"/>
      <c r="AE1622" s="162"/>
      <c r="AF1622" s="162"/>
      <c r="AG1622" s="162"/>
      <c r="AH1622" s="162"/>
      <c r="AI1622" s="162"/>
      <c r="AJ1622" s="162"/>
      <c r="AK1622" s="162"/>
      <c r="AL1622" s="162"/>
      <c r="AM1622" s="162"/>
      <c r="AN1622" s="162"/>
    </row>
    <row r="1623" spans="1:45" ht="12.75" hidden="1" customHeight="1">
      <c r="C1623" s="162"/>
      <c r="D1623" s="162"/>
      <c r="E1623" s="162"/>
      <c r="F1623" s="162"/>
      <c r="G1623" s="162"/>
      <c r="H1623" s="162"/>
      <c r="I1623" s="492" t="s">
        <v>50</v>
      </c>
      <c r="J1623" s="493"/>
      <c r="K1623" s="493"/>
      <c r="L1623" s="493"/>
      <c r="M1623" s="493" t="s">
        <v>487</v>
      </c>
      <c r="N1623" s="493"/>
      <c r="O1623" s="493"/>
      <c r="P1623" s="496"/>
      <c r="Q1623" s="492" t="s">
        <v>50</v>
      </c>
      <c r="R1623" s="493"/>
      <c r="S1623" s="493"/>
      <c r="T1623" s="493"/>
      <c r="U1623" s="493" t="s">
        <v>487</v>
      </c>
      <c r="V1623" s="493"/>
      <c r="W1623" s="493"/>
      <c r="X1623" s="496"/>
      <c r="Y1623" s="492" t="s">
        <v>50</v>
      </c>
      <c r="Z1623" s="493"/>
      <c r="AA1623" s="493"/>
      <c r="AB1623" s="493"/>
      <c r="AC1623" s="493" t="s">
        <v>487</v>
      </c>
      <c r="AD1623" s="493"/>
      <c r="AE1623" s="493"/>
      <c r="AF1623" s="496"/>
      <c r="AG1623" s="492" t="s">
        <v>50</v>
      </c>
      <c r="AH1623" s="493"/>
      <c r="AI1623" s="493"/>
      <c r="AJ1623" s="493"/>
      <c r="AK1623" s="493" t="s">
        <v>487</v>
      </c>
      <c r="AL1623" s="493"/>
      <c r="AM1623" s="493"/>
      <c r="AN1623" s="496"/>
    </row>
    <row r="1624" spans="1:45" ht="12.75" hidden="1" customHeight="1">
      <c r="C1624" s="162"/>
      <c r="D1624" s="162"/>
      <c r="E1624" s="162"/>
      <c r="F1624" s="162"/>
      <c r="G1624" s="162"/>
      <c r="H1624" s="162"/>
      <c r="I1624" s="492"/>
      <c r="J1624" s="493"/>
      <c r="K1624" s="493"/>
      <c r="L1624" s="493"/>
      <c r="M1624" s="493"/>
      <c r="N1624" s="493"/>
      <c r="O1624" s="493"/>
      <c r="P1624" s="496"/>
      <c r="Q1624" s="492"/>
      <c r="R1624" s="493"/>
      <c r="S1624" s="493"/>
      <c r="T1624" s="493"/>
      <c r="U1624" s="493"/>
      <c r="V1624" s="493"/>
      <c r="W1624" s="493"/>
      <c r="X1624" s="496"/>
      <c r="Y1624" s="492"/>
      <c r="Z1624" s="493"/>
      <c r="AA1624" s="493"/>
      <c r="AB1624" s="493"/>
      <c r="AC1624" s="493"/>
      <c r="AD1624" s="493"/>
      <c r="AE1624" s="493"/>
      <c r="AF1624" s="496"/>
      <c r="AG1624" s="492"/>
      <c r="AH1624" s="493"/>
      <c r="AI1624" s="493"/>
      <c r="AJ1624" s="493"/>
      <c r="AK1624" s="493"/>
      <c r="AL1624" s="493"/>
      <c r="AM1624" s="493"/>
      <c r="AN1624" s="496"/>
    </row>
    <row r="1625" spans="1:45" ht="12.75" hidden="1" customHeight="1">
      <c r="C1625" s="162"/>
      <c r="D1625" s="162"/>
      <c r="E1625" s="162"/>
      <c r="F1625" s="162"/>
      <c r="G1625" s="162"/>
      <c r="H1625" s="162"/>
      <c r="I1625" s="492"/>
      <c r="J1625" s="493"/>
      <c r="K1625" s="493"/>
      <c r="L1625" s="493"/>
      <c r="M1625" s="493"/>
      <c r="N1625" s="493"/>
      <c r="O1625" s="493"/>
      <c r="P1625" s="496"/>
      <c r="Q1625" s="492"/>
      <c r="R1625" s="493"/>
      <c r="S1625" s="493"/>
      <c r="T1625" s="493"/>
      <c r="U1625" s="493"/>
      <c r="V1625" s="493"/>
      <c r="W1625" s="493"/>
      <c r="X1625" s="496"/>
      <c r="Y1625" s="492"/>
      <c r="Z1625" s="493"/>
      <c r="AA1625" s="493"/>
      <c r="AB1625" s="493"/>
      <c r="AC1625" s="493"/>
      <c r="AD1625" s="493"/>
      <c r="AE1625" s="493"/>
      <c r="AF1625" s="496"/>
      <c r="AG1625" s="492"/>
      <c r="AH1625" s="493"/>
      <c r="AI1625" s="493"/>
      <c r="AJ1625" s="493"/>
      <c r="AK1625" s="493"/>
      <c r="AL1625" s="493"/>
      <c r="AM1625" s="493"/>
      <c r="AN1625" s="496"/>
    </row>
    <row r="1626" spans="1:45" ht="12.75" hidden="1" customHeight="1">
      <c r="C1626" s="162"/>
      <c r="D1626" s="162"/>
      <c r="E1626" s="162"/>
      <c r="F1626" s="162"/>
      <c r="G1626" s="162"/>
      <c r="H1626" s="162"/>
      <c r="I1626" s="492"/>
      <c r="J1626" s="493"/>
      <c r="K1626" s="493"/>
      <c r="L1626" s="493"/>
      <c r="M1626" s="493"/>
      <c r="N1626" s="493"/>
      <c r="O1626" s="493"/>
      <c r="P1626" s="496"/>
      <c r="Q1626" s="492"/>
      <c r="R1626" s="493"/>
      <c r="S1626" s="493"/>
      <c r="T1626" s="493"/>
      <c r="U1626" s="493"/>
      <c r="V1626" s="493"/>
      <c r="W1626" s="493"/>
      <c r="X1626" s="496"/>
      <c r="Y1626" s="492"/>
      <c r="Z1626" s="493"/>
      <c r="AA1626" s="493"/>
      <c r="AB1626" s="493"/>
      <c r="AC1626" s="493"/>
      <c r="AD1626" s="493"/>
      <c r="AE1626" s="493"/>
      <c r="AF1626" s="496"/>
      <c r="AG1626" s="492"/>
      <c r="AH1626" s="493"/>
      <c r="AI1626" s="493"/>
      <c r="AJ1626" s="493"/>
      <c r="AK1626" s="493"/>
      <c r="AL1626" s="493"/>
      <c r="AM1626" s="493"/>
      <c r="AN1626" s="496"/>
    </row>
    <row r="1627" spans="1:45" ht="12.75" hidden="1" customHeight="1">
      <c r="C1627" s="162"/>
      <c r="D1627" s="162"/>
      <c r="E1627" s="162"/>
      <c r="F1627" s="162"/>
      <c r="G1627" s="162"/>
      <c r="H1627" s="162"/>
      <c r="I1627" s="492"/>
      <c r="J1627" s="493"/>
      <c r="K1627" s="493"/>
      <c r="L1627" s="493"/>
      <c r="M1627" s="493"/>
      <c r="N1627" s="493"/>
      <c r="O1627" s="493"/>
      <c r="P1627" s="496"/>
      <c r="Q1627" s="492"/>
      <c r="R1627" s="493"/>
      <c r="S1627" s="493"/>
      <c r="T1627" s="493"/>
      <c r="U1627" s="493"/>
      <c r="V1627" s="493"/>
      <c r="W1627" s="493"/>
      <c r="X1627" s="496"/>
      <c r="Y1627" s="492"/>
      <c r="Z1627" s="493"/>
      <c r="AA1627" s="493"/>
      <c r="AB1627" s="493"/>
      <c r="AC1627" s="493"/>
      <c r="AD1627" s="493"/>
      <c r="AE1627" s="493"/>
      <c r="AF1627" s="496"/>
      <c r="AG1627" s="492"/>
      <c r="AH1627" s="493"/>
      <c r="AI1627" s="493"/>
      <c r="AJ1627" s="493"/>
      <c r="AK1627" s="493"/>
      <c r="AL1627" s="493"/>
      <c r="AM1627" s="493"/>
      <c r="AN1627" s="496"/>
    </row>
    <row r="1628" spans="1:45" ht="12.75" hidden="1" customHeight="1">
      <c r="C1628" s="247"/>
      <c r="D1628" s="247"/>
      <c r="E1628" s="247"/>
      <c r="F1628" s="247"/>
      <c r="G1628" s="247"/>
      <c r="H1628" s="247"/>
      <c r="I1628" s="494"/>
      <c r="J1628" s="495"/>
      <c r="K1628" s="495"/>
      <c r="L1628" s="495"/>
      <c r="M1628" s="495"/>
      <c r="N1628" s="495"/>
      <c r="O1628" s="495"/>
      <c r="P1628" s="497"/>
      <c r="Q1628" s="494"/>
      <c r="R1628" s="495"/>
      <c r="S1628" s="495"/>
      <c r="T1628" s="495"/>
      <c r="U1628" s="495"/>
      <c r="V1628" s="495"/>
      <c r="W1628" s="495"/>
      <c r="X1628" s="497"/>
      <c r="Y1628" s="494"/>
      <c r="Z1628" s="495"/>
      <c r="AA1628" s="495"/>
      <c r="AB1628" s="495"/>
      <c r="AC1628" s="495"/>
      <c r="AD1628" s="495"/>
      <c r="AE1628" s="495"/>
      <c r="AF1628" s="497"/>
      <c r="AG1628" s="494"/>
      <c r="AH1628" s="495"/>
      <c r="AI1628" s="495"/>
      <c r="AJ1628" s="495"/>
      <c r="AK1628" s="495"/>
      <c r="AL1628" s="495"/>
      <c r="AM1628" s="495"/>
      <c r="AN1628" s="497"/>
    </row>
    <row r="1629" spans="1:45" ht="12.75" hidden="1" customHeight="1">
      <c r="C1629" s="216" t="s">
        <v>1229</v>
      </c>
      <c r="D1629" s="216"/>
      <c r="E1629" s="216"/>
      <c r="F1629" s="216"/>
      <c r="G1629" s="216"/>
      <c r="H1629" s="216"/>
      <c r="I1629" s="504">
        <v>332</v>
      </c>
      <c r="J1629" s="505"/>
      <c r="K1629" s="505"/>
      <c r="L1629" s="505"/>
      <c r="M1629" s="505">
        <v>332</v>
      </c>
      <c r="N1629" s="505"/>
      <c r="O1629" s="505"/>
      <c r="P1629" s="506"/>
      <c r="Q1629" s="504"/>
      <c r="R1629" s="505"/>
      <c r="S1629" s="505"/>
      <c r="T1629" s="505"/>
      <c r="U1629" s="505"/>
      <c r="V1629" s="505"/>
      <c r="W1629" s="505"/>
      <c r="X1629" s="506"/>
      <c r="Y1629" s="504"/>
      <c r="Z1629" s="505"/>
      <c r="AA1629" s="505"/>
      <c r="AB1629" s="505"/>
      <c r="AC1629" s="505"/>
      <c r="AD1629" s="505"/>
      <c r="AE1629" s="505"/>
      <c r="AF1629" s="506"/>
      <c r="AG1629" s="510">
        <f>I1629+Q1629+Y1629</f>
        <v>332</v>
      </c>
      <c r="AH1629" s="511"/>
      <c r="AI1629" s="511"/>
      <c r="AJ1629" s="511"/>
      <c r="AK1629" s="511">
        <f>M1629+U1629+AC1629</f>
        <v>332</v>
      </c>
      <c r="AL1629" s="511"/>
      <c r="AM1629" s="511"/>
      <c r="AN1629" s="516"/>
    </row>
    <row r="1630" spans="1:45" ht="12.75" hidden="1" customHeight="1">
      <c r="C1630" s="165" t="s">
        <v>1228</v>
      </c>
      <c r="D1630" s="165"/>
      <c r="E1630" s="165"/>
      <c r="F1630" s="165"/>
      <c r="G1630" s="165"/>
      <c r="H1630" s="165"/>
      <c r="I1630" s="498"/>
      <c r="J1630" s="499"/>
      <c r="K1630" s="499"/>
      <c r="L1630" s="499"/>
      <c r="M1630" s="499"/>
      <c r="N1630" s="499"/>
      <c r="O1630" s="499"/>
      <c r="P1630" s="507"/>
      <c r="Q1630" s="498"/>
      <c r="R1630" s="499"/>
      <c r="S1630" s="499"/>
      <c r="T1630" s="499"/>
      <c r="U1630" s="499"/>
      <c r="V1630" s="499"/>
      <c r="W1630" s="499"/>
      <c r="X1630" s="507"/>
      <c r="Y1630" s="498"/>
      <c r="Z1630" s="499"/>
      <c r="AA1630" s="499"/>
      <c r="AB1630" s="499"/>
      <c r="AC1630" s="499"/>
      <c r="AD1630" s="499"/>
      <c r="AE1630" s="499"/>
      <c r="AF1630" s="507"/>
      <c r="AG1630" s="512">
        <f>I1630+Q1630+Y1630</f>
        <v>0</v>
      </c>
      <c r="AH1630" s="513"/>
      <c r="AI1630" s="513"/>
      <c r="AJ1630" s="513"/>
      <c r="AK1630" s="513">
        <f>M1630+U1630+AC1630</f>
        <v>0</v>
      </c>
      <c r="AL1630" s="513"/>
      <c r="AM1630" s="513"/>
      <c r="AN1630" s="517"/>
    </row>
    <row r="1631" spans="1:45" ht="12.75" hidden="1" customHeight="1">
      <c r="C1631" s="165" t="s">
        <v>1230</v>
      </c>
      <c r="D1631" s="165"/>
      <c r="E1631" s="165"/>
      <c r="F1631" s="165"/>
      <c r="G1631" s="165"/>
      <c r="H1631" s="165"/>
      <c r="I1631" s="498"/>
      <c r="J1631" s="499"/>
      <c r="K1631" s="499"/>
      <c r="L1631" s="499"/>
      <c r="M1631" s="499"/>
      <c r="N1631" s="499"/>
      <c r="O1631" s="499"/>
      <c r="P1631" s="507"/>
      <c r="Q1631" s="498"/>
      <c r="R1631" s="499"/>
      <c r="S1631" s="499"/>
      <c r="T1631" s="499"/>
      <c r="U1631" s="499"/>
      <c r="V1631" s="499"/>
      <c r="W1631" s="499"/>
      <c r="X1631" s="507"/>
      <c r="Y1631" s="498"/>
      <c r="Z1631" s="499"/>
      <c r="AA1631" s="499"/>
      <c r="AB1631" s="499"/>
      <c r="AC1631" s="499"/>
      <c r="AD1631" s="499"/>
      <c r="AE1631" s="499"/>
      <c r="AF1631" s="507"/>
      <c r="AG1631" s="512">
        <f>I1631+Q1631+Y1631</f>
        <v>0</v>
      </c>
      <c r="AH1631" s="513"/>
      <c r="AI1631" s="513"/>
      <c r="AJ1631" s="513"/>
      <c r="AK1631" s="513">
        <f>M1631+U1631+AC1631</f>
        <v>0</v>
      </c>
      <c r="AL1631" s="513"/>
      <c r="AM1631" s="513"/>
      <c r="AN1631" s="517"/>
    </row>
    <row r="1632" spans="1:45" ht="12.75" hidden="1" customHeight="1">
      <c r="C1632" s="165"/>
      <c r="D1632" s="165"/>
      <c r="E1632" s="165"/>
      <c r="F1632" s="165"/>
      <c r="G1632" s="165"/>
      <c r="H1632" s="165"/>
      <c r="I1632" s="498"/>
      <c r="J1632" s="499"/>
      <c r="K1632" s="499"/>
      <c r="L1632" s="499"/>
      <c r="M1632" s="499"/>
      <c r="N1632" s="499"/>
      <c r="O1632" s="499"/>
      <c r="P1632" s="507"/>
      <c r="Q1632" s="498"/>
      <c r="R1632" s="499"/>
      <c r="S1632" s="499"/>
      <c r="T1632" s="499"/>
      <c r="U1632" s="499"/>
      <c r="V1632" s="499"/>
      <c r="W1632" s="499"/>
      <c r="X1632" s="507"/>
      <c r="Y1632" s="498"/>
      <c r="Z1632" s="499"/>
      <c r="AA1632" s="499"/>
      <c r="AB1632" s="499"/>
      <c r="AC1632" s="499"/>
      <c r="AD1632" s="499"/>
      <c r="AE1632" s="499"/>
      <c r="AF1632" s="507"/>
      <c r="AG1632" s="512">
        <f>I1632+Q1632+Y1632</f>
        <v>0</v>
      </c>
      <c r="AH1632" s="513"/>
      <c r="AI1632" s="513"/>
      <c r="AJ1632" s="513"/>
      <c r="AK1632" s="513">
        <f>M1632+U1632+AC1632</f>
        <v>0</v>
      </c>
      <c r="AL1632" s="513"/>
      <c r="AM1632" s="513"/>
      <c r="AN1632" s="517"/>
    </row>
    <row r="1633" spans="1:45" ht="12.75" hidden="1" customHeight="1">
      <c r="C1633" s="206"/>
      <c r="D1633" s="206"/>
      <c r="E1633" s="206"/>
      <c r="F1633" s="206"/>
      <c r="G1633" s="206"/>
      <c r="H1633" s="206"/>
      <c r="I1633" s="500"/>
      <c r="J1633" s="501"/>
      <c r="K1633" s="501"/>
      <c r="L1633" s="501"/>
      <c r="M1633" s="501"/>
      <c r="N1633" s="501"/>
      <c r="O1633" s="501"/>
      <c r="P1633" s="508"/>
      <c r="Q1633" s="500"/>
      <c r="R1633" s="501"/>
      <c r="S1633" s="501"/>
      <c r="T1633" s="501"/>
      <c r="U1633" s="501"/>
      <c r="V1633" s="501"/>
      <c r="W1633" s="501"/>
      <c r="X1633" s="508"/>
      <c r="Y1633" s="500"/>
      <c r="Z1633" s="501"/>
      <c r="AA1633" s="501"/>
      <c r="AB1633" s="501"/>
      <c r="AC1633" s="501"/>
      <c r="AD1633" s="501"/>
      <c r="AE1633" s="501"/>
      <c r="AF1633" s="508"/>
      <c r="AG1633" s="514">
        <f>I1633+Q1633+Y1633</f>
        <v>0</v>
      </c>
      <c r="AH1633" s="515"/>
      <c r="AI1633" s="515"/>
      <c r="AJ1633" s="515"/>
      <c r="AK1633" s="515">
        <f>M1633+U1633+AC1633</f>
        <v>0</v>
      </c>
      <c r="AL1633" s="515"/>
      <c r="AM1633" s="515"/>
      <c r="AN1633" s="518"/>
    </row>
    <row r="1634" spans="1:45" ht="12.75" hidden="1" customHeight="1">
      <c r="A1634" s="5"/>
      <c r="B1634" s="5"/>
      <c r="C1634" s="208" t="s">
        <v>72</v>
      </c>
      <c r="D1634" s="208"/>
      <c r="E1634" s="208"/>
      <c r="F1634" s="208"/>
      <c r="G1634" s="208"/>
      <c r="H1634" s="208"/>
      <c r="I1634" s="502">
        <f>SUM(I1629:L1633)</f>
        <v>332</v>
      </c>
      <c r="J1634" s="503"/>
      <c r="K1634" s="503"/>
      <c r="L1634" s="503"/>
      <c r="M1634" s="503">
        <f t="shared" ref="M1634" si="195">SUM(M1629:P1633)</f>
        <v>332</v>
      </c>
      <c r="N1634" s="503"/>
      <c r="O1634" s="503"/>
      <c r="P1634" s="509"/>
      <c r="Q1634" s="502">
        <f t="shared" ref="Q1634" si="196">SUM(Q1629:T1633)</f>
        <v>0</v>
      </c>
      <c r="R1634" s="503"/>
      <c r="S1634" s="503"/>
      <c r="T1634" s="503"/>
      <c r="U1634" s="503">
        <f t="shared" ref="U1634" si="197">SUM(U1629:X1633)</f>
        <v>0</v>
      </c>
      <c r="V1634" s="503"/>
      <c r="W1634" s="503"/>
      <c r="X1634" s="509"/>
      <c r="Y1634" s="502">
        <f t="shared" ref="Y1634" si="198">SUM(Y1629:AB1633)</f>
        <v>0</v>
      </c>
      <c r="Z1634" s="503"/>
      <c r="AA1634" s="503"/>
      <c r="AB1634" s="503"/>
      <c r="AC1634" s="503">
        <f t="shared" ref="AC1634" si="199">SUM(AC1629:AF1633)</f>
        <v>0</v>
      </c>
      <c r="AD1634" s="503"/>
      <c r="AE1634" s="503"/>
      <c r="AF1634" s="509"/>
      <c r="AG1634" s="502">
        <f t="shared" ref="AG1634" si="200">SUM(AG1629:AJ1633)</f>
        <v>332</v>
      </c>
      <c r="AH1634" s="503"/>
      <c r="AI1634" s="503"/>
      <c r="AJ1634" s="503"/>
      <c r="AK1634" s="503">
        <f t="shared" ref="AK1634" si="201">SUM(AK1629:AN1633)</f>
        <v>332</v>
      </c>
      <c r="AL1634" s="503"/>
      <c r="AM1634" s="503"/>
      <c r="AN1634" s="509"/>
      <c r="AO1634" s="5"/>
    </row>
    <row r="1635" spans="1:45" ht="12.75" hidden="1" customHeight="1"/>
    <row r="1636" spans="1:45" ht="12.75" customHeight="1">
      <c r="A1636" s="76" t="s">
        <v>41</v>
      </c>
      <c r="B1636" s="74"/>
      <c r="C1636" s="73" t="s">
        <v>511</v>
      </c>
    </row>
    <row r="1637" spans="1:45" ht="12.75" customHeight="1">
      <c r="A1637" s="76"/>
      <c r="B1637" s="74"/>
      <c r="C1637" s="159" t="s">
        <v>1431</v>
      </c>
      <c r="D1637" s="159"/>
      <c r="E1637" s="159"/>
      <c r="F1637" s="159"/>
      <c r="G1637" s="159"/>
      <c r="H1637" s="159"/>
      <c r="I1637" s="159"/>
      <c r="J1637" s="159"/>
      <c r="K1637" s="159"/>
      <c r="L1637" s="159"/>
      <c r="M1637" s="159"/>
      <c r="N1637" s="159"/>
      <c r="O1637" s="159"/>
      <c r="P1637" s="159"/>
      <c r="Q1637" s="159"/>
      <c r="R1637" s="159"/>
      <c r="S1637" s="159"/>
      <c r="T1637" s="159"/>
      <c r="U1637" s="159"/>
      <c r="V1637" s="159"/>
      <c r="W1637" s="159"/>
      <c r="X1637" s="159"/>
      <c r="Y1637" s="159"/>
      <c r="Z1637" s="159"/>
      <c r="AA1637" s="159"/>
      <c r="AB1637" s="159"/>
      <c r="AC1637" s="159"/>
      <c r="AD1637" s="159"/>
      <c r="AE1637" s="159"/>
      <c r="AF1637" s="159"/>
      <c r="AG1637" s="159"/>
      <c r="AH1637" s="159"/>
      <c r="AI1637" s="159"/>
      <c r="AJ1637" s="159"/>
      <c r="AK1637" s="159"/>
      <c r="AL1637" s="159"/>
      <c r="AM1637" s="159"/>
      <c r="AN1637" s="159"/>
      <c r="AO1637" s="159"/>
      <c r="AP1637" s="159"/>
      <c r="AQ1637" s="159"/>
      <c r="AR1637" s="159"/>
      <c r="AS1637" s="159"/>
    </row>
    <row r="1638" spans="1:45" ht="6.75" customHeight="1">
      <c r="A1638" s="76"/>
      <c r="B1638" s="74"/>
      <c r="C1638" s="73"/>
    </row>
    <row r="1639" spans="1:45" ht="12.75" hidden="1" customHeight="1">
      <c r="A1639" s="76"/>
      <c r="B1639" s="74"/>
      <c r="C1639" s="73"/>
    </row>
    <row r="1640" spans="1:45" ht="12.75" hidden="1" customHeight="1">
      <c r="A1640" s="22"/>
      <c r="C1640" s="180" t="s">
        <v>1379</v>
      </c>
      <c r="D1640" s="180"/>
      <c r="E1640" s="180"/>
      <c r="F1640" s="180"/>
      <c r="G1640" s="180"/>
      <c r="H1640" s="180"/>
      <c r="I1640" s="180"/>
      <c r="J1640" s="180"/>
      <c r="K1640" s="180"/>
      <c r="L1640" s="180"/>
      <c r="M1640" s="180"/>
      <c r="N1640" s="180"/>
      <c r="O1640" s="180"/>
      <c r="P1640" s="180"/>
      <c r="Q1640" s="180"/>
      <c r="R1640" s="180"/>
      <c r="S1640" s="180"/>
      <c r="T1640" s="180"/>
      <c r="U1640" s="180"/>
      <c r="V1640" s="180"/>
      <c r="W1640" s="180"/>
      <c r="X1640" s="180"/>
      <c r="Y1640" s="180"/>
      <c r="Z1640" s="180"/>
      <c r="AA1640" s="180"/>
      <c r="AB1640" s="180"/>
      <c r="AC1640" s="180"/>
      <c r="AD1640" s="180"/>
      <c r="AE1640" s="180"/>
      <c r="AF1640" s="180"/>
      <c r="AG1640" s="180"/>
      <c r="AH1640" s="180"/>
      <c r="AI1640" s="180"/>
      <c r="AJ1640" s="180"/>
      <c r="AK1640" s="180"/>
      <c r="AL1640" s="180"/>
      <c r="AM1640" s="180"/>
      <c r="AN1640" s="180"/>
      <c r="AO1640" s="180"/>
      <c r="AP1640" s="180"/>
      <c r="AQ1640" s="180"/>
      <c r="AR1640" s="180"/>
      <c r="AS1640" s="180"/>
    </row>
    <row r="1641" spans="1:45" ht="12.75" hidden="1" customHeight="1">
      <c r="A1641" s="22"/>
      <c r="C1641" s="180"/>
      <c r="D1641" s="180"/>
      <c r="E1641" s="180"/>
      <c r="F1641" s="180"/>
      <c r="G1641" s="180"/>
      <c r="H1641" s="180"/>
      <c r="I1641" s="180"/>
      <c r="J1641" s="180"/>
      <c r="K1641" s="180"/>
      <c r="L1641" s="180"/>
      <c r="M1641" s="180"/>
      <c r="N1641" s="180"/>
      <c r="O1641" s="180"/>
      <c r="P1641" s="180"/>
      <c r="Q1641" s="180"/>
      <c r="R1641" s="180"/>
      <c r="S1641" s="180"/>
      <c r="T1641" s="180"/>
      <c r="U1641" s="180"/>
      <c r="V1641" s="180"/>
      <c r="W1641" s="180"/>
      <c r="X1641" s="180"/>
      <c r="Y1641" s="180"/>
      <c r="Z1641" s="180"/>
      <c r="AA1641" s="180"/>
      <c r="AB1641" s="180"/>
      <c r="AC1641" s="180"/>
      <c r="AD1641" s="180"/>
      <c r="AE1641" s="180"/>
      <c r="AF1641" s="180"/>
      <c r="AG1641" s="180"/>
      <c r="AH1641" s="180"/>
      <c r="AI1641" s="180"/>
      <c r="AJ1641" s="180"/>
      <c r="AK1641" s="180"/>
      <c r="AL1641" s="180"/>
      <c r="AM1641" s="180"/>
      <c r="AN1641" s="180"/>
      <c r="AO1641" s="180"/>
      <c r="AP1641" s="180"/>
      <c r="AQ1641" s="180"/>
      <c r="AR1641" s="180"/>
      <c r="AS1641" s="180"/>
    </row>
    <row r="1642" spans="1:45" ht="12.75" hidden="1" customHeight="1">
      <c r="A1642" s="22"/>
      <c r="C1642" s="180"/>
      <c r="D1642" s="180"/>
      <c r="E1642" s="180"/>
      <c r="F1642" s="180"/>
      <c r="G1642" s="180"/>
      <c r="H1642" s="180"/>
      <c r="I1642" s="180"/>
      <c r="J1642" s="180"/>
      <c r="K1642" s="180"/>
      <c r="L1642" s="180"/>
      <c r="M1642" s="180"/>
      <c r="N1642" s="180"/>
      <c r="O1642" s="180"/>
      <c r="P1642" s="180"/>
      <c r="Q1642" s="180"/>
      <c r="R1642" s="180"/>
      <c r="S1642" s="180"/>
      <c r="T1642" s="180"/>
      <c r="U1642" s="180"/>
      <c r="V1642" s="180"/>
      <c r="W1642" s="180"/>
      <c r="X1642" s="180"/>
      <c r="Y1642" s="180"/>
      <c r="Z1642" s="180"/>
      <c r="AA1642" s="180"/>
      <c r="AB1642" s="180"/>
      <c r="AC1642" s="180"/>
      <c r="AD1642" s="180"/>
      <c r="AE1642" s="180"/>
      <c r="AF1642" s="180"/>
      <c r="AG1642" s="180"/>
      <c r="AH1642" s="180"/>
      <c r="AI1642" s="180"/>
      <c r="AJ1642" s="180"/>
      <c r="AK1642" s="180"/>
      <c r="AL1642" s="180"/>
      <c r="AM1642" s="180"/>
      <c r="AN1642" s="180"/>
      <c r="AO1642" s="180"/>
      <c r="AP1642" s="180"/>
      <c r="AQ1642" s="180"/>
      <c r="AR1642" s="180"/>
      <c r="AS1642" s="180"/>
    </row>
    <row r="1643" spans="1:45" ht="12.75" hidden="1" customHeight="1">
      <c r="A1643" s="22"/>
      <c r="C1643" s="66" t="s">
        <v>1124</v>
      </c>
    </row>
    <row r="1644" spans="1:45" ht="12.75" hidden="1" customHeight="1">
      <c r="C1644" s="162" t="s">
        <v>49</v>
      </c>
      <c r="D1644" s="162"/>
      <c r="E1644" s="162"/>
      <c r="F1644" s="162"/>
      <c r="G1644" s="162"/>
      <c r="H1644" s="162"/>
      <c r="I1644" s="162"/>
      <c r="J1644" s="162"/>
      <c r="K1644" s="162"/>
      <c r="L1644" s="162"/>
      <c r="M1644" s="162"/>
      <c r="N1644" s="162"/>
      <c r="O1644" s="162" t="s">
        <v>50</v>
      </c>
      <c r="P1644" s="162"/>
      <c r="Q1644" s="162"/>
      <c r="R1644" s="162"/>
      <c r="S1644" s="162"/>
      <c r="T1644" s="162" t="s">
        <v>51</v>
      </c>
      <c r="U1644" s="162"/>
      <c r="V1644" s="162"/>
      <c r="W1644" s="162"/>
      <c r="X1644" s="162"/>
      <c r="Y1644" s="162"/>
      <c r="Z1644" s="162"/>
      <c r="AA1644" s="162"/>
      <c r="AB1644" s="162"/>
      <c r="AC1644" s="162"/>
      <c r="AD1644" s="162" t="s">
        <v>1231</v>
      </c>
      <c r="AE1644" s="162"/>
      <c r="AF1644" s="162"/>
      <c r="AG1644" s="162"/>
      <c r="AH1644" s="162"/>
      <c r="AI1644" s="162"/>
      <c r="AJ1644" s="162"/>
      <c r="AK1644" s="162"/>
      <c r="AL1644" s="162"/>
      <c r="AM1644" s="162"/>
      <c r="AN1644" s="162"/>
    </row>
    <row r="1645" spans="1:45" ht="12.75" hidden="1" customHeight="1">
      <c r="C1645" s="162"/>
      <c r="D1645" s="162"/>
      <c r="E1645" s="162"/>
      <c r="F1645" s="162"/>
      <c r="G1645" s="162"/>
      <c r="H1645" s="162"/>
      <c r="I1645" s="162"/>
      <c r="J1645" s="162"/>
      <c r="K1645" s="162"/>
      <c r="L1645" s="162"/>
      <c r="M1645" s="162"/>
      <c r="N1645" s="162"/>
      <c r="O1645" s="162"/>
      <c r="P1645" s="162"/>
      <c r="Q1645" s="162"/>
      <c r="R1645" s="162"/>
      <c r="S1645" s="162"/>
      <c r="T1645" s="162"/>
      <c r="U1645" s="162"/>
      <c r="V1645" s="162"/>
      <c r="W1645" s="162"/>
      <c r="X1645" s="162"/>
      <c r="Y1645" s="162"/>
      <c r="Z1645" s="162"/>
      <c r="AA1645" s="162"/>
      <c r="AB1645" s="162"/>
      <c r="AC1645" s="162"/>
      <c r="AD1645" s="162"/>
      <c r="AE1645" s="162"/>
      <c r="AF1645" s="162"/>
      <c r="AG1645" s="162"/>
      <c r="AH1645" s="162"/>
      <c r="AI1645" s="162"/>
      <c r="AJ1645" s="162"/>
      <c r="AK1645" s="162"/>
      <c r="AL1645" s="162"/>
      <c r="AM1645" s="162"/>
      <c r="AN1645" s="162"/>
    </row>
    <row r="1646" spans="1:45" ht="12.75" hidden="1" customHeight="1">
      <c r="C1646" s="162"/>
      <c r="D1646" s="162"/>
      <c r="E1646" s="162"/>
      <c r="F1646" s="162"/>
      <c r="G1646" s="162"/>
      <c r="H1646" s="162"/>
      <c r="I1646" s="162"/>
      <c r="J1646" s="162"/>
      <c r="K1646" s="162"/>
      <c r="L1646" s="162"/>
      <c r="M1646" s="162"/>
      <c r="N1646" s="162"/>
      <c r="O1646" s="162"/>
      <c r="P1646" s="162"/>
      <c r="Q1646" s="162"/>
      <c r="R1646" s="162"/>
      <c r="S1646" s="162"/>
      <c r="T1646" s="162"/>
      <c r="U1646" s="162"/>
      <c r="V1646" s="162"/>
      <c r="W1646" s="162"/>
      <c r="X1646" s="162"/>
      <c r="Y1646" s="162"/>
      <c r="Z1646" s="162"/>
      <c r="AA1646" s="162"/>
      <c r="AB1646" s="162"/>
      <c r="AC1646" s="162"/>
      <c r="AD1646" s="162"/>
      <c r="AE1646" s="162"/>
      <c r="AF1646" s="162"/>
      <c r="AG1646" s="162"/>
      <c r="AH1646" s="162"/>
      <c r="AI1646" s="162"/>
      <c r="AJ1646" s="162"/>
      <c r="AK1646" s="162"/>
      <c r="AL1646" s="162"/>
      <c r="AM1646" s="162"/>
      <c r="AN1646" s="162"/>
    </row>
    <row r="1647" spans="1:45" ht="12.75" hidden="1" customHeight="1">
      <c r="C1647" s="162"/>
      <c r="D1647" s="162"/>
      <c r="E1647" s="162"/>
      <c r="F1647" s="162"/>
      <c r="G1647" s="162"/>
      <c r="H1647" s="162"/>
      <c r="I1647" s="162"/>
      <c r="J1647" s="162"/>
      <c r="K1647" s="162"/>
      <c r="L1647" s="162"/>
      <c r="M1647" s="162"/>
      <c r="N1647" s="162"/>
      <c r="O1647" s="162" t="s">
        <v>220</v>
      </c>
      <c r="P1647" s="162"/>
      <c r="Q1647" s="162"/>
      <c r="R1647" s="162"/>
      <c r="S1647" s="162"/>
      <c r="T1647" s="162" t="s">
        <v>220</v>
      </c>
      <c r="U1647" s="162"/>
      <c r="V1647" s="162"/>
      <c r="W1647" s="162"/>
      <c r="X1647" s="162"/>
      <c r="Y1647" s="162" t="s">
        <v>221</v>
      </c>
      <c r="Z1647" s="162"/>
      <c r="AA1647" s="162"/>
      <c r="AB1647" s="162"/>
      <c r="AC1647" s="162"/>
      <c r="AD1647" s="162" t="s">
        <v>50</v>
      </c>
      <c r="AE1647" s="162"/>
      <c r="AF1647" s="162"/>
      <c r="AG1647" s="162"/>
      <c r="AH1647" s="162"/>
      <c r="AI1647" s="162" t="s">
        <v>51</v>
      </c>
      <c r="AJ1647" s="162"/>
      <c r="AK1647" s="162"/>
      <c r="AL1647" s="162"/>
      <c r="AM1647" s="162"/>
      <c r="AN1647" s="162"/>
    </row>
    <row r="1648" spans="1:45" ht="12.75" hidden="1" customHeight="1">
      <c r="C1648" s="162"/>
      <c r="D1648" s="162"/>
      <c r="E1648" s="162"/>
      <c r="F1648" s="162"/>
      <c r="G1648" s="162"/>
      <c r="H1648" s="162"/>
      <c r="I1648" s="162"/>
      <c r="J1648" s="162"/>
      <c r="K1648" s="162"/>
      <c r="L1648" s="162"/>
      <c r="M1648" s="162"/>
      <c r="N1648" s="162"/>
      <c r="O1648" s="162"/>
      <c r="P1648" s="162"/>
      <c r="Q1648" s="162"/>
      <c r="R1648" s="162"/>
      <c r="S1648" s="162"/>
      <c r="T1648" s="162"/>
      <c r="U1648" s="162"/>
      <c r="V1648" s="162"/>
      <c r="W1648" s="162"/>
      <c r="X1648" s="162"/>
      <c r="Y1648" s="162"/>
      <c r="Z1648" s="162"/>
      <c r="AA1648" s="162"/>
      <c r="AB1648" s="162"/>
      <c r="AC1648" s="162"/>
      <c r="AD1648" s="162"/>
      <c r="AE1648" s="162"/>
      <c r="AF1648" s="162"/>
      <c r="AG1648" s="162"/>
      <c r="AH1648" s="162"/>
      <c r="AI1648" s="162"/>
      <c r="AJ1648" s="162"/>
      <c r="AK1648" s="162"/>
      <c r="AL1648" s="162"/>
      <c r="AM1648" s="162"/>
      <c r="AN1648" s="162"/>
    </row>
    <row r="1649" spans="3:40" ht="12.75" hidden="1" customHeight="1">
      <c r="C1649" s="162"/>
      <c r="D1649" s="162"/>
      <c r="E1649" s="162"/>
      <c r="F1649" s="162"/>
      <c r="G1649" s="162"/>
      <c r="H1649" s="162"/>
      <c r="I1649" s="162"/>
      <c r="J1649" s="162"/>
      <c r="K1649" s="162"/>
      <c r="L1649" s="162"/>
      <c r="M1649" s="162"/>
      <c r="N1649" s="162"/>
      <c r="O1649" s="162"/>
      <c r="P1649" s="162"/>
      <c r="Q1649" s="162"/>
      <c r="R1649" s="162"/>
      <c r="S1649" s="162"/>
      <c r="T1649" s="162"/>
      <c r="U1649" s="162"/>
      <c r="V1649" s="162"/>
      <c r="W1649" s="162"/>
      <c r="X1649" s="162"/>
      <c r="Y1649" s="162"/>
      <c r="Z1649" s="162"/>
      <c r="AA1649" s="162"/>
      <c r="AB1649" s="162"/>
      <c r="AC1649" s="162"/>
      <c r="AD1649" s="162"/>
      <c r="AE1649" s="162"/>
      <c r="AF1649" s="162"/>
      <c r="AG1649" s="162"/>
      <c r="AH1649" s="162"/>
      <c r="AI1649" s="162"/>
      <c r="AJ1649" s="162"/>
      <c r="AK1649" s="162"/>
      <c r="AL1649" s="162"/>
      <c r="AM1649" s="162"/>
      <c r="AN1649" s="162"/>
    </row>
    <row r="1650" spans="3:40" ht="12.75" hidden="1" customHeight="1">
      <c r="C1650" s="162"/>
      <c r="D1650" s="162"/>
      <c r="E1650" s="162"/>
      <c r="F1650" s="162"/>
      <c r="G1650" s="162"/>
      <c r="H1650" s="162"/>
      <c r="I1650" s="162"/>
      <c r="J1650" s="162"/>
      <c r="K1650" s="162"/>
      <c r="L1650" s="162"/>
      <c r="M1650" s="162"/>
      <c r="N1650" s="162"/>
      <c r="O1650" s="162"/>
      <c r="P1650" s="162"/>
      <c r="Q1650" s="162"/>
      <c r="R1650" s="162"/>
      <c r="S1650" s="162"/>
      <c r="T1650" s="162"/>
      <c r="U1650" s="162"/>
      <c r="V1650" s="162"/>
      <c r="W1650" s="162"/>
      <c r="X1650" s="162"/>
      <c r="Y1650" s="162"/>
      <c r="Z1650" s="162"/>
      <c r="AA1650" s="162"/>
      <c r="AB1650" s="162"/>
      <c r="AC1650" s="162"/>
      <c r="AD1650" s="162"/>
      <c r="AE1650" s="162"/>
      <c r="AF1650" s="162"/>
      <c r="AG1650" s="162"/>
      <c r="AH1650" s="162"/>
      <c r="AI1650" s="162"/>
      <c r="AJ1650" s="162"/>
      <c r="AK1650" s="162"/>
      <c r="AL1650" s="162"/>
      <c r="AM1650" s="162"/>
      <c r="AN1650" s="162"/>
    </row>
    <row r="1651" spans="3:40" ht="12.75" hidden="1" customHeight="1">
      <c r="C1651" s="247"/>
      <c r="D1651" s="247"/>
      <c r="E1651" s="247"/>
      <c r="F1651" s="247"/>
      <c r="G1651" s="247"/>
      <c r="H1651" s="247"/>
      <c r="I1651" s="247"/>
      <c r="J1651" s="247"/>
      <c r="K1651" s="247"/>
      <c r="L1651" s="247"/>
      <c r="M1651" s="247"/>
      <c r="N1651" s="247"/>
      <c r="O1651" s="247"/>
      <c r="P1651" s="247"/>
      <c r="Q1651" s="247"/>
      <c r="R1651" s="247"/>
      <c r="S1651" s="247"/>
      <c r="T1651" s="247"/>
      <c r="U1651" s="247"/>
      <c r="V1651" s="247"/>
      <c r="W1651" s="247"/>
      <c r="X1651" s="247"/>
      <c r="Y1651" s="247"/>
      <c r="Z1651" s="247"/>
      <c r="AA1651" s="247"/>
      <c r="AB1651" s="247"/>
      <c r="AC1651" s="247"/>
      <c r="AD1651" s="247"/>
      <c r="AE1651" s="247"/>
      <c r="AF1651" s="247"/>
      <c r="AG1651" s="247"/>
      <c r="AH1651" s="247"/>
      <c r="AI1651" s="247"/>
      <c r="AJ1651" s="247"/>
      <c r="AK1651" s="247"/>
      <c r="AL1651" s="247"/>
      <c r="AM1651" s="247"/>
      <c r="AN1651" s="247"/>
    </row>
    <row r="1652" spans="3:40" ht="12.75" hidden="1" customHeight="1">
      <c r="C1652" s="524" t="s">
        <v>62</v>
      </c>
      <c r="D1652" s="524"/>
      <c r="E1652" s="524"/>
      <c r="F1652" s="524"/>
      <c r="G1652" s="524"/>
      <c r="H1652" s="524"/>
      <c r="I1652" s="524"/>
      <c r="J1652" s="524"/>
      <c r="K1652" s="524"/>
      <c r="L1652" s="524"/>
      <c r="M1652" s="524"/>
      <c r="N1652" s="524"/>
      <c r="O1652" s="524" t="s">
        <v>66</v>
      </c>
      <c r="P1652" s="524"/>
      <c r="Q1652" s="524"/>
      <c r="R1652" s="524"/>
      <c r="S1652" s="524"/>
      <c r="T1652" s="524" t="s">
        <v>67</v>
      </c>
      <c r="U1652" s="524"/>
      <c r="V1652" s="524"/>
      <c r="W1652" s="524"/>
      <c r="X1652" s="524"/>
      <c r="Y1652" s="524" t="s">
        <v>69</v>
      </c>
      <c r="Z1652" s="524"/>
      <c r="AA1652" s="524"/>
      <c r="AB1652" s="524"/>
      <c r="AC1652" s="524"/>
      <c r="AD1652" s="524" t="s">
        <v>71</v>
      </c>
      <c r="AE1652" s="524"/>
      <c r="AF1652" s="524"/>
      <c r="AG1652" s="524"/>
      <c r="AH1652" s="524"/>
      <c r="AI1652" s="524" t="s">
        <v>74</v>
      </c>
      <c r="AJ1652" s="524"/>
      <c r="AK1652" s="524"/>
      <c r="AL1652" s="524"/>
      <c r="AM1652" s="524"/>
      <c r="AN1652" s="524"/>
    </row>
    <row r="1653" spans="3:40" ht="12.75" hidden="1" customHeight="1">
      <c r="C1653" s="213" t="s">
        <v>1232</v>
      </c>
      <c r="D1653" s="214"/>
      <c r="E1653" s="214"/>
      <c r="F1653" s="214"/>
      <c r="G1653" s="214"/>
      <c r="H1653" s="214"/>
      <c r="I1653" s="214"/>
      <c r="J1653" s="214"/>
      <c r="K1653" s="214"/>
      <c r="L1653" s="214"/>
      <c r="M1653" s="214"/>
      <c r="N1653" s="214"/>
      <c r="O1653" s="177"/>
      <c r="P1653" s="177"/>
      <c r="Q1653" s="177"/>
      <c r="R1653" s="177"/>
      <c r="S1653" s="177"/>
      <c r="T1653" s="177"/>
      <c r="U1653" s="177"/>
      <c r="V1653" s="177"/>
      <c r="W1653" s="177"/>
      <c r="X1653" s="177"/>
      <c r="Y1653" s="177"/>
      <c r="Z1653" s="177"/>
      <c r="AA1653" s="177"/>
      <c r="AB1653" s="177"/>
      <c r="AC1653" s="177"/>
      <c r="AD1653" s="177"/>
      <c r="AE1653" s="177"/>
      <c r="AF1653" s="177"/>
      <c r="AG1653" s="177"/>
      <c r="AH1653" s="177"/>
      <c r="AI1653" s="177"/>
      <c r="AJ1653" s="177"/>
      <c r="AK1653" s="177"/>
      <c r="AL1653" s="177"/>
      <c r="AM1653" s="177"/>
      <c r="AN1653" s="177"/>
    </row>
    <row r="1654" spans="3:40" ht="12.75" hidden="1" customHeight="1">
      <c r="C1654" s="164"/>
      <c r="D1654" s="164"/>
      <c r="E1654" s="164"/>
      <c r="F1654" s="164"/>
      <c r="G1654" s="164"/>
      <c r="H1654" s="164"/>
      <c r="I1654" s="164"/>
      <c r="J1654" s="164"/>
      <c r="K1654" s="164"/>
      <c r="L1654" s="164"/>
      <c r="M1654" s="164"/>
      <c r="N1654" s="164"/>
      <c r="O1654" s="174"/>
      <c r="P1654" s="174"/>
      <c r="Q1654" s="174"/>
      <c r="R1654" s="174"/>
      <c r="S1654" s="174"/>
      <c r="T1654" s="174"/>
      <c r="U1654" s="174"/>
      <c r="V1654" s="174"/>
      <c r="W1654" s="174"/>
      <c r="X1654" s="174"/>
      <c r="Y1654" s="174"/>
      <c r="Z1654" s="174"/>
      <c r="AA1654" s="174"/>
      <c r="AB1654" s="174"/>
      <c r="AC1654" s="174"/>
      <c r="AD1654" s="174"/>
      <c r="AE1654" s="174"/>
      <c r="AF1654" s="174"/>
      <c r="AG1654" s="174"/>
      <c r="AH1654" s="174"/>
      <c r="AI1654" s="174"/>
      <c r="AJ1654" s="174"/>
      <c r="AK1654" s="174"/>
      <c r="AL1654" s="174"/>
      <c r="AM1654" s="174"/>
      <c r="AN1654" s="174"/>
    </row>
    <row r="1655" spans="3:40" ht="12.75" hidden="1" customHeight="1">
      <c r="C1655" s="165" t="s">
        <v>119</v>
      </c>
      <c r="D1655" s="165"/>
      <c r="E1655" s="165"/>
      <c r="F1655" s="165"/>
      <c r="G1655" s="165"/>
      <c r="H1655" s="165"/>
      <c r="I1655" s="165"/>
      <c r="J1655" s="165"/>
      <c r="K1655" s="165"/>
      <c r="L1655" s="165"/>
      <c r="M1655" s="165"/>
      <c r="N1655" s="165"/>
      <c r="O1655" s="174"/>
      <c r="P1655" s="174"/>
      <c r="Q1655" s="174"/>
      <c r="R1655" s="174"/>
      <c r="S1655" s="174"/>
      <c r="T1655" s="174"/>
      <c r="U1655" s="174"/>
      <c r="V1655" s="174"/>
      <c r="W1655" s="174"/>
      <c r="X1655" s="174"/>
      <c r="Y1655" s="174"/>
      <c r="Z1655" s="174"/>
      <c r="AA1655" s="174"/>
      <c r="AB1655" s="174"/>
      <c r="AC1655" s="174"/>
      <c r="AD1655" s="174"/>
      <c r="AE1655" s="174"/>
      <c r="AF1655" s="174"/>
      <c r="AG1655" s="174"/>
      <c r="AH1655" s="174"/>
      <c r="AI1655" s="174"/>
      <c r="AJ1655" s="174"/>
      <c r="AK1655" s="174"/>
      <c r="AL1655" s="174"/>
      <c r="AM1655" s="174"/>
      <c r="AN1655" s="174"/>
    </row>
    <row r="1656" spans="3:40" ht="12.75" hidden="1" customHeight="1">
      <c r="C1656" s="206" t="s">
        <v>120</v>
      </c>
      <c r="D1656" s="206"/>
      <c r="E1656" s="206"/>
      <c r="F1656" s="206"/>
      <c r="G1656" s="206"/>
      <c r="H1656" s="206"/>
      <c r="I1656" s="206"/>
      <c r="J1656" s="206"/>
      <c r="K1656" s="206"/>
      <c r="L1656" s="206"/>
      <c r="M1656" s="206"/>
      <c r="N1656" s="206"/>
      <c r="O1656" s="190"/>
      <c r="P1656" s="190"/>
      <c r="Q1656" s="190"/>
      <c r="R1656" s="190"/>
      <c r="S1656" s="190"/>
      <c r="T1656" s="190"/>
      <c r="U1656" s="190"/>
      <c r="V1656" s="190"/>
      <c r="W1656" s="190"/>
      <c r="X1656" s="190"/>
      <c r="Y1656" s="190"/>
      <c r="Z1656" s="190"/>
      <c r="AA1656" s="190"/>
      <c r="AB1656" s="190"/>
      <c r="AC1656" s="190"/>
      <c r="AD1656" s="190"/>
      <c r="AE1656" s="190"/>
      <c r="AF1656" s="190"/>
      <c r="AG1656" s="190"/>
      <c r="AH1656" s="190"/>
      <c r="AI1656" s="190"/>
      <c r="AJ1656" s="190"/>
      <c r="AK1656" s="190"/>
      <c r="AL1656" s="190"/>
      <c r="AM1656" s="190"/>
      <c r="AN1656" s="190"/>
    </row>
    <row r="1657" spans="3:40" ht="12.75" hidden="1" customHeight="1">
      <c r="C1657" s="208" t="s">
        <v>72</v>
      </c>
      <c r="D1657" s="208"/>
      <c r="E1657" s="208"/>
      <c r="F1657" s="208"/>
      <c r="G1657" s="208"/>
      <c r="H1657" s="208"/>
      <c r="I1657" s="208"/>
      <c r="J1657" s="208"/>
      <c r="K1657" s="208"/>
      <c r="L1657" s="208"/>
      <c r="M1657" s="208"/>
      <c r="N1657" s="208"/>
      <c r="O1657" s="184">
        <f>SUM(O1653:S1656)</f>
        <v>0</v>
      </c>
      <c r="P1657" s="184"/>
      <c r="Q1657" s="184"/>
      <c r="R1657" s="184"/>
      <c r="S1657" s="184"/>
      <c r="T1657" s="184">
        <f>SUM(T1653:X1656)</f>
        <v>0</v>
      </c>
      <c r="U1657" s="184"/>
      <c r="V1657" s="184"/>
      <c r="W1657" s="184"/>
      <c r="X1657" s="184"/>
      <c r="Y1657" s="184">
        <f>SUM(Y1653:AC1656)</f>
        <v>0</v>
      </c>
      <c r="Z1657" s="184"/>
      <c r="AA1657" s="184"/>
      <c r="AB1657" s="184"/>
      <c r="AC1657" s="184"/>
      <c r="AD1657" s="184">
        <f>SUM(AD1653:AH1656)</f>
        <v>0</v>
      </c>
      <c r="AE1657" s="184"/>
      <c r="AF1657" s="184"/>
      <c r="AG1657" s="184"/>
      <c r="AH1657" s="184"/>
      <c r="AI1657" s="184">
        <f>SUM(AI1653:AN1656)</f>
        <v>0</v>
      </c>
      <c r="AJ1657" s="184"/>
      <c r="AK1657" s="184"/>
      <c r="AL1657" s="184"/>
      <c r="AM1657" s="184"/>
      <c r="AN1657" s="184"/>
    </row>
    <row r="1658" spans="3:40" ht="12.75" hidden="1" customHeight="1">
      <c r="C1658" s="216" t="s">
        <v>234</v>
      </c>
      <c r="D1658" s="216"/>
      <c r="E1658" s="216"/>
      <c r="F1658" s="216"/>
      <c r="G1658" s="216"/>
      <c r="H1658" s="216"/>
      <c r="I1658" s="216"/>
      <c r="J1658" s="216"/>
      <c r="K1658" s="216"/>
      <c r="L1658" s="216"/>
      <c r="M1658" s="216"/>
      <c r="N1658" s="216"/>
      <c r="O1658" s="519" t="s">
        <v>113</v>
      </c>
      <c r="P1658" s="519"/>
      <c r="Q1658" s="519"/>
      <c r="R1658" s="519"/>
      <c r="S1658" s="519"/>
      <c r="T1658" s="519" t="s">
        <v>113</v>
      </c>
      <c r="U1658" s="519"/>
      <c r="V1658" s="519"/>
      <c r="W1658" s="519"/>
      <c r="X1658" s="519"/>
      <c r="Y1658" s="519" t="s">
        <v>113</v>
      </c>
      <c r="Z1658" s="519"/>
      <c r="AA1658" s="519"/>
      <c r="AB1658" s="519"/>
      <c r="AC1658" s="519"/>
      <c r="AD1658" s="177"/>
      <c r="AE1658" s="177"/>
      <c r="AF1658" s="177"/>
      <c r="AG1658" s="177"/>
      <c r="AH1658" s="177"/>
      <c r="AI1658" s="177"/>
      <c r="AJ1658" s="177"/>
      <c r="AK1658" s="177"/>
      <c r="AL1658" s="177"/>
      <c r="AM1658" s="177"/>
      <c r="AN1658" s="177"/>
    </row>
    <row r="1659" spans="3:40" ht="12.75" hidden="1" customHeight="1">
      <c r="C1659" s="165" t="s">
        <v>222</v>
      </c>
      <c r="D1659" s="165"/>
      <c r="E1659" s="165"/>
      <c r="F1659" s="165"/>
      <c r="G1659" s="165"/>
      <c r="H1659" s="165"/>
      <c r="I1659" s="165"/>
      <c r="J1659" s="165"/>
      <c r="K1659" s="165"/>
      <c r="L1659" s="165"/>
      <c r="M1659" s="165"/>
      <c r="N1659" s="165"/>
      <c r="O1659" s="520" t="s">
        <v>113</v>
      </c>
      <c r="P1659" s="520"/>
      <c r="Q1659" s="520"/>
      <c r="R1659" s="520"/>
      <c r="S1659" s="520"/>
      <c r="T1659" s="520" t="s">
        <v>113</v>
      </c>
      <c r="U1659" s="520"/>
      <c r="V1659" s="520"/>
      <c r="W1659" s="520"/>
      <c r="X1659" s="520"/>
      <c r="Y1659" s="520" t="s">
        <v>113</v>
      </c>
      <c r="Z1659" s="520"/>
      <c r="AA1659" s="520"/>
      <c r="AB1659" s="520"/>
      <c r="AC1659" s="520"/>
      <c r="AD1659" s="174"/>
      <c r="AE1659" s="174"/>
      <c r="AF1659" s="174"/>
      <c r="AG1659" s="174"/>
      <c r="AH1659" s="174"/>
      <c r="AI1659" s="174"/>
      <c r="AJ1659" s="174"/>
      <c r="AK1659" s="174"/>
      <c r="AL1659" s="174"/>
      <c r="AM1659" s="174"/>
      <c r="AN1659" s="174"/>
    </row>
    <row r="1660" spans="3:40" ht="12.75" hidden="1" customHeight="1">
      <c r="C1660" s="165" t="s">
        <v>223</v>
      </c>
      <c r="D1660" s="165"/>
      <c r="E1660" s="165"/>
      <c r="F1660" s="165"/>
      <c r="G1660" s="165"/>
      <c r="H1660" s="165"/>
      <c r="I1660" s="165"/>
      <c r="J1660" s="165"/>
      <c r="K1660" s="165"/>
      <c r="L1660" s="165"/>
      <c r="M1660" s="165"/>
      <c r="N1660" s="165"/>
      <c r="O1660" s="520" t="s">
        <v>113</v>
      </c>
      <c r="P1660" s="520"/>
      <c r="Q1660" s="520"/>
      <c r="R1660" s="520"/>
      <c r="S1660" s="520"/>
      <c r="T1660" s="520" t="s">
        <v>113</v>
      </c>
      <c r="U1660" s="520"/>
      <c r="V1660" s="520"/>
      <c r="W1660" s="520"/>
      <c r="X1660" s="520"/>
      <c r="Y1660" s="520" t="s">
        <v>113</v>
      </c>
      <c r="Z1660" s="520"/>
      <c r="AA1660" s="520"/>
      <c r="AB1660" s="520"/>
      <c r="AC1660" s="520"/>
      <c r="AD1660" s="174"/>
      <c r="AE1660" s="174"/>
      <c r="AF1660" s="174"/>
      <c r="AG1660" s="174"/>
      <c r="AH1660" s="174"/>
      <c r="AI1660" s="174"/>
      <c r="AJ1660" s="174"/>
      <c r="AK1660" s="174"/>
      <c r="AL1660" s="174"/>
      <c r="AM1660" s="174"/>
      <c r="AN1660" s="174"/>
    </row>
    <row r="1661" spans="3:40" ht="12.75" hidden="1" customHeight="1">
      <c r="C1661" s="206" t="s">
        <v>183</v>
      </c>
      <c r="D1661" s="206"/>
      <c r="E1661" s="206"/>
      <c r="F1661" s="206"/>
      <c r="G1661" s="206"/>
      <c r="H1661" s="206"/>
      <c r="I1661" s="206"/>
      <c r="J1661" s="206"/>
      <c r="K1661" s="206"/>
      <c r="L1661" s="206"/>
      <c r="M1661" s="206"/>
      <c r="N1661" s="206"/>
      <c r="O1661" s="523" t="s">
        <v>113</v>
      </c>
      <c r="P1661" s="523"/>
      <c r="Q1661" s="523"/>
      <c r="R1661" s="523"/>
      <c r="S1661" s="523"/>
      <c r="T1661" s="523" t="s">
        <v>113</v>
      </c>
      <c r="U1661" s="523"/>
      <c r="V1661" s="523"/>
      <c r="W1661" s="523"/>
      <c r="X1661" s="523"/>
      <c r="Y1661" s="523" t="s">
        <v>113</v>
      </c>
      <c r="Z1661" s="523"/>
      <c r="AA1661" s="523"/>
      <c r="AB1661" s="523"/>
      <c r="AC1661" s="523"/>
      <c r="AD1661" s="190"/>
      <c r="AE1661" s="190"/>
      <c r="AF1661" s="190"/>
      <c r="AG1661" s="190"/>
      <c r="AH1661" s="190"/>
      <c r="AI1661" s="190"/>
      <c r="AJ1661" s="190"/>
      <c r="AK1661" s="190"/>
      <c r="AL1661" s="190"/>
      <c r="AM1661" s="190"/>
      <c r="AN1661" s="190"/>
    </row>
    <row r="1662" spans="3:40" ht="12.75" hidden="1" customHeight="1">
      <c r="C1662" s="234" t="s">
        <v>1233</v>
      </c>
      <c r="D1662" s="234"/>
      <c r="E1662" s="234"/>
      <c r="F1662" s="234"/>
      <c r="G1662" s="234"/>
      <c r="H1662" s="234"/>
      <c r="I1662" s="234"/>
      <c r="J1662" s="234"/>
      <c r="K1662" s="234"/>
      <c r="L1662" s="234"/>
      <c r="M1662" s="234"/>
      <c r="N1662" s="234"/>
      <c r="O1662" s="521" t="s">
        <v>113</v>
      </c>
      <c r="P1662" s="521"/>
      <c r="Q1662" s="521"/>
      <c r="R1662" s="521"/>
      <c r="S1662" s="521"/>
      <c r="T1662" s="521" t="s">
        <v>113</v>
      </c>
      <c r="U1662" s="521"/>
      <c r="V1662" s="521"/>
      <c r="W1662" s="521"/>
      <c r="X1662" s="521"/>
      <c r="Y1662" s="521" t="s">
        <v>113</v>
      </c>
      <c r="Z1662" s="521"/>
      <c r="AA1662" s="521"/>
      <c r="AB1662" s="521"/>
      <c r="AC1662" s="521"/>
      <c r="AD1662" s="236">
        <f>SUM(AD1658:AH1661)+AD1657</f>
        <v>0</v>
      </c>
      <c r="AE1662" s="236"/>
      <c r="AF1662" s="236"/>
      <c r="AG1662" s="236"/>
      <c r="AH1662" s="236"/>
      <c r="AI1662" s="236">
        <f>SUM(AI1658:AN1661)+AI1657</f>
        <v>0</v>
      </c>
      <c r="AJ1662" s="236"/>
      <c r="AK1662" s="236"/>
      <c r="AL1662" s="236"/>
      <c r="AM1662" s="236"/>
      <c r="AN1662" s="236"/>
    </row>
    <row r="1663" spans="3:40" ht="12.75" hidden="1" customHeight="1">
      <c r="C1663" s="235"/>
      <c r="D1663" s="235"/>
      <c r="E1663" s="235"/>
      <c r="F1663" s="235"/>
      <c r="G1663" s="235"/>
      <c r="H1663" s="235"/>
      <c r="I1663" s="235"/>
      <c r="J1663" s="235"/>
      <c r="K1663" s="235"/>
      <c r="L1663" s="235"/>
      <c r="M1663" s="235"/>
      <c r="N1663" s="235"/>
      <c r="O1663" s="522"/>
      <c r="P1663" s="522"/>
      <c r="Q1663" s="522"/>
      <c r="R1663" s="522"/>
      <c r="S1663" s="522"/>
      <c r="T1663" s="522"/>
      <c r="U1663" s="522"/>
      <c r="V1663" s="522"/>
      <c r="W1663" s="522"/>
      <c r="X1663" s="522"/>
      <c r="Y1663" s="522"/>
      <c r="Z1663" s="522"/>
      <c r="AA1663" s="522"/>
      <c r="AB1663" s="522"/>
      <c r="AC1663" s="522"/>
      <c r="AD1663" s="237"/>
      <c r="AE1663" s="237"/>
      <c r="AF1663" s="237"/>
      <c r="AG1663" s="237"/>
      <c r="AH1663" s="237"/>
      <c r="AI1663" s="237"/>
      <c r="AJ1663" s="237"/>
      <c r="AK1663" s="237"/>
      <c r="AL1663" s="237"/>
      <c r="AM1663" s="237"/>
      <c r="AN1663" s="237"/>
    </row>
    <row r="1664" spans="3:40" ht="12.75" hidden="1" customHeight="1">
      <c r="C1664" s="108"/>
      <c r="D1664" s="108"/>
      <c r="E1664" s="108"/>
      <c r="F1664" s="108"/>
      <c r="G1664" s="108"/>
      <c r="H1664" s="108"/>
      <c r="I1664" s="108"/>
      <c r="J1664" s="108"/>
      <c r="K1664" s="108"/>
      <c r="L1664" s="108"/>
      <c r="M1664" s="108"/>
      <c r="N1664" s="108"/>
    </row>
    <row r="1665" spans="1:45" ht="12.75" hidden="1" customHeight="1">
      <c r="C1665" s="180" t="s">
        <v>512</v>
      </c>
      <c r="D1665" s="180"/>
      <c r="E1665" s="180"/>
      <c r="F1665" s="180"/>
      <c r="G1665" s="180"/>
      <c r="H1665" s="180"/>
      <c r="I1665" s="180"/>
      <c r="J1665" s="180"/>
      <c r="K1665" s="180"/>
      <c r="L1665" s="180"/>
      <c r="M1665" s="180"/>
      <c r="N1665" s="180"/>
      <c r="O1665" s="180"/>
      <c r="P1665" s="180"/>
      <c r="Q1665" s="180"/>
      <c r="R1665" s="180"/>
      <c r="S1665" s="180"/>
      <c r="T1665" s="180"/>
      <c r="U1665" s="180"/>
      <c r="V1665" s="180"/>
      <c r="W1665" s="180"/>
      <c r="X1665" s="180"/>
      <c r="Y1665" s="180"/>
      <c r="Z1665" s="180"/>
      <c r="AA1665" s="180"/>
      <c r="AB1665" s="180"/>
      <c r="AC1665" s="180"/>
      <c r="AD1665" s="180"/>
      <c r="AE1665" s="180"/>
      <c r="AF1665" s="180"/>
      <c r="AG1665" s="180"/>
      <c r="AH1665" s="180"/>
      <c r="AI1665" s="180"/>
      <c r="AJ1665" s="180"/>
      <c r="AK1665" s="180"/>
      <c r="AL1665" s="180"/>
      <c r="AM1665" s="180"/>
      <c r="AN1665" s="180"/>
      <c r="AO1665" s="180"/>
      <c r="AP1665" s="180"/>
      <c r="AQ1665" s="180"/>
      <c r="AR1665" s="180"/>
      <c r="AS1665" s="180"/>
    </row>
    <row r="1666" spans="1:45" ht="12.75" hidden="1" customHeight="1">
      <c r="C1666" s="180"/>
      <c r="D1666" s="180"/>
      <c r="E1666" s="180"/>
      <c r="F1666" s="180"/>
      <c r="G1666" s="180"/>
      <c r="H1666" s="180"/>
      <c r="I1666" s="180"/>
      <c r="J1666" s="180"/>
      <c r="K1666" s="180"/>
      <c r="L1666" s="180"/>
      <c r="M1666" s="180"/>
      <c r="N1666" s="180"/>
      <c r="O1666" s="180"/>
      <c r="P1666" s="180"/>
      <c r="Q1666" s="180"/>
      <c r="R1666" s="180"/>
      <c r="S1666" s="180"/>
      <c r="T1666" s="180"/>
      <c r="U1666" s="180"/>
      <c r="V1666" s="180"/>
      <c r="W1666" s="180"/>
      <c r="X1666" s="180"/>
      <c r="Y1666" s="180"/>
      <c r="Z1666" s="180"/>
      <c r="AA1666" s="180"/>
      <c r="AB1666" s="180"/>
      <c r="AC1666" s="180"/>
      <c r="AD1666" s="180"/>
      <c r="AE1666" s="180"/>
      <c r="AF1666" s="180"/>
      <c r="AG1666" s="180"/>
      <c r="AH1666" s="180"/>
      <c r="AI1666" s="180"/>
      <c r="AJ1666" s="180"/>
      <c r="AK1666" s="180"/>
      <c r="AL1666" s="180"/>
      <c r="AM1666" s="180"/>
      <c r="AN1666" s="180"/>
      <c r="AO1666" s="180"/>
      <c r="AP1666" s="180"/>
      <c r="AQ1666" s="180"/>
      <c r="AR1666" s="180"/>
      <c r="AS1666" s="180"/>
    </row>
    <row r="1667" spans="1:45" ht="12.75" hidden="1" customHeight="1"/>
    <row r="1668" spans="1:45" ht="12.75" customHeight="1">
      <c r="A1668" s="76" t="s">
        <v>42</v>
      </c>
      <c r="B1668" s="74"/>
      <c r="C1668" s="347" t="s">
        <v>513</v>
      </c>
      <c r="D1668" s="347"/>
      <c r="E1668" s="347"/>
      <c r="F1668" s="347"/>
      <c r="G1668" s="347"/>
      <c r="H1668" s="347"/>
      <c r="I1668" s="347"/>
      <c r="J1668" s="347"/>
      <c r="K1668" s="347"/>
      <c r="L1668" s="347"/>
      <c r="M1668" s="347"/>
      <c r="N1668" s="347"/>
      <c r="O1668" s="347"/>
      <c r="P1668" s="347"/>
      <c r="Q1668" s="347"/>
      <c r="R1668" s="347"/>
      <c r="S1668" s="347"/>
      <c r="T1668" s="347"/>
      <c r="U1668" s="347"/>
      <c r="V1668" s="347"/>
      <c r="W1668" s="347"/>
      <c r="X1668" s="347"/>
      <c r="Y1668" s="347"/>
      <c r="Z1668" s="347"/>
      <c r="AA1668" s="347"/>
      <c r="AB1668" s="347"/>
      <c r="AC1668" s="347"/>
      <c r="AD1668" s="347"/>
      <c r="AE1668" s="347"/>
      <c r="AF1668" s="347"/>
      <c r="AG1668" s="347"/>
      <c r="AH1668" s="347"/>
      <c r="AI1668" s="347"/>
      <c r="AJ1668" s="347"/>
      <c r="AK1668" s="347"/>
      <c r="AL1668" s="347"/>
      <c r="AM1668" s="347"/>
      <c r="AN1668" s="347"/>
      <c r="AO1668" s="347"/>
      <c r="AP1668" s="347"/>
      <c r="AQ1668" s="347"/>
      <c r="AR1668" s="347"/>
      <c r="AS1668" s="347"/>
    </row>
    <row r="1669" spans="1:45" ht="12.75" customHeight="1">
      <c r="C1669" s="180" t="s">
        <v>590</v>
      </c>
      <c r="D1669" s="180"/>
      <c r="E1669" s="180"/>
      <c r="F1669" s="180"/>
      <c r="G1669" s="180"/>
      <c r="H1669" s="180"/>
      <c r="I1669" s="180"/>
      <c r="J1669" s="180"/>
      <c r="K1669" s="180"/>
      <c r="L1669" s="180"/>
      <c r="M1669" s="180"/>
      <c r="N1669" s="180"/>
      <c r="O1669" s="180"/>
      <c r="P1669" s="180"/>
      <c r="Q1669" s="180"/>
      <c r="R1669" s="180"/>
      <c r="S1669" s="180"/>
      <c r="T1669" s="180"/>
      <c r="U1669" s="180"/>
      <c r="V1669" s="180"/>
      <c r="W1669" s="180"/>
      <c r="X1669" s="180"/>
      <c r="Y1669" s="180"/>
      <c r="Z1669" s="180"/>
      <c r="AA1669" s="180"/>
      <c r="AB1669" s="180"/>
      <c r="AC1669" s="180"/>
      <c r="AD1669" s="180"/>
      <c r="AE1669" s="180"/>
      <c r="AF1669" s="180"/>
      <c r="AG1669" s="180"/>
      <c r="AH1669" s="180"/>
      <c r="AI1669" s="180"/>
      <c r="AJ1669" s="180"/>
      <c r="AK1669" s="180"/>
      <c r="AL1669" s="180"/>
      <c r="AM1669" s="180"/>
      <c r="AN1669" s="180"/>
      <c r="AO1669" s="180"/>
      <c r="AP1669" s="180"/>
      <c r="AQ1669" s="180"/>
      <c r="AR1669" s="180"/>
      <c r="AS1669" s="180"/>
    </row>
    <row r="1670" spans="1:45" ht="7.5" customHeight="1">
      <c r="C1670" s="59"/>
    </row>
    <row r="1671" spans="1:45" ht="12.75" customHeight="1">
      <c r="C1671" s="162" t="s">
        <v>49</v>
      </c>
      <c r="D1671" s="162"/>
      <c r="E1671" s="162"/>
      <c r="F1671" s="162"/>
      <c r="G1671" s="162"/>
      <c r="H1671" s="162"/>
      <c r="I1671" s="162"/>
      <c r="J1671" s="162"/>
      <c r="K1671" s="162"/>
      <c r="L1671" s="162"/>
      <c r="M1671" s="162"/>
      <c r="N1671" s="162"/>
      <c r="O1671" s="162"/>
      <c r="P1671" s="162"/>
      <c r="Q1671" s="162"/>
      <c r="R1671" s="162"/>
      <c r="S1671" s="162"/>
      <c r="T1671" s="162"/>
      <c r="U1671" s="162" t="s">
        <v>50</v>
      </c>
      <c r="V1671" s="162"/>
      <c r="W1671" s="162"/>
      <c r="X1671" s="162"/>
      <c r="Y1671" s="162"/>
      <c r="Z1671" s="162"/>
      <c r="AA1671" s="162"/>
      <c r="AB1671" s="162" t="s">
        <v>51</v>
      </c>
      <c r="AC1671" s="162"/>
      <c r="AD1671" s="162"/>
      <c r="AE1671" s="162"/>
      <c r="AF1671" s="162"/>
      <c r="AG1671" s="162"/>
      <c r="AH1671" s="162"/>
    </row>
    <row r="1672" spans="1:45" ht="12.75" customHeight="1">
      <c r="C1672" s="162"/>
      <c r="D1672" s="162"/>
      <c r="E1672" s="162"/>
      <c r="F1672" s="162"/>
      <c r="G1672" s="162"/>
      <c r="H1672" s="162"/>
      <c r="I1672" s="162"/>
      <c r="J1672" s="162"/>
      <c r="K1672" s="162"/>
      <c r="L1672" s="162"/>
      <c r="M1672" s="162"/>
      <c r="N1672" s="162"/>
      <c r="O1672" s="162"/>
      <c r="P1672" s="162"/>
      <c r="Q1672" s="162"/>
      <c r="R1672" s="162"/>
      <c r="S1672" s="162"/>
      <c r="T1672" s="162"/>
      <c r="U1672" s="162"/>
      <c r="V1672" s="162"/>
      <c r="W1672" s="162"/>
      <c r="X1672" s="162"/>
      <c r="Y1672" s="162"/>
      <c r="Z1672" s="162"/>
      <c r="AA1672" s="162"/>
      <c r="AB1672" s="162"/>
      <c r="AC1672" s="162"/>
      <c r="AD1672" s="162"/>
      <c r="AE1672" s="162"/>
      <c r="AF1672" s="162"/>
      <c r="AG1672" s="162"/>
      <c r="AH1672" s="162"/>
    </row>
    <row r="1673" spans="1:45" ht="12.75" customHeight="1">
      <c r="C1673" s="247"/>
      <c r="D1673" s="247"/>
      <c r="E1673" s="247"/>
      <c r="F1673" s="247"/>
      <c r="G1673" s="247"/>
      <c r="H1673" s="247"/>
      <c r="I1673" s="247"/>
      <c r="J1673" s="247"/>
      <c r="K1673" s="247"/>
      <c r="L1673" s="247"/>
      <c r="M1673" s="247"/>
      <c r="N1673" s="247"/>
      <c r="O1673" s="247"/>
      <c r="P1673" s="247"/>
      <c r="Q1673" s="247"/>
      <c r="R1673" s="247"/>
      <c r="S1673" s="247"/>
      <c r="T1673" s="247"/>
      <c r="U1673" s="247"/>
      <c r="V1673" s="247"/>
      <c r="W1673" s="247"/>
      <c r="X1673" s="247"/>
      <c r="Y1673" s="247"/>
      <c r="Z1673" s="247"/>
      <c r="AA1673" s="247"/>
      <c r="AB1673" s="247"/>
      <c r="AC1673" s="247"/>
      <c r="AD1673" s="247"/>
      <c r="AE1673" s="247"/>
      <c r="AF1673" s="247"/>
      <c r="AG1673" s="247"/>
      <c r="AH1673" s="247"/>
    </row>
    <row r="1674" spans="1:45" ht="12.75" customHeight="1">
      <c r="C1674" s="208" t="s">
        <v>1234</v>
      </c>
      <c r="D1674" s="208"/>
      <c r="E1674" s="208"/>
      <c r="F1674" s="208"/>
      <c r="G1674" s="208"/>
      <c r="H1674" s="208"/>
      <c r="I1674" s="208"/>
      <c r="J1674" s="208"/>
      <c r="K1674" s="208"/>
      <c r="L1674" s="208"/>
      <c r="M1674" s="208"/>
      <c r="N1674" s="208"/>
      <c r="O1674" s="208"/>
      <c r="P1674" s="208"/>
      <c r="Q1674" s="208"/>
      <c r="R1674" s="208"/>
      <c r="S1674" s="208"/>
      <c r="T1674" s="208"/>
      <c r="U1674" s="184">
        <f>SUM(U1675:AA1676)</f>
        <v>0</v>
      </c>
      <c r="V1674" s="184"/>
      <c r="W1674" s="184"/>
      <c r="X1674" s="184"/>
      <c r="Y1674" s="184"/>
      <c r="Z1674" s="184"/>
      <c r="AA1674" s="184"/>
      <c r="AB1674" s="184">
        <f>SUM(AB1675:AH1676)</f>
        <v>0</v>
      </c>
      <c r="AC1674" s="184"/>
      <c r="AD1674" s="184"/>
      <c r="AE1674" s="184"/>
      <c r="AF1674" s="184"/>
      <c r="AG1674" s="184"/>
      <c r="AH1674" s="184"/>
    </row>
    <row r="1675" spans="1:45" ht="12.75" hidden="1" customHeight="1">
      <c r="C1675" s="216" t="s">
        <v>224</v>
      </c>
      <c r="D1675" s="216"/>
      <c r="E1675" s="216"/>
      <c r="F1675" s="216"/>
      <c r="G1675" s="216"/>
      <c r="H1675" s="216"/>
      <c r="I1675" s="216"/>
      <c r="J1675" s="216"/>
      <c r="K1675" s="216"/>
      <c r="L1675" s="216"/>
      <c r="M1675" s="216"/>
      <c r="N1675" s="216"/>
      <c r="O1675" s="216"/>
      <c r="P1675" s="216"/>
      <c r="Q1675" s="216"/>
      <c r="R1675" s="216"/>
      <c r="S1675" s="216"/>
      <c r="T1675" s="216"/>
      <c r="U1675" s="177"/>
      <c r="V1675" s="177"/>
      <c r="W1675" s="177"/>
      <c r="X1675" s="177"/>
      <c r="Y1675" s="177"/>
      <c r="Z1675" s="177"/>
      <c r="AA1675" s="177"/>
      <c r="AB1675" s="177"/>
      <c r="AC1675" s="177"/>
      <c r="AD1675" s="177"/>
      <c r="AE1675" s="177"/>
      <c r="AF1675" s="177"/>
      <c r="AG1675" s="177"/>
      <c r="AH1675" s="177"/>
    </row>
    <row r="1676" spans="1:45" ht="12.75" hidden="1" customHeight="1">
      <c r="C1676" s="206" t="s">
        <v>623</v>
      </c>
      <c r="D1676" s="206"/>
      <c r="E1676" s="206"/>
      <c r="F1676" s="206"/>
      <c r="G1676" s="206"/>
      <c r="H1676" s="206"/>
      <c r="I1676" s="206"/>
      <c r="J1676" s="206"/>
      <c r="K1676" s="206"/>
      <c r="L1676" s="206"/>
      <c r="M1676" s="206"/>
      <c r="N1676" s="206"/>
      <c r="O1676" s="206"/>
      <c r="P1676" s="206"/>
      <c r="Q1676" s="206"/>
      <c r="R1676" s="206"/>
      <c r="S1676" s="206"/>
      <c r="T1676" s="206"/>
      <c r="U1676" s="190"/>
      <c r="V1676" s="190"/>
      <c r="W1676" s="190"/>
      <c r="X1676" s="190"/>
      <c r="Y1676" s="190"/>
      <c r="Z1676" s="190"/>
      <c r="AA1676" s="190"/>
      <c r="AB1676" s="190"/>
      <c r="AC1676" s="190"/>
      <c r="AD1676" s="190"/>
      <c r="AE1676" s="190"/>
      <c r="AF1676" s="190"/>
      <c r="AG1676" s="190"/>
      <c r="AH1676" s="190"/>
    </row>
    <row r="1677" spans="1:45" ht="12.75" customHeight="1">
      <c r="C1677" s="374" t="s">
        <v>225</v>
      </c>
      <c r="D1677" s="374"/>
      <c r="E1677" s="374"/>
      <c r="F1677" s="374"/>
      <c r="G1677" s="374"/>
      <c r="H1677" s="374"/>
      <c r="I1677" s="374"/>
      <c r="J1677" s="374"/>
      <c r="K1677" s="374"/>
      <c r="L1677" s="374"/>
      <c r="M1677" s="374"/>
      <c r="N1677" s="374"/>
      <c r="O1677" s="374"/>
      <c r="P1677" s="374"/>
      <c r="Q1677" s="374"/>
      <c r="R1677" s="374"/>
      <c r="S1677" s="374"/>
      <c r="T1677" s="374"/>
      <c r="U1677" s="421">
        <f>SUM(U1679:AA1686)</f>
        <v>653</v>
      </c>
      <c r="V1677" s="421"/>
      <c r="W1677" s="421"/>
      <c r="X1677" s="421"/>
      <c r="Y1677" s="421"/>
      <c r="Z1677" s="421"/>
      <c r="AA1677" s="421"/>
      <c r="AB1677" s="421">
        <f>SUM(AB1679:AH1686)</f>
        <v>50305</v>
      </c>
      <c r="AC1677" s="421"/>
      <c r="AD1677" s="421"/>
      <c r="AE1677" s="421"/>
      <c r="AF1677" s="421"/>
      <c r="AG1677" s="421"/>
      <c r="AH1677" s="421"/>
    </row>
    <row r="1678" spans="1:45" ht="12.75" customHeight="1">
      <c r="C1678" s="373"/>
      <c r="D1678" s="373"/>
      <c r="E1678" s="373"/>
      <c r="F1678" s="373"/>
      <c r="G1678" s="373"/>
      <c r="H1678" s="373"/>
      <c r="I1678" s="373"/>
      <c r="J1678" s="373"/>
      <c r="K1678" s="373"/>
      <c r="L1678" s="373"/>
      <c r="M1678" s="373"/>
      <c r="N1678" s="373"/>
      <c r="O1678" s="373"/>
      <c r="P1678" s="373"/>
      <c r="Q1678" s="373"/>
      <c r="R1678" s="373"/>
      <c r="S1678" s="373"/>
      <c r="T1678" s="373"/>
      <c r="U1678" s="425"/>
      <c r="V1678" s="425"/>
      <c r="W1678" s="425"/>
      <c r="X1678" s="425"/>
      <c r="Y1678" s="425"/>
      <c r="Z1678" s="425"/>
      <c r="AA1678" s="425"/>
      <c r="AB1678" s="425"/>
      <c r="AC1678" s="425"/>
      <c r="AD1678" s="425"/>
      <c r="AE1678" s="425"/>
      <c r="AF1678" s="425"/>
      <c r="AG1678" s="425"/>
      <c r="AH1678" s="425"/>
    </row>
    <row r="1679" spans="1:45" ht="12.75" customHeight="1">
      <c r="C1679" s="216" t="s">
        <v>1432</v>
      </c>
      <c r="D1679" s="216"/>
      <c r="E1679" s="216"/>
      <c r="F1679" s="216"/>
      <c r="G1679" s="216"/>
      <c r="H1679" s="216"/>
      <c r="I1679" s="216"/>
      <c r="J1679" s="216"/>
      <c r="K1679" s="216"/>
      <c r="L1679" s="216"/>
      <c r="M1679" s="216"/>
      <c r="N1679" s="216"/>
      <c r="O1679" s="216"/>
      <c r="P1679" s="216"/>
      <c r="Q1679" s="216"/>
      <c r="R1679" s="216"/>
      <c r="S1679" s="216"/>
      <c r="T1679" s="216"/>
      <c r="U1679" s="177">
        <v>653</v>
      </c>
      <c r="V1679" s="177"/>
      <c r="W1679" s="177"/>
      <c r="X1679" s="177"/>
      <c r="Y1679" s="177"/>
      <c r="Z1679" s="177"/>
      <c r="AA1679" s="177"/>
      <c r="AB1679" s="177">
        <v>0</v>
      </c>
      <c r="AC1679" s="177"/>
      <c r="AD1679" s="177"/>
      <c r="AE1679" s="177"/>
      <c r="AF1679" s="177"/>
      <c r="AG1679" s="177"/>
      <c r="AH1679" s="177"/>
    </row>
    <row r="1680" spans="1:45" ht="12.75" hidden="1" customHeight="1">
      <c r="C1680" s="165" t="s">
        <v>624</v>
      </c>
      <c r="D1680" s="165"/>
      <c r="E1680" s="165"/>
      <c r="F1680" s="165"/>
      <c r="G1680" s="165"/>
      <c r="H1680" s="165"/>
      <c r="I1680" s="165"/>
      <c r="J1680" s="165"/>
      <c r="K1680" s="165"/>
      <c r="L1680" s="165"/>
      <c r="M1680" s="165"/>
      <c r="N1680" s="165"/>
      <c r="O1680" s="165"/>
      <c r="P1680" s="165"/>
      <c r="Q1680" s="165"/>
      <c r="R1680" s="165"/>
      <c r="S1680" s="165"/>
      <c r="T1680" s="165"/>
      <c r="U1680" s="174"/>
      <c r="V1680" s="174"/>
      <c r="W1680" s="174"/>
      <c r="X1680" s="174"/>
      <c r="Y1680" s="174"/>
      <c r="Z1680" s="174"/>
      <c r="AA1680" s="174"/>
      <c r="AB1680" s="174"/>
      <c r="AC1680" s="174"/>
      <c r="AD1680" s="174"/>
      <c r="AE1680" s="174"/>
      <c r="AF1680" s="174"/>
      <c r="AG1680" s="174"/>
      <c r="AH1680" s="174"/>
    </row>
    <row r="1681" spans="3:34" ht="12.75" hidden="1" customHeight="1">
      <c r="C1681" s="165" t="s">
        <v>159</v>
      </c>
      <c r="D1681" s="165"/>
      <c r="E1681" s="165"/>
      <c r="F1681" s="165"/>
      <c r="G1681" s="165"/>
      <c r="H1681" s="165"/>
      <c r="I1681" s="165"/>
      <c r="J1681" s="165"/>
      <c r="K1681" s="165"/>
      <c r="L1681" s="165"/>
      <c r="M1681" s="165"/>
      <c r="N1681" s="165"/>
      <c r="O1681" s="165"/>
      <c r="P1681" s="165"/>
      <c r="Q1681" s="165"/>
      <c r="R1681" s="165"/>
      <c r="S1681" s="165"/>
      <c r="T1681" s="165"/>
      <c r="U1681" s="174"/>
      <c r="V1681" s="174"/>
      <c r="W1681" s="174"/>
      <c r="X1681" s="174"/>
      <c r="Y1681" s="174"/>
      <c r="Z1681" s="174"/>
      <c r="AA1681" s="174"/>
      <c r="AB1681" s="174"/>
      <c r="AC1681" s="174"/>
      <c r="AD1681" s="174"/>
      <c r="AE1681" s="174"/>
      <c r="AF1681" s="174"/>
      <c r="AG1681" s="174"/>
      <c r="AH1681" s="174"/>
    </row>
    <row r="1682" spans="3:34" ht="12.75" hidden="1" customHeight="1">
      <c r="C1682" s="165" t="s">
        <v>625</v>
      </c>
      <c r="D1682" s="165"/>
      <c r="E1682" s="165"/>
      <c r="F1682" s="165"/>
      <c r="G1682" s="165"/>
      <c r="H1682" s="165"/>
      <c r="I1682" s="165"/>
      <c r="J1682" s="165"/>
      <c r="K1682" s="165"/>
      <c r="L1682" s="165"/>
      <c r="M1682" s="165"/>
      <c r="N1682" s="165"/>
      <c r="O1682" s="165"/>
      <c r="P1682" s="165"/>
      <c r="Q1682" s="165"/>
      <c r="R1682" s="165"/>
      <c r="S1682" s="165"/>
      <c r="T1682" s="165"/>
      <c r="U1682" s="174"/>
      <c r="V1682" s="174"/>
      <c r="W1682" s="174"/>
      <c r="X1682" s="174"/>
      <c r="Y1682" s="174"/>
      <c r="Z1682" s="174"/>
      <c r="AA1682" s="174"/>
      <c r="AB1682" s="174"/>
      <c r="AC1682" s="174"/>
      <c r="AD1682" s="174"/>
      <c r="AE1682" s="174"/>
      <c r="AF1682" s="174"/>
      <c r="AG1682" s="174"/>
      <c r="AH1682" s="174"/>
    </row>
    <row r="1683" spans="3:34" ht="12.75" hidden="1" customHeight="1">
      <c r="C1683" s="165" t="s">
        <v>626</v>
      </c>
      <c r="D1683" s="165"/>
      <c r="E1683" s="165"/>
      <c r="F1683" s="165"/>
      <c r="G1683" s="165"/>
      <c r="H1683" s="165"/>
      <c r="I1683" s="165"/>
      <c r="J1683" s="165"/>
      <c r="K1683" s="165"/>
      <c r="L1683" s="165"/>
      <c r="M1683" s="165"/>
      <c r="N1683" s="165"/>
      <c r="O1683" s="165"/>
      <c r="P1683" s="165"/>
      <c r="Q1683" s="165"/>
      <c r="R1683" s="165"/>
      <c r="S1683" s="165"/>
      <c r="T1683" s="165"/>
      <c r="U1683" s="174"/>
      <c r="V1683" s="174"/>
      <c r="W1683" s="174"/>
      <c r="X1683" s="174"/>
      <c r="Y1683" s="174"/>
      <c r="Z1683" s="174"/>
      <c r="AA1683" s="174"/>
      <c r="AB1683" s="174"/>
      <c r="AC1683" s="174"/>
      <c r="AD1683" s="174"/>
      <c r="AE1683" s="174"/>
      <c r="AF1683" s="174"/>
      <c r="AG1683" s="174"/>
      <c r="AH1683" s="174"/>
    </row>
    <row r="1684" spans="3:34" ht="12.75" customHeight="1">
      <c r="C1684" s="200" t="s">
        <v>1469</v>
      </c>
      <c r="D1684" s="200"/>
      <c r="E1684" s="200"/>
      <c r="F1684" s="200"/>
      <c r="G1684" s="200"/>
      <c r="H1684" s="200"/>
      <c r="I1684" s="200"/>
      <c r="J1684" s="200"/>
      <c r="K1684" s="200"/>
      <c r="L1684" s="200"/>
      <c r="M1684" s="200"/>
      <c r="N1684" s="200"/>
      <c r="O1684" s="200"/>
      <c r="P1684" s="200"/>
      <c r="Q1684" s="200"/>
      <c r="R1684" s="200"/>
      <c r="S1684" s="200"/>
      <c r="T1684" s="200"/>
      <c r="U1684" s="188">
        <v>0</v>
      </c>
      <c r="V1684" s="188"/>
      <c r="W1684" s="188"/>
      <c r="X1684" s="188"/>
      <c r="Y1684" s="188"/>
      <c r="Z1684" s="188"/>
      <c r="AA1684" s="188"/>
      <c r="AB1684" s="188">
        <v>50305</v>
      </c>
      <c r="AC1684" s="188"/>
      <c r="AD1684" s="188"/>
      <c r="AE1684" s="188"/>
      <c r="AF1684" s="188"/>
      <c r="AG1684" s="188"/>
      <c r="AH1684" s="188"/>
    </row>
    <row r="1685" spans="3:34" ht="12.75" hidden="1" customHeight="1">
      <c r="C1685" s="165"/>
      <c r="D1685" s="165"/>
      <c r="E1685" s="165"/>
      <c r="F1685" s="165"/>
      <c r="G1685" s="165"/>
      <c r="H1685" s="165"/>
      <c r="I1685" s="165"/>
      <c r="J1685" s="165"/>
      <c r="K1685" s="165"/>
      <c r="L1685" s="165"/>
      <c r="M1685" s="165"/>
      <c r="N1685" s="165"/>
      <c r="O1685" s="165"/>
      <c r="P1685" s="165"/>
      <c r="Q1685" s="165"/>
      <c r="R1685" s="165"/>
      <c r="S1685" s="165"/>
      <c r="T1685" s="165"/>
      <c r="U1685" s="174"/>
      <c r="V1685" s="174"/>
      <c r="W1685" s="174"/>
      <c r="X1685" s="174"/>
      <c r="Y1685" s="174"/>
      <c r="Z1685" s="174"/>
      <c r="AA1685" s="174"/>
      <c r="AB1685" s="174"/>
      <c r="AC1685" s="174"/>
      <c r="AD1685" s="174"/>
      <c r="AE1685" s="174"/>
      <c r="AF1685" s="174"/>
      <c r="AG1685" s="174"/>
      <c r="AH1685" s="174"/>
    </row>
    <row r="1686" spans="3:34" ht="12.75" hidden="1" customHeight="1">
      <c r="C1686" s="206"/>
      <c r="D1686" s="206"/>
      <c r="E1686" s="206"/>
      <c r="F1686" s="206"/>
      <c r="G1686" s="206"/>
      <c r="H1686" s="206"/>
      <c r="I1686" s="206"/>
      <c r="J1686" s="206"/>
      <c r="K1686" s="206"/>
      <c r="L1686" s="206"/>
      <c r="M1686" s="206"/>
      <c r="N1686" s="206"/>
      <c r="O1686" s="206"/>
      <c r="P1686" s="206"/>
      <c r="Q1686" s="206"/>
      <c r="R1686" s="206"/>
      <c r="S1686" s="206"/>
      <c r="T1686" s="206"/>
      <c r="U1686" s="190"/>
      <c r="V1686" s="190"/>
      <c r="W1686" s="190"/>
      <c r="X1686" s="190"/>
      <c r="Y1686" s="190"/>
      <c r="Z1686" s="190"/>
      <c r="AA1686" s="190"/>
      <c r="AB1686" s="190"/>
      <c r="AC1686" s="190"/>
      <c r="AD1686" s="190"/>
      <c r="AE1686" s="190"/>
      <c r="AF1686" s="190"/>
      <c r="AG1686" s="190"/>
      <c r="AH1686" s="190"/>
    </row>
    <row r="1687" spans="3:34" ht="12.75" customHeight="1">
      <c r="C1687" s="208" t="s">
        <v>226</v>
      </c>
      <c r="D1687" s="208"/>
      <c r="E1687" s="208"/>
      <c r="F1687" s="208"/>
      <c r="G1687" s="208"/>
      <c r="H1687" s="208"/>
      <c r="I1687" s="208"/>
      <c r="J1687" s="208"/>
      <c r="K1687" s="208"/>
      <c r="L1687" s="208"/>
      <c r="M1687" s="208"/>
      <c r="N1687" s="208"/>
      <c r="O1687" s="208"/>
      <c r="P1687" s="208"/>
      <c r="Q1687" s="208"/>
      <c r="R1687" s="208"/>
      <c r="S1687" s="208"/>
      <c r="T1687" s="208"/>
      <c r="U1687" s="184">
        <f>U1688+U1691</f>
        <v>0</v>
      </c>
      <c r="V1687" s="184"/>
      <c r="W1687" s="184"/>
      <c r="X1687" s="184"/>
      <c r="Y1687" s="184"/>
      <c r="Z1687" s="184"/>
      <c r="AA1687" s="184"/>
      <c r="AB1687" s="184">
        <f>AB1688+AB1691</f>
        <v>18</v>
      </c>
      <c r="AC1687" s="184"/>
      <c r="AD1687" s="184"/>
      <c r="AE1687" s="184"/>
      <c r="AF1687" s="184"/>
      <c r="AG1687" s="184"/>
      <c r="AH1687" s="184"/>
    </row>
    <row r="1688" spans="3:34" ht="12.75" customHeight="1">
      <c r="C1688" s="210" t="s">
        <v>227</v>
      </c>
      <c r="D1688" s="210"/>
      <c r="E1688" s="210"/>
      <c r="F1688" s="210"/>
      <c r="G1688" s="210"/>
      <c r="H1688" s="210"/>
      <c r="I1688" s="210"/>
      <c r="J1688" s="210"/>
      <c r="K1688" s="210"/>
      <c r="L1688" s="210"/>
      <c r="M1688" s="210"/>
      <c r="N1688" s="210"/>
      <c r="O1688" s="210"/>
      <c r="P1688" s="210"/>
      <c r="Q1688" s="210"/>
      <c r="R1688" s="210"/>
      <c r="S1688" s="210"/>
      <c r="T1688" s="210"/>
      <c r="U1688" s="189">
        <v>0</v>
      </c>
      <c r="V1688" s="189"/>
      <c r="W1688" s="189"/>
      <c r="X1688" s="189"/>
      <c r="Y1688" s="189"/>
      <c r="Z1688" s="189"/>
      <c r="AA1688" s="189"/>
      <c r="AB1688" s="189">
        <f>AB1689</f>
        <v>0</v>
      </c>
      <c r="AC1688" s="189"/>
      <c r="AD1688" s="189"/>
      <c r="AE1688" s="189"/>
      <c r="AF1688" s="189"/>
      <c r="AG1688" s="189"/>
      <c r="AH1688" s="189"/>
    </row>
    <row r="1689" spans="3:34" ht="12.75" customHeight="1">
      <c r="C1689" s="525" t="s">
        <v>1235</v>
      </c>
      <c r="D1689" s="526"/>
      <c r="E1689" s="526"/>
      <c r="F1689" s="526"/>
      <c r="G1689" s="526"/>
      <c r="H1689" s="526"/>
      <c r="I1689" s="526"/>
      <c r="J1689" s="526"/>
      <c r="K1689" s="526"/>
      <c r="L1689" s="526"/>
      <c r="M1689" s="526"/>
      <c r="N1689" s="526"/>
      <c r="O1689" s="526"/>
      <c r="P1689" s="526"/>
      <c r="Q1689" s="526"/>
      <c r="R1689" s="526"/>
      <c r="S1689" s="526"/>
      <c r="T1689" s="527"/>
      <c r="U1689" s="531">
        <v>0</v>
      </c>
      <c r="V1689" s="532"/>
      <c r="W1689" s="532"/>
      <c r="X1689" s="532"/>
      <c r="Y1689" s="532"/>
      <c r="Z1689" s="532"/>
      <c r="AA1689" s="533"/>
      <c r="AB1689" s="531">
        <v>0</v>
      </c>
      <c r="AC1689" s="532"/>
      <c r="AD1689" s="532"/>
      <c r="AE1689" s="532"/>
      <c r="AF1689" s="532"/>
      <c r="AG1689" s="532"/>
      <c r="AH1689" s="533"/>
    </row>
    <row r="1690" spans="3:34" ht="0.75" customHeight="1">
      <c r="C1690" s="528"/>
      <c r="D1690" s="529"/>
      <c r="E1690" s="529"/>
      <c r="F1690" s="529"/>
      <c r="G1690" s="529"/>
      <c r="H1690" s="529"/>
      <c r="I1690" s="529"/>
      <c r="J1690" s="529"/>
      <c r="K1690" s="529"/>
      <c r="L1690" s="529"/>
      <c r="M1690" s="529"/>
      <c r="N1690" s="529"/>
      <c r="O1690" s="529"/>
      <c r="P1690" s="529"/>
      <c r="Q1690" s="529"/>
      <c r="R1690" s="529"/>
      <c r="S1690" s="529"/>
      <c r="T1690" s="530"/>
      <c r="U1690" s="534"/>
      <c r="V1690" s="535"/>
      <c r="W1690" s="535"/>
      <c r="X1690" s="535"/>
      <c r="Y1690" s="535"/>
      <c r="Z1690" s="535"/>
      <c r="AA1690" s="536"/>
      <c r="AB1690" s="534"/>
      <c r="AC1690" s="535"/>
      <c r="AD1690" s="535"/>
      <c r="AE1690" s="535"/>
      <c r="AF1690" s="535"/>
      <c r="AG1690" s="535"/>
      <c r="AH1690" s="536"/>
    </row>
    <row r="1691" spans="3:34" ht="12.75" customHeight="1">
      <c r="C1691" s="538" t="s">
        <v>228</v>
      </c>
      <c r="D1691" s="538"/>
      <c r="E1691" s="538"/>
      <c r="F1691" s="538"/>
      <c r="G1691" s="538"/>
      <c r="H1691" s="538"/>
      <c r="I1691" s="538"/>
      <c r="J1691" s="538"/>
      <c r="K1691" s="538"/>
      <c r="L1691" s="538"/>
      <c r="M1691" s="538"/>
      <c r="N1691" s="538"/>
      <c r="O1691" s="538"/>
      <c r="P1691" s="538"/>
      <c r="Q1691" s="538"/>
      <c r="R1691" s="538"/>
      <c r="S1691" s="538"/>
      <c r="T1691" s="538"/>
      <c r="U1691" s="537">
        <f>SUM(U1692:AA1700)</f>
        <v>0</v>
      </c>
      <c r="V1691" s="537"/>
      <c r="W1691" s="537"/>
      <c r="X1691" s="537"/>
      <c r="Y1691" s="537"/>
      <c r="Z1691" s="537"/>
      <c r="AA1691" s="537"/>
      <c r="AB1691" s="537">
        <f>SUM(AB1692:AH1700)</f>
        <v>18</v>
      </c>
      <c r="AC1691" s="537"/>
      <c r="AD1691" s="537"/>
      <c r="AE1691" s="537"/>
      <c r="AF1691" s="537"/>
      <c r="AG1691" s="537"/>
      <c r="AH1691" s="537"/>
    </row>
    <row r="1692" spans="3:34" ht="12.75" hidden="1" customHeight="1">
      <c r="C1692" s="540" t="s">
        <v>1236</v>
      </c>
      <c r="D1692" s="540"/>
      <c r="E1692" s="540"/>
      <c r="F1692" s="540"/>
      <c r="G1692" s="540"/>
      <c r="H1692" s="540"/>
      <c r="I1692" s="540"/>
      <c r="J1692" s="540"/>
      <c r="K1692" s="540"/>
      <c r="L1692" s="540"/>
      <c r="M1692" s="540"/>
      <c r="N1692" s="540"/>
      <c r="O1692" s="540"/>
      <c r="P1692" s="540"/>
      <c r="Q1692" s="540"/>
      <c r="R1692" s="540"/>
      <c r="S1692" s="540"/>
      <c r="T1692" s="540"/>
      <c r="U1692" s="176"/>
      <c r="V1692" s="176"/>
      <c r="W1692" s="176"/>
      <c r="X1692" s="176"/>
      <c r="Y1692" s="176"/>
      <c r="Z1692" s="176"/>
      <c r="AA1692" s="176"/>
      <c r="AB1692" s="176"/>
      <c r="AC1692" s="176"/>
      <c r="AD1692" s="176"/>
      <c r="AE1692" s="176"/>
      <c r="AF1692" s="176"/>
      <c r="AG1692" s="176"/>
      <c r="AH1692" s="176"/>
    </row>
    <row r="1693" spans="3:34" ht="12.75" hidden="1" customHeight="1">
      <c r="C1693" s="227"/>
      <c r="D1693" s="227"/>
      <c r="E1693" s="227"/>
      <c r="F1693" s="227"/>
      <c r="G1693" s="227"/>
      <c r="H1693" s="227"/>
      <c r="I1693" s="227"/>
      <c r="J1693" s="227"/>
      <c r="K1693" s="227"/>
      <c r="L1693" s="227"/>
      <c r="M1693" s="227"/>
      <c r="N1693" s="227"/>
      <c r="O1693" s="227"/>
      <c r="P1693" s="227"/>
      <c r="Q1693" s="227"/>
      <c r="R1693" s="227"/>
      <c r="S1693" s="227"/>
      <c r="T1693" s="227"/>
      <c r="U1693" s="174"/>
      <c r="V1693" s="174"/>
      <c r="W1693" s="174"/>
      <c r="X1693" s="174"/>
      <c r="Y1693" s="174"/>
      <c r="Z1693" s="174"/>
      <c r="AA1693" s="174"/>
      <c r="AB1693" s="174"/>
      <c r="AC1693" s="174"/>
      <c r="AD1693" s="174"/>
      <c r="AE1693" s="174"/>
      <c r="AF1693" s="174"/>
      <c r="AG1693" s="174"/>
      <c r="AH1693" s="174"/>
    </row>
    <row r="1694" spans="3:34" ht="12.75" hidden="1" customHeight="1">
      <c r="C1694" s="227" t="s">
        <v>1237</v>
      </c>
      <c r="D1694" s="227"/>
      <c r="E1694" s="227"/>
      <c r="F1694" s="227"/>
      <c r="G1694" s="227"/>
      <c r="H1694" s="227"/>
      <c r="I1694" s="227"/>
      <c r="J1694" s="227"/>
      <c r="K1694" s="227"/>
      <c r="L1694" s="227"/>
      <c r="M1694" s="227"/>
      <c r="N1694" s="227"/>
      <c r="O1694" s="227"/>
      <c r="P1694" s="227"/>
      <c r="Q1694" s="227"/>
      <c r="R1694" s="227"/>
      <c r="S1694" s="227"/>
      <c r="T1694" s="227"/>
      <c r="U1694" s="174"/>
      <c r="V1694" s="174"/>
      <c r="W1694" s="174"/>
      <c r="X1694" s="174"/>
      <c r="Y1694" s="174"/>
      <c r="Z1694" s="174"/>
      <c r="AA1694" s="174"/>
      <c r="AB1694" s="174"/>
      <c r="AC1694" s="174"/>
      <c r="AD1694" s="174"/>
      <c r="AE1694" s="174"/>
      <c r="AF1694" s="174"/>
      <c r="AG1694" s="174"/>
      <c r="AH1694" s="174"/>
    </row>
    <row r="1695" spans="3:34" ht="12.75" hidden="1" customHeight="1">
      <c r="C1695" s="227"/>
      <c r="D1695" s="227"/>
      <c r="E1695" s="227"/>
      <c r="F1695" s="227"/>
      <c r="G1695" s="227"/>
      <c r="H1695" s="227"/>
      <c r="I1695" s="227"/>
      <c r="J1695" s="227"/>
      <c r="K1695" s="227"/>
      <c r="L1695" s="227"/>
      <c r="M1695" s="227"/>
      <c r="N1695" s="227"/>
      <c r="O1695" s="227"/>
      <c r="P1695" s="227"/>
      <c r="Q1695" s="227"/>
      <c r="R1695" s="227"/>
      <c r="S1695" s="227"/>
      <c r="T1695" s="227"/>
      <c r="U1695" s="174"/>
      <c r="V1695" s="174"/>
      <c r="W1695" s="174"/>
      <c r="X1695" s="174"/>
      <c r="Y1695" s="174"/>
      <c r="Z1695" s="174"/>
      <c r="AA1695" s="174"/>
      <c r="AB1695" s="174"/>
      <c r="AC1695" s="174"/>
      <c r="AD1695" s="174"/>
      <c r="AE1695" s="174"/>
      <c r="AF1695" s="174"/>
      <c r="AG1695" s="174"/>
      <c r="AH1695" s="174"/>
    </row>
    <row r="1696" spans="3:34" ht="12.75" customHeight="1">
      <c r="C1696" s="165" t="s">
        <v>1238</v>
      </c>
      <c r="D1696" s="165"/>
      <c r="E1696" s="165"/>
      <c r="F1696" s="165"/>
      <c r="G1696" s="165"/>
      <c r="H1696" s="165"/>
      <c r="I1696" s="165"/>
      <c r="J1696" s="165"/>
      <c r="K1696" s="165"/>
      <c r="L1696" s="165"/>
      <c r="M1696" s="165"/>
      <c r="N1696" s="165"/>
      <c r="O1696" s="165"/>
      <c r="P1696" s="165"/>
      <c r="Q1696" s="165"/>
      <c r="R1696" s="165"/>
      <c r="S1696" s="165"/>
      <c r="T1696" s="165"/>
      <c r="U1696" s="174">
        <v>0</v>
      </c>
      <c r="V1696" s="174"/>
      <c r="W1696" s="174"/>
      <c r="X1696" s="174"/>
      <c r="Y1696" s="174"/>
      <c r="Z1696" s="174"/>
      <c r="AA1696" s="174"/>
      <c r="AB1696" s="174">
        <v>18</v>
      </c>
      <c r="AC1696" s="174"/>
      <c r="AD1696" s="174"/>
      <c r="AE1696" s="174"/>
      <c r="AF1696" s="174"/>
      <c r="AG1696" s="174"/>
      <c r="AH1696" s="174"/>
    </row>
    <row r="1697" spans="1:45" ht="12.75" hidden="1" customHeight="1">
      <c r="C1697" s="227" t="s">
        <v>1237</v>
      </c>
      <c r="D1697" s="227"/>
      <c r="E1697" s="227"/>
      <c r="F1697" s="227"/>
      <c r="G1697" s="227"/>
      <c r="H1697" s="227"/>
      <c r="I1697" s="227"/>
      <c r="J1697" s="227"/>
      <c r="K1697" s="227"/>
      <c r="L1697" s="227"/>
      <c r="M1697" s="227"/>
      <c r="N1697" s="227"/>
      <c r="O1697" s="227"/>
      <c r="P1697" s="227"/>
      <c r="Q1697" s="227"/>
      <c r="R1697" s="227"/>
      <c r="S1697" s="227"/>
      <c r="T1697" s="227"/>
      <c r="U1697" s="174"/>
      <c r="V1697" s="174"/>
      <c r="W1697" s="174"/>
      <c r="X1697" s="174"/>
      <c r="Y1697" s="174"/>
      <c r="Z1697" s="174"/>
      <c r="AA1697" s="174"/>
      <c r="AB1697" s="174"/>
      <c r="AC1697" s="174"/>
      <c r="AD1697" s="174"/>
      <c r="AE1697" s="174"/>
      <c r="AF1697" s="174"/>
      <c r="AG1697" s="174"/>
      <c r="AH1697" s="174"/>
    </row>
    <row r="1698" spans="1:45" ht="12.75" hidden="1" customHeight="1">
      <c r="C1698" s="227"/>
      <c r="D1698" s="227"/>
      <c r="E1698" s="227"/>
      <c r="F1698" s="227"/>
      <c r="G1698" s="227"/>
      <c r="H1698" s="227"/>
      <c r="I1698" s="227"/>
      <c r="J1698" s="227"/>
      <c r="K1698" s="227"/>
      <c r="L1698" s="227"/>
      <c r="M1698" s="227"/>
      <c r="N1698" s="227"/>
      <c r="O1698" s="227"/>
      <c r="P1698" s="227"/>
      <c r="Q1698" s="227"/>
      <c r="R1698" s="227"/>
      <c r="S1698" s="227"/>
      <c r="T1698" s="227"/>
      <c r="U1698" s="174"/>
      <c r="V1698" s="174"/>
      <c r="W1698" s="174"/>
      <c r="X1698" s="174"/>
      <c r="Y1698" s="174"/>
      <c r="Z1698" s="174"/>
      <c r="AA1698" s="174"/>
      <c r="AB1698" s="174"/>
      <c r="AC1698" s="174"/>
      <c r="AD1698" s="174"/>
      <c r="AE1698" s="174"/>
      <c r="AF1698" s="174"/>
      <c r="AG1698" s="174"/>
      <c r="AH1698" s="174"/>
    </row>
    <row r="1699" spans="1:45" ht="12.75" hidden="1" customHeight="1">
      <c r="C1699" s="165" t="s">
        <v>1239</v>
      </c>
      <c r="D1699" s="165"/>
      <c r="E1699" s="165"/>
      <c r="F1699" s="165"/>
      <c r="G1699" s="165"/>
      <c r="H1699" s="165"/>
      <c r="I1699" s="165"/>
      <c r="J1699" s="165"/>
      <c r="K1699" s="165"/>
      <c r="L1699" s="165"/>
      <c r="M1699" s="165"/>
      <c r="N1699" s="165"/>
      <c r="O1699" s="165"/>
      <c r="P1699" s="165"/>
      <c r="Q1699" s="165"/>
      <c r="R1699" s="165"/>
      <c r="S1699" s="165"/>
      <c r="T1699" s="165"/>
      <c r="U1699" s="174"/>
      <c r="V1699" s="174"/>
      <c r="W1699" s="174"/>
      <c r="X1699" s="174"/>
      <c r="Y1699" s="174"/>
      <c r="Z1699" s="174"/>
      <c r="AA1699" s="174"/>
      <c r="AB1699" s="174"/>
      <c r="AC1699" s="174"/>
      <c r="AD1699" s="174"/>
      <c r="AE1699" s="174"/>
      <c r="AF1699" s="174"/>
      <c r="AG1699" s="174"/>
      <c r="AH1699" s="174"/>
    </row>
    <row r="1700" spans="1:45" ht="12.75" hidden="1" customHeight="1">
      <c r="C1700" s="206"/>
      <c r="D1700" s="206"/>
      <c r="E1700" s="206"/>
      <c r="F1700" s="206"/>
      <c r="G1700" s="206"/>
      <c r="H1700" s="206"/>
      <c r="I1700" s="206"/>
      <c r="J1700" s="206"/>
      <c r="K1700" s="206"/>
      <c r="L1700" s="206"/>
      <c r="M1700" s="206"/>
      <c r="N1700" s="206"/>
      <c r="O1700" s="206"/>
      <c r="P1700" s="206"/>
      <c r="Q1700" s="206"/>
      <c r="R1700" s="206"/>
      <c r="S1700" s="206"/>
      <c r="T1700" s="206"/>
      <c r="U1700" s="190"/>
      <c r="V1700" s="190"/>
      <c r="W1700" s="190"/>
      <c r="X1700" s="190"/>
      <c r="Y1700" s="190"/>
      <c r="Z1700" s="190"/>
      <c r="AA1700" s="190"/>
      <c r="AB1700" s="190"/>
      <c r="AC1700" s="190"/>
      <c r="AD1700" s="190"/>
      <c r="AE1700" s="190"/>
      <c r="AF1700" s="190"/>
      <c r="AG1700" s="190"/>
      <c r="AH1700" s="190"/>
    </row>
    <row r="1701" spans="1:45" ht="12.75" customHeight="1">
      <c r="C1701" s="539" t="s">
        <v>229</v>
      </c>
      <c r="D1701" s="539"/>
      <c r="E1701" s="539"/>
      <c r="F1701" s="539"/>
      <c r="G1701" s="539"/>
      <c r="H1701" s="539"/>
      <c r="I1701" s="539"/>
      <c r="J1701" s="539"/>
      <c r="K1701" s="539"/>
      <c r="L1701" s="539"/>
      <c r="M1701" s="539"/>
      <c r="N1701" s="539"/>
      <c r="O1701" s="539"/>
      <c r="P1701" s="539"/>
      <c r="Q1701" s="539"/>
      <c r="R1701" s="539"/>
      <c r="S1701" s="539"/>
      <c r="T1701" s="539"/>
      <c r="U1701" s="236">
        <f>SUM(U1702:AA1703)</f>
        <v>0</v>
      </c>
      <c r="V1701" s="236"/>
      <c r="W1701" s="236"/>
      <c r="X1701" s="236"/>
      <c r="Y1701" s="236"/>
      <c r="Z1701" s="236"/>
      <c r="AA1701" s="236"/>
      <c r="AB1701" s="236">
        <f>SUM(AB1702:AH1703)</f>
        <v>0</v>
      </c>
      <c r="AC1701" s="236"/>
      <c r="AD1701" s="236"/>
      <c r="AE1701" s="236"/>
      <c r="AF1701" s="236"/>
      <c r="AG1701" s="236"/>
      <c r="AH1701" s="236"/>
    </row>
    <row r="1702" spans="1:45" ht="12.75" hidden="1" customHeight="1">
      <c r="C1702" s="165" t="s">
        <v>1240</v>
      </c>
      <c r="D1702" s="165"/>
      <c r="E1702" s="165"/>
      <c r="F1702" s="165"/>
      <c r="G1702" s="165"/>
      <c r="H1702" s="165"/>
      <c r="I1702" s="165"/>
      <c r="J1702" s="165"/>
      <c r="K1702" s="165"/>
      <c r="L1702" s="165"/>
      <c r="M1702" s="165"/>
      <c r="N1702" s="165"/>
      <c r="O1702" s="165"/>
      <c r="P1702" s="165"/>
      <c r="Q1702" s="165"/>
      <c r="R1702" s="165"/>
      <c r="S1702" s="165"/>
      <c r="T1702" s="165"/>
      <c r="U1702" s="174"/>
      <c r="V1702" s="174"/>
      <c r="W1702" s="174"/>
      <c r="X1702" s="174"/>
      <c r="Y1702" s="174"/>
      <c r="Z1702" s="174"/>
      <c r="AA1702" s="174"/>
      <c r="AB1702" s="174"/>
      <c r="AC1702" s="174"/>
      <c r="AD1702" s="174"/>
      <c r="AE1702" s="174"/>
      <c r="AF1702" s="174"/>
      <c r="AG1702" s="174"/>
      <c r="AH1702" s="174"/>
    </row>
    <row r="1703" spans="1:45" ht="12.75" customHeight="1">
      <c r="C1703" s="206"/>
      <c r="D1703" s="206"/>
      <c r="E1703" s="206"/>
      <c r="F1703" s="206"/>
      <c r="G1703" s="206"/>
      <c r="H1703" s="206"/>
      <c r="I1703" s="206"/>
      <c r="J1703" s="206"/>
      <c r="K1703" s="206"/>
      <c r="L1703" s="206"/>
      <c r="M1703" s="206"/>
      <c r="N1703" s="206"/>
      <c r="O1703" s="206"/>
      <c r="P1703" s="206"/>
      <c r="Q1703" s="206"/>
      <c r="R1703" s="206"/>
      <c r="S1703" s="206"/>
      <c r="T1703" s="206"/>
      <c r="U1703" s="190"/>
      <c r="V1703" s="190"/>
      <c r="W1703" s="190"/>
      <c r="X1703" s="190"/>
      <c r="Y1703" s="190"/>
      <c r="Z1703" s="190"/>
      <c r="AA1703" s="190"/>
      <c r="AB1703" s="190"/>
      <c r="AC1703" s="190"/>
      <c r="AD1703" s="190"/>
      <c r="AE1703" s="190"/>
      <c r="AF1703" s="190"/>
      <c r="AG1703" s="190"/>
      <c r="AH1703" s="190"/>
    </row>
    <row r="1705" spans="1:45" ht="12.75" hidden="1" customHeight="1">
      <c r="C1705" s="305" t="s">
        <v>514</v>
      </c>
      <c r="D1705" s="305"/>
      <c r="E1705" s="305"/>
      <c r="F1705" s="305"/>
      <c r="G1705" s="305"/>
      <c r="H1705" s="305"/>
      <c r="I1705" s="305"/>
      <c r="J1705" s="305"/>
      <c r="K1705" s="305"/>
      <c r="L1705" s="305"/>
      <c r="M1705" s="305"/>
      <c r="N1705" s="305"/>
      <c r="O1705" s="305"/>
      <c r="P1705" s="305"/>
      <c r="Q1705" s="305"/>
      <c r="R1705" s="305"/>
      <c r="S1705" s="305"/>
      <c r="T1705" s="305"/>
      <c r="U1705" s="305"/>
      <c r="V1705" s="305"/>
      <c r="W1705" s="305"/>
      <c r="X1705" s="305"/>
      <c r="Y1705" s="305"/>
      <c r="Z1705" s="305"/>
      <c r="AA1705" s="305"/>
      <c r="AB1705" s="305"/>
      <c r="AC1705" s="305"/>
      <c r="AD1705" s="305"/>
      <c r="AE1705" s="305"/>
      <c r="AF1705" s="305"/>
      <c r="AG1705" s="305"/>
      <c r="AH1705" s="305"/>
      <c r="AI1705" s="305"/>
      <c r="AJ1705" s="305"/>
      <c r="AK1705" s="305"/>
      <c r="AL1705" s="305"/>
      <c r="AM1705" s="305"/>
      <c r="AN1705" s="305"/>
      <c r="AO1705" s="305"/>
      <c r="AP1705" s="305"/>
      <c r="AQ1705" s="305"/>
      <c r="AR1705" s="305"/>
      <c r="AS1705" s="305"/>
    </row>
    <row r="1706" spans="1:45" ht="12.75" hidden="1" customHeight="1"/>
    <row r="1707" spans="1:45" ht="12.75" hidden="1" customHeight="1">
      <c r="C1707" s="180" t="s">
        <v>591</v>
      </c>
      <c r="D1707" s="180"/>
      <c r="E1707" s="180"/>
      <c r="F1707" s="180"/>
      <c r="G1707" s="180"/>
      <c r="H1707" s="180"/>
      <c r="I1707" s="180"/>
      <c r="J1707" s="180"/>
      <c r="K1707" s="180"/>
      <c r="L1707" s="180"/>
      <c r="M1707" s="180"/>
      <c r="N1707" s="180"/>
      <c r="O1707" s="180"/>
      <c r="P1707" s="180"/>
      <c r="Q1707" s="180"/>
      <c r="R1707" s="180"/>
      <c r="S1707" s="180"/>
      <c r="T1707" s="180"/>
      <c r="U1707" s="180"/>
      <c r="V1707" s="180"/>
      <c r="W1707" s="180"/>
      <c r="X1707" s="180"/>
      <c r="Y1707" s="180"/>
      <c r="Z1707" s="180"/>
      <c r="AA1707" s="180"/>
      <c r="AB1707" s="180"/>
      <c r="AC1707" s="180"/>
      <c r="AD1707" s="180"/>
      <c r="AE1707" s="180"/>
      <c r="AF1707" s="180"/>
      <c r="AG1707" s="180"/>
      <c r="AH1707" s="180"/>
      <c r="AI1707" s="180"/>
      <c r="AJ1707" s="180"/>
      <c r="AK1707" s="180"/>
      <c r="AL1707" s="180"/>
      <c r="AM1707" s="180"/>
      <c r="AN1707" s="180"/>
      <c r="AO1707" s="180"/>
      <c r="AP1707" s="180"/>
      <c r="AQ1707" s="180"/>
      <c r="AR1707" s="180"/>
      <c r="AS1707" s="180"/>
    </row>
    <row r="1708" spans="1:45" ht="12.75" hidden="1" customHeight="1">
      <c r="C1708" s="180"/>
      <c r="D1708" s="180"/>
      <c r="E1708" s="180"/>
      <c r="F1708" s="180"/>
      <c r="G1708" s="180"/>
      <c r="H1708" s="180"/>
      <c r="I1708" s="180"/>
      <c r="J1708" s="180"/>
      <c r="K1708" s="180"/>
      <c r="L1708" s="180"/>
      <c r="M1708" s="180"/>
      <c r="N1708" s="180"/>
      <c r="O1708" s="180"/>
      <c r="P1708" s="180"/>
      <c r="Q1708" s="180"/>
      <c r="R1708" s="180"/>
      <c r="S1708" s="180"/>
      <c r="T1708" s="180"/>
      <c r="U1708" s="180"/>
      <c r="V1708" s="180"/>
      <c r="W1708" s="180"/>
      <c r="X1708" s="180"/>
      <c r="Y1708" s="180"/>
      <c r="Z1708" s="180"/>
      <c r="AA1708" s="180"/>
      <c r="AB1708" s="180"/>
      <c r="AC1708" s="180"/>
      <c r="AD1708" s="180"/>
      <c r="AE1708" s="180"/>
      <c r="AF1708" s="180"/>
      <c r="AG1708" s="180"/>
      <c r="AH1708" s="180"/>
      <c r="AI1708" s="180"/>
      <c r="AJ1708" s="180"/>
      <c r="AK1708" s="180"/>
      <c r="AL1708" s="180"/>
      <c r="AM1708" s="180"/>
      <c r="AN1708" s="180"/>
      <c r="AO1708" s="180"/>
      <c r="AP1708" s="180"/>
      <c r="AQ1708" s="180"/>
      <c r="AR1708" s="180"/>
      <c r="AS1708" s="180"/>
    </row>
    <row r="1709" spans="1:45" ht="12.75" hidden="1" customHeight="1">
      <c r="C1709" s="180"/>
      <c r="D1709" s="180"/>
      <c r="E1709" s="180"/>
      <c r="F1709" s="180"/>
      <c r="G1709" s="180"/>
      <c r="H1709" s="180"/>
      <c r="I1709" s="180"/>
      <c r="J1709" s="180"/>
      <c r="K1709" s="180"/>
      <c r="L1709" s="180"/>
      <c r="M1709" s="180"/>
      <c r="N1709" s="180"/>
      <c r="O1709" s="180"/>
      <c r="P1709" s="180"/>
      <c r="Q1709" s="180"/>
      <c r="R1709" s="180"/>
      <c r="S1709" s="180"/>
      <c r="T1709" s="180"/>
      <c r="U1709" s="180"/>
      <c r="V1709" s="180"/>
      <c r="W1709" s="180"/>
      <c r="X1709" s="180"/>
      <c r="Y1709" s="180"/>
      <c r="Z1709" s="180"/>
      <c r="AA1709" s="180"/>
      <c r="AB1709" s="180"/>
      <c r="AC1709" s="180"/>
      <c r="AD1709" s="180"/>
      <c r="AE1709" s="180"/>
      <c r="AF1709" s="180"/>
      <c r="AG1709" s="180"/>
      <c r="AH1709" s="180"/>
      <c r="AI1709" s="180"/>
      <c r="AJ1709" s="180"/>
      <c r="AK1709" s="180"/>
      <c r="AL1709" s="180"/>
      <c r="AM1709" s="180"/>
      <c r="AN1709" s="180"/>
      <c r="AO1709" s="180"/>
      <c r="AP1709" s="180"/>
      <c r="AQ1709" s="180"/>
      <c r="AR1709" s="180"/>
      <c r="AS1709" s="180"/>
    </row>
    <row r="1710" spans="1:45" ht="12.75" hidden="1" customHeight="1">
      <c r="C1710" s="113"/>
      <c r="D1710" s="113"/>
      <c r="E1710" s="113"/>
      <c r="F1710" s="113"/>
      <c r="G1710" s="113"/>
      <c r="H1710" s="113"/>
      <c r="I1710" s="113"/>
      <c r="J1710" s="113"/>
      <c r="K1710" s="113"/>
      <c r="L1710" s="113"/>
      <c r="M1710" s="113"/>
      <c r="N1710" s="113"/>
      <c r="O1710" s="113"/>
      <c r="P1710" s="113"/>
      <c r="Q1710" s="113"/>
      <c r="R1710" s="113"/>
      <c r="S1710" s="113"/>
      <c r="T1710" s="113"/>
      <c r="U1710" s="113"/>
      <c r="V1710" s="113"/>
      <c r="W1710" s="113"/>
      <c r="X1710" s="113"/>
      <c r="Y1710" s="113"/>
      <c r="Z1710" s="113"/>
      <c r="AA1710" s="113"/>
      <c r="AB1710" s="113"/>
      <c r="AC1710" s="113"/>
      <c r="AD1710" s="113"/>
      <c r="AE1710" s="113"/>
      <c r="AF1710" s="113"/>
      <c r="AG1710" s="113"/>
      <c r="AH1710" s="113"/>
      <c r="AI1710" s="113"/>
      <c r="AJ1710" s="113"/>
      <c r="AK1710" s="113"/>
      <c r="AL1710" s="113"/>
      <c r="AM1710" s="113"/>
      <c r="AN1710" s="113"/>
      <c r="AO1710" s="113"/>
      <c r="AP1710" s="113"/>
      <c r="AQ1710" s="113"/>
      <c r="AR1710" s="113"/>
      <c r="AS1710" s="113"/>
    </row>
    <row r="1711" spans="1:45" ht="12.75" customHeight="1">
      <c r="A1711" s="76" t="s">
        <v>473</v>
      </c>
      <c r="B1711" s="74"/>
      <c r="C1711" s="347" t="s">
        <v>1381</v>
      </c>
      <c r="D1711" s="347"/>
      <c r="E1711" s="347"/>
      <c r="F1711" s="347"/>
      <c r="G1711" s="347"/>
      <c r="H1711" s="347"/>
      <c r="I1711" s="347"/>
      <c r="J1711" s="347"/>
      <c r="K1711" s="347"/>
      <c r="L1711" s="347"/>
      <c r="M1711" s="347"/>
      <c r="N1711" s="347"/>
      <c r="O1711" s="347"/>
      <c r="P1711" s="347"/>
      <c r="Q1711" s="347"/>
      <c r="R1711" s="347"/>
      <c r="S1711" s="347"/>
      <c r="T1711" s="347"/>
      <c r="U1711" s="347"/>
      <c r="V1711" s="347"/>
      <c r="W1711" s="347"/>
      <c r="X1711" s="347"/>
      <c r="Y1711" s="347"/>
      <c r="Z1711" s="347"/>
      <c r="AA1711" s="347"/>
      <c r="AB1711" s="347"/>
      <c r="AC1711" s="347"/>
      <c r="AD1711" s="347"/>
      <c r="AE1711" s="347"/>
      <c r="AF1711" s="347"/>
      <c r="AG1711" s="347"/>
      <c r="AH1711" s="347"/>
      <c r="AI1711" s="347"/>
      <c r="AJ1711" s="347"/>
      <c r="AK1711" s="347"/>
      <c r="AL1711" s="347"/>
      <c r="AM1711" s="347"/>
      <c r="AN1711" s="347"/>
      <c r="AO1711" s="347"/>
      <c r="AP1711" s="347"/>
      <c r="AQ1711" s="347"/>
      <c r="AR1711" s="347"/>
      <c r="AS1711" s="347"/>
    </row>
    <row r="1712" spans="1:45" ht="12.75" customHeight="1">
      <c r="C1712" s="180" t="s">
        <v>1383</v>
      </c>
      <c r="D1712" s="180"/>
      <c r="E1712" s="180"/>
      <c r="F1712" s="180"/>
      <c r="G1712" s="180"/>
      <c r="H1712" s="180"/>
      <c r="I1712" s="180"/>
      <c r="J1712" s="180"/>
      <c r="K1712" s="180"/>
      <c r="L1712" s="180"/>
      <c r="M1712" s="180"/>
      <c r="N1712" s="180"/>
      <c r="O1712" s="180"/>
      <c r="P1712" s="180"/>
      <c r="Q1712" s="180"/>
      <c r="R1712" s="180"/>
      <c r="S1712" s="180"/>
      <c r="T1712" s="180"/>
      <c r="U1712" s="180"/>
      <c r="V1712" s="180"/>
      <c r="W1712" s="180"/>
      <c r="X1712" s="180"/>
      <c r="Y1712" s="180"/>
      <c r="Z1712" s="180"/>
      <c r="AA1712" s="180"/>
      <c r="AB1712" s="180"/>
      <c r="AC1712" s="180"/>
      <c r="AD1712" s="180"/>
      <c r="AE1712" s="180"/>
      <c r="AF1712" s="180"/>
      <c r="AG1712" s="180"/>
      <c r="AH1712" s="180"/>
      <c r="AI1712" s="180"/>
      <c r="AJ1712" s="180"/>
      <c r="AK1712" s="180"/>
      <c r="AL1712" s="180"/>
      <c r="AM1712" s="180"/>
      <c r="AN1712" s="180"/>
      <c r="AO1712" s="180"/>
      <c r="AP1712" s="180"/>
      <c r="AQ1712" s="180"/>
      <c r="AR1712" s="180"/>
      <c r="AS1712" s="180"/>
    </row>
    <row r="1713" spans="3:45" ht="12.75" customHeight="1">
      <c r="C1713" s="180"/>
      <c r="D1713" s="180"/>
      <c r="E1713" s="180"/>
      <c r="F1713" s="180"/>
      <c r="G1713" s="180"/>
      <c r="H1713" s="180"/>
      <c r="I1713" s="180"/>
      <c r="J1713" s="180"/>
      <c r="K1713" s="180"/>
      <c r="L1713" s="180"/>
      <c r="M1713" s="180"/>
      <c r="N1713" s="180"/>
      <c r="O1713" s="180"/>
      <c r="P1713" s="180"/>
      <c r="Q1713" s="180"/>
      <c r="R1713" s="180"/>
      <c r="S1713" s="180"/>
      <c r="T1713" s="180"/>
      <c r="U1713" s="180"/>
      <c r="V1713" s="180"/>
      <c r="W1713" s="180"/>
      <c r="X1713" s="180"/>
      <c r="Y1713" s="180"/>
      <c r="Z1713" s="180"/>
      <c r="AA1713" s="180"/>
      <c r="AB1713" s="180"/>
      <c r="AC1713" s="180"/>
      <c r="AD1713" s="180"/>
      <c r="AE1713" s="180"/>
      <c r="AF1713" s="180"/>
      <c r="AG1713" s="180"/>
      <c r="AH1713" s="180"/>
      <c r="AI1713" s="180"/>
      <c r="AJ1713" s="180"/>
      <c r="AK1713" s="180"/>
      <c r="AL1713" s="180"/>
      <c r="AM1713" s="180"/>
      <c r="AN1713" s="180"/>
      <c r="AO1713" s="180"/>
      <c r="AP1713" s="180"/>
      <c r="AQ1713" s="180"/>
      <c r="AR1713" s="180"/>
      <c r="AS1713" s="180"/>
    </row>
    <row r="1714" spans="3:45" ht="12.75" customHeight="1">
      <c r="C1714" s="64"/>
    </row>
    <row r="1715" spans="3:45" ht="12.75" customHeight="1">
      <c r="C1715" s="162" t="s">
        <v>49</v>
      </c>
      <c r="D1715" s="162"/>
      <c r="E1715" s="162"/>
      <c r="F1715" s="162"/>
      <c r="G1715" s="162"/>
      <c r="H1715" s="162"/>
      <c r="I1715" s="162"/>
      <c r="J1715" s="162"/>
      <c r="K1715" s="162"/>
      <c r="L1715" s="162"/>
      <c r="M1715" s="162"/>
      <c r="N1715" s="162"/>
      <c r="O1715" s="162"/>
      <c r="P1715" s="162"/>
      <c r="Q1715" s="162"/>
      <c r="R1715" s="162"/>
      <c r="S1715" s="162"/>
      <c r="T1715" s="162"/>
      <c r="U1715" s="162" t="s">
        <v>50</v>
      </c>
      <c r="V1715" s="162"/>
      <c r="W1715" s="162"/>
      <c r="X1715" s="162"/>
      <c r="Y1715" s="162"/>
      <c r="Z1715" s="162"/>
      <c r="AA1715" s="162"/>
      <c r="AB1715" s="162" t="s">
        <v>51</v>
      </c>
      <c r="AC1715" s="162"/>
      <c r="AD1715" s="162"/>
      <c r="AE1715" s="162"/>
      <c r="AF1715" s="162"/>
      <c r="AG1715" s="162"/>
      <c r="AH1715" s="162"/>
    </row>
    <row r="1716" spans="3:45" ht="12.75" customHeight="1">
      <c r="C1716" s="162"/>
      <c r="D1716" s="162"/>
      <c r="E1716" s="162"/>
      <c r="F1716" s="162"/>
      <c r="G1716" s="162"/>
      <c r="H1716" s="162"/>
      <c r="I1716" s="162"/>
      <c r="J1716" s="162"/>
      <c r="K1716" s="162"/>
      <c r="L1716" s="162"/>
      <c r="M1716" s="162"/>
      <c r="N1716" s="162"/>
      <c r="O1716" s="162"/>
      <c r="P1716" s="162"/>
      <c r="Q1716" s="162"/>
      <c r="R1716" s="162"/>
      <c r="S1716" s="162"/>
      <c r="T1716" s="162"/>
      <c r="U1716" s="162"/>
      <c r="V1716" s="162"/>
      <c r="W1716" s="162"/>
      <c r="X1716" s="162"/>
      <c r="Y1716" s="162"/>
      <c r="Z1716" s="162"/>
      <c r="AA1716" s="162"/>
      <c r="AB1716" s="162"/>
      <c r="AC1716" s="162"/>
      <c r="AD1716" s="162"/>
      <c r="AE1716" s="162"/>
      <c r="AF1716" s="162"/>
      <c r="AG1716" s="162"/>
      <c r="AH1716" s="162"/>
    </row>
    <row r="1717" spans="3:45" ht="12.75" customHeight="1">
      <c r="C1717" s="247"/>
      <c r="D1717" s="247"/>
      <c r="E1717" s="247"/>
      <c r="F1717" s="247"/>
      <c r="G1717" s="247"/>
      <c r="H1717" s="247"/>
      <c r="I1717" s="247"/>
      <c r="J1717" s="247"/>
      <c r="K1717" s="247"/>
      <c r="L1717" s="247"/>
      <c r="M1717" s="247"/>
      <c r="N1717" s="247"/>
      <c r="O1717" s="247"/>
      <c r="P1717" s="247"/>
      <c r="Q1717" s="247"/>
      <c r="R1717" s="247"/>
      <c r="S1717" s="247"/>
      <c r="T1717" s="247"/>
      <c r="U1717" s="247"/>
      <c r="V1717" s="247"/>
      <c r="W1717" s="247"/>
      <c r="X1717" s="247"/>
      <c r="Y1717" s="247"/>
      <c r="Z1717" s="247"/>
      <c r="AA1717" s="247"/>
      <c r="AB1717" s="247"/>
      <c r="AC1717" s="247"/>
      <c r="AD1717" s="247"/>
      <c r="AE1717" s="247"/>
      <c r="AF1717" s="247"/>
      <c r="AG1717" s="247"/>
      <c r="AH1717" s="247"/>
    </row>
    <row r="1718" spans="3:45" ht="12.75" customHeight="1">
      <c r="C1718" s="216" t="s">
        <v>1241</v>
      </c>
      <c r="D1718" s="216"/>
      <c r="E1718" s="216"/>
      <c r="F1718" s="216"/>
      <c r="G1718" s="216"/>
      <c r="H1718" s="216"/>
      <c r="I1718" s="216"/>
      <c r="J1718" s="216"/>
      <c r="K1718" s="216"/>
      <c r="L1718" s="216"/>
      <c r="M1718" s="216"/>
      <c r="N1718" s="216"/>
      <c r="O1718" s="216"/>
      <c r="P1718" s="216"/>
      <c r="Q1718" s="216"/>
      <c r="R1718" s="216"/>
      <c r="S1718" s="216"/>
      <c r="T1718" s="216"/>
      <c r="U1718" s="177"/>
      <c r="V1718" s="177"/>
      <c r="W1718" s="177"/>
      <c r="X1718" s="177"/>
      <c r="Y1718" s="177"/>
      <c r="Z1718" s="177"/>
      <c r="AA1718" s="177"/>
      <c r="AB1718" s="177"/>
      <c r="AC1718" s="177"/>
      <c r="AD1718" s="177"/>
      <c r="AE1718" s="177"/>
      <c r="AF1718" s="177"/>
      <c r="AG1718" s="177"/>
      <c r="AH1718" s="177"/>
    </row>
    <row r="1719" spans="3:45" ht="12.75" customHeight="1">
      <c r="C1719" s="165" t="s">
        <v>1242</v>
      </c>
      <c r="D1719" s="165"/>
      <c r="E1719" s="165"/>
      <c r="F1719" s="165"/>
      <c r="G1719" s="165"/>
      <c r="H1719" s="165"/>
      <c r="I1719" s="165"/>
      <c r="J1719" s="165"/>
      <c r="K1719" s="165"/>
      <c r="L1719" s="165"/>
      <c r="M1719" s="165"/>
      <c r="N1719" s="165"/>
      <c r="O1719" s="165"/>
      <c r="P1719" s="165"/>
      <c r="Q1719" s="165"/>
      <c r="R1719" s="165"/>
      <c r="S1719" s="165"/>
      <c r="T1719" s="165"/>
      <c r="U1719" s="174"/>
      <c r="V1719" s="174"/>
      <c r="W1719" s="174"/>
      <c r="X1719" s="174"/>
      <c r="Y1719" s="174"/>
      <c r="Z1719" s="174"/>
      <c r="AA1719" s="174"/>
      <c r="AB1719" s="174"/>
      <c r="AC1719" s="174"/>
      <c r="AD1719" s="174"/>
      <c r="AE1719" s="174"/>
      <c r="AF1719" s="174"/>
      <c r="AG1719" s="174"/>
      <c r="AH1719" s="174"/>
    </row>
    <row r="1720" spans="3:45" ht="12.75" customHeight="1">
      <c r="C1720" s="165" t="s">
        <v>1243</v>
      </c>
      <c r="D1720" s="165"/>
      <c r="E1720" s="165"/>
      <c r="F1720" s="165"/>
      <c r="G1720" s="165"/>
      <c r="H1720" s="165"/>
      <c r="I1720" s="165"/>
      <c r="J1720" s="165"/>
      <c r="K1720" s="165"/>
      <c r="L1720" s="165"/>
      <c r="M1720" s="165"/>
      <c r="N1720" s="165"/>
      <c r="O1720" s="165"/>
      <c r="P1720" s="165"/>
      <c r="Q1720" s="165"/>
      <c r="R1720" s="165"/>
      <c r="S1720" s="165"/>
      <c r="T1720" s="165"/>
      <c r="U1720" s="174"/>
      <c r="V1720" s="174"/>
      <c r="W1720" s="174"/>
      <c r="X1720" s="174"/>
      <c r="Y1720" s="174"/>
      <c r="Z1720" s="174"/>
      <c r="AA1720" s="174"/>
      <c r="AB1720" s="174"/>
      <c r="AC1720" s="174"/>
      <c r="AD1720" s="174"/>
      <c r="AE1720" s="174"/>
      <c r="AF1720" s="174"/>
      <c r="AG1720" s="174"/>
      <c r="AH1720" s="174"/>
    </row>
    <row r="1721" spans="3:45" ht="12.75" customHeight="1">
      <c r="C1721" s="165" t="s">
        <v>230</v>
      </c>
      <c r="D1721" s="165"/>
      <c r="E1721" s="165"/>
      <c r="F1721" s="165"/>
      <c r="G1721" s="165"/>
      <c r="H1721" s="165"/>
      <c r="I1721" s="165"/>
      <c r="J1721" s="165"/>
      <c r="K1721" s="165"/>
      <c r="L1721" s="165"/>
      <c r="M1721" s="165"/>
      <c r="N1721" s="165"/>
      <c r="O1721" s="165"/>
      <c r="P1721" s="165"/>
      <c r="Q1721" s="165"/>
      <c r="R1721" s="165"/>
      <c r="S1721" s="165"/>
      <c r="T1721" s="165"/>
      <c r="U1721" s="174"/>
      <c r="V1721" s="174"/>
      <c r="W1721" s="174"/>
      <c r="X1721" s="174"/>
      <c r="Y1721" s="174"/>
      <c r="Z1721" s="174"/>
      <c r="AA1721" s="174"/>
      <c r="AB1721" s="174"/>
      <c r="AC1721" s="174"/>
      <c r="AD1721" s="174"/>
      <c r="AE1721" s="174"/>
      <c r="AF1721" s="174"/>
      <c r="AG1721" s="174"/>
      <c r="AH1721" s="174"/>
    </row>
    <row r="1722" spans="3:45" ht="12.75" customHeight="1">
      <c r="C1722" s="165" t="s">
        <v>1244</v>
      </c>
      <c r="D1722" s="165"/>
      <c r="E1722" s="165"/>
      <c r="F1722" s="165"/>
      <c r="G1722" s="165"/>
      <c r="H1722" s="165"/>
      <c r="I1722" s="165"/>
      <c r="J1722" s="165"/>
      <c r="K1722" s="165"/>
      <c r="L1722" s="165"/>
      <c r="M1722" s="165"/>
      <c r="N1722" s="165"/>
      <c r="O1722" s="165"/>
      <c r="P1722" s="165"/>
      <c r="Q1722" s="165"/>
      <c r="R1722" s="165"/>
      <c r="S1722" s="165"/>
      <c r="T1722" s="165"/>
      <c r="U1722" s="174"/>
      <c r="V1722" s="174"/>
      <c r="W1722" s="174"/>
      <c r="X1722" s="174"/>
      <c r="Y1722" s="174"/>
      <c r="Z1722" s="174"/>
      <c r="AA1722" s="174"/>
      <c r="AB1722" s="174"/>
      <c r="AC1722" s="174"/>
      <c r="AD1722" s="174"/>
      <c r="AE1722" s="174"/>
      <c r="AF1722" s="174"/>
      <c r="AG1722" s="174"/>
      <c r="AH1722" s="174"/>
    </row>
    <row r="1723" spans="3:45" ht="12.75" customHeight="1">
      <c r="C1723" s="200" t="s">
        <v>1245</v>
      </c>
      <c r="D1723" s="200"/>
      <c r="E1723" s="200"/>
      <c r="F1723" s="200"/>
      <c r="G1723" s="200"/>
      <c r="H1723" s="200"/>
      <c r="I1723" s="200"/>
      <c r="J1723" s="200"/>
      <c r="K1723" s="200"/>
      <c r="L1723" s="200"/>
      <c r="M1723" s="200"/>
      <c r="N1723" s="200"/>
      <c r="O1723" s="200"/>
      <c r="P1723" s="200"/>
      <c r="Q1723" s="200"/>
      <c r="R1723" s="200"/>
      <c r="S1723" s="200"/>
      <c r="T1723" s="200"/>
      <c r="U1723" s="188">
        <v>653</v>
      </c>
      <c r="V1723" s="188"/>
      <c r="W1723" s="188"/>
      <c r="X1723" s="188"/>
      <c r="Y1723" s="188"/>
      <c r="Z1723" s="188"/>
      <c r="AA1723" s="188"/>
      <c r="AB1723" s="188">
        <v>50323</v>
      </c>
      <c r="AC1723" s="188"/>
      <c r="AD1723" s="188"/>
      <c r="AE1723" s="188"/>
      <c r="AF1723" s="188"/>
      <c r="AG1723" s="188"/>
      <c r="AH1723" s="188"/>
    </row>
    <row r="1724" spans="3:45" ht="12.75" customHeight="1">
      <c r="C1724" s="208" t="s">
        <v>231</v>
      </c>
      <c r="D1724" s="208"/>
      <c r="E1724" s="208"/>
      <c r="F1724" s="208"/>
      <c r="G1724" s="208"/>
      <c r="H1724" s="208"/>
      <c r="I1724" s="208"/>
      <c r="J1724" s="208"/>
      <c r="K1724" s="208"/>
      <c r="L1724" s="208"/>
      <c r="M1724" s="208"/>
      <c r="N1724" s="208"/>
      <c r="O1724" s="208"/>
      <c r="P1724" s="208"/>
      <c r="Q1724" s="208"/>
      <c r="R1724" s="208"/>
      <c r="S1724" s="208"/>
      <c r="T1724" s="208"/>
      <c r="U1724" s="184">
        <f>SUM(U1718:AA1723)</f>
        <v>653</v>
      </c>
      <c r="V1724" s="184"/>
      <c r="W1724" s="184"/>
      <c r="X1724" s="184"/>
      <c r="Y1724" s="184"/>
      <c r="Z1724" s="184"/>
      <c r="AA1724" s="184"/>
      <c r="AB1724" s="184">
        <f>SUM(AB1718:AH1723)</f>
        <v>50323</v>
      </c>
      <c r="AC1724" s="184"/>
      <c r="AD1724" s="184"/>
      <c r="AE1724" s="184"/>
      <c r="AF1724" s="184"/>
      <c r="AG1724" s="184"/>
      <c r="AH1724" s="184"/>
    </row>
    <row r="1725" spans="3:45" ht="12.75" customHeight="1">
      <c r="C1725" s="123"/>
      <c r="D1725" s="123"/>
      <c r="E1725" s="123"/>
      <c r="F1725" s="123"/>
      <c r="G1725" s="123"/>
      <c r="H1725" s="123"/>
      <c r="I1725" s="123"/>
      <c r="J1725" s="123"/>
      <c r="K1725" s="123"/>
      <c r="L1725" s="123"/>
      <c r="M1725" s="123"/>
      <c r="N1725" s="123"/>
      <c r="O1725" s="123"/>
      <c r="P1725" s="123"/>
      <c r="Q1725" s="123"/>
      <c r="R1725" s="123"/>
      <c r="S1725" s="123"/>
      <c r="T1725" s="123"/>
      <c r="U1725" s="124"/>
      <c r="V1725" s="124"/>
      <c r="W1725" s="124"/>
      <c r="X1725" s="124"/>
      <c r="Y1725" s="124"/>
      <c r="Z1725" s="124"/>
      <c r="AA1725" s="124"/>
      <c r="AB1725" s="124"/>
      <c r="AC1725" s="124"/>
      <c r="AD1725" s="124"/>
      <c r="AE1725" s="124"/>
      <c r="AF1725" s="124"/>
      <c r="AG1725" s="124"/>
      <c r="AH1725" s="124"/>
    </row>
    <row r="1726" spans="3:45" ht="12.75" customHeight="1">
      <c r="C1726" s="123"/>
      <c r="D1726" s="123"/>
      <c r="E1726" s="123"/>
      <c r="F1726" s="123"/>
      <c r="G1726" s="123"/>
      <c r="H1726" s="123"/>
      <c r="I1726" s="123"/>
      <c r="J1726" s="123"/>
      <c r="K1726" s="123"/>
      <c r="L1726" s="123"/>
      <c r="M1726" s="123"/>
      <c r="N1726" s="123"/>
      <c r="O1726" s="123"/>
      <c r="P1726" s="123"/>
      <c r="Q1726" s="123"/>
      <c r="R1726" s="123"/>
      <c r="S1726" s="123"/>
      <c r="T1726" s="123"/>
      <c r="U1726" s="124"/>
      <c r="V1726" s="124"/>
      <c r="W1726" s="124"/>
      <c r="X1726" s="124"/>
      <c r="Y1726" s="124"/>
      <c r="Z1726" s="124"/>
      <c r="AA1726" s="124"/>
      <c r="AB1726" s="124"/>
      <c r="AC1726" s="124"/>
      <c r="AD1726" s="124"/>
      <c r="AE1726" s="124"/>
      <c r="AF1726" s="124"/>
      <c r="AG1726" s="124"/>
      <c r="AH1726" s="124"/>
    </row>
    <row r="1727" spans="3:45" ht="12.75" customHeight="1">
      <c r="C1727" s="123"/>
      <c r="D1727" s="123"/>
      <c r="E1727" s="123"/>
      <c r="F1727" s="123"/>
      <c r="G1727" s="123"/>
      <c r="H1727" s="123"/>
      <c r="I1727" s="123"/>
      <c r="J1727" s="123"/>
      <c r="K1727" s="123"/>
      <c r="L1727" s="123"/>
      <c r="M1727" s="123"/>
      <c r="N1727" s="123"/>
      <c r="O1727" s="123"/>
      <c r="P1727" s="123"/>
      <c r="Q1727" s="123"/>
      <c r="R1727" s="123"/>
      <c r="S1727" s="123"/>
      <c r="T1727" s="123"/>
      <c r="U1727" s="124"/>
      <c r="V1727" s="124"/>
      <c r="W1727" s="124"/>
      <c r="X1727" s="124"/>
      <c r="Y1727" s="124"/>
      <c r="Z1727" s="124"/>
      <c r="AA1727" s="124"/>
      <c r="AB1727" s="124"/>
      <c r="AC1727" s="124"/>
      <c r="AD1727" s="124"/>
      <c r="AE1727" s="124"/>
      <c r="AF1727" s="124"/>
      <c r="AG1727" s="124"/>
      <c r="AH1727" s="124"/>
    </row>
    <row r="1728" spans="3:45" ht="12.75" customHeight="1">
      <c r="C1728" s="123"/>
      <c r="D1728" s="123"/>
      <c r="E1728" s="123"/>
      <c r="F1728" s="123"/>
      <c r="G1728" s="123"/>
      <c r="H1728" s="123"/>
      <c r="I1728" s="123"/>
      <c r="J1728" s="123"/>
      <c r="K1728" s="123"/>
      <c r="L1728" s="123"/>
      <c r="M1728" s="123"/>
      <c r="N1728" s="123"/>
      <c r="O1728" s="123"/>
      <c r="P1728" s="123"/>
      <c r="Q1728" s="123"/>
      <c r="R1728" s="123"/>
      <c r="S1728" s="123"/>
      <c r="T1728" s="123"/>
      <c r="U1728" s="124"/>
      <c r="V1728" s="124"/>
      <c r="W1728" s="124"/>
      <c r="X1728" s="124"/>
      <c r="Y1728" s="124"/>
      <c r="Z1728" s="124"/>
      <c r="AA1728" s="124"/>
      <c r="AB1728" s="124"/>
      <c r="AC1728" s="124"/>
      <c r="AD1728" s="124"/>
      <c r="AE1728" s="124"/>
      <c r="AF1728" s="124"/>
      <c r="AG1728" s="124"/>
      <c r="AH1728" s="124"/>
    </row>
    <row r="1729" spans="1:45" ht="12.75" customHeight="1">
      <c r="C1729" s="123"/>
      <c r="D1729" s="123"/>
      <c r="E1729" s="123"/>
      <c r="F1729" s="123"/>
      <c r="G1729" s="123"/>
      <c r="H1729" s="123"/>
      <c r="I1729" s="123"/>
      <c r="J1729" s="123"/>
      <c r="K1729" s="123"/>
      <c r="L1729" s="123"/>
      <c r="M1729" s="123"/>
      <c r="N1729" s="123"/>
      <c r="O1729" s="123"/>
      <c r="P1729" s="123"/>
      <c r="Q1729" s="123"/>
      <c r="R1729" s="123"/>
      <c r="S1729" s="123"/>
      <c r="T1729" s="123"/>
      <c r="U1729" s="124"/>
      <c r="V1729" s="124"/>
      <c r="W1729" s="124"/>
      <c r="X1729" s="124"/>
      <c r="Y1729" s="124"/>
      <c r="Z1729" s="124"/>
      <c r="AA1729" s="124"/>
      <c r="AB1729" s="124"/>
      <c r="AC1729" s="124"/>
      <c r="AD1729" s="124"/>
      <c r="AE1729" s="124"/>
      <c r="AF1729" s="124"/>
      <c r="AG1729" s="124"/>
      <c r="AH1729" s="124"/>
    </row>
    <row r="1730" spans="1:45" ht="12.75" customHeight="1">
      <c r="C1730" s="123"/>
      <c r="D1730" s="123"/>
      <c r="E1730" s="123"/>
      <c r="F1730" s="123"/>
      <c r="G1730" s="123"/>
      <c r="H1730" s="123"/>
      <c r="I1730" s="123"/>
      <c r="J1730" s="123"/>
      <c r="K1730" s="123"/>
      <c r="L1730" s="123"/>
      <c r="M1730" s="123"/>
      <c r="N1730" s="123"/>
      <c r="O1730" s="123"/>
      <c r="P1730" s="123"/>
      <c r="Q1730" s="123"/>
      <c r="R1730" s="123"/>
      <c r="S1730" s="123"/>
      <c r="T1730" s="123"/>
      <c r="U1730" s="124"/>
      <c r="V1730" s="124"/>
      <c r="W1730" s="124"/>
      <c r="X1730" s="124"/>
      <c r="Y1730" s="124"/>
      <c r="Z1730" s="124"/>
      <c r="AA1730" s="124"/>
      <c r="AB1730" s="124"/>
      <c r="AC1730" s="124"/>
      <c r="AD1730" s="124"/>
      <c r="AE1730" s="124"/>
      <c r="AF1730" s="124"/>
      <c r="AG1730" s="124"/>
      <c r="AH1730" s="124"/>
    </row>
    <row r="1731" spans="1:45" ht="12.75" customHeight="1">
      <c r="C1731" s="123"/>
      <c r="D1731" s="123"/>
      <c r="E1731" s="123"/>
      <c r="F1731" s="123"/>
      <c r="G1731" s="123"/>
      <c r="H1731" s="123"/>
      <c r="I1731" s="123"/>
      <c r="J1731" s="123"/>
      <c r="K1731" s="123"/>
      <c r="L1731" s="123"/>
      <c r="M1731" s="123"/>
      <c r="N1731" s="123"/>
      <c r="O1731" s="123"/>
      <c r="P1731" s="123"/>
      <c r="Q1731" s="123"/>
      <c r="R1731" s="123"/>
      <c r="S1731" s="123"/>
      <c r="T1731" s="123"/>
      <c r="U1731" s="124"/>
      <c r="V1731" s="124"/>
      <c r="W1731" s="124"/>
      <c r="X1731" s="124"/>
      <c r="Y1731" s="124"/>
      <c r="Z1731" s="124"/>
      <c r="AA1731" s="124"/>
      <c r="AB1731" s="124"/>
      <c r="AC1731" s="124"/>
      <c r="AD1731" s="124"/>
      <c r="AE1731" s="124"/>
      <c r="AF1731" s="124"/>
      <c r="AG1731" s="124"/>
      <c r="AH1731" s="124"/>
    </row>
    <row r="1732" spans="1:45" ht="12.75" customHeight="1">
      <c r="C1732" s="123"/>
      <c r="D1732" s="123"/>
      <c r="E1732" s="123"/>
      <c r="F1732" s="123"/>
      <c r="G1732" s="123"/>
      <c r="H1732" s="123"/>
      <c r="I1732" s="123"/>
      <c r="J1732" s="123"/>
      <c r="K1732" s="123"/>
      <c r="L1732" s="123"/>
      <c r="M1732" s="123"/>
      <c r="N1732" s="123"/>
      <c r="O1732" s="123"/>
      <c r="P1732" s="123"/>
      <c r="Q1732" s="123"/>
      <c r="R1732" s="123"/>
      <c r="S1732" s="123"/>
      <c r="T1732" s="123"/>
      <c r="U1732" s="124"/>
      <c r="V1732" s="124"/>
      <c r="W1732" s="124"/>
      <c r="X1732" s="124"/>
      <c r="Y1732" s="124"/>
      <c r="Z1732" s="124"/>
      <c r="AA1732" s="124"/>
      <c r="AB1732" s="124"/>
      <c r="AC1732" s="124"/>
      <c r="AD1732" s="124"/>
      <c r="AE1732" s="124"/>
      <c r="AF1732" s="124"/>
      <c r="AG1732" s="124"/>
      <c r="AH1732" s="124"/>
    </row>
    <row r="1733" spans="1:45" ht="12.75" customHeight="1">
      <c r="C1733" s="123"/>
      <c r="D1733" s="123"/>
      <c r="E1733" s="123"/>
      <c r="F1733" s="123"/>
      <c r="G1733" s="123"/>
      <c r="H1733" s="123"/>
      <c r="I1733" s="123"/>
      <c r="J1733" s="123"/>
      <c r="K1733" s="123"/>
      <c r="L1733" s="123"/>
      <c r="M1733" s="123"/>
      <c r="N1733" s="123"/>
      <c r="O1733" s="123"/>
      <c r="P1733" s="123"/>
      <c r="Q1733" s="123"/>
      <c r="R1733" s="123"/>
      <c r="S1733" s="123"/>
      <c r="T1733" s="123"/>
      <c r="U1733" s="124"/>
      <c r="V1733" s="124"/>
      <c r="W1733" s="124"/>
      <c r="X1733" s="124"/>
      <c r="Y1733" s="124"/>
      <c r="Z1733" s="124"/>
      <c r="AA1733" s="124"/>
      <c r="AB1733" s="124"/>
      <c r="AC1733" s="124"/>
      <c r="AD1733" s="124"/>
      <c r="AE1733" s="124"/>
      <c r="AF1733" s="124"/>
      <c r="AG1733" s="124"/>
      <c r="AH1733" s="124"/>
    </row>
    <row r="1734" spans="1:45" ht="12.75" customHeight="1">
      <c r="C1734" s="123"/>
      <c r="D1734" s="123"/>
      <c r="E1734" s="123"/>
      <c r="F1734" s="123"/>
      <c r="G1734" s="123"/>
      <c r="H1734" s="123"/>
      <c r="I1734" s="123"/>
      <c r="J1734" s="123"/>
      <c r="K1734" s="123"/>
      <c r="L1734" s="123"/>
      <c r="M1734" s="123"/>
      <c r="N1734" s="123"/>
      <c r="O1734" s="123"/>
      <c r="P1734" s="123"/>
      <c r="Q1734" s="123"/>
      <c r="R1734" s="123"/>
      <c r="S1734" s="123"/>
      <c r="T1734" s="123"/>
      <c r="U1734" s="124"/>
      <c r="V1734" s="124"/>
      <c r="W1734" s="124"/>
      <c r="X1734" s="124"/>
      <c r="Y1734" s="124"/>
      <c r="Z1734" s="124"/>
      <c r="AA1734" s="124"/>
      <c r="AB1734" s="124"/>
      <c r="AC1734" s="124"/>
      <c r="AD1734" s="124"/>
      <c r="AE1734" s="124"/>
      <c r="AF1734" s="124"/>
      <c r="AG1734" s="124"/>
      <c r="AH1734" s="124"/>
    </row>
    <row r="1737" spans="1:45" ht="15">
      <c r="A1737" s="75" t="s">
        <v>515</v>
      </c>
      <c r="B1737" s="72"/>
      <c r="C1737" s="442" t="s">
        <v>516</v>
      </c>
      <c r="D1737" s="442"/>
      <c r="E1737" s="442"/>
      <c r="F1737" s="442"/>
      <c r="G1737" s="442"/>
      <c r="H1737" s="442"/>
      <c r="I1737" s="442"/>
      <c r="J1737" s="442"/>
      <c r="K1737" s="442"/>
      <c r="L1737" s="442"/>
      <c r="M1737" s="442"/>
      <c r="N1737" s="442"/>
      <c r="O1737" s="442"/>
      <c r="P1737" s="442"/>
      <c r="Q1737" s="442"/>
      <c r="R1737" s="442"/>
      <c r="S1737" s="442"/>
      <c r="T1737" s="442"/>
      <c r="U1737" s="442"/>
      <c r="V1737" s="442"/>
      <c r="W1737" s="442"/>
      <c r="X1737" s="442"/>
      <c r="Y1737" s="442"/>
      <c r="Z1737" s="442"/>
      <c r="AA1737" s="442"/>
      <c r="AB1737" s="442"/>
      <c r="AC1737" s="442"/>
      <c r="AD1737" s="442"/>
      <c r="AE1737" s="442"/>
      <c r="AF1737" s="442"/>
      <c r="AG1737" s="442"/>
      <c r="AH1737" s="442"/>
      <c r="AI1737" s="442"/>
      <c r="AJ1737" s="442"/>
      <c r="AK1737" s="442"/>
      <c r="AL1737" s="442"/>
      <c r="AM1737" s="442"/>
      <c r="AN1737" s="442"/>
      <c r="AO1737" s="442"/>
      <c r="AP1737" s="442"/>
      <c r="AQ1737" s="442"/>
      <c r="AR1737" s="442"/>
      <c r="AS1737" s="442"/>
    </row>
    <row r="1739" spans="1:45" ht="12.75" customHeight="1">
      <c r="A1739" s="76" t="s">
        <v>48</v>
      </c>
      <c r="B1739" s="74"/>
      <c r="C1739" s="347" t="s">
        <v>517</v>
      </c>
      <c r="D1739" s="347"/>
      <c r="E1739" s="347"/>
      <c r="F1739" s="347"/>
      <c r="G1739" s="347"/>
      <c r="H1739" s="347"/>
      <c r="I1739" s="347"/>
      <c r="J1739" s="347"/>
      <c r="K1739" s="347"/>
      <c r="L1739" s="347"/>
      <c r="M1739" s="347"/>
      <c r="N1739" s="347"/>
      <c r="O1739" s="347"/>
      <c r="P1739" s="347"/>
      <c r="Q1739" s="347"/>
      <c r="R1739" s="347"/>
      <c r="S1739" s="347"/>
      <c r="T1739" s="347"/>
      <c r="U1739" s="347"/>
      <c r="V1739" s="347"/>
      <c r="W1739" s="347"/>
      <c r="X1739" s="347"/>
      <c r="Y1739" s="347"/>
      <c r="Z1739" s="347"/>
      <c r="AA1739" s="347"/>
      <c r="AB1739" s="347"/>
      <c r="AC1739" s="347"/>
      <c r="AD1739" s="347"/>
      <c r="AE1739" s="347"/>
      <c r="AF1739" s="347"/>
      <c r="AG1739" s="347"/>
      <c r="AH1739" s="347"/>
      <c r="AI1739" s="347"/>
      <c r="AJ1739" s="347"/>
      <c r="AK1739" s="347"/>
      <c r="AL1739" s="347"/>
      <c r="AM1739" s="347"/>
      <c r="AN1739" s="347"/>
      <c r="AO1739" s="347"/>
      <c r="AP1739" s="347"/>
      <c r="AQ1739" s="347"/>
      <c r="AR1739" s="347"/>
      <c r="AS1739" s="347"/>
    </row>
    <row r="1741" spans="1:45" ht="12.75" customHeight="1">
      <c r="C1741" s="159" t="s">
        <v>518</v>
      </c>
      <c r="D1741" s="159"/>
      <c r="E1741" s="159"/>
      <c r="F1741" s="159"/>
      <c r="G1741" s="159"/>
      <c r="H1741" s="159"/>
      <c r="I1741" s="159"/>
      <c r="J1741" s="159"/>
      <c r="K1741" s="159"/>
      <c r="L1741" s="159"/>
      <c r="M1741" s="159"/>
      <c r="N1741" s="159"/>
      <c r="O1741" s="159"/>
      <c r="P1741" s="159"/>
      <c r="Q1741" s="159"/>
      <c r="R1741" s="159"/>
      <c r="S1741" s="159"/>
      <c r="T1741" s="159"/>
      <c r="U1741" s="159"/>
      <c r="V1741" s="159"/>
      <c r="W1741" s="159"/>
      <c r="X1741" s="159"/>
      <c r="Y1741" s="159"/>
      <c r="Z1741" s="159"/>
      <c r="AA1741" s="159"/>
      <c r="AB1741" s="159"/>
      <c r="AC1741" s="159"/>
      <c r="AD1741" s="159"/>
      <c r="AE1741" s="159"/>
      <c r="AF1741" s="159"/>
      <c r="AG1741" s="159"/>
      <c r="AH1741" s="159"/>
      <c r="AI1741" s="159"/>
      <c r="AJ1741" s="159"/>
      <c r="AK1741" s="159"/>
      <c r="AL1741" s="159"/>
      <c r="AM1741" s="159"/>
      <c r="AN1741" s="159"/>
      <c r="AO1741" s="159"/>
      <c r="AP1741" s="159"/>
      <c r="AQ1741" s="159"/>
      <c r="AR1741" s="159"/>
      <c r="AS1741" s="159"/>
    </row>
    <row r="1742" spans="1:45" ht="12.75" customHeight="1">
      <c r="C1742" s="162" t="s">
        <v>49</v>
      </c>
      <c r="D1742" s="162"/>
      <c r="E1742" s="162"/>
      <c r="F1742" s="162"/>
      <c r="G1742" s="162"/>
      <c r="H1742" s="162"/>
      <c r="I1742" s="162"/>
      <c r="J1742" s="162"/>
      <c r="K1742" s="162"/>
      <c r="L1742" s="162"/>
      <c r="M1742" s="162"/>
      <c r="N1742" s="162"/>
      <c r="O1742" s="162"/>
      <c r="P1742" s="162"/>
      <c r="Q1742" s="162"/>
      <c r="R1742" s="162"/>
      <c r="S1742" s="162"/>
      <c r="T1742" s="162"/>
      <c r="U1742" s="162" t="s">
        <v>50</v>
      </c>
      <c r="V1742" s="162"/>
      <c r="W1742" s="162"/>
      <c r="X1742" s="162"/>
      <c r="Y1742" s="162"/>
      <c r="Z1742" s="162"/>
      <c r="AA1742" s="162"/>
      <c r="AB1742" s="162" t="s">
        <v>51</v>
      </c>
      <c r="AC1742" s="162"/>
      <c r="AD1742" s="162"/>
      <c r="AE1742" s="162"/>
      <c r="AF1742" s="162"/>
      <c r="AG1742" s="162"/>
      <c r="AH1742" s="162"/>
    </row>
    <row r="1743" spans="1:45" ht="12.75" customHeight="1">
      <c r="C1743" s="162"/>
      <c r="D1743" s="162"/>
      <c r="E1743" s="162"/>
      <c r="F1743" s="162"/>
      <c r="G1743" s="162"/>
      <c r="H1743" s="162"/>
      <c r="I1743" s="162"/>
      <c r="J1743" s="162"/>
      <c r="K1743" s="162"/>
      <c r="L1743" s="162"/>
      <c r="M1743" s="162"/>
      <c r="N1743" s="162"/>
      <c r="O1743" s="162"/>
      <c r="P1743" s="162"/>
      <c r="Q1743" s="162"/>
      <c r="R1743" s="162"/>
      <c r="S1743" s="162"/>
      <c r="T1743" s="162"/>
      <c r="U1743" s="162"/>
      <c r="V1743" s="162"/>
      <c r="W1743" s="162"/>
      <c r="X1743" s="162"/>
      <c r="Y1743" s="162"/>
      <c r="Z1743" s="162"/>
      <c r="AA1743" s="162"/>
      <c r="AB1743" s="162"/>
      <c r="AC1743" s="162"/>
      <c r="AD1743" s="162"/>
      <c r="AE1743" s="162"/>
      <c r="AF1743" s="162"/>
      <c r="AG1743" s="162"/>
      <c r="AH1743" s="162"/>
    </row>
    <row r="1744" spans="1:45" ht="12.75" customHeight="1">
      <c r="C1744" s="247"/>
      <c r="D1744" s="247"/>
      <c r="E1744" s="247"/>
      <c r="F1744" s="247"/>
      <c r="G1744" s="247"/>
      <c r="H1744" s="247"/>
      <c r="I1744" s="247"/>
      <c r="J1744" s="247"/>
      <c r="K1744" s="247"/>
      <c r="L1744" s="247"/>
      <c r="M1744" s="247"/>
      <c r="N1744" s="247"/>
      <c r="O1744" s="247"/>
      <c r="P1744" s="247"/>
      <c r="Q1744" s="247"/>
      <c r="R1744" s="247"/>
      <c r="S1744" s="247"/>
      <c r="T1744" s="247"/>
      <c r="U1744" s="247"/>
      <c r="V1744" s="247"/>
      <c r="W1744" s="247"/>
      <c r="X1744" s="247"/>
      <c r="Y1744" s="247"/>
      <c r="Z1744" s="247"/>
      <c r="AA1744" s="247"/>
      <c r="AB1744" s="247"/>
      <c r="AC1744" s="247"/>
      <c r="AD1744" s="247"/>
      <c r="AE1744" s="247"/>
      <c r="AF1744" s="247"/>
      <c r="AG1744" s="247"/>
      <c r="AH1744" s="247"/>
    </row>
    <row r="1745" spans="3:34" ht="12.75" customHeight="1">
      <c r="C1745" s="208" t="s">
        <v>232</v>
      </c>
      <c r="D1745" s="208"/>
      <c r="E1745" s="208"/>
      <c r="F1745" s="208"/>
      <c r="G1745" s="208"/>
      <c r="H1745" s="208"/>
      <c r="I1745" s="208"/>
      <c r="J1745" s="208"/>
      <c r="K1745" s="208"/>
      <c r="L1745" s="208"/>
      <c r="M1745" s="208"/>
      <c r="N1745" s="208"/>
      <c r="O1745" s="208"/>
      <c r="P1745" s="208"/>
      <c r="Q1745" s="208"/>
      <c r="R1745" s="208"/>
      <c r="S1745" s="208"/>
      <c r="T1745" s="208"/>
      <c r="U1745" s="184">
        <f>U1746+U1752</f>
        <v>-97</v>
      </c>
      <c r="V1745" s="184"/>
      <c r="W1745" s="184"/>
      <c r="X1745" s="184"/>
      <c r="Y1745" s="184"/>
      <c r="Z1745" s="184"/>
      <c r="AA1745" s="184"/>
      <c r="AB1745" s="184">
        <f>AB1746+AB1752</f>
        <v>3</v>
      </c>
      <c r="AC1745" s="184"/>
      <c r="AD1745" s="184"/>
      <c r="AE1745" s="184"/>
      <c r="AF1745" s="184"/>
      <c r="AG1745" s="184"/>
      <c r="AH1745" s="184"/>
    </row>
    <row r="1746" spans="3:34" ht="12.75" customHeight="1">
      <c r="C1746" s="210" t="s">
        <v>1246</v>
      </c>
      <c r="D1746" s="210"/>
      <c r="E1746" s="210"/>
      <c r="F1746" s="210"/>
      <c r="G1746" s="210"/>
      <c r="H1746" s="210"/>
      <c r="I1746" s="210"/>
      <c r="J1746" s="210"/>
      <c r="K1746" s="210"/>
      <c r="L1746" s="210"/>
      <c r="M1746" s="210"/>
      <c r="N1746" s="210"/>
      <c r="O1746" s="210"/>
      <c r="P1746" s="210"/>
      <c r="Q1746" s="210"/>
      <c r="R1746" s="210"/>
      <c r="S1746" s="210"/>
      <c r="T1746" s="210"/>
      <c r="U1746" s="189">
        <f>SUM(U1747:AA1751)</f>
        <v>-100</v>
      </c>
      <c r="V1746" s="189"/>
      <c r="W1746" s="189"/>
      <c r="X1746" s="189"/>
      <c r="Y1746" s="189"/>
      <c r="Z1746" s="189"/>
      <c r="AA1746" s="189"/>
      <c r="AB1746" s="189">
        <f>SUM(AB1747:AH1751)</f>
        <v>0</v>
      </c>
      <c r="AC1746" s="189"/>
      <c r="AD1746" s="189"/>
      <c r="AE1746" s="189"/>
      <c r="AF1746" s="189"/>
      <c r="AG1746" s="189"/>
      <c r="AH1746" s="189"/>
    </row>
    <row r="1747" spans="3:34" ht="12.75" customHeight="1">
      <c r="C1747" s="205" t="s">
        <v>1247</v>
      </c>
      <c r="D1747" s="205"/>
      <c r="E1747" s="205"/>
      <c r="F1747" s="205"/>
      <c r="G1747" s="205"/>
      <c r="H1747" s="205"/>
      <c r="I1747" s="205"/>
      <c r="J1747" s="205"/>
      <c r="K1747" s="205"/>
      <c r="L1747" s="205"/>
      <c r="M1747" s="205"/>
      <c r="N1747" s="205"/>
      <c r="O1747" s="205"/>
      <c r="P1747" s="205"/>
      <c r="Q1747" s="205"/>
      <c r="R1747" s="205"/>
      <c r="S1747" s="205"/>
      <c r="T1747" s="205"/>
      <c r="U1747" s="176">
        <v>0</v>
      </c>
      <c r="V1747" s="176"/>
      <c r="W1747" s="176"/>
      <c r="X1747" s="176"/>
      <c r="Y1747" s="176"/>
      <c r="Z1747" s="176"/>
      <c r="AA1747" s="176"/>
      <c r="AB1747" s="176">
        <v>0</v>
      </c>
      <c r="AC1747" s="176"/>
      <c r="AD1747" s="176"/>
      <c r="AE1747" s="176"/>
      <c r="AF1747" s="176"/>
      <c r="AG1747" s="176"/>
      <c r="AH1747" s="176"/>
    </row>
    <row r="1748" spans="3:34" ht="12.75" customHeight="1">
      <c r="C1748" s="165" t="s">
        <v>1248</v>
      </c>
      <c r="D1748" s="165"/>
      <c r="E1748" s="165"/>
      <c r="F1748" s="165"/>
      <c r="G1748" s="165"/>
      <c r="H1748" s="165"/>
      <c r="I1748" s="165"/>
      <c r="J1748" s="165"/>
      <c r="K1748" s="165"/>
      <c r="L1748" s="165"/>
      <c r="M1748" s="165"/>
      <c r="N1748" s="165"/>
      <c r="O1748" s="165"/>
      <c r="P1748" s="165"/>
      <c r="Q1748" s="165"/>
      <c r="R1748" s="165"/>
      <c r="S1748" s="165"/>
      <c r="T1748" s="165"/>
      <c r="U1748" s="174">
        <v>0</v>
      </c>
      <c r="V1748" s="174"/>
      <c r="W1748" s="174"/>
      <c r="X1748" s="174"/>
      <c r="Y1748" s="174"/>
      <c r="Z1748" s="174"/>
      <c r="AA1748" s="174"/>
      <c r="AB1748" s="174">
        <v>0</v>
      </c>
      <c r="AC1748" s="174"/>
      <c r="AD1748" s="174"/>
      <c r="AE1748" s="174"/>
      <c r="AF1748" s="174"/>
      <c r="AG1748" s="174"/>
      <c r="AH1748" s="174"/>
    </row>
    <row r="1749" spans="3:34" ht="12.75" customHeight="1">
      <c r="C1749" s="165" t="s">
        <v>1249</v>
      </c>
      <c r="D1749" s="165"/>
      <c r="E1749" s="165"/>
      <c r="F1749" s="165"/>
      <c r="G1749" s="165"/>
      <c r="H1749" s="165"/>
      <c r="I1749" s="165"/>
      <c r="J1749" s="165"/>
      <c r="K1749" s="165"/>
      <c r="L1749" s="165"/>
      <c r="M1749" s="165"/>
      <c r="N1749" s="165"/>
      <c r="O1749" s="165"/>
      <c r="P1749" s="165"/>
      <c r="Q1749" s="165"/>
      <c r="R1749" s="165"/>
      <c r="S1749" s="165"/>
      <c r="T1749" s="165"/>
      <c r="U1749" s="174">
        <v>0</v>
      </c>
      <c r="V1749" s="174"/>
      <c r="W1749" s="174"/>
      <c r="X1749" s="174"/>
      <c r="Y1749" s="174"/>
      <c r="Z1749" s="174"/>
      <c r="AA1749" s="174"/>
      <c r="AB1749" s="174">
        <v>0</v>
      </c>
      <c r="AC1749" s="174"/>
      <c r="AD1749" s="174"/>
      <c r="AE1749" s="174"/>
      <c r="AF1749" s="174"/>
      <c r="AG1749" s="174"/>
      <c r="AH1749" s="174"/>
    </row>
    <row r="1750" spans="3:34" ht="12.75" customHeight="1">
      <c r="C1750" s="165" t="s">
        <v>1250</v>
      </c>
      <c r="D1750" s="165"/>
      <c r="E1750" s="165"/>
      <c r="F1750" s="165"/>
      <c r="G1750" s="165"/>
      <c r="H1750" s="165"/>
      <c r="I1750" s="165"/>
      <c r="J1750" s="165"/>
      <c r="K1750" s="165"/>
      <c r="L1750" s="165"/>
      <c r="M1750" s="165"/>
      <c r="N1750" s="165"/>
      <c r="O1750" s="165"/>
      <c r="P1750" s="165"/>
      <c r="Q1750" s="165"/>
      <c r="R1750" s="165"/>
      <c r="S1750" s="165"/>
      <c r="T1750" s="165"/>
      <c r="U1750" s="174">
        <v>0</v>
      </c>
      <c r="V1750" s="174"/>
      <c r="W1750" s="174"/>
      <c r="X1750" s="174"/>
      <c r="Y1750" s="174"/>
      <c r="Z1750" s="174"/>
      <c r="AA1750" s="174"/>
      <c r="AB1750" s="174">
        <v>0</v>
      </c>
      <c r="AC1750" s="174"/>
      <c r="AD1750" s="174"/>
      <c r="AE1750" s="174"/>
      <c r="AF1750" s="174"/>
      <c r="AG1750" s="174"/>
      <c r="AH1750" s="174"/>
    </row>
    <row r="1751" spans="3:34" ht="12.75" customHeight="1">
      <c r="C1751" s="206" t="s">
        <v>1251</v>
      </c>
      <c r="D1751" s="206"/>
      <c r="E1751" s="206"/>
      <c r="F1751" s="206"/>
      <c r="G1751" s="206"/>
      <c r="H1751" s="206"/>
      <c r="I1751" s="206"/>
      <c r="J1751" s="206"/>
      <c r="K1751" s="206"/>
      <c r="L1751" s="206"/>
      <c r="M1751" s="206"/>
      <c r="N1751" s="206"/>
      <c r="O1751" s="206"/>
      <c r="P1751" s="206"/>
      <c r="Q1751" s="206"/>
      <c r="R1751" s="206"/>
      <c r="S1751" s="206"/>
      <c r="T1751" s="206"/>
      <c r="U1751" s="190">
        <v>-100</v>
      </c>
      <c r="V1751" s="190"/>
      <c r="W1751" s="190"/>
      <c r="X1751" s="190"/>
      <c r="Y1751" s="190"/>
      <c r="Z1751" s="190"/>
      <c r="AA1751" s="190"/>
      <c r="AB1751" s="190">
        <v>0</v>
      </c>
      <c r="AC1751" s="190"/>
      <c r="AD1751" s="190"/>
      <c r="AE1751" s="190"/>
      <c r="AF1751" s="190"/>
      <c r="AG1751" s="190"/>
      <c r="AH1751" s="190"/>
    </row>
    <row r="1752" spans="3:34" ht="12.75" customHeight="1">
      <c r="C1752" s="336" t="s">
        <v>1252</v>
      </c>
      <c r="D1752" s="336"/>
      <c r="E1752" s="336"/>
      <c r="F1752" s="336"/>
      <c r="G1752" s="336"/>
      <c r="H1752" s="336"/>
      <c r="I1752" s="336"/>
      <c r="J1752" s="336"/>
      <c r="K1752" s="336"/>
      <c r="L1752" s="336"/>
      <c r="M1752" s="336"/>
      <c r="N1752" s="336"/>
      <c r="O1752" s="336"/>
      <c r="P1752" s="336"/>
      <c r="Q1752" s="336"/>
      <c r="R1752" s="336"/>
      <c r="S1752" s="336"/>
      <c r="T1752" s="336"/>
      <c r="U1752" s="169">
        <f>SUM(U1754:AA1761)</f>
        <v>3</v>
      </c>
      <c r="V1752" s="169"/>
      <c r="W1752" s="169"/>
      <c r="X1752" s="169"/>
      <c r="Y1752" s="169"/>
      <c r="Z1752" s="169"/>
      <c r="AA1752" s="169"/>
      <c r="AB1752" s="169">
        <f>SUM(AB1754:AH1761)</f>
        <v>3</v>
      </c>
      <c r="AC1752" s="169"/>
      <c r="AD1752" s="169"/>
      <c r="AE1752" s="169"/>
      <c r="AF1752" s="169"/>
      <c r="AG1752" s="169"/>
      <c r="AH1752" s="169"/>
    </row>
    <row r="1753" spans="3:34" ht="12.75" customHeight="1">
      <c r="C1753" s="541"/>
      <c r="D1753" s="541"/>
      <c r="E1753" s="541"/>
      <c r="F1753" s="541"/>
      <c r="G1753" s="541"/>
      <c r="H1753" s="541"/>
      <c r="I1753" s="541"/>
      <c r="J1753" s="541"/>
      <c r="K1753" s="541"/>
      <c r="L1753" s="541"/>
      <c r="M1753" s="541"/>
      <c r="N1753" s="541"/>
      <c r="O1753" s="541"/>
      <c r="P1753" s="541"/>
      <c r="Q1753" s="541"/>
      <c r="R1753" s="541"/>
      <c r="S1753" s="541"/>
      <c r="T1753" s="541"/>
      <c r="U1753" s="182"/>
      <c r="V1753" s="182"/>
      <c r="W1753" s="182"/>
      <c r="X1753" s="182"/>
      <c r="Y1753" s="182"/>
      <c r="Z1753" s="182"/>
      <c r="AA1753" s="182"/>
      <c r="AB1753" s="182"/>
      <c r="AC1753" s="182"/>
      <c r="AD1753" s="182"/>
      <c r="AE1753" s="182"/>
      <c r="AF1753" s="182"/>
      <c r="AG1753" s="182"/>
      <c r="AH1753" s="182"/>
    </row>
    <row r="1754" spans="3:34" ht="12.75" hidden="1" customHeight="1">
      <c r="C1754" s="165" t="s">
        <v>1433</v>
      </c>
      <c r="D1754" s="165"/>
      <c r="E1754" s="165"/>
      <c r="F1754" s="165"/>
      <c r="G1754" s="165"/>
      <c r="H1754" s="165"/>
      <c r="I1754" s="165"/>
      <c r="J1754" s="165"/>
      <c r="K1754" s="165"/>
      <c r="L1754" s="165"/>
      <c r="M1754" s="165"/>
      <c r="N1754" s="165"/>
      <c r="O1754" s="165"/>
      <c r="P1754" s="165"/>
      <c r="Q1754" s="165"/>
      <c r="R1754" s="165"/>
      <c r="S1754" s="165"/>
      <c r="T1754" s="165"/>
      <c r="U1754" s="176">
        <v>0</v>
      </c>
      <c r="V1754" s="176"/>
      <c r="W1754" s="176"/>
      <c r="X1754" s="176"/>
      <c r="Y1754" s="176"/>
      <c r="Z1754" s="176"/>
      <c r="AA1754" s="176"/>
      <c r="AB1754" s="176">
        <v>0</v>
      </c>
      <c r="AC1754" s="176"/>
      <c r="AD1754" s="176"/>
      <c r="AE1754" s="176"/>
      <c r="AF1754" s="176"/>
      <c r="AG1754" s="176"/>
      <c r="AH1754" s="176"/>
    </row>
    <row r="1755" spans="3:34" ht="12.75" hidden="1" customHeight="1">
      <c r="C1755" s="165" t="s">
        <v>1434</v>
      </c>
      <c r="D1755" s="165"/>
      <c r="E1755" s="165"/>
      <c r="F1755" s="165"/>
      <c r="G1755" s="165"/>
      <c r="H1755" s="165"/>
      <c r="I1755" s="165"/>
      <c r="J1755" s="165"/>
      <c r="K1755" s="165"/>
      <c r="L1755" s="165"/>
      <c r="M1755" s="165"/>
      <c r="N1755" s="165"/>
      <c r="O1755" s="165"/>
      <c r="P1755" s="165"/>
      <c r="Q1755" s="165"/>
      <c r="R1755" s="165"/>
      <c r="S1755" s="165"/>
      <c r="T1755" s="165"/>
      <c r="U1755" s="174">
        <v>0</v>
      </c>
      <c r="V1755" s="174"/>
      <c r="W1755" s="174"/>
      <c r="X1755" s="174"/>
      <c r="Y1755" s="174"/>
      <c r="Z1755" s="174"/>
      <c r="AA1755" s="174"/>
      <c r="AB1755" s="174">
        <v>0</v>
      </c>
      <c r="AC1755" s="174"/>
      <c r="AD1755" s="174"/>
      <c r="AE1755" s="174"/>
      <c r="AF1755" s="174"/>
      <c r="AG1755" s="174"/>
      <c r="AH1755" s="174"/>
    </row>
    <row r="1756" spans="3:34" ht="12.75" hidden="1" customHeight="1">
      <c r="C1756" s="165" t="s">
        <v>1435</v>
      </c>
      <c r="D1756" s="165"/>
      <c r="E1756" s="165"/>
      <c r="F1756" s="165"/>
      <c r="G1756" s="165"/>
      <c r="H1756" s="165"/>
      <c r="I1756" s="165"/>
      <c r="J1756" s="165"/>
      <c r="K1756" s="165"/>
      <c r="L1756" s="165"/>
      <c r="M1756" s="165"/>
      <c r="N1756" s="165"/>
      <c r="O1756" s="165"/>
      <c r="P1756" s="165"/>
      <c r="Q1756" s="165"/>
      <c r="R1756" s="165"/>
      <c r="S1756" s="165"/>
      <c r="T1756" s="165"/>
      <c r="U1756" s="174">
        <v>0</v>
      </c>
      <c r="V1756" s="174"/>
      <c r="W1756" s="174"/>
      <c r="X1756" s="174"/>
      <c r="Y1756" s="174"/>
      <c r="Z1756" s="174"/>
      <c r="AA1756" s="174"/>
      <c r="AB1756" s="174">
        <v>0</v>
      </c>
      <c r="AC1756" s="174"/>
      <c r="AD1756" s="174"/>
      <c r="AE1756" s="174"/>
      <c r="AF1756" s="174"/>
      <c r="AG1756" s="174"/>
      <c r="AH1756" s="174"/>
    </row>
    <row r="1757" spans="3:34" ht="12.75" hidden="1" customHeight="1">
      <c r="C1757" s="165" t="s">
        <v>1436</v>
      </c>
      <c r="D1757" s="165"/>
      <c r="E1757" s="165"/>
      <c r="F1757" s="165"/>
      <c r="G1757" s="165"/>
      <c r="H1757" s="165"/>
      <c r="I1757" s="165"/>
      <c r="J1757" s="165"/>
      <c r="K1757" s="165"/>
      <c r="L1757" s="165"/>
      <c r="M1757" s="165"/>
      <c r="N1757" s="165"/>
      <c r="O1757" s="165"/>
      <c r="P1757" s="165"/>
      <c r="Q1757" s="165"/>
      <c r="R1757" s="165"/>
      <c r="S1757" s="165"/>
      <c r="T1757" s="165"/>
      <c r="U1757" s="174">
        <v>0</v>
      </c>
      <c r="V1757" s="174"/>
      <c r="W1757" s="174"/>
      <c r="X1757" s="174"/>
      <c r="Y1757" s="174"/>
      <c r="Z1757" s="174"/>
      <c r="AA1757" s="174"/>
      <c r="AB1757" s="174">
        <v>0</v>
      </c>
      <c r="AC1757" s="174"/>
      <c r="AD1757" s="174"/>
      <c r="AE1757" s="174"/>
      <c r="AF1757" s="174"/>
      <c r="AG1757" s="174"/>
      <c r="AH1757" s="174"/>
    </row>
    <row r="1758" spans="3:34" ht="12.75" hidden="1" customHeight="1">
      <c r="C1758" s="165" t="s">
        <v>1253</v>
      </c>
      <c r="D1758" s="165"/>
      <c r="E1758" s="165"/>
      <c r="F1758" s="165"/>
      <c r="G1758" s="165"/>
      <c r="H1758" s="165"/>
      <c r="I1758" s="165"/>
      <c r="J1758" s="165"/>
      <c r="K1758" s="165"/>
      <c r="L1758" s="165"/>
      <c r="M1758" s="165"/>
      <c r="N1758" s="165"/>
      <c r="O1758" s="165"/>
      <c r="P1758" s="165"/>
      <c r="Q1758" s="165"/>
      <c r="R1758" s="165"/>
      <c r="S1758" s="165"/>
      <c r="T1758" s="165"/>
      <c r="U1758" s="174"/>
      <c r="V1758" s="174"/>
      <c r="W1758" s="174"/>
      <c r="X1758" s="174"/>
      <c r="Y1758" s="174"/>
      <c r="Z1758" s="174"/>
      <c r="AA1758" s="174"/>
      <c r="AB1758" s="174"/>
      <c r="AC1758" s="174"/>
      <c r="AD1758" s="174"/>
      <c r="AE1758" s="174"/>
      <c r="AF1758" s="174"/>
      <c r="AG1758" s="174"/>
      <c r="AH1758" s="174"/>
    </row>
    <row r="1759" spans="3:34" ht="12.75" hidden="1" customHeight="1">
      <c r="C1759" s="165"/>
      <c r="D1759" s="165"/>
      <c r="E1759" s="165"/>
      <c r="F1759" s="165"/>
      <c r="G1759" s="165"/>
      <c r="H1759" s="165"/>
      <c r="I1759" s="165"/>
      <c r="J1759" s="165"/>
      <c r="K1759" s="165"/>
      <c r="L1759" s="165"/>
      <c r="M1759" s="165"/>
      <c r="N1759" s="165"/>
      <c r="O1759" s="165"/>
      <c r="P1759" s="165"/>
      <c r="Q1759" s="165"/>
      <c r="R1759" s="165"/>
      <c r="S1759" s="165"/>
      <c r="T1759" s="165"/>
      <c r="U1759" s="174"/>
      <c r="V1759" s="174"/>
      <c r="W1759" s="174"/>
      <c r="X1759" s="174"/>
      <c r="Y1759" s="174"/>
      <c r="Z1759" s="174"/>
      <c r="AA1759" s="174"/>
      <c r="AB1759" s="174"/>
      <c r="AC1759" s="174"/>
      <c r="AD1759" s="174"/>
      <c r="AE1759" s="174"/>
      <c r="AF1759" s="174"/>
      <c r="AG1759" s="174"/>
      <c r="AH1759" s="174"/>
    </row>
    <row r="1760" spans="3:34" ht="12.75" hidden="1" customHeight="1">
      <c r="C1760" s="165"/>
      <c r="D1760" s="165"/>
      <c r="E1760" s="165"/>
      <c r="F1760" s="165"/>
      <c r="G1760" s="165"/>
      <c r="H1760" s="165"/>
      <c r="I1760" s="165"/>
      <c r="J1760" s="165"/>
      <c r="K1760" s="165"/>
      <c r="L1760" s="165"/>
      <c r="M1760" s="165"/>
      <c r="N1760" s="165"/>
      <c r="O1760" s="165"/>
      <c r="P1760" s="165"/>
      <c r="Q1760" s="165"/>
      <c r="R1760" s="165"/>
      <c r="S1760" s="165"/>
      <c r="T1760" s="165"/>
      <c r="U1760" s="174"/>
      <c r="V1760" s="174"/>
      <c r="W1760" s="174"/>
      <c r="X1760" s="174"/>
      <c r="Y1760" s="174"/>
      <c r="Z1760" s="174"/>
      <c r="AA1760" s="174"/>
      <c r="AB1760" s="174"/>
      <c r="AC1760" s="174"/>
      <c r="AD1760" s="174"/>
      <c r="AE1760" s="174"/>
      <c r="AF1760" s="174"/>
      <c r="AG1760" s="174"/>
      <c r="AH1760" s="174"/>
    </row>
    <row r="1761" spans="3:34" ht="12.75" customHeight="1">
      <c r="C1761" s="206" t="s">
        <v>1254</v>
      </c>
      <c r="D1761" s="206"/>
      <c r="E1761" s="206"/>
      <c r="F1761" s="206"/>
      <c r="G1761" s="206"/>
      <c r="H1761" s="206"/>
      <c r="I1761" s="206"/>
      <c r="J1761" s="206"/>
      <c r="K1761" s="206"/>
      <c r="L1761" s="206"/>
      <c r="M1761" s="206"/>
      <c r="N1761" s="206"/>
      <c r="O1761" s="206"/>
      <c r="P1761" s="206"/>
      <c r="Q1761" s="206"/>
      <c r="R1761" s="206"/>
      <c r="S1761" s="206"/>
      <c r="T1761" s="206"/>
      <c r="U1761" s="190">
        <v>3</v>
      </c>
      <c r="V1761" s="190"/>
      <c r="W1761" s="190"/>
      <c r="X1761" s="190"/>
      <c r="Y1761" s="190"/>
      <c r="Z1761" s="190"/>
      <c r="AA1761" s="190"/>
      <c r="AB1761" s="190">
        <v>3</v>
      </c>
      <c r="AC1761" s="190"/>
      <c r="AD1761" s="190"/>
      <c r="AE1761" s="190"/>
      <c r="AF1761" s="190"/>
      <c r="AG1761" s="190"/>
      <c r="AH1761" s="190"/>
    </row>
    <row r="1762" spans="3:34" ht="12.75" customHeight="1">
      <c r="C1762" s="404" t="s">
        <v>233</v>
      </c>
      <c r="D1762" s="404"/>
      <c r="E1762" s="404"/>
      <c r="F1762" s="404"/>
      <c r="G1762" s="404"/>
      <c r="H1762" s="404"/>
      <c r="I1762" s="404"/>
      <c r="J1762" s="404"/>
      <c r="K1762" s="404"/>
      <c r="L1762" s="404"/>
      <c r="M1762" s="404"/>
      <c r="N1762" s="404"/>
      <c r="O1762" s="404"/>
      <c r="P1762" s="404"/>
      <c r="Q1762" s="404"/>
      <c r="R1762" s="404"/>
      <c r="S1762" s="404"/>
      <c r="T1762" s="404"/>
      <c r="U1762" s="184">
        <f>SUM(U1764:AA1767)</f>
        <v>3853</v>
      </c>
      <c r="V1762" s="184"/>
      <c r="W1762" s="184"/>
      <c r="X1762" s="184"/>
      <c r="Y1762" s="184"/>
      <c r="Z1762" s="184"/>
      <c r="AA1762" s="184"/>
      <c r="AB1762" s="184">
        <f>SUM(AB1764:AH1767)</f>
        <v>5377</v>
      </c>
      <c r="AC1762" s="184"/>
      <c r="AD1762" s="184"/>
      <c r="AE1762" s="184"/>
      <c r="AF1762" s="184"/>
      <c r="AG1762" s="184"/>
      <c r="AH1762" s="184"/>
    </row>
    <row r="1763" spans="3:34" ht="12.75" customHeight="1">
      <c r="C1763" s="404"/>
      <c r="D1763" s="404"/>
      <c r="E1763" s="404"/>
      <c r="F1763" s="404"/>
      <c r="G1763" s="404"/>
      <c r="H1763" s="404"/>
      <c r="I1763" s="404"/>
      <c r="J1763" s="404"/>
      <c r="K1763" s="404"/>
      <c r="L1763" s="404"/>
      <c r="M1763" s="404"/>
      <c r="N1763" s="404"/>
      <c r="O1763" s="404"/>
      <c r="P1763" s="404"/>
      <c r="Q1763" s="404"/>
      <c r="R1763" s="404"/>
      <c r="S1763" s="404"/>
      <c r="T1763" s="404"/>
      <c r="U1763" s="184"/>
      <c r="V1763" s="184"/>
      <c r="W1763" s="184"/>
      <c r="X1763" s="184"/>
      <c r="Y1763" s="184"/>
      <c r="Z1763" s="184"/>
      <c r="AA1763" s="184"/>
      <c r="AB1763" s="184"/>
      <c r="AC1763" s="184"/>
      <c r="AD1763" s="184"/>
      <c r="AE1763" s="184"/>
      <c r="AF1763" s="184"/>
      <c r="AG1763" s="184"/>
      <c r="AH1763" s="184"/>
    </row>
    <row r="1764" spans="3:34" ht="12.75" hidden="1" customHeight="1">
      <c r="C1764" s="216" t="s">
        <v>1437</v>
      </c>
      <c r="D1764" s="216"/>
      <c r="E1764" s="216"/>
      <c r="F1764" s="216"/>
      <c r="G1764" s="216"/>
      <c r="H1764" s="216"/>
      <c r="I1764" s="216"/>
      <c r="J1764" s="216"/>
      <c r="K1764" s="216"/>
      <c r="L1764" s="216"/>
      <c r="M1764" s="216"/>
      <c r="N1764" s="216"/>
      <c r="O1764" s="216"/>
      <c r="P1764" s="216"/>
      <c r="Q1764" s="216"/>
      <c r="R1764" s="216"/>
      <c r="S1764" s="216"/>
      <c r="T1764" s="216"/>
      <c r="U1764" s="177">
        <v>0</v>
      </c>
      <c r="V1764" s="177"/>
      <c r="W1764" s="177"/>
      <c r="X1764" s="177"/>
      <c r="Y1764" s="177"/>
      <c r="Z1764" s="177"/>
      <c r="AA1764" s="177"/>
      <c r="AB1764" s="177">
        <v>0</v>
      </c>
      <c r="AC1764" s="177"/>
      <c r="AD1764" s="177"/>
      <c r="AE1764" s="177"/>
      <c r="AF1764" s="177"/>
      <c r="AG1764" s="177"/>
      <c r="AH1764" s="177"/>
    </row>
    <row r="1765" spans="3:34" ht="12.75" customHeight="1">
      <c r="C1765" s="165" t="s">
        <v>1470</v>
      </c>
      <c r="D1765" s="165"/>
      <c r="E1765" s="165"/>
      <c r="F1765" s="165"/>
      <c r="G1765" s="165"/>
      <c r="H1765" s="165"/>
      <c r="I1765" s="165"/>
      <c r="J1765" s="165"/>
      <c r="K1765" s="165"/>
      <c r="L1765" s="165"/>
      <c r="M1765" s="165"/>
      <c r="N1765" s="165"/>
      <c r="O1765" s="165"/>
      <c r="P1765" s="165"/>
      <c r="Q1765" s="165"/>
      <c r="R1765" s="165"/>
      <c r="S1765" s="165"/>
      <c r="T1765" s="165"/>
      <c r="U1765" s="174">
        <v>3200</v>
      </c>
      <c r="V1765" s="174"/>
      <c r="W1765" s="174"/>
      <c r="X1765" s="174"/>
      <c r="Y1765" s="174"/>
      <c r="Z1765" s="174"/>
      <c r="AA1765" s="174"/>
      <c r="AB1765" s="174">
        <v>0</v>
      </c>
      <c r="AC1765" s="174"/>
      <c r="AD1765" s="174"/>
      <c r="AE1765" s="174"/>
      <c r="AF1765" s="174"/>
      <c r="AG1765" s="174"/>
      <c r="AH1765" s="174"/>
    </row>
    <row r="1766" spans="3:34" ht="12.75" customHeight="1">
      <c r="C1766" s="165" t="s">
        <v>1438</v>
      </c>
      <c r="D1766" s="165"/>
      <c r="E1766" s="165"/>
      <c r="F1766" s="165"/>
      <c r="G1766" s="165"/>
      <c r="H1766" s="165"/>
      <c r="I1766" s="165"/>
      <c r="J1766" s="165"/>
      <c r="K1766" s="165"/>
      <c r="L1766" s="165"/>
      <c r="M1766" s="165"/>
      <c r="N1766" s="165"/>
      <c r="O1766" s="165"/>
      <c r="P1766" s="165"/>
      <c r="Q1766" s="165"/>
      <c r="R1766" s="165"/>
      <c r="S1766" s="165"/>
      <c r="T1766" s="165"/>
      <c r="U1766" s="174">
        <v>653</v>
      </c>
      <c r="V1766" s="174"/>
      <c r="W1766" s="174"/>
      <c r="X1766" s="174"/>
      <c r="Y1766" s="174"/>
      <c r="Z1766" s="174"/>
      <c r="AA1766" s="174"/>
      <c r="AB1766" s="174"/>
      <c r="AC1766" s="174"/>
      <c r="AD1766" s="174"/>
      <c r="AE1766" s="174"/>
      <c r="AF1766" s="174"/>
      <c r="AG1766" s="174"/>
      <c r="AH1766" s="174"/>
    </row>
    <row r="1767" spans="3:34" ht="12.75" customHeight="1">
      <c r="C1767" s="165" t="s">
        <v>1439</v>
      </c>
      <c r="D1767" s="165"/>
      <c r="E1767" s="165"/>
      <c r="F1767" s="165"/>
      <c r="G1767" s="165"/>
      <c r="H1767" s="165"/>
      <c r="I1767" s="165"/>
      <c r="J1767" s="165"/>
      <c r="K1767" s="165"/>
      <c r="L1767" s="165"/>
      <c r="M1767" s="165"/>
      <c r="N1767" s="165"/>
      <c r="O1767" s="165"/>
      <c r="P1767" s="165"/>
      <c r="Q1767" s="165"/>
      <c r="R1767" s="165"/>
      <c r="S1767" s="165"/>
      <c r="T1767" s="165"/>
      <c r="U1767" s="190">
        <v>0</v>
      </c>
      <c r="V1767" s="190"/>
      <c r="W1767" s="190"/>
      <c r="X1767" s="190"/>
      <c r="Y1767" s="190"/>
      <c r="Z1767" s="190"/>
      <c r="AA1767" s="190"/>
      <c r="AB1767" s="190">
        <v>5377</v>
      </c>
      <c r="AC1767" s="190"/>
      <c r="AD1767" s="190"/>
      <c r="AE1767" s="190"/>
      <c r="AF1767" s="190"/>
      <c r="AG1767" s="190"/>
      <c r="AH1767" s="190"/>
    </row>
    <row r="1768" spans="3:34" ht="12.75" customHeight="1">
      <c r="C1768" s="208" t="s">
        <v>235</v>
      </c>
      <c r="D1768" s="208"/>
      <c r="E1768" s="208"/>
      <c r="F1768" s="208"/>
      <c r="G1768" s="208"/>
      <c r="H1768" s="208"/>
      <c r="I1768" s="208"/>
      <c r="J1768" s="208"/>
      <c r="K1768" s="208"/>
      <c r="L1768" s="208"/>
      <c r="M1768" s="208"/>
      <c r="N1768" s="208"/>
      <c r="O1768" s="208"/>
      <c r="P1768" s="208"/>
      <c r="Q1768" s="208"/>
      <c r="R1768" s="208"/>
      <c r="S1768" s="208"/>
      <c r="T1768" s="208"/>
      <c r="U1768" s="184">
        <f>U1769+U1772</f>
        <v>76</v>
      </c>
      <c r="V1768" s="184"/>
      <c r="W1768" s="184"/>
      <c r="X1768" s="184"/>
      <c r="Y1768" s="184"/>
      <c r="Z1768" s="184"/>
      <c r="AA1768" s="184"/>
      <c r="AB1768" s="184">
        <f>AB1769+AB1772</f>
        <v>60</v>
      </c>
      <c r="AC1768" s="184"/>
      <c r="AD1768" s="184"/>
      <c r="AE1768" s="184"/>
      <c r="AF1768" s="184"/>
      <c r="AG1768" s="184"/>
      <c r="AH1768" s="184"/>
    </row>
    <row r="1769" spans="3:34" ht="12.75" customHeight="1">
      <c r="C1769" s="538" t="s">
        <v>1255</v>
      </c>
      <c r="D1769" s="538"/>
      <c r="E1769" s="538"/>
      <c r="F1769" s="538"/>
      <c r="G1769" s="538"/>
      <c r="H1769" s="538"/>
      <c r="I1769" s="538"/>
      <c r="J1769" s="538"/>
      <c r="K1769" s="538"/>
      <c r="L1769" s="538"/>
      <c r="M1769" s="538"/>
      <c r="N1769" s="538"/>
      <c r="O1769" s="538"/>
      <c r="P1769" s="538"/>
      <c r="Q1769" s="538"/>
      <c r="R1769" s="538"/>
      <c r="S1769" s="538"/>
      <c r="T1769" s="538"/>
      <c r="U1769" s="537">
        <f>U1770</f>
        <v>0</v>
      </c>
      <c r="V1769" s="537"/>
      <c r="W1769" s="537"/>
      <c r="X1769" s="537"/>
      <c r="Y1769" s="537"/>
      <c r="Z1769" s="537"/>
      <c r="AA1769" s="537"/>
      <c r="AB1769" s="537">
        <f>AB1770</f>
        <v>0</v>
      </c>
      <c r="AC1769" s="537"/>
      <c r="AD1769" s="537"/>
      <c r="AE1769" s="537"/>
      <c r="AF1769" s="537"/>
      <c r="AG1769" s="537"/>
      <c r="AH1769" s="537"/>
    </row>
    <row r="1770" spans="3:34" ht="12.75" customHeight="1">
      <c r="C1770" s="525" t="s">
        <v>1257</v>
      </c>
      <c r="D1770" s="526"/>
      <c r="E1770" s="526"/>
      <c r="F1770" s="526"/>
      <c r="G1770" s="526"/>
      <c r="H1770" s="526"/>
      <c r="I1770" s="526"/>
      <c r="J1770" s="526"/>
      <c r="K1770" s="526"/>
      <c r="L1770" s="526"/>
      <c r="M1770" s="526"/>
      <c r="N1770" s="526"/>
      <c r="O1770" s="526"/>
      <c r="P1770" s="526"/>
      <c r="Q1770" s="526"/>
      <c r="R1770" s="526"/>
      <c r="S1770" s="526"/>
      <c r="T1770" s="527"/>
      <c r="U1770" s="531"/>
      <c r="V1770" s="532"/>
      <c r="W1770" s="532"/>
      <c r="X1770" s="532"/>
      <c r="Y1770" s="532"/>
      <c r="Z1770" s="532"/>
      <c r="AA1770" s="533"/>
      <c r="AB1770" s="531">
        <v>0</v>
      </c>
      <c r="AC1770" s="532"/>
      <c r="AD1770" s="532"/>
      <c r="AE1770" s="532"/>
      <c r="AF1770" s="532"/>
      <c r="AG1770" s="532"/>
      <c r="AH1770" s="533"/>
    </row>
    <row r="1771" spans="3:34" ht="12.75" customHeight="1">
      <c r="C1771" s="528"/>
      <c r="D1771" s="529"/>
      <c r="E1771" s="529"/>
      <c r="F1771" s="529"/>
      <c r="G1771" s="529"/>
      <c r="H1771" s="529"/>
      <c r="I1771" s="529"/>
      <c r="J1771" s="529"/>
      <c r="K1771" s="529"/>
      <c r="L1771" s="529"/>
      <c r="M1771" s="529"/>
      <c r="N1771" s="529"/>
      <c r="O1771" s="529"/>
      <c r="P1771" s="529"/>
      <c r="Q1771" s="529"/>
      <c r="R1771" s="529"/>
      <c r="S1771" s="529"/>
      <c r="T1771" s="530"/>
      <c r="U1771" s="534"/>
      <c r="V1771" s="535"/>
      <c r="W1771" s="535"/>
      <c r="X1771" s="535"/>
      <c r="Y1771" s="535"/>
      <c r="Z1771" s="535"/>
      <c r="AA1771" s="536"/>
      <c r="AB1771" s="534"/>
      <c r="AC1771" s="535"/>
      <c r="AD1771" s="535"/>
      <c r="AE1771" s="535"/>
      <c r="AF1771" s="535"/>
      <c r="AG1771" s="535"/>
      <c r="AH1771" s="536"/>
    </row>
    <row r="1772" spans="3:34" ht="12.75" customHeight="1">
      <c r="C1772" s="538" t="s">
        <v>1256</v>
      </c>
      <c r="D1772" s="538"/>
      <c r="E1772" s="538"/>
      <c r="F1772" s="538"/>
      <c r="G1772" s="538"/>
      <c r="H1772" s="538"/>
      <c r="I1772" s="538"/>
      <c r="J1772" s="538"/>
      <c r="K1772" s="538"/>
      <c r="L1772" s="538"/>
      <c r="M1772" s="538"/>
      <c r="N1772" s="538"/>
      <c r="O1772" s="538"/>
      <c r="P1772" s="538"/>
      <c r="Q1772" s="538"/>
      <c r="R1772" s="538"/>
      <c r="S1772" s="538"/>
      <c r="T1772" s="538"/>
      <c r="U1772" s="537">
        <f>SUM(U1773:AA1778)</f>
        <v>76</v>
      </c>
      <c r="V1772" s="537"/>
      <c r="W1772" s="537"/>
      <c r="X1772" s="537"/>
      <c r="Y1772" s="537"/>
      <c r="Z1772" s="537"/>
      <c r="AA1772" s="537"/>
      <c r="AB1772" s="537">
        <f>SUM(AB1773:AH1778)</f>
        <v>60</v>
      </c>
      <c r="AC1772" s="537"/>
      <c r="AD1772" s="537"/>
      <c r="AE1772" s="537"/>
      <c r="AF1772" s="537"/>
      <c r="AG1772" s="537"/>
      <c r="AH1772" s="537"/>
    </row>
    <row r="1773" spans="3:34" ht="12.75" hidden="1" customHeight="1">
      <c r="C1773" s="542" t="s">
        <v>1259</v>
      </c>
      <c r="D1773" s="543"/>
      <c r="E1773" s="543"/>
      <c r="F1773" s="543"/>
      <c r="G1773" s="543"/>
      <c r="H1773" s="543"/>
      <c r="I1773" s="543"/>
      <c r="J1773" s="543"/>
      <c r="K1773" s="543"/>
      <c r="L1773" s="543"/>
      <c r="M1773" s="543"/>
      <c r="N1773" s="543"/>
      <c r="O1773" s="543"/>
      <c r="P1773" s="543"/>
      <c r="Q1773" s="543"/>
      <c r="R1773" s="543"/>
      <c r="S1773" s="543"/>
      <c r="T1773" s="544"/>
      <c r="U1773" s="548"/>
      <c r="V1773" s="549"/>
      <c r="W1773" s="549"/>
      <c r="X1773" s="549"/>
      <c r="Y1773" s="549"/>
      <c r="Z1773" s="549"/>
      <c r="AA1773" s="550"/>
      <c r="AB1773" s="548"/>
      <c r="AC1773" s="549"/>
      <c r="AD1773" s="549"/>
      <c r="AE1773" s="549"/>
      <c r="AF1773" s="549"/>
      <c r="AG1773" s="549"/>
      <c r="AH1773" s="550"/>
    </row>
    <row r="1774" spans="3:34" ht="12.75" hidden="1" customHeight="1">
      <c r="C1774" s="545"/>
      <c r="D1774" s="546"/>
      <c r="E1774" s="546"/>
      <c r="F1774" s="546"/>
      <c r="G1774" s="546"/>
      <c r="H1774" s="546"/>
      <c r="I1774" s="546"/>
      <c r="J1774" s="546"/>
      <c r="K1774" s="546"/>
      <c r="L1774" s="546"/>
      <c r="M1774" s="546"/>
      <c r="N1774" s="546"/>
      <c r="O1774" s="546"/>
      <c r="P1774" s="546"/>
      <c r="Q1774" s="546"/>
      <c r="R1774" s="546"/>
      <c r="S1774" s="546"/>
      <c r="T1774" s="547"/>
      <c r="U1774" s="551"/>
      <c r="V1774" s="552"/>
      <c r="W1774" s="552"/>
      <c r="X1774" s="552"/>
      <c r="Y1774" s="552"/>
      <c r="Z1774" s="552"/>
      <c r="AA1774" s="553"/>
      <c r="AB1774" s="551"/>
      <c r="AC1774" s="552"/>
      <c r="AD1774" s="552"/>
      <c r="AE1774" s="552"/>
      <c r="AF1774" s="552"/>
      <c r="AG1774" s="552"/>
      <c r="AH1774" s="553"/>
    </row>
    <row r="1775" spans="3:34" ht="12.75" hidden="1" customHeight="1">
      <c r="C1775" s="165" t="s">
        <v>1258</v>
      </c>
      <c r="D1775" s="165"/>
      <c r="E1775" s="165"/>
      <c r="F1775" s="165"/>
      <c r="G1775" s="165"/>
      <c r="H1775" s="165"/>
      <c r="I1775" s="165"/>
      <c r="J1775" s="165"/>
      <c r="K1775" s="165"/>
      <c r="L1775" s="165"/>
      <c r="M1775" s="165"/>
      <c r="N1775" s="165"/>
      <c r="O1775" s="165"/>
      <c r="P1775" s="165"/>
      <c r="Q1775" s="165"/>
      <c r="R1775" s="165"/>
      <c r="S1775" s="165"/>
      <c r="T1775" s="165"/>
      <c r="U1775" s="174">
        <v>0</v>
      </c>
      <c r="V1775" s="174"/>
      <c r="W1775" s="174"/>
      <c r="X1775" s="174"/>
      <c r="Y1775" s="174"/>
      <c r="Z1775" s="174"/>
      <c r="AA1775" s="174"/>
      <c r="AB1775" s="174">
        <v>0</v>
      </c>
      <c r="AC1775" s="174"/>
      <c r="AD1775" s="174"/>
      <c r="AE1775" s="174"/>
      <c r="AF1775" s="174"/>
      <c r="AG1775" s="174"/>
      <c r="AH1775" s="174"/>
    </row>
    <row r="1776" spans="3:34" ht="12.75" customHeight="1">
      <c r="C1776" s="165" t="s">
        <v>1260</v>
      </c>
      <c r="D1776" s="165"/>
      <c r="E1776" s="165"/>
      <c r="F1776" s="165"/>
      <c r="G1776" s="165"/>
      <c r="H1776" s="165"/>
      <c r="I1776" s="165"/>
      <c r="J1776" s="165"/>
      <c r="K1776" s="165"/>
      <c r="L1776" s="165"/>
      <c r="M1776" s="165"/>
      <c r="N1776" s="165"/>
      <c r="O1776" s="165"/>
      <c r="P1776" s="165"/>
      <c r="Q1776" s="165"/>
      <c r="R1776" s="165"/>
      <c r="S1776" s="165"/>
      <c r="T1776" s="165"/>
      <c r="U1776" s="174">
        <v>76</v>
      </c>
      <c r="V1776" s="174"/>
      <c r="W1776" s="174"/>
      <c r="X1776" s="174"/>
      <c r="Y1776" s="174"/>
      <c r="Z1776" s="174"/>
      <c r="AA1776" s="174"/>
      <c r="AB1776" s="174">
        <v>60</v>
      </c>
      <c r="AC1776" s="174"/>
      <c r="AD1776" s="174"/>
      <c r="AE1776" s="174"/>
      <c r="AF1776" s="174"/>
      <c r="AG1776" s="174"/>
      <c r="AH1776" s="174"/>
    </row>
    <row r="1777" spans="1:45" ht="12.75" hidden="1" customHeight="1">
      <c r="C1777" s="165"/>
      <c r="D1777" s="165"/>
      <c r="E1777" s="165"/>
      <c r="F1777" s="165"/>
      <c r="G1777" s="165"/>
      <c r="H1777" s="165"/>
      <c r="I1777" s="165"/>
      <c r="J1777" s="165"/>
      <c r="K1777" s="165"/>
      <c r="L1777" s="165"/>
      <c r="M1777" s="165"/>
      <c r="N1777" s="165"/>
      <c r="O1777" s="165"/>
      <c r="P1777" s="165"/>
      <c r="Q1777" s="165"/>
      <c r="R1777" s="165"/>
      <c r="S1777" s="165"/>
      <c r="T1777" s="165"/>
      <c r="U1777" s="174"/>
      <c r="V1777" s="174"/>
      <c r="W1777" s="174"/>
      <c r="X1777" s="174"/>
      <c r="Y1777" s="174"/>
      <c r="Z1777" s="174"/>
      <c r="AA1777" s="174"/>
      <c r="AB1777" s="174"/>
      <c r="AC1777" s="174"/>
      <c r="AD1777" s="174"/>
      <c r="AE1777" s="174"/>
      <c r="AF1777" s="174"/>
      <c r="AG1777" s="174"/>
      <c r="AH1777" s="174"/>
    </row>
    <row r="1778" spans="1:45" ht="12.75" hidden="1" customHeight="1">
      <c r="C1778" s="206" t="s">
        <v>1261</v>
      </c>
      <c r="D1778" s="206"/>
      <c r="E1778" s="206"/>
      <c r="F1778" s="206"/>
      <c r="G1778" s="206"/>
      <c r="H1778" s="206"/>
      <c r="I1778" s="206"/>
      <c r="J1778" s="206"/>
      <c r="K1778" s="206"/>
      <c r="L1778" s="206"/>
      <c r="M1778" s="206"/>
      <c r="N1778" s="206"/>
      <c r="O1778" s="206"/>
      <c r="P1778" s="206"/>
      <c r="Q1778" s="206"/>
      <c r="R1778" s="206"/>
      <c r="S1778" s="206"/>
      <c r="T1778" s="206"/>
      <c r="U1778" s="190"/>
      <c r="V1778" s="190"/>
      <c r="W1778" s="190"/>
      <c r="X1778" s="190"/>
      <c r="Y1778" s="190"/>
      <c r="Z1778" s="190"/>
      <c r="AA1778" s="190"/>
      <c r="AB1778" s="190"/>
      <c r="AC1778" s="190"/>
      <c r="AD1778" s="190"/>
      <c r="AE1778" s="190"/>
      <c r="AF1778" s="190"/>
      <c r="AG1778" s="190"/>
      <c r="AH1778" s="190"/>
    </row>
    <row r="1779" spans="1:45" ht="12.75" customHeight="1">
      <c r="C1779" s="539" t="s">
        <v>236</v>
      </c>
      <c r="D1779" s="539"/>
      <c r="E1779" s="539"/>
      <c r="F1779" s="539"/>
      <c r="G1779" s="539"/>
      <c r="H1779" s="539"/>
      <c r="I1779" s="539"/>
      <c r="J1779" s="539"/>
      <c r="K1779" s="539"/>
      <c r="L1779" s="539"/>
      <c r="M1779" s="539"/>
      <c r="N1779" s="539"/>
      <c r="O1779" s="539"/>
      <c r="P1779" s="539"/>
      <c r="Q1779" s="539"/>
      <c r="R1779" s="539"/>
      <c r="S1779" s="539"/>
      <c r="T1779" s="539"/>
      <c r="U1779" s="236">
        <f>SUM(U1780:AA1781)</f>
        <v>0</v>
      </c>
      <c r="V1779" s="236"/>
      <c r="W1779" s="236"/>
      <c r="X1779" s="236"/>
      <c r="Y1779" s="236"/>
      <c r="Z1779" s="236"/>
      <c r="AA1779" s="236"/>
      <c r="AB1779" s="236">
        <f>SUM(AB1780:AH1781)</f>
        <v>0</v>
      </c>
      <c r="AC1779" s="236"/>
      <c r="AD1779" s="236"/>
      <c r="AE1779" s="236"/>
      <c r="AF1779" s="236"/>
      <c r="AG1779" s="236"/>
      <c r="AH1779" s="236"/>
    </row>
    <row r="1780" spans="1:45" ht="12.75" hidden="1" customHeight="1">
      <c r="C1780" s="165" t="s">
        <v>1262</v>
      </c>
      <c r="D1780" s="165"/>
      <c r="E1780" s="165"/>
      <c r="F1780" s="165"/>
      <c r="G1780" s="165"/>
      <c r="H1780" s="165"/>
      <c r="I1780" s="165"/>
      <c r="J1780" s="165"/>
      <c r="K1780" s="165"/>
      <c r="L1780" s="165"/>
      <c r="M1780" s="165"/>
      <c r="N1780" s="165"/>
      <c r="O1780" s="165"/>
      <c r="P1780" s="165"/>
      <c r="Q1780" s="165"/>
      <c r="R1780" s="165"/>
      <c r="S1780" s="165"/>
      <c r="T1780" s="165"/>
      <c r="U1780" s="174"/>
      <c r="V1780" s="174"/>
      <c r="W1780" s="174"/>
      <c r="X1780" s="174"/>
      <c r="Y1780" s="174"/>
      <c r="Z1780" s="174"/>
      <c r="AA1780" s="174"/>
      <c r="AB1780" s="174"/>
      <c r="AC1780" s="174"/>
      <c r="AD1780" s="174"/>
      <c r="AE1780" s="174"/>
      <c r="AF1780" s="174"/>
      <c r="AG1780" s="174"/>
      <c r="AH1780" s="174"/>
    </row>
    <row r="1781" spans="1:45" ht="12.75" customHeight="1">
      <c r="C1781" s="206"/>
      <c r="D1781" s="206"/>
      <c r="E1781" s="206"/>
      <c r="F1781" s="206"/>
      <c r="G1781" s="206"/>
      <c r="H1781" s="206"/>
      <c r="I1781" s="206"/>
      <c r="J1781" s="206"/>
      <c r="K1781" s="206"/>
      <c r="L1781" s="206"/>
      <c r="M1781" s="206"/>
      <c r="N1781" s="206"/>
      <c r="O1781" s="206"/>
      <c r="P1781" s="206"/>
      <c r="Q1781" s="206"/>
      <c r="R1781" s="206"/>
      <c r="S1781" s="206"/>
      <c r="T1781" s="206"/>
      <c r="U1781" s="190"/>
      <c r="V1781" s="190"/>
      <c r="W1781" s="190"/>
      <c r="X1781" s="190"/>
      <c r="Y1781" s="190"/>
      <c r="Z1781" s="190"/>
      <c r="AA1781" s="190"/>
      <c r="AB1781" s="190"/>
      <c r="AC1781" s="190"/>
      <c r="AD1781" s="190"/>
      <c r="AE1781" s="190"/>
      <c r="AF1781" s="190"/>
      <c r="AG1781" s="190"/>
      <c r="AH1781" s="190"/>
    </row>
    <row r="1782" spans="1:45" ht="12.75" customHeight="1">
      <c r="C1782" s="46"/>
      <c r="D1782" s="46"/>
      <c r="E1782" s="46"/>
      <c r="F1782" s="46"/>
      <c r="G1782" s="46"/>
      <c r="H1782" s="46"/>
      <c r="I1782" s="46"/>
      <c r="J1782" s="46"/>
      <c r="K1782" s="46"/>
      <c r="L1782" s="46"/>
      <c r="M1782" s="46"/>
      <c r="N1782" s="46"/>
      <c r="O1782" s="46"/>
      <c r="P1782" s="46"/>
      <c r="Q1782" s="46"/>
      <c r="R1782" s="46"/>
      <c r="S1782" s="46"/>
      <c r="T1782" s="46"/>
      <c r="U1782" s="61"/>
      <c r="V1782" s="61"/>
      <c r="W1782" s="61"/>
      <c r="X1782" s="61"/>
      <c r="Y1782" s="61"/>
      <c r="Z1782" s="61"/>
      <c r="AA1782" s="61"/>
      <c r="AB1782" s="61"/>
      <c r="AC1782" s="61"/>
      <c r="AD1782" s="61"/>
      <c r="AE1782" s="61"/>
      <c r="AF1782" s="61"/>
      <c r="AG1782" s="61"/>
      <c r="AH1782" s="61"/>
    </row>
    <row r="1783" spans="1:45" ht="12.75" hidden="1" customHeight="1">
      <c r="C1783" s="46"/>
      <c r="D1783" s="46"/>
      <c r="E1783" s="46"/>
      <c r="F1783" s="46"/>
      <c r="G1783" s="46"/>
      <c r="H1783" s="46"/>
      <c r="I1783" s="46"/>
      <c r="J1783" s="46"/>
      <c r="K1783" s="46"/>
      <c r="L1783" s="46"/>
      <c r="M1783" s="46"/>
      <c r="N1783" s="46"/>
      <c r="O1783" s="46"/>
      <c r="P1783" s="46"/>
      <c r="Q1783" s="46"/>
      <c r="R1783" s="46"/>
      <c r="S1783" s="46"/>
      <c r="T1783" s="46"/>
      <c r="U1783" s="61"/>
      <c r="V1783" s="61"/>
      <c r="W1783" s="61"/>
      <c r="X1783" s="61"/>
      <c r="Y1783" s="61"/>
      <c r="Z1783" s="61"/>
      <c r="AA1783" s="61"/>
      <c r="AB1783" s="61"/>
      <c r="AC1783" s="61"/>
      <c r="AD1783" s="61"/>
      <c r="AE1783" s="61"/>
      <c r="AF1783" s="61"/>
      <c r="AG1783" s="61"/>
      <c r="AH1783" s="61"/>
    </row>
    <row r="1784" spans="1:45" ht="15">
      <c r="A1784" s="75" t="s">
        <v>519</v>
      </c>
      <c r="B1784" s="72"/>
      <c r="C1784" s="346" t="s">
        <v>520</v>
      </c>
      <c r="D1784" s="346"/>
      <c r="E1784" s="346"/>
      <c r="F1784" s="346"/>
      <c r="G1784" s="346"/>
      <c r="H1784" s="346"/>
      <c r="I1784" s="346"/>
      <c r="J1784" s="346"/>
      <c r="K1784" s="346"/>
      <c r="L1784" s="346"/>
      <c r="M1784" s="346"/>
      <c r="N1784" s="346"/>
      <c r="O1784" s="346"/>
      <c r="P1784" s="346"/>
      <c r="Q1784" s="346"/>
      <c r="R1784" s="346"/>
      <c r="S1784" s="346"/>
      <c r="T1784" s="346"/>
      <c r="U1784" s="346"/>
      <c r="V1784" s="346"/>
      <c r="W1784" s="346"/>
      <c r="X1784" s="346"/>
      <c r="Y1784" s="346"/>
      <c r="Z1784" s="346"/>
      <c r="AA1784" s="346"/>
      <c r="AB1784" s="346"/>
      <c r="AC1784" s="346"/>
      <c r="AD1784" s="346"/>
      <c r="AE1784" s="346"/>
      <c r="AF1784" s="346"/>
      <c r="AG1784" s="346"/>
      <c r="AH1784" s="346"/>
      <c r="AI1784" s="346"/>
      <c r="AJ1784" s="346"/>
      <c r="AK1784" s="346"/>
      <c r="AL1784" s="346"/>
      <c r="AM1784" s="346"/>
      <c r="AN1784" s="346"/>
      <c r="AO1784" s="346"/>
      <c r="AP1784" s="346"/>
      <c r="AQ1784" s="346"/>
      <c r="AR1784" s="346"/>
      <c r="AS1784" s="346"/>
    </row>
    <row r="1786" spans="1:45" ht="12.75" customHeight="1">
      <c r="C1786" s="159" t="s">
        <v>592</v>
      </c>
      <c r="D1786" s="159"/>
      <c r="E1786" s="159"/>
      <c r="F1786" s="159"/>
      <c r="G1786" s="159"/>
      <c r="H1786" s="159"/>
      <c r="I1786" s="159"/>
      <c r="J1786" s="159"/>
      <c r="K1786" s="159"/>
      <c r="L1786" s="159"/>
      <c r="M1786" s="159"/>
      <c r="N1786" s="159"/>
      <c r="O1786" s="159"/>
      <c r="P1786" s="159"/>
      <c r="Q1786" s="159"/>
      <c r="R1786" s="159"/>
      <c r="S1786" s="159"/>
      <c r="T1786" s="159"/>
      <c r="U1786" s="159"/>
      <c r="V1786" s="159"/>
      <c r="W1786" s="159"/>
      <c r="X1786" s="159"/>
      <c r="Y1786" s="159"/>
      <c r="Z1786" s="159"/>
      <c r="AA1786" s="159"/>
      <c r="AB1786" s="159"/>
      <c r="AC1786" s="159"/>
      <c r="AD1786" s="159"/>
      <c r="AE1786" s="159"/>
      <c r="AF1786" s="159"/>
      <c r="AG1786" s="159"/>
      <c r="AH1786" s="159"/>
      <c r="AI1786" s="159"/>
      <c r="AJ1786" s="159"/>
      <c r="AK1786" s="159"/>
      <c r="AL1786" s="159"/>
      <c r="AM1786" s="159"/>
      <c r="AN1786" s="159"/>
      <c r="AO1786" s="159"/>
      <c r="AP1786" s="159"/>
      <c r="AQ1786" s="159"/>
      <c r="AR1786" s="159"/>
      <c r="AS1786" s="159"/>
    </row>
    <row r="1787" spans="1:45" ht="12.75" customHeight="1" thickBot="1">
      <c r="C1787" s="107"/>
    </row>
    <row r="1788" spans="1:45" ht="12.75" customHeight="1">
      <c r="C1788" s="576" t="s">
        <v>49</v>
      </c>
      <c r="D1788" s="572"/>
      <c r="E1788" s="572"/>
      <c r="F1788" s="572"/>
      <c r="G1788" s="572"/>
      <c r="H1788" s="572"/>
      <c r="I1788" s="572"/>
      <c r="J1788" s="572"/>
      <c r="K1788" s="572"/>
      <c r="L1788" s="572"/>
      <c r="M1788" s="572"/>
      <c r="N1788" s="577"/>
      <c r="O1788" s="566" t="s">
        <v>50</v>
      </c>
      <c r="P1788" s="567"/>
      <c r="Q1788" s="567"/>
      <c r="R1788" s="567"/>
      <c r="S1788" s="567"/>
      <c r="T1788" s="567"/>
      <c r="U1788" s="567"/>
      <c r="V1788" s="567"/>
      <c r="W1788" s="567"/>
      <c r="X1788" s="567"/>
      <c r="Y1788" s="567"/>
      <c r="Z1788" s="567"/>
      <c r="AA1788" s="567"/>
      <c r="AB1788" s="567"/>
      <c r="AC1788" s="568"/>
      <c r="AD1788" s="571" t="s">
        <v>51</v>
      </c>
      <c r="AE1788" s="572"/>
      <c r="AF1788" s="572"/>
      <c r="AG1788" s="572"/>
      <c r="AH1788" s="572"/>
      <c r="AI1788" s="572"/>
      <c r="AJ1788" s="572"/>
      <c r="AK1788" s="572"/>
      <c r="AL1788" s="572"/>
      <c r="AM1788" s="572"/>
      <c r="AN1788" s="572"/>
      <c r="AO1788" s="572"/>
      <c r="AP1788" s="572"/>
      <c r="AQ1788" s="572"/>
      <c r="AR1788" s="573"/>
    </row>
    <row r="1789" spans="1:45" ht="12.75" customHeight="1">
      <c r="C1789" s="578"/>
      <c r="D1789" s="162"/>
      <c r="E1789" s="162"/>
      <c r="F1789" s="162"/>
      <c r="G1789" s="162"/>
      <c r="H1789" s="162"/>
      <c r="I1789" s="162"/>
      <c r="J1789" s="162"/>
      <c r="K1789" s="162"/>
      <c r="L1789" s="162"/>
      <c r="M1789" s="162"/>
      <c r="N1789" s="428"/>
      <c r="O1789" s="569"/>
      <c r="P1789" s="285"/>
      <c r="Q1789" s="285"/>
      <c r="R1789" s="285"/>
      <c r="S1789" s="285"/>
      <c r="T1789" s="285"/>
      <c r="U1789" s="285"/>
      <c r="V1789" s="285"/>
      <c r="W1789" s="285"/>
      <c r="X1789" s="285"/>
      <c r="Y1789" s="285"/>
      <c r="Z1789" s="285"/>
      <c r="AA1789" s="285"/>
      <c r="AB1789" s="285"/>
      <c r="AC1789" s="570"/>
      <c r="AD1789" s="430"/>
      <c r="AE1789" s="162"/>
      <c r="AF1789" s="162"/>
      <c r="AG1789" s="162"/>
      <c r="AH1789" s="162"/>
      <c r="AI1789" s="162"/>
      <c r="AJ1789" s="162"/>
      <c r="AK1789" s="162"/>
      <c r="AL1789" s="162"/>
      <c r="AM1789" s="162"/>
      <c r="AN1789" s="162"/>
      <c r="AO1789" s="162"/>
      <c r="AP1789" s="162"/>
      <c r="AQ1789" s="162"/>
      <c r="AR1789" s="562"/>
    </row>
    <row r="1790" spans="1:45" ht="12.75" customHeight="1">
      <c r="C1790" s="578"/>
      <c r="D1790" s="162"/>
      <c r="E1790" s="162"/>
      <c r="F1790" s="162"/>
      <c r="G1790" s="162"/>
      <c r="H1790" s="162"/>
      <c r="I1790" s="162"/>
      <c r="J1790" s="162"/>
      <c r="K1790" s="162"/>
      <c r="L1790" s="162"/>
      <c r="M1790" s="162"/>
      <c r="N1790" s="428"/>
      <c r="O1790" s="578" t="s">
        <v>237</v>
      </c>
      <c r="P1790" s="162"/>
      <c r="Q1790" s="162"/>
      <c r="R1790" s="162"/>
      <c r="S1790" s="162"/>
      <c r="T1790" s="162"/>
      <c r="U1790" s="162" t="s">
        <v>238</v>
      </c>
      <c r="V1790" s="162"/>
      <c r="W1790" s="162"/>
      <c r="X1790" s="162"/>
      <c r="Y1790" s="162"/>
      <c r="Z1790" s="162" t="s">
        <v>1263</v>
      </c>
      <c r="AA1790" s="162"/>
      <c r="AB1790" s="162"/>
      <c r="AC1790" s="562"/>
      <c r="AD1790" s="430" t="s">
        <v>237</v>
      </c>
      <c r="AE1790" s="162"/>
      <c r="AF1790" s="162"/>
      <c r="AG1790" s="162"/>
      <c r="AH1790" s="162"/>
      <c r="AI1790" s="162"/>
      <c r="AJ1790" s="162" t="s">
        <v>238</v>
      </c>
      <c r="AK1790" s="162"/>
      <c r="AL1790" s="162"/>
      <c r="AM1790" s="162"/>
      <c r="AN1790" s="162"/>
      <c r="AO1790" s="162" t="s">
        <v>1263</v>
      </c>
      <c r="AP1790" s="162"/>
      <c r="AQ1790" s="162"/>
      <c r="AR1790" s="562"/>
    </row>
    <row r="1791" spans="1:45" ht="12.75" customHeight="1">
      <c r="C1791" s="579"/>
      <c r="D1791" s="247"/>
      <c r="E1791" s="247"/>
      <c r="F1791" s="247"/>
      <c r="G1791" s="247"/>
      <c r="H1791" s="247"/>
      <c r="I1791" s="247"/>
      <c r="J1791" s="247"/>
      <c r="K1791" s="247"/>
      <c r="L1791" s="247"/>
      <c r="M1791" s="247"/>
      <c r="N1791" s="241"/>
      <c r="O1791" s="579"/>
      <c r="P1791" s="247"/>
      <c r="Q1791" s="247"/>
      <c r="R1791" s="247"/>
      <c r="S1791" s="247"/>
      <c r="T1791" s="247"/>
      <c r="U1791" s="247"/>
      <c r="V1791" s="247"/>
      <c r="W1791" s="247"/>
      <c r="X1791" s="247"/>
      <c r="Y1791" s="247"/>
      <c r="Z1791" s="247"/>
      <c r="AA1791" s="247"/>
      <c r="AB1791" s="247"/>
      <c r="AC1791" s="563"/>
      <c r="AD1791" s="243"/>
      <c r="AE1791" s="247"/>
      <c r="AF1791" s="247"/>
      <c r="AG1791" s="247"/>
      <c r="AH1791" s="247"/>
      <c r="AI1791" s="247"/>
      <c r="AJ1791" s="247"/>
      <c r="AK1791" s="247"/>
      <c r="AL1791" s="247"/>
      <c r="AM1791" s="247"/>
      <c r="AN1791" s="247"/>
      <c r="AO1791" s="247"/>
      <c r="AP1791" s="247"/>
      <c r="AQ1791" s="247"/>
      <c r="AR1791" s="563"/>
    </row>
    <row r="1792" spans="1:45" ht="12.75" customHeight="1">
      <c r="C1792" s="580" t="s">
        <v>62</v>
      </c>
      <c r="D1792" s="581"/>
      <c r="E1792" s="581"/>
      <c r="F1792" s="581"/>
      <c r="G1792" s="581"/>
      <c r="H1792" s="581"/>
      <c r="I1792" s="581"/>
      <c r="J1792" s="581"/>
      <c r="K1792" s="581"/>
      <c r="L1792" s="581"/>
      <c r="M1792" s="581"/>
      <c r="N1792" s="582"/>
      <c r="O1792" s="583" t="s">
        <v>66</v>
      </c>
      <c r="P1792" s="584"/>
      <c r="Q1792" s="584"/>
      <c r="R1792" s="584"/>
      <c r="S1792" s="584"/>
      <c r="T1792" s="584"/>
      <c r="U1792" s="584" t="s">
        <v>67</v>
      </c>
      <c r="V1792" s="584"/>
      <c r="W1792" s="584"/>
      <c r="X1792" s="584"/>
      <c r="Y1792" s="584"/>
      <c r="Z1792" s="584" t="s">
        <v>69</v>
      </c>
      <c r="AA1792" s="584"/>
      <c r="AB1792" s="584"/>
      <c r="AC1792" s="585"/>
      <c r="AD1792" s="586" t="s">
        <v>71</v>
      </c>
      <c r="AE1792" s="584"/>
      <c r="AF1792" s="584"/>
      <c r="AG1792" s="584"/>
      <c r="AH1792" s="584"/>
      <c r="AI1792" s="584"/>
      <c r="AJ1792" s="584" t="s">
        <v>74</v>
      </c>
      <c r="AK1792" s="584"/>
      <c r="AL1792" s="584"/>
      <c r="AM1792" s="584"/>
      <c r="AN1792" s="584"/>
      <c r="AO1792" s="584" t="s">
        <v>80</v>
      </c>
      <c r="AP1792" s="584"/>
      <c r="AQ1792" s="584"/>
      <c r="AR1792" s="585"/>
    </row>
    <row r="1793" spans="3:44" ht="12.75" customHeight="1">
      <c r="C1793" s="554" t="s">
        <v>1264</v>
      </c>
      <c r="D1793" s="555"/>
      <c r="E1793" s="555"/>
      <c r="F1793" s="555"/>
      <c r="G1793" s="555"/>
      <c r="H1793" s="555"/>
      <c r="I1793" s="555"/>
      <c r="J1793" s="555"/>
      <c r="K1793" s="555"/>
      <c r="L1793" s="555"/>
      <c r="M1793" s="555"/>
      <c r="N1793" s="556"/>
      <c r="O1793" s="560">
        <v>-3179</v>
      </c>
      <c r="P1793" s="177"/>
      <c r="Q1793" s="177"/>
      <c r="R1793" s="177"/>
      <c r="S1793" s="177"/>
      <c r="T1793" s="177"/>
      <c r="U1793" s="519" t="s">
        <v>113</v>
      </c>
      <c r="V1793" s="519"/>
      <c r="W1793" s="519"/>
      <c r="X1793" s="519"/>
      <c r="Y1793" s="519"/>
      <c r="Z1793" s="519" t="s">
        <v>113</v>
      </c>
      <c r="AA1793" s="519"/>
      <c r="AB1793" s="519"/>
      <c r="AC1793" s="564"/>
      <c r="AD1793" s="574">
        <v>44883</v>
      </c>
      <c r="AE1793" s="177"/>
      <c r="AF1793" s="177"/>
      <c r="AG1793" s="177"/>
      <c r="AH1793" s="177"/>
      <c r="AI1793" s="177"/>
      <c r="AJ1793" s="519" t="s">
        <v>113</v>
      </c>
      <c r="AK1793" s="519"/>
      <c r="AL1793" s="519"/>
      <c r="AM1793" s="519"/>
      <c r="AN1793" s="519"/>
      <c r="AO1793" s="519" t="s">
        <v>113</v>
      </c>
      <c r="AP1793" s="519"/>
      <c r="AQ1793" s="519"/>
      <c r="AR1793" s="564"/>
    </row>
    <row r="1794" spans="3:44" ht="12.75" customHeight="1">
      <c r="C1794" s="557"/>
      <c r="D1794" s="558"/>
      <c r="E1794" s="558"/>
      <c r="F1794" s="558"/>
      <c r="G1794" s="558"/>
      <c r="H1794" s="558"/>
      <c r="I1794" s="558"/>
      <c r="J1794" s="558"/>
      <c r="K1794" s="558"/>
      <c r="L1794" s="558"/>
      <c r="M1794" s="558"/>
      <c r="N1794" s="559"/>
      <c r="O1794" s="561"/>
      <c r="P1794" s="174"/>
      <c r="Q1794" s="174"/>
      <c r="R1794" s="174"/>
      <c r="S1794" s="174"/>
      <c r="T1794" s="174"/>
      <c r="U1794" s="520"/>
      <c r="V1794" s="520"/>
      <c r="W1794" s="520"/>
      <c r="X1794" s="520"/>
      <c r="Y1794" s="520"/>
      <c r="Z1794" s="520"/>
      <c r="AA1794" s="520"/>
      <c r="AB1794" s="520"/>
      <c r="AC1794" s="565"/>
      <c r="AD1794" s="575"/>
      <c r="AE1794" s="174"/>
      <c r="AF1794" s="174"/>
      <c r="AG1794" s="174"/>
      <c r="AH1794" s="174"/>
      <c r="AI1794" s="174"/>
      <c r="AJ1794" s="520"/>
      <c r="AK1794" s="520"/>
      <c r="AL1794" s="520"/>
      <c r="AM1794" s="520"/>
      <c r="AN1794" s="520"/>
      <c r="AO1794" s="520"/>
      <c r="AP1794" s="520"/>
      <c r="AQ1794" s="520"/>
      <c r="AR1794" s="565"/>
    </row>
    <row r="1795" spans="3:44" ht="12.75" customHeight="1">
      <c r="C1795" s="587" t="s">
        <v>1265</v>
      </c>
      <c r="D1795" s="200"/>
      <c r="E1795" s="200"/>
      <c r="F1795" s="200"/>
      <c r="G1795" s="200"/>
      <c r="H1795" s="200"/>
      <c r="I1795" s="200"/>
      <c r="J1795" s="200"/>
      <c r="K1795" s="200"/>
      <c r="L1795" s="200"/>
      <c r="M1795" s="200"/>
      <c r="N1795" s="588"/>
      <c r="O1795" s="601" t="s">
        <v>113</v>
      </c>
      <c r="P1795" s="602"/>
      <c r="Q1795" s="602"/>
      <c r="R1795" s="602"/>
      <c r="S1795" s="602"/>
      <c r="T1795" s="602"/>
      <c r="U1795" s="188">
        <f>O1793*Z1795</f>
        <v>-731.17000000000007</v>
      </c>
      <c r="V1795" s="188"/>
      <c r="W1795" s="188"/>
      <c r="X1795" s="188"/>
      <c r="Y1795" s="188"/>
      <c r="Z1795" s="603">
        <v>0.23</v>
      </c>
      <c r="AA1795" s="603"/>
      <c r="AB1795" s="603"/>
      <c r="AC1795" s="604"/>
      <c r="AD1795" s="605" t="s">
        <v>113</v>
      </c>
      <c r="AE1795" s="602"/>
      <c r="AF1795" s="602"/>
      <c r="AG1795" s="602"/>
      <c r="AH1795" s="602"/>
      <c r="AI1795" s="602"/>
      <c r="AJ1795" s="188">
        <f>AD1793*AO1795</f>
        <v>8527.77</v>
      </c>
      <c r="AK1795" s="188"/>
      <c r="AL1795" s="188"/>
      <c r="AM1795" s="188"/>
      <c r="AN1795" s="188"/>
      <c r="AO1795" s="621">
        <v>0.19</v>
      </c>
      <c r="AP1795" s="621"/>
      <c r="AQ1795" s="621"/>
      <c r="AR1795" s="622"/>
    </row>
    <row r="1796" spans="3:44" ht="12.75" customHeight="1">
      <c r="C1796" s="589" t="s">
        <v>239</v>
      </c>
      <c r="D1796" s="216"/>
      <c r="E1796" s="216"/>
      <c r="F1796" s="216"/>
      <c r="G1796" s="216"/>
      <c r="H1796" s="216"/>
      <c r="I1796" s="216"/>
      <c r="J1796" s="216"/>
      <c r="K1796" s="216"/>
      <c r="L1796" s="216"/>
      <c r="M1796" s="216"/>
      <c r="N1796" s="590"/>
      <c r="O1796" s="560">
        <v>3200</v>
      </c>
      <c r="P1796" s="177"/>
      <c r="Q1796" s="177"/>
      <c r="R1796" s="177"/>
      <c r="S1796" s="177"/>
      <c r="T1796" s="177"/>
      <c r="U1796" s="177">
        <f>O1796*Z1795</f>
        <v>736</v>
      </c>
      <c r="V1796" s="177"/>
      <c r="W1796" s="177"/>
      <c r="X1796" s="177"/>
      <c r="Y1796" s="177"/>
      <c r="Z1796" s="623">
        <f>U1796/O1793</f>
        <v>-0.23151934570619692</v>
      </c>
      <c r="AA1796" s="623"/>
      <c r="AB1796" s="623"/>
      <c r="AC1796" s="624"/>
      <c r="AD1796" s="574">
        <v>5437</v>
      </c>
      <c r="AE1796" s="177"/>
      <c r="AF1796" s="177"/>
      <c r="AG1796" s="177"/>
      <c r="AH1796" s="177"/>
      <c r="AI1796" s="177"/>
      <c r="AJ1796" s="177">
        <f>AD1796*AO1795</f>
        <v>1033.03</v>
      </c>
      <c r="AK1796" s="177"/>
      <c r="AL1796" s="177"/>
      <c r="AM1796" s="177"/>
      <c r="AN1796" s="177"/>
      <c r="AO1796" s="625">
        <f>AJ1796/AD1793</f>
        <v>2.3016063988592562E-2</v>
      </c>
      <c r="AP1796" s="625"/>
      <c r="AQ1796" s="625"/>
      <c r="AR1796" s="626"/>
    </row>
    <row r="1797" spans="3:44" ht="12.75" customHeight="1">
      <c r="C1797" s="591" t="s">
        <v>240</v>
      </c>
      <c r="D1797" s="165"/>
      <c r="E1797" s="165"/>
      <c r="F1797" s="165"/>
      <c r="G1797" s="165"/>
      <c r="H1797" s="165"/>
      <c r="I1797" s="165"/>
      <c r="J1797" s="165"/>
      <c r="K1797" s="165"/>
      <c r="L1797" s="165"/>
      <c r="M1797" s="165"/>
      <c r="N1797" s="592"/>
      <c r="O1797" s="561">
        <v>0</v>
      </c>
      <c r="P1797" s="174"/>
      <c r="Q1797" s="174"/>
      <c r="R1797" s="174"/>
      <c r="S1797" s="174"/>
      <c r="T1797" s="174"/>
      <c r="U1797" s="174">
        <f>O1797*Z1795</f>
        <v>0</v>
      </c>
      <c r="V1797" s="174"/>
      <c r="W1797" s="174"/>
      <c r="X1797" s="174"/>
      <c r="Y1797" s="174"/>
      <c r="Z1797" s="606">
        <f>U1797/O1793</f>
        <v>0</v>
      </c>
      <c r="AA1797" s="606"/>
      <c r="AB1797" s="606"/>
      <c r="AC1797" s="607"/>
      <c r="AD1797" s="575">
        <v>-50094</v>
      </c>
      <c r="AE1797" s="174"/>
      <c r="AF1797" s="174"/>
      <c r="AG1797" s="174"/>
      <c r="AH1797" s="174"/>
      <c r="AI1797" s="174"/>
      <c r="AJ1797" s="174">
        <f>AD1797*AO1795</f>
        <v>-9517.86</v>
      </c>
      <c r="AK1797" s="174"/>
      <c r="AL1797" s="174"/>
      <c r="AM1797" s="174"/>
      <c r="AN1797" s="174"/>
      <c r="AO1797" s="627">
        <f>AJ1797/AD1793</f>
        <v>-0.21205935432123524</v>
      </c>
      <c r="AP1797" s="627"/>
      <c r="AQ1797" s="627"/>
      <c r="AR1797" s="628"/>
    </row>
    <row r="1798" spans="3:44" ht="12.75" customHeight="1">
      <c r="C1798" s="593" t="s">
        <v>1266</v>
      </c>
      <c r="D1798" s="594"/>
      <c r="E1798" s="594"/>
      <c r="F1798" s="594"/>
      <c r="G1798" s="594"/>
      <c r="H1798" s="594"/>
      <c r="I1798" s="594"/>
      <c r="J1798" s="594"/>
      <c r="K1798" s="594"/>
      <c r="L1798" s="594"/>
      <c r="M1798" s="594"/>
      <c r="N1798" s="595"/>
      <c r="O1798" s="561"/>
      <c r="P1798" s="174"/>
      <c r="Q1798" s="174"/>
      <c r="R1798" s="174"/>
      <c r="S1798" s="174"/>
      <c r="T1798" s="174"/>
      <c r="U1798" s="174">
        <f>O1798*Z1795</f>
        <v>0</v>
      </c>
      <c r="V1798" s="174"/>
      <c r="W1798" s="174"/>
      <c r="X1798" s="174"/>
      <c r="Y1798" s="174"/>
      <c r="Z1798" s="606">
        <f>U1798/O1793</f>
        <v>0</v>
      </c>
      <c r="AA1798" s="606"/>
      <c r="AB1798" s="606"/>
      <c r="AC1798" s="607"/>
      <c r="AD1798" s="575"/>
      <c r="AE1798" s="174"/>
      <c r="AF1798" s="174"/>
      <c r="AG1798" s="174"/>
      <c r="AH1798" s="174"/>
      <c r="AI1798" s="174"/>
      <c r="AJ1798" s="174">
        <f>AD1798*AO1795</f>
        <v>0</v>
      </c>
      <c r="AK1798" s="174"/>
      <c r="AL1798" s="174"/>
      <c r="AM1798" s="174"/>
      <c r="AN1798" s="174"/>
      <c r="AO1798" s="627">
        <f>AJ1798/AD1793</f>
        <v>0</v>
      </c>
      <c r="AP1798" s="627"/>
      <c r="AQ1798" s="627"/>
      <c r="AR1798" s="628"/>
    </row>
    <row r="1799" spans="3:44" ht="12.75" customHeight="1">
      <c r="C1799" s="596"/>
      <c r="D1799" s="594"/>
      <c r="E1799" s="594"/>
      <c r="F1799" s="594"/>
      <c r="G1799" s="594"/>
      <c r="H1799" s="594"/>
      <c r="I1799" s="594"/>
      <c r="J1799" s="594"/>
      <c r="K1799" s="594"/>
      <c r="L1799" s="594"/>
      <c r="M1799" s="594"/>
      <c r="N1799" s="595"/>
      <c r="O1799" s="561"/>
      <c r="P1799" s="174"/>
      <c r="Q1799" s="174"/>
      <c r="R1799" s="174"/>
      <c r="S1799" s="174"/>
      <c r="T1799" s="174"/>
      <c r="U1799" s="174"/>
      <c r="V1799" s="174"/>
      <c r="W1799" s="174"/>
      <c r="X1799" s="174"/>
      <c r="Y1799" s="174"/>
      <c r="Z1799" s="606"/>
      <c r="AA1799" s="606"/>
      <c r="AB1799" s="606"/>
      <c r="AC1799" s="607"/>
      <c r="AD1799" s="575"/>
      <c r="AE1799" s="174"/>
      <c r="AF1799" s="174"/>
      <c r="AG1799" s="174"/>
      <c r="AH1799" s="174"/>
      <c r="AI1799" s="174"/>
      <c r="AJ1799" s="174"/>
      <c r="AK1799" s="174"/>
      <c r="AL1799" s="174"/>
      <c r="AM1799" s="174"/>
      <c r="AN1799" s="174"/>
      <c r="AO1799" s="627"/>
      <c r="AP1799" s="627"/>
      <c r="AQ1799" s="627"/>
      <c r="AR1799" s="628"/>
    </row>
    <row r="1800" spans="3:44" ht="12.75" customHeight="1">
      <c r="C1800" s="591" t="s">
        <v>241</v>
      </c>
      <c r="D1800" s="165"/>
      <c r="E1800" s="165"/>
      <c r="F1800" s="165"/>
      <c r="G1800" s="165"/>
      <c r="H1800" s="165"/>
      <c r="I1800" s="165"/>
      <c r="J1800" s="165"/>
      <c r="K1800" s="165"/>
      <c r="L1800" s="165"/>
      <c r="M1800" s="165"/>
      <c r="N1800" s="592"/>
      <c r="O1800" s="561"/>
      <c r="P1800" s="174"/>
      <c r="Q1800" s="174"/>
      <c r="R1800" s="174"/>
      <c r="S1800" s="174"/>
      <c r="T1800" s="174"/>
      <c r="U1800" s="174">
        <f>O1800*Z1795</f>
        <v>0</v>
      </c>
      <c r="V1800" s="174"/>
      <c r="W1800" s="174"/>
      <c r="X1800" s="174"/>
      <c r="Y1800" s="174"/>
      <c r="Z1800" s="606">
        <f>U1800/O1793</f>
        <v>0</v>
      </c>
      <c r="AA1800" s="606"/>
      <c r="AB1800" s="606"/>
      <c r="AC1800" s="607"/>
      <c r="AD1800" s="575"/>
      <c r="AE1800" s="174"/>
      <c r="AF1800" s="174"/>
      <c r="AG1800" s="174"/>
      <c r="AH1800" s="174"/>
      <c r="AI1800" s="174"/>
      <c r="AJ1800" s="174">
        <f>AD1800*AO1795</f>
        <v>0</v>
      </c>
      <c r="AK1800" s="174"/>
      <c r="AL1800" s="174"/>
      <c r="AM1800" s="174"/>
      <c r="AN1800" s="174"/>
      <c r="AO1800" s="627">
        <f>AJ1800/AD1793</f>
        <v>0</v>
      </c>
      <c r="AP1800" s="627"/>
      <c r="AQ1800" s="627"/>
      <c r="AR1800" s="628"/>
    </row>
    <row r="1801" spans="3:44" ht="12.75" customHeight="1">
      <c r="C1801" s="591" t="s">
        <v>1117</v>
      </c>
      <c r="D1801" s="165"/>
      <c r="E1801" s="165"/>
      <c r="F1801" s="165"/>
      <c r="G1801" s="165"/>
      <c r="H1801" s="165"/>
      <c r="I1801" s="165"/>
      <c r="J1801" s="165"/>
      <c r="K1801" s="165"/>
      <c r="L1801" s="165"/>
      <c r="M1801" s="165"/>
      <c r="N1801" s="592"/>
      <c r="O1801" s="561"/>
      <c r="P1801" s="174"/>
      <c r="Q1801" s="174"/>
      <c r="R1801" s="174"/>
      <c r="S1801" s="174"/>
      <c r="T1801" s="174"/>
      <c r="U1801" s="174">
        <f>O1801*Z1795</f>
        <v>0</v>
      </c>
      <c r="V1801" s="174"/>
      <c r="W1801" s="174"/>
      <c r="X1801" s="174"/>
      <c r="Y1801" s="174"/>
      <c r="Z1801" s="606">
        <f>U1801/O1793</f>
        <v>0</v>
      </c>
      <c r="AA1801" s="606"/>
      <c r="AB1801" s="606"/>
      <c r="AC1801" s="607"/>
      <c r="AD1801" s="575"/>
      <c r="AE1801" s="174"/>
      <c r="AF1801" s="174"/>
      <c r="AG1801" s="174"/>
      <c r="AH1801" s="174"/>
      <c r="AI1801" s="174"/>
      <c r="AJ1801" s="608">
        <f>AD1801*AO1795</f>
        <v>0</v>
      </c>
      <c r="AK1801" s="609"/>
      <c r="AL1801" s="609"/>
      <c r="AM1801" s="609"/>
      <c r="AN1801" s="575"/>
      <c r="AO1801" s="627">
        <f>AJ1801/AD1793</f>
        <v>0</v>
      </c>
      <c r="AP1801" s="627"/>
      <c r="AQ1801" s="627"/>
      <c r="AR1801" s="628"/>
    </row>
    <row r="1802" spans="3:44" ht="12.75" customHeight="1">
      <c r="C1802" s="597" t="s">
        <v>183</v>
      </c>
      <c r="D1802" s="206"/>
      <c r="E1802" s="206"/>
      <c r="F1802" s="206"/>
      <c r="G1802" s="206"/>
      <c r="H1802" s="206"/>
      <c r="I1802" s="206"/>
      <c r="J1802" s="206"/>
      <c r="K1802" s="206"/>
      <c r="L1802" s="206"/>
      <c r="M1802" s="206"/>
      <c r="N1802" s="598"/>
      <c r="O1802" s="610"/>
      <c r="P1802" s="190"/>
      <c r="Q1802" s="190"/>
      <c r="R1802" s="190"/>
      <c r="S1802" s="190"/>
      <c r="T1802" s="190"/>
      <c r="U1802" s="190">
        <f>O1802*Z1795</f>
        <v>0</v>
      </c>
      <c r="V1802" s="190"/>
      <c r="W1802" s="190"/>
      <c r="X1802" s="190"/>
      <c r="Y1802" s="190"/>
      <c r="Z1802" s="611">
        <f>U1802/O1793</f>
        <v>0</v>
      </c>
      <c r="AA1802" s="611"/>
      <c r="AB1802" s="611"/>
      <c r="AC1802" s="612"/>
      <c r="AD1802" s="613"/>
      <c r="AE1802" s="190"/>
      <c r="AF1802" s="190"/>
      <c r="AG1802" s="190"/>
      <c r="AH1802" s="190"/>
      <c r="AI1802" s="190"/>
      <c r="AJ1802" s="614">
        <f>AD1802*AO1795</f>
        <v>0</v>
      </c>
      <c r="AK1802" s="615"/>
      <c r="AL1802" s="615"/>
      <c r="AM1802" s="615"/>
      <c r="AN1802" s="613"/>
      <c r="AO1802" s="644">
        <f>AJ1802/AD1793</f>
        <v>0</v>
      </c>
      <c r="AP1802" s="644"/>
      <c r="AQ1802" s="644"/>
      <c r="AR1802" s="645"/>
    </row>
    <row r="1803" spans="3:44" ht="12.75" customHeight="1">
      <c r="C1803" s="599" t="s">
        <v>72</v>
      </c>
      <c r="D1803" s="226"/>
      <c r="E1803" s="226"/>
      <c r="F1803" s="226"/>
      <c r="G1803" s="226"/>
      <c r="H1803" s="226"/>
      <c r="I1803" s="226"/>
      <c r="J1803" s="226"/>
      <c r="K1803" s="226"/>
      <c r="L1803" s="226"/>
      <c r="M1803" s="226"/>
      <c r="N1803" s="600"/>
      <c r="O1803" s="618">
        <f>SUM(O1796:T1802)+O1793</f>
        <v>21</v>
      </c>
      <c r="P1803" s="231"/>
      <c r="Q1803" s="231"/>
      <c r="R1803" s="231"/>
      <c r="S1803" s="231"/>
      <c r="T1803" s="231"/>
      <c r="U1803" s="231">
        <f>SUM(U1796:Y1802)+U1795</f>
        <v>4.8299999999999272</v>
      </c>
      <c r="V1803" s="231"/>
      <c r="W1803" s="231"/>
      <c r="X1803" s="231"/>
      <c r="Y1803" s="231"/>
      <c r="Z1803" s="616">
        <f>U1803/O1793</f>
        <v>-1.5193457061968944E-3</v>
      </c>
      <c r="AA1803" s="616"/>
      <c r="AB1803" s="616"/>
      <c r="AC1803" s="617"/>
      <c r="AD1803" s="618">
        <f>SUM(AD1796:AI1802)+AD1793</f>
        <v>226</v>
      </c>
      <c r="AE1803" s="231"/>
      <c r="AF1803" s="231"/>
      <c r="AG1803" s="231"/>
      <c r="AH1803" s="231"/>
      <c r="AI1803" s="231"/>
      <c r="AJ1803" s="231">
        <f>SUM(AJ1796:AN1802)+AJ1795</f>
        <v>42.940000000000509</v>
      </c>
      <c r="AK1803" s="231"/>
      <c r="AL1803" s="231"/>
      <c r="AM1803" s="231"/>
      <c r="AN1803" s="231"/>
      <c r="AO1803" s="619">
        <f>AJ1803/AD1793</f>
        <v>9.5670966735736265E-4</v>
      </c>
      <c r="AP1803" s="619"/>
      <c r="AQ1803" s="619"/>
      <c r="AR1803" s="620"/>
    </row>
    <row r="1804" spans="3:44" ht="12.75" customHeight="1">
      <c r="C1804" s="589" t="s">
        <v>1267</v>
      </c>
      <c r="D1804" s="216"/>
      <c r="E1804" s="216"/>
      <c r="F1804" s="216"/>
      <c r="G1804" s="216"/>
      <c r="H1804" s="216"/>
      <c r="I1804" s="216"/>
      <c r="J1804" s="216"/>
      <c r="K1804" s="216"/>
      <c r="L1804" s="216"/>
      <c r="M1804" s="216"/>
      <c r="N1804" s="590"/>
      <c r="O1804" s="637" t="s">
        <v>113</v>
      </c>
      <c r="P1804" s="519"/>
      <c r="Q1804" s="519"/>
      <c r="R1804" s="519"/>
      <c r="S1804" s="519"/>
      <c r="T1804" s="519"/>
      <c r="U1804" s="177">
        <v>0</v>
      </c>
      <c r="V1804" s="177"/>
      <c r="W1804" s="177"/>
      <c r="X1804" s="177"/>
      <c r="Y1804" s="177"/>
      <c r="Z1804" s="623">
        <f>Z1803</f>
        <v>-1.5193457061968944E-3</v>
      </c>
      <c r="AA1804" s="623"/>
      <c r="AB1804" s="623"/>
      <c r="AC1804" s="624"/>
      <c r="AD1804" s="638" t="s">
        <v>113</v>
      </c>
      <c r="AE1804" s="519"/>
      <c r="AF1804" s="519"/>
      <c r="AG1804" s="519"/>
      <c r="AH1804" s="519"/>
      <c r="AI1804" s="519"/>
      <c r="AJ1804" s="177">
        <v>43</v>
      </c>
      <c r="AK1804" s="177"/>
      <c r="AL1804" s="177"/>
      <c r="AM1804" s="177"/>
      <c r="AN1804" s="177"/>
      <c r="AO1804" s="625">
        <f>AO1803</f>
        <v>9.5670966735736265E-4</v>
      </c>
      <c r="AP1804" s="625"/>
      <c r="AQ1804" s="625"/>
      <c r="AR1804" s="626"/>
    </row>
    <row r="1805" spans="3:44" ht="12.75" customHeight="1">
      <c r="C1805" s="591" t="s">
        <v>242</v>
      </c>
      <c r="D1805" s="165"/>
      <c r="E1805" s="165"/>
      <c r="F1805" s="165"/>
      <c r="G1805" s="165"/>
      <c r="H1805" s="165"/>
      <c r="I1805" s="165"/>
      <c r="J1805" s="165"/>
      <c r="K1805" s="165"/>
      <c r="L1805" s="165"/>
      <c r="M1805" s="165"/>
      <c r="N1805" s="592"/>
      <c r="O1805" s="642" t="s">
        <v>113</v>
      </c>
      <c r="P1805" s="520"/>
      <c r="Q1805" s="520"/>
      <c r="R1805" s="520"/>
      <c r="S1805" s="520"/>
      <c r="T1805" s="520"/>
      <c r="U1805" s="174">
        <f>U1483+U1487</f>
        <v>0</v>
      </c>
      <c r="V1805" s="174"/>
      <c r="W1805" s="174"/>
      <c r="X1805" s="174"/>
      <c r="Y1805" s="174"/>
      <c r="Z1805" s="606">
        <f>U1805/O1793</f>
        <v>0</v>
      </c>
      <c r="AA1805" s="606"/>
      <c r="AB1805" s="606"/>
      <c r="AC1805" s="607"/>
      <c r="AD1805" s="643" t="s">
        <v>113</v>
      </c>
      <c r="AE1805" s="520"/>
      <c r="AF1805" s="520"/>
      <c r="AG1805" s="520"/>
      <c r="AH1805" s="520"/>
      <c r="AI1805" s="520"/>
      <c r="AJ1805" s="174">
        <f>AB1483+AB1487</f>
        <v>0</v>
      </c>
      <c r="AK1805" s="174"/>
      <c r="AL1805" s="174"/>
      <c r="AM1805" s="174"/>
      <c r="AN1805" s="174"/>
      <c r="AO1805" s="627">
        <f>AJ1805/AD1793</f>
        <v>0</v>
      </c>
      <c r="AP1805" s="627"/>
      <c r="AQ1805" s="627"/>
      <c r="AR1805" s="628"/>
    </row>
    <row r="1806" spans="3:44" ht="12.75" customHeight="1" thickBot="1">
      <c r="C1806" s="639" t="s">
        <v>1268</v>
      </c>
      <c r="D1806" s="640"/>
      <c r="E1806" s="640"/>
      <c r="F1806" s="640"/>
      <c r="G1806" s="640"/>
      <c r="H1806" s="640"/>
      <c r="I1806" s="640"/>
      <c r="J1806" s="640"/>
      <c r="K1806" s="640"/>
      <c r="L1806" s="640"/>
      <c r="M1806" s="640"/>
      <c r="N1806" s="641"/>
      <c r="O1806" s="629" t="s">
        <v>113</v>
      </c>
      <c r="P1806" s="630"/>
      <c r="Q1806" s="630"/>
      <c r="R1806" s="630"/>
      <c r="S1806" s="630"/>
      <c r="T1806" s="630"/>
      <c r="U1806" s="631">
        <f>U1805+U1804</f>
        <v>0</v>
      </c>
      <c r="V1806" s="631"/>
      <c r="W1806" s="631"/>
      <c r="X1806" s="631"/>
      <c r="Y1806" s="631"/>
      <c r="Z1806" s="632">
        <f>Z1804+Z1805</f>
        <v>-1.5193457061968944E-3</v>
      </c>
      <c r="AA1806" s="632"/>
      <c r="AB1806" s="632"/>
      <c r="AC1806" s="633"/>
      <c r="AD1806" s="634" t="s">
        <v>113</v>
      </c>
      <c r="AE1806" s="630"/>
      <c r="AF1806" s="630"/>
      <c r="AG1806" s="630"/>
      <c r="AH1806" s="630"/>
      <c r="AI1806" s="630"/>
      <c r="AJ1806" s="631">
        <f>AJ1805+AJ1804</f>
        <v>43</v>
      </c>
      <c r="AK1806" s="631"/>
      <c r="AL1806" s="631"/>
      <c r="AM1806" s="631"/>
      <c r="AN1806" s="631"/>
      <c r="AO1806" s="635">
        <f>AO1804+AO1805</f>
        <v>9.5670966735736265E-4</v>
      </c>
      <c r="AP1806" s="635"/>
      <c r="AQ1806" s="635"/>
      <c r="AR1806" s="636"/>
    </row>
    <row r="1819" spans="3:45" ht="12.75" customHeight="1">
      <c r="C1819" s="159" t="s">
        <v>521</v>
      </c>
      <c r="D1819" s="159"/>
      <c r="E1819" s="159"/>
      <c r="F1819" s="159"/>
      <c r="G1819" s="159"/>
      <c r="H1819" s="159"/>
      <c r="I1819" s="159"/>
      <c r="J1819" s="159"/>
      <c r="K1819" s="159"/>
      <c r="L1819" s="159"/>
      <c r="M1819" s="159"/>
      <c r="N1819" s="159"/>
      <c r="O1819" s="159"/>
      <c r="P1819" s="159"/>
      <c r="Q1819" s="159"/>
      <c r="R1819" s="159"/>
      <c r="S1819" s="159"/>
      <c r="T1819" s="159"/>
      <c r="U1819" s="159"/>
      <c r="V1819" s="159"/>
      <c r="W1819" s="159"/>
      <c r="X1819" s="159"/>
      <c r="Y1819" s="159"/>
      <c r="Z1819" s="159"/>
      <c r="AA1819" s="159"/>
      <c r="AB1819" s="159"/>
      <c r="AC1819" s="159"/>
      <c r="AD1819" s="159"/>
      <c r="AE1819" s="159"/>
      <c r="AF1819" s="159"/>
      <c r="AG1819" s="159"/>
      <c r="AH1819" s="159"/>
      <c r="AI1819" s="159"/>
      <c r="AJ1819" s="159"/>
      <c r="AK1819" s="159"/>
      <c r="AL1819" s="159"/>
      <c r="AM1819" s="159"/>
      <c r="AN1819" s="159"/>
      <c r="AO1819" s="159"/>
      <c r="AP1819" s="159"/>
      <c r="AQ1819" s="159"/>
      <c r="AR1819" s="159"/>
      <c r="AS1819" s="159"/>
    </row>
    <row r="1820" spans="3:45" ht="12.75" customHeight="1">
      <c r="C1820" s="272" t="s">
        <v>148</v>
      </c>
      <c r="D1820" s="272"/>
      <c r="E1820" s="272"/>
      <c r="F1820" s="272"/>
      <c r="G1820" s="272"/>
      <c r="H1820" s="272"/>
      <c r="I1820" s="272"/>
      <c r="J1820" s="272"/>
      <c r="K1820" s="272"/>
      <c r="L1820" s="272"/>
      <c r="M1820" s="272"/>
      <c r="N1820" s="272"/>
      <c r="O1820" s="272"/>
      <c r="P1820" s="272"/>
      <c r="Q1820" s="272"/>
      <c r="R1820" s="272"/>
      <c r="S1820" s="272"/>
      <c r="T1820" s="272"/>
      <c r="U1820" s="272"/>
      <c r="V1820" s="272"/>
      <c r="W1820" s="272"/>
      <c r="X1820" s="272"/>
      <c r="Y1820" s="272"/>
      <c r="Z1820" s="272"/>
      <c r="AA1820" s="272"/>
      <c r="AB1820" s="272"/>
      <c r="AC1820" s="272"/>
      <c r="AD1820" s="272" t="s">
        <v>50</v>
      </c>
      <c r="AE1820" s="272"/>
      <c r="AF1820" s="272"/>
      <c r="AG1820" s="272"/>
      <c r="AH1820" s="272"/>
      <c r="AI1820" s="272"/>
      <c r="AJ1820" s="272"/>
      <c r="AK1820" s="272" t="s">
        <v>51</v>
      </c>
      <c r="AL1820" s="272"/>
      <c r="AM1820" s="272"/>
      <c r="AN1820" s="272"/>
      <c r="AO1820" s="272"/>
      <c r="AP1820" s="272"/>
      <c r="AQ1820" s="272"/>
      <c r="AR1820" s="90"/>
      <c r="AS1820" s="109"/>
    </row>
    <row r="1821" spans="3:45" ht="12.75" customHeight="1">
      <c r="C1821" s="273"/>
      <c r="D1821" s="273"/>
      <c r="E1821" s="273"/>
      <c r="F1821" s="273"/>
      <c r="G1821" s="273"/>
      <c r="H1821" s="273"/>
      <c r="I1821" s="273"/>
      <c r="J1821" s="273"/>
      <c r="K1821" s="273"/>
      <c r="L1821" s="273"/>
      <c r="M1821" s="273"/>
      <c r="N1821" s="273"/>
      <c r="O1821" s="273"/>
      <c r="P1821" s="273"/>
      <c r="Q1821" s="273"/>
      <c r="R1821" s="273"/>
      <c r="S1821" s="273"/>
      <c r="T1821" s="273"/>
      <c r="U1821" s="273"/>
      <c r="V1821" s="273"/>
      <c r="W1821" s="273"/>
      <c r="X1821" s="273"/>
      <c r="Y1821" s="273"/>
      <c r="Z1821" s="273"/>
      <c r="AA1821" s="273"/>
      <c r="AB1821" s="273"/>
      <c r="AC1821" s="273"/>
      <c r="AD1821" s="273"/>
      <c r="AE1821" s="273"/>
      <c r="AF1821" s="273"/>
      <c r="AG1821" s="273"/>
      <c r="AH1821" s="273"/>
      <c r="AI1821" s="273"/>
      <c r="AJ1821" s="273"/>
      <c r="AK1821" s="273"/>
      <c r="AL1821" s="273"/>
      <c r="AM1821" s="273"/>
      <c r="AN1821" s="273"/>
      <c r="AO1821" s="273"/>
      <c r="AP1821" s="273"/>
      <c r="AQ1821" s="273"/>
      <c r="AR1821" s="90"/>
      <c r="AS1821" s="109"/>
    </row>
    <row r="1822" spans="3:45" ht="12.75" customHeight="1">
      <c r="C1822" s="274"/>
      <c r="D1822" s="274"/>
      <c r="E1822" s="274"/>
      <c r="F1822" s="274"/>
      <c r="G1822" s="274"/>
      <c r="H1822" s="274"/>
      <c r="I1822" s="274"/>
      <c r="J1822" s="274"/>
      <c r="K1822" s="274"/>
      <c r="L1822" s="274"/>
      <c r="M1822" s="274"/>
      <c r="N1822" s="274"/>
      <c r="O1822" s="274"/>
      <c r="P1822" s="274"/>
      <c r="Q1822" s="274"/>
      <c r="R1822" s="274"/>
      <c r="S1822" s="274"/>
      <c r="T1822" s="274"/>
      <c r="U1822" s="274"/>
      <c r="V1822" s="274"/>
      <c r="W1822" s="274"/>
      <c r="X1822" s="274"/>
      <c r="Y1822" s="274"/>
      <c r="Z1822" s="274"/>
      <c r="AA1822" s="274"/>
      <c r="AB1822" s="274"/>
      <c r="AC1822" s="274"/>
      <c r="AD1822" s="274"/>
      <c r="AE1822" s="274"/>
      <c r="AF1822" s="274"/>
      <c r="AG1822" s="274"/>
      <c r="AH1822" s="274"/>
      <c r="AI1822" s="274"/>
      <c r="AJ1822" s="274"/>
      <c r="AK1822" s="274"/>
      <c r="AL1822" s="274"/>
      <c r="AM1822" s="274"/>
      <c r="AN1822" s="274"/>
      <c r="AO1822" s="274"/>
      <c r="AP1822" s="274"/>
      <c r="AQ1822" s="274"/>
      <c r="AR1822" s="90"/>
      <c r="AS1822" s="109"/>
    </row>
    <row r="1823" spans="3:45" ht="12.75" customHeight="1">
      <c r="C1823" s="213" t="s">
        <v>1374</v>
      </c>
      <c r="D1823" s="213"/>
      <c r="E1823" s="213"/>
      <c r="F1823" s="213"/>
      <c r="G1823" s="213"/>
      <c r="H1823" s="213"/>
      <c r="I1823" s="213"/>
      <c r="J1823" s="213"/>
      <c r="K1823" s="213"/>
      <c r="L1823" s="213"/>
      <c r="M1823" s="213"/>
      <c r="N1823" s="213"/>
      <c r="O1823" s="213"/>
      <c r="P1823" s="213"/>
      <c r="Q1823" s="213"/>
      <c r="R1823" s="213"/>
      <c r="S1823" s="213"/>
      <c r="T1823" s="213"/>
      <c r="U1823" s="213"/>
      <c r="V1823" s="213"/>
      <c r="W1823" s="213"/>
      <c r="X1823" s="213"/>
      <c r="Y1823" s="213"/>
      <c r="Z1823" s="213"/>
      <c r="AA1823" s="213"/>
      <c r="AB1823" s="213"/>
      <c r="AC1823" s="213"/>
      <c r="AD1823" s="177"/>
      <c r="AE1823" s="177"/>
      <c r="AF1823" s="177"/>
      <c r="AG1823" s="177"/>
      <c r="AH1823" s="177"/>
      <c r="AI1823" s="177"/>
      <c r="AJ1823" s="177"/>
      <c r="AK1823" s="177"/>
      <c r="AL1823" s="177"/>
      <c r="AM1823" s="177"/>
      <c r="AN1823" s="177"/>
      <c r="AO1823" s="177"/>
      <c r="AP1823" s="177"/>
      <c r="AQ1823" s="177"/>
    </row>
    <row r="1824" spans="3:45" ht="12.75" customHeight="1">
      <c r="C1824" s="163"/>
      <c r="D1824" s="163"/>
      <c r="E1824" s="163"/>
      <c r="F1824" s="163"/>
      <c r="G1824" s="163"/>
      <c r="H1824" s="163"/>
      <c r="I1824" s="163"/>
      <c r="J1824" s="163"/>
      <c r="K1824" s="163"/>
      <c r="L1824" s="163"/>
      <c r="M1824" s="163"/>
      <c r="N1824" s="163"/>
      <c r="O1824" s="163"/>
      <c r="P1824" s="163"/>
      <c r="Q1824" s="163"/>
      <c r="R1824" s="163"/>
      <c r="S1824" s="163"/>
      <c r="T1824" s="163"/>
      <c r="U1824" s="163"/>
      <c r="V1824" s="163"/>
      <c r="W1824" s="163"/>
      <c r="X1824" s="163"/>
      <c r="Y1824" s="163"/>
      <c r="Z1824" s="163"/>
      <c r="AA1824" s="163"/>
      <c r="AB1824" s="163"/>
      <c r="AC1824" s="163"/>
      <c r="AD1824" s="174"/>
      <c r="AE1824" s="174"/>
      <c r="AF1824" s="174"/>
      <c r="AG1824" s="174"/>
      <c r="AH1824" s="174"/>
      <c r="AI1824" s="174"/>
      <c r="AJ1824" s="174"/>
      <c r="AK1824" s="174"/>
      <c r="AL1824" s="174"/>
      <c r="AM1824" s="174"/>
      <c r="AN1824" s="174"/>
      <c r="AO1824" s="174"/>
      <c r="AP1824" s="174"/>
      <c r="AQ1824" s="174"/>
    </row>
    <row r="1825" spans="2:45" ht="12.75" customHeight="1">
      <c r="C1825" s="163" t="s">
        <v>1269</v>
      </c>
      <c r="D1825" s="163"/>
      <c r="E1825" s="163"/>
      <c r="F1825" s="163"/>
      <c r="G1825" s="163"/>
      <c r="H1825" s="163"/>
      <c r="I1825" s="163"/>
      <c r="J1825" s="163"/>
      <c r="K1825" s="163"/>
      <c r="L1825" s="163"/>
      <c r="M1825" s="163"/>
      <c r="N1825" s="163"/>
      <c r="O1825" s="163"/>
      <c r="P1825" s="163"/>
      <c r="Q1825" s="163"/>
      <c r="R1825" s="163"/>
      <c r="S1825" s="163"/>
      <c r="T1825" s="163"/>
      <c r="U1825" s="163"/>
      <c r="V1825" s="163"/>
      <c r="W1825" s="163"/>
      <c r="X1825" s="163"/>
      <c r="Y1825" s="163"/>
      <c r="Z1825" s="163"/>
      <c r="AA1825" s="163"/>
      <c r="AB1825" s="163"/>
      <c r="AC1825" s="163"/>
      <c r="AD1825" s="174"/>
      <c r="AE1825" s="174"/>
      <c r="AF1825" s="174"/>
      <c r="AG1825" s="174"/>
      <c r="AH1825" s="174"/>
      <c r="AI1825" s="174"/>
      <c r="AJ1825" s="174"/>
      <c r="AK1825" s="174"/>
      <c r="AL1825" s="174"/>
      <c r="AM1825" s="174"/>
      <c r="AN1825" s="174"/>
      <c r="AO1825" s="174"/>
      <c r="AP1825" s="174"/>
      <c r="AQ1825" s="174"/>
    </row>
    <row r="1826" spans="2:45" ht="12.75" customHeight="1">
      <c r="B1826" s="18"/>
      <c r="C1826" s="163"/>
      <c r="D1826" s="163"/>
      <c r="E1826" s="163"/>
      <c r="F1826" s="163"/>
      <c r="G1826" s="163"/>
      <c r="H1826" s="163"/>
      <c r="I1826" s="163"/>
      <c r="J1826" s="163"/>
      <c r="K1826" s="163"/>
      <c r="L1826" s="163"/>
      <c r="M1826" s="163"/>
      <c r="N1826" s="163"/>
      <c r="O1826" s="163"/>
      <c r="P1826" s="163"/>
      <c r="Q1826" s="163"/>
      <c r="R1826" s="163"/>
      <c r="S1826" s="163"/>
      <c r="T1826" s="163"/>
      <c r="U1826" s="163"/>
      <c r="V1826" s="163"/>
      <c r="W1826" s="163"/>
      <c r="X1826" s="163"/>
      <c r="Y1826" s="163"/>
      <c r="Z1826" s="163"/>
      <c r="AA1826" s="163"/>
      <c r="AB1826" s="163"/>
      <c r="AC1826" s="163"/>
      <c r="AD1826" s="174"/>
      <c r="AE1826" s="174"/>
      <c r="AF1826" s="174"/>
      <c r="AG1826" s="174"/>
      <c r="AH1826" s="174"/>
      <c r="AI1826" s="174"/>
      <c r="AJ1826" s="174"/>
      <c r="AK1826" s="174"/>
      <c r="AL1826" s="174"/>
      <c r="AM1826" s="174"/>
      <c r="AN1826" s="174"/>
      <c r="AO1826" s="174"/>
      <c r="AP1826" s="174"/>
      <c r="AQ1826" s="174"/>
    </row>
    <row r="1827" spans="2:45" ht="12.75" customHeight="1">
      <c r="C1827" s="163" t="s">
        <v>1270</v>
      </c>
      <c r="D1827" s="163"/>
      <c r="E1827" s="163"/>
      <c r="F1827" s="163"/>
      <c r="G1827" s="163"/>
      <c r="H1827" s="163"/>
      <c r="I1827" s="163"/>
      <c r="J1827" s="163"/>
      <c r="K1827" s="163"/>
      <c r="L1827" s="163"/>
      <c r="M1827" s="163"/>
      <c r="N1827" s="163"/>
      <c r="O1827" s="163"/>
      <c r="P1827" s="163"/>
      <c r="Q1827" s="163"/>
      <c r="R1827" s="163"/>
      <c r="S1827" s="163"/>
      <c r="T1827" s="163"/>
      <c r="U1827" s="163"/>
      <c r="V1827" s="163"/>
      <c r="W1827" s="163"/>
      <c r="X1827" s="163"/>
      <c r="Y1827" s="163"/>
      <c r="Z1827" s="163"/>
      <c r="AA1827" s="163"/>
      <c r="AB1827" s="163"/>
      <c r="AC1827" s="163"/>
      <c r="AD1827" s="174"/>
      <c r="AE1827" s="174"/>
      <c r="AF1827" s="174"/>
      <c r="AG1827" s="174"/>
      <c r="AH1827" s="174"/>
      <c r="AI1827" s="174"/>
      <c r="AJ1827" s="174"/>
      <c r="AK1827" s="174"/>
      <c r="AL1827" s="174"/>
      <c r="AM1827" s="174"/>
      <c r="AN1827" s="174"/>
      <c r="AO1827" s="174"/>
      <c r="AP1827" s="174"/>
      <c r="AQ1827" s="174"/>
    </row>
    <row r="1828" spans="2:45" ht="12.75" customHeight="1">
      <c r="C1828" s="163"/>
      <c r="D1828" s="163"/>
      <c r="E1828" s="163"/>
      <c r="F1828" s="163"/>
      <c r="G1828" s="163"/>
      <c r="H1828" s="163"/>
      <c r="I1828" s="163"/>
      <c r="J1828" s="163"/>
      <c r="K1828" s="163"/>
      <c r="L1828" s="163"/>
      <c r="M1828" s="163"/>
      <c r="N1828" s="163"/>
      <c r="O1828" s="163"/>
      <c r="P1828" s="163"/>
      <c r="Q1828" s="163"/>
      <c r="R1828" s="163"/>
      <c r="S1828" s="163"/>
      <c r="T1828" s="163"/>
      <c r="U1828" s="163"/>
      <c r="V1828" s="163"/>
      <c r="W1828" s="163"/>
      <c r="X1828" s="163"/>
      <c r="Y1828" s="163"/>
      <c r="Z1828" s="163"/>
      <c r="AA1828" s="163"/>
      <c r="AB1828" s="163"/>
      <c r="AC1828" s="163"/>
      <c r="AD1828" s="174"/>
      <c r="AE1828" s="174"/>
      <c r="AF1828" s="174"/>
      <c r="AG1828" s="174"/>
      <c r="AH1828" s="174"/>
      <c r="AI1828" s="174"/>
      <c r="AJ1828" s="174"/>
      <c r="AK1828" s="174"/>
      <c r="AL1828" s="174"/>
      <c r="AM1828" s="174"/>
      <c r="AN1828" s="174"/>
      <c r="AO1828" s="174"/>
      <c r="AP1828" s="174"/>
      <c r="AQ1828" s="174"/>
    </row>
    <row r="1829" spans="2:45" ht="12.75" customHeight="1">
      <c r="C1829" s="163"/>
      <c r="D1829" s="163"/>
      <c r="E1829" s="163"/>
      <c r="F1829" s="163"/>
      <c r="G1829" s="163"/>
      <c r="H1829" s="163"/>
      <c r="I1829" s="163"/>
      <c r="J1829" s="163"/>
      <c r="K1829" s="163"/>
      <c r="L1829" s="163"/>
      <c r="M1829" s="163"/>
      <c r="N1829" s="163"/>
      <c r="O1829" s="163"/>
      <c r="P1829" s="163"/>
      <c r="Q1829" s="163"/>
      <c r="R1829" s="163"/>
      <c r="S1829" s="163"/>
      <c r="T1829" s="163"/>
      <c r="U1829" s="163"/>
      <c r="V1829" s="163"/>
      <c r="W1829" s="163"/>
      <c r="X1829" s="163"/>
      <c r="Y1829" s="163"/>
      <c r="Z1829" s="163"/>
      <c r="AA1829" s="163"/>
      <c r="AB1829" s="163"/>
      <c r="AC1829" s="163"/>
      <c r="AD1829" s="174"/>
      <c r="AE1829" s="174"/>
      <c r="AF1829" s="174"/>
      <c r="AG1829" s="174"/>
      <c r="AH1829" s="174"/>
      <c r="AI1829" s="174"/>
      <c r="AJ1829" s="174"/>
      <c r="AK1829" s="174"/>
      <c r="AL1829" s="174"/>
      <c r="AM1829" s="174"/>
      <c r="AN1829" s="174"/>
      <c r="AO1829" s="174"/>
      <c r="AP1829" s="174"/>
      <c r="AQ1829" s="174"/>
    </row>
    <row r="1830" spans="2:45" ht="12.75" customHeight="1">
      <c r="C1830" s="163"/>
      <c r="D1830" s="163"/>
      <c r="E1830" s="163"/>
      <c r="F1830" s="163"/>
      <c r="G1830" s="163"/>
      <c r="H1830" s="163"/>
      <c r="I1830" s="163"/>
      <c r="J1830" s="163"/>
      <c r="K1830" s="163"/>
      <c r="L1830" s="163"/>
      <c r="M1830" s="163"/>
      <c r="N1830" s="163"/>
      <c r="O1830" s="163"/>
      <c r="P1830" s="163"/>
      <c r="Q1830" s="163"/>
      <c r="R1830" s="163"/>
      <c r="S1830" s="163"/>
      <c r="T1830" s="163"/>
      <c r="U1830" s="163"/>
      <c r="V1830" s="163"/>
      <c r="W1830" s="163"/>
      <c r="X1830" s="163"/>
      <c r="Y1830" s="163"/>
      <c r="Z1830" s="163"/>
      <c r="AA1830" s="163"/>
      <c r="AB1830" s="163"/>
      <c r="AC1830" s="163"/>
      <c r="AD1830" s="174"/>
      <c r="AE1830" s="174"/>
      <c r="AF1830" s="174"/>
      <c r="AG1830" s="174"/>
      <c r="AH1830" s="174"/>
      <c r="AI1830" s="174"/>
      <c r="AJ1830" s="174"/>
      <c r="AK1830" s="174"/>
      <c r="AL1830" s="174"/>
      <c r="AM1830" s="174"/>
      <c r="AN1830" s="174"/>
      <c r="AO1830" s="174"/>
      <c r="AP1830" s="174"/>
      <c r="AQ1830" s="174"/>
    </row>
    <row r="1831" spans="2:45" ht="12.75" customHeight="1">
      <c r="C1831" s="646" t="s">
        <v>1375</v>
      </c>
      <c r="D1831" s="647"/>
      <c r="E1831" s="647"/>
      <c r="F1831" s="647"/>
      <c r="G1831" s="647"/>
      <c r="H1831" s="647"/>
      <c r="I1831" s="647"/>
      <c r="J1831" s="647"/>
      <c r="K1831" s="647"/>
      <c r="L1831" s="647"/>
      <c r="M1831" s="647"/>
      <c r="N1831" s="647"/>
      <c r="O1831" s="647"/>
      <c r="P1831" s="647"/>
      <c r="Q1831" s="647"/>
      <c r="R1831" s="647"/>
      <c r="S1831" s="647"/>
      <c r="T1831" s="647"/>
      <c r="U1831" s="647"/>
      <c r="V1831" s="647"/>
      <c r="W1831" s="647"/>
      <c r="X1831" s="647"/>
      <c r="Y1831" s="647"/>
      <c r="Z1831" s="647"/>
      <c r="AA1831" s="647"/>
      <c r="AB1831" s="647"/>
      <c r="AC1831" s="648"/>
      <c r="AD1831" s="174"/>
      <c r="AE1831" s="174"/>
      <c r="AF1831" s="174"/>
      <c r="AG1831" s="174"/>
      <c r="AH1831" s="174"/>
      <c r="AI1831" s="174"/>
      <c r="AJ1831" s="174"/>
      <c r="AK1831" s="174"/>
      <c r="AL1831" s="174"/>
      <c r="AM1831" s="174"/>
      <c r="AN1831" s="174"/>
      <c r="AO1831" s="174"/>
      <c r="AP1831" s="174"/>
      <c r="AQ1831" s="174"/>
    </row>
    <row r="1832" spans="2:45" ht="12.75" customHeight="1">
      <c r="C1832" s="156"/>
      <c r="D1832" s="157"/>
      <c r="E1832" s="157"/>
      <c r="F1832" s="157"/>
      <c r="G1832" s="157"/>
      <c r="H1832" s="157"/>
      <c r="I1832" s="157"/>
      <c r="J1832" s="157"/>
      <c r="K1832" s="157"/>
      <c r="L1832" s="157"/>
      <c r="M1832" s="157"/>
      <c r="N1832" s="157"/>
      <c r="O1832" s="157"/>
      <c r="P1832" s="157"/>
      <c r="Q1832" s="157"/>
      <c r="R1832" s="157"/>
      <c r="S1832" s="157"/>
      <c r="T1832" s="157"/>
      <c r="U1832" s="157"/>
      <c r="V1832" s="157"/>
      <c r="W1832" s="157"/>
      <c r="X1832" s="157"/>
      <c r="Y1832" s="157"/>
      <c r="Z1832" s="157"/>
      <c r="AA1832" s="157"/>
      <c r="AB1832" s="157"/>
      <c r="AC1832" s="158"/>
      <c r="AD1832" s="174"/>
      <c r="AE1832" s="174"/>
      <c r="AF1832" s="174"/>
      <c r="AG1832" s="174"/>
      <c r="AH1832" s="174"/>
      <c r="AI1832" s="174"/>
      <c r="AJ1832" s="174"/>
      <c r="AK1832" s="174"/>
      <c r="AL1832" s="174"/>
      <c r="AM1832" s="174"/>
      <c r="AN1832" s="174"/>
      <c r="AO1832" s="174"/>
      <c r="AP1832" s="174"/>
      <c r="AQ1832" s="174"/>
    </row>
    <row r="1833" spans="2:45" ht="10.5" customHeight="1">
      <c r="C1833" s="649"/>
      <c r="D1833" s="650"/>
      <c r="E1833" s="650"/>
      <c r="F1833" s="650"/>
      <c r="G1833" s="650"/>
      <c r="H1833" s="650"/>
      <c r="I1833" s="650"/>
      <c r="J1833" s="650"/>
      <c r="K1833" s="650"/>
      <c r="L1833" s="650"/>
      <c r="M1833" s="650"/>
      <c r="N1833" s="650"/>
      <c r="O1833" s="650"/>
      <c r="P1833" s="650"/>
      <c r="Q1833" s="650"/>
      <c r="R1833" s="650"/>
      <c r="S1833" s="650"/>
      <c r="T1833" s="650"/>
      <c r="U1833" s="650"/>
      <c r="V1833" s="650"/>
      <c r="W1833" s="650"/>
      <c r="X1833" s="650"/>
      <c r="Y1833" s="650"/>
      <c r="Z1833" s="650"/>
      <c r="AA1833" s="650"/>
      <c r="AB1833" s="650"/>
      <c r="AC1833" s="651"/>
      <c r="AD1833" s="174"/>
      <c r="AE1833" s="174"/>
      <c r="AF1833" s="174"/>
      <c r="AG1833" s="174"/>
      <c r="AH1833" s="174"/>
      <c r="AI1833" s="174"/>
      <c r="AJ1833" s="174"/>
      <c r="AK1833" s="174"/>
      <c r="AL1833" s="174"/>
      <c r="AM1833" s="174"/>
      <c r="AN1833" s="174"/>
      <c r="AO1833" s="174"/>
      <c r="AP1833" s="174"/>
      <c r="AQ1833" s="174"/>
    </row>
    <row r="1834" spans="2:45" ht="12.75" customHeight="1">
      <c r="C1834" s="163" t="s">
        <v>1271</v>
      </c>
      <c r="D1834" s="163"/>
      <c r="E1834" s="163"/>
      <c r="F1834" s="163"/>
      <c r="G1834" s="163"/>
      <c r="H1834" s="163"/>
      <c r="I1834" s="163"/>
      <c r="J1834" s="163"/>
      <c r="K1834" s="163"/>
      <c r="L1834" s="163"/>
      <c r="M1834" s="163"/>
      <c r="N1834" s="163"/>
      <c r="O1834" s="163"/>
      <c r="P1834" s="163"/>
      <c r="Q1834" s="163"/>
      <c r="R1834" s="163"/>
      <c r="S1834" s="163"/>
      <c r="T1834" s="163"/>
      <c r="U1834" s="163"/>
      <c r="V1834" s="163"/>
      <c r="W1834" s="163"/>
      <c r="X1834" s="163"/>
      <c r="Y1834" s="163"/>
      <c r="Z1834" s="163"/>
      <c r="AA1834" s="163"/>
      <c r="AB1834" s="163"/>
      <c r="AC1834" s="163"/>
      <c r="AD1834" s="174">
        <v>2730846</v>
      </c>
      <c r="AE1834" s="174"/>
      <c r="AF1834" s="174"/>
      <c r="AG1834" s="174"/>
      <c r="AH1834" s="174"/>
      <c r="AI1834" s="174"/>
      <c r="AJ1834" s="174"/>
      <c r="AK1834" s="174">
        <v>2730846</v>
      </c>
      <c r="AL1834" s="174"/>
      <c r="AM1834" s="174"/>
      <c r="AN1834" s="174"/>
      <c r="AO1834" s="174"/>
      <c r="AP1834" s="174"/>
      <c r="AQ1834" s="174"/>
    </row>
    <row r="1835" spans="2:45" ht="12.75" customHeight="1">
      <c r="C1835" s="163"/>
      <c r="D1835" s="163"/>
      <c r="E1835" s="163"/>
      <c r="F1835" s="163"/>
      <c r="G1835" s="163"/>
      <c r="H1835" s="163"/>
      <c r="I1835" s="163"/>
      <c r="J1835" s="163"/>
      <c r="K1835" s="163"/>
      <c r="L1835" s="163"/>
      <c r="M1835" s="163"/>
      <c r="N1835" s="163"/>
      <c r="O1835" s="163"/>
      <c r="P1835" s="163"/>
      <c r="Q1835" s="163"/>
      <c r="R1835" s="163"/>
      <c r="S1835" s="163"/>
      <c r="T1835" s="163"/>
      <c r="U1835" s="163"/>
      <c r="V1835" s="163"/>
      <c r="W1835" s="163"/>
      <c r="X1835" s="163"/>
      <c r="Y1835" s="163"/>
      <c r="Z1835" s="163"/>
      <c r="AA1835" s="163"/>
      <c r="AB1835" s="163"/>
      <c r="AC1835" s="163"/>
      <c r="AD1835" s="174"/>
      <c r="AE1835" s="174"/>
      <c r="AF1835" s="174"/>
      <c r="AG1835" s="174"/>
      <c r="AH1835" s="174"/>
      <c r="AI1835" s="174"/>
      <c r="AJ1835" s="174"/>
      <c r="AK1835" s="174"/>
      <c r="AL1835" s="174"/>
      <c r="AM1835" s="174"/>
      <c r="AN1835" s="174"/>
      <c r="AO1835" s="174"/>
      <c r="AP1835" s="174"/>
      <c r="AQ1835" s="174"/>
    </row>
    <row r="1836" spans="2:45" ht="12.75" customHeight="1">
      <c r="C1836" s="163"/>
      <c r="D1836" s="163"/>
      <c r="E1836" s="163"/>
      <c r="F1836" s="163"/>
      <c r="G1836" s="163"/>
      <c r="H1836" s="163"/>
      <c r="I1836" s="163"/>
      <c r="J1836" s="163"/>
      <c r="K1836" s="163"/>
      <c r="L1836" s="163"/>
      <c r="M1836" s="163"/>
      <c r="N1836" s="163"/>
      <c r="O1836" s="163"/>
      <c r="P1836" s="163"/>
      <c r="Q1836" s="163"/>
      <c r="R1836" s="163"/>
      <c r="S1836" s="163"/>
      <c r="T1836" s="163"/>
      <c r="U1836" s="163"/>
      <c r="V1836" s="163"/>
      <c r="W1836" s="163"/>
      <c r="X1836" s="163"/>
      <c r="Y1836" s="163"/>
      <c r="Z1836" s="163"/>
      <c r="AA1836" s="163"/>
      <c r="AB1836" s="163"/>
      <c r="AC1836" s="163"/>
      <c r="AD1836" s="174"/>
      <c r="AE1836" s="174"/>
      <c r="AF1836" s="174"/>
      <c r="AG1836" s="174"/>
      <c r="AH1836" s="174"/>
      <c r="AI1836" s="174"/>
      <c r="AJ1836" s="174"/>
      <c r="AK1836" s="174"/>
      <c r="AL1836" s="174"/>
      <c r="AM1836" s="174"/>
      <c r="AN1836" s="174"/>
      <c r="AO1836" s="174"/>
      <c r="AP1836" s="174"/>
      <c r="AQ1836" s="174"/>
    </row>
    <row r="1837" spans="2:45" ht="12.75" customHeight="1">
      <c r="C1837" s="163" t="s">
        <v>1272</v>
      </c>
      <c r="D1837" s="163"/>
      <c r="E1837" s="163"/>
      <c r="F1837" s="163"/>
      <c r="G1837" s="163"/>
      <c r="H1837" s="163"/>
      <c r="I1837" s="163"/>
      <c r="J1837" s="163"/>
      <c r="K1837" s="163"/>
      <c r="L1837" s="163"/>
      <c r="M1837" s="163"/>
      <c r="N1837" s="163"/>
      <c r="O1837" s="163"/>
      <c r="P1837" s="163"/>
      <c r="Q1837" s="163"/>
      <c r="R1837" s="163"/>
      <c r="S1837" s="163"/>
      <c r="T1837" s="163"/>
      <c r="U1837" s="163"/>
      <c r="V1837" s="163"/>
      <c r="W1837" s="163"/>
      <c r="X1837" s="163"/>
      <c r="Y1837" s="163"/>
      <c r="Z1837" s="163"/>
      <c r="AA1837" s="163"/>
      <c r="AB1837" s="163"/>
      <c r="AC1837" s="163"/>
      <c r="AD1837" s="174"/>
      <c r="AE1837" s="174"/>
      <c r="AF1837" s="174"/>
      <c r="AG1837" s="174"/>
      <c r="AH1837" s="174"/>
      <c r="AI1837" s="174"/>
      <c r="AJ1837" s="174"/>
      <c r="AK1837" s="174"/>
      <c r="AL1837" s="174"/>
      <c r="AM1837" s="174"/>
      <c r="AN1837" s="174"/>
      <c r="AO1837" s="174"/>
      <c r="AP1837" s="174"/>
      <c r="AQ1837" s="174"/>
    </row>
    <row r="1838" spans="2:45" ht="12.75" customHeight="1">
      <c r="C1838" s="167"/>
      <c r="D1838" s="167"/>
      <c r="E1838" s="167"/>
      <c r="F1838" s="167"/>
      <c r="G1838" s="167"/>
      <c r="H1838" s="167"/>
      <c r="I1838" s="167"/>
      <c r="J1838" s="167"/>
      <c r="K1838" s="167"/>
      <c r="L1838" s="167"/>
      <c r="M1838" s="167"/>
      <c r="N1838" s="167"/>
      <c r="O1838" s="167"/>
      <c r="P1838" s="167"/>
      <c r="Q1838" s="167"/>
      <c r="R1838" s="167"/>
      <c r="S1838" s="167"/>
      <c r="T1838" s="167"/>
      <c r="U1838" s="167"/>
      <c r="V1838" s="167"/>
      <c r="W1838" s="167"/>
      <c r="X1838" s="167"/>
      <c r="Y1838" s="167"/>
      <c r="Z1838" s="167"/>
      <c r="AA1838" s="167"/>
      <c r="AB1838" s="167"/>
      <c r="AC1838" s="167"/>
      <c r="AD1838" s="190"/>
      <c r="AE1838" s="190"/>
      <c r="AF1838" s="190"/>
      <c r="AG1838" s="190"/>
      <c r="AH1838" s="190"/>
      <c r="AI1838" s="190"/>
      <c r="AJ1838" s="190"/>
      <c r="AK1838" s="190"/>
      <c r="AL1838" s="190"/>
      <c r="AM1838" s="190"/>
      <c r="AN1838" s="190"/>
      <c r="AO1838" s="190"/>
      <c r="AP1838" s="190"/>
      <c r="AQ1838" s="190"/>
    </row>
    <row r="1840" spans="2:45" ht="12.75" customHeight="1">
      <c r="C1840" s="179" t="s">
        <v>1273</v>
      </c>
      <c r="D1840" s="179"/>
      <c r="E1840" s="179"/>
      <c r="F1840" s="179"/>
      <c r="G1840" s="179"/>
      <c r="H1840" s="179"/>
      <c r="I1840" s="179"/>
      <c r="J1840" s="179"/>
      <c r="K1840" s="179"/>
      <c r="L1840" s="179"/>
      <c r="M1840" s="179"/>
      <c r="N1840" s="179"/>
      <c r="O1840" s="179"/>
      <c r="P1840" s="179"/>
      <c r="Q1840" s="179"/>
      <c r="R1840" s="179"/>
      <c r="S1840" s="179"/>
      <c r="T1840" s="179"/>
      <c r="U1840" s="179"/>
      <c r="V1840" s="179"/>
      <c r="W1840" s="179"/>
      <c r="X1840" s="179"/>
      <c r="Y1840" s="179"/>
      <c r="Z1840" s="179"/>
      <c r="AA1840" s="179"/>
      <c r="AB1840" s="179"/>
      <c r="AC1840" s="179"/>
      <c r="AD1840" s="179"/>
      <c r="AE1840" s="179"/>
      <c r="AF1840" s="179"/>
      <c r="AG1840" s="179"/>
      <c r="AH1840" s="179"/>
      <c r="AI1840" s="179"/>
      <c r="AJ1840" s="179"/>
      <c r="AK1840" s="179"/>
      <c r="AL1840" s="179"/>
      <c r="AM1840" s="179"/>
      <c r="AN1840" s="179"/>
      <c r="AO1840" s="179"/>
      <c r="AP1840" s="179"/>
      <c r="AQ1840" s="179"/>
      <c r="AR1840" s="179"/>
      <c r="AS1840" s="179"/>
    </row>
    <row r="1841" spans="1:45" ht="12.75" customHeight="1">
      <c r="C1841" s="179"/>
      <c r="D1841" s="179"/>
      <c r="E1841" s="179"/>
      <c r="F1841" s="179"/>
      <c r="G1841" s="179"/>
      <c r="H1841" s="179"/>
      <c r="I1841" s="179"/>
      <c r="J1841" s="179"/>
      <c r="K1841" s="179"/>
      <c r="L1841" s="179"/>
      <c r="M1841" s="179"/>
      <c r="N1841" s="179"/>
      <c r="O1841" s="179"/>
      <c r="P1841" s="179"/>
      <c r="Q1841" s="179"/>
      <c r="R1841" s="179"/>
      <c r="S1841" s="179"/>
      <c r="T1841" s="179"/>
      <c r="U1841" s="179"/>
      <c r="V1841" s="179"/>
      <c r="W1841" s="179"/>
      <c r="X1841" s="179"/>
      <c r="Y1841" s="179"/>
      <c r="Z1841" s="179"/>
      <c r="AA1841" s="179"/>
      <c r="AB1841" s="179"/>
      <c r="AC1841" s="179"/>
      <c r="AD1841" s="179"/>
      <c r="AE1841" s="179"/>
      <c r="AF1841" s="179"/>
      <c r="AG1841" s="179"/>
      <c r="AH1841" s="179"/>
      <c r="AI1841" s="179"/>
      <c r="AJ1841" s="179"/>
      <c r="AK1841" s="179"/>
      <c r="AL1841" s="179"/>
      <c r="AM1841" s="179"/>
      <c r="AN1841" s="179"/>
      <c r="AO1841" s="179"/>
      <c r="AP1841" s="179"/>
      <c r="AQ1841" s="179"/>
      <c r="AR1841" s="179"/>
      <c r="AS1841" s="179"/>
    </row>
    <row r="1843" spans="1:45" ht="15">
      <c r="A1843" s="75" t="s">
        <v>522</v>
      </c>
      <c r="B1843" s="72"/>
      <c r="C1843" s="346" t="s">
        <v>523</v>
      </c>
      <c r="D1843" s="346"/>
      <c r="E1843" s="346"/>
      <c r="F1843" s="346"/>
      <c r="G1843" s="346"/>
      <c r="H1843" s="346"/>
      <c r="I1843" s="346"/>
      <c r="J1843" s="346"/>
      <c r="K1843" s="346"/>
      <c r="L1843" s="346"/>
      <c r="M1843" s="346"/>
      <c r="N1843" s="346"/>
      <c r="O1843" s="346"/>
      <c r="P1843" s="346"/>
      <c r="Q1843" s="346"/>
      <c r="R1843" s="346"/>
      <c r="S1843" s="346"/>
      <c r="T1843" s="346"/>
      <c r="U1843" s="346"/>
      <c r="V1843" s="346"/>
      <c r="W1843" s="346"/>
      <c r="X1843" s="346"/>
      <c r="Y1843" s="346"/>
      <c r="Z1843" s="346"/>
      <c r="AA1843" s="346"/>
      <c r="AB1843" s="346"/>
      <c r="AC1843" s="346"/>
      <c r="AD1843" s="346"/>
      <c r="AE1843" s="346"/>
      <c r="AF1843" s="346"/>
      <c r="AG1843" s="346"/>
      <c r="AH1843" s="346"/>
      <c r="AI1843" s="346"/>
      <c r="AJ1843" s="346"/>
      <c r="AK1843" s="346"/>
      <c r="AL1843" s="346"/>
      <c r="AM1843" s="346"/>
      <c r="AN1843" s="346"/>
      <c r="AO1843" s="346"/>
      <c r="AP1843" s="346"/>
      <c r="AQ1843" s="346"/>
      <c r="AR1843" s="346"/>
      <c r="AS1843" s="346"/>
    </row>
    <row r="1845" spans="1:45" ht="12.75" customHeight="1">
      <c r="A1845" s="76" t="s">
        <v>48</v>
      </c>
      <c r="B1845" s="74"/>
      <c r="C1845" s="347" t="s">
        <v>524</v>
      </c>
      <c r="D1845" s="347"/>
      <c r="E1845" s="347"/>
      <c r="F1845" s="347"/>
      <c r="G1845" s="347"/>
      <c r="H1845" s="347"/>
      <c r="I1845" s="347"/>
      <c r="J1845" s="347"/>
      <c r="K1845" s="347"/>
      <c r="L1845" s="347"/>
      <c r="M1845" s="347"/>
      <c r="N1845" s="347"/>
      <c r="O1845" s="347"/>
      <c r="P1845" s="347"/>
      <c r="Q1845" s="347"/>
      <c r="R1845" s="347"/>
      <c r="S1845" s="347"/>
      <c r="T1845" s="347"/>
      <c r="U1845" s="347"/>
      <c r="V1845" s="347"/>
      <c r="W1845" s="347"/>
      <c r="X1845" s="347"/>
      <c r="Y1845" s="347"/>
      <c r="Z1845" s="347"/>
      <c r="AA1845" s="347"/>
      <c r="AB1845" s="347"/>
      <c r="AC1845" s="347"/>
      <c r="AD1845" s="347"/>
      <c r="AE1845" s="347"/>
      <c r="AF1845" s="347"/>
      <c r="AG1845" s="347"/>
      <c r="AH1845" s="347"/>
      <c r="AI1845" s="347"/>
      <c r="AJ1845" s="347"/>
      <c r="AK1845" s="347"/>
      <c r="AL1845" s="347"/>
      <c r="AM1845" s="347"/>
      <c r="AN1845" s="347"/>
      <c r="AO1845" s="347"/>
      <c r="AP1845" s="347"/>
      <c r="AQ1845" s="347"/>
      <c r="AR1845" s="347"/>
      <c r="AS1845" s="347"/>
    </row>
    <row r="1846" spans="1:45" ht="12.75" customHeight="1">
      <c r="A1846" s="76"/>
      <c r="B1846" s="74"/>
      <c r="C1846" s="159" t="s">
        <v>1440</v>
      </c>
      <c r="D1846" s="159"/>
      <c r="E1846" s="159"/>
      <c r="F1846" s="159"/>
      <c r="G1846" s="159"/>
      <c r="H1846" s="159"/>
      <c r="I1846" s="159"/>
      <c r="J1846" s="159"/>
      <c r="K1846" s="159"/>
      <c r="L1846" s="159"/>
      <c r="M1846" s="159"/>
      <c r="N1846" s="159"/>
      <c r="O1846" s="159"/>
      <c r="P1846" s="159"/>
      <c r="Q1846" s="159"/>
      <c r="R1846" s="159"/>
      <c r="S1846" s="159"/>
      <c r="T1846" s="159"/>
      <c r="U1846" s="159"/>
      <c r="V1846" s="159"/>
      <c r="W1846" s="159"/>
      <c r="X1846" s="159"/>
      <c r="Y1846" s="159"/>
      <c r="Z1846" s="159"/>
      <c r="AA1846" s="159"/>
      <c r="AB1846" s="159"/>
      <c r="AC1846" s="159"/>
      <c r="AD1846" s="159"/>
      <c r="AE1846" s="159"/>
      <c r="AF1846" s="159"/>
      <c r="AG1846" s="159"/>
      <c r="AH1846" s="159"/>
      <c r="AI1846" s="159"/>
      <c r="AJ1846" s="159"/>
      <c r="AK1846" s="159"/>
      <c r="AL1846" s="159"/>
      <c r="AM1846" s="159"/>
      <c r="AN1846" s="159"/>
      <c r="AO1846" s="159"/>
      <c r="AP1846" s="159"/>
      <c r="AQ1846" s="159"/>
      <c r="AR1846" s="159"/>
      <c r="AS1846" s="159"/>
    </row>
    <row r="1847" spans="1:45" ht="14.25" hidden="1" customHeight="1">
      <c r="A1847" s="22"/>
      <c r="C1847" s="437" t="s">
        <v>525</v>
      </c>
      <c r="D1847" s="437"/>
      <c r="E1847" s="437"/>
      <c r="F1847" s="437"/>
      <c r="G1847" s="437"/>
      <c r="H1847" s="437"/>
      <c r="I1847" s="437"/>
      <c r="J1847" s="437"/>
      <c r="K1847" s="437"/>
      <c r="L1847" s="437"/>
      <c r="M1847" s="437"/>
      <c r="N1847" s="437"/>
      <c r="O1847" s="437"/>
      <c r="P1847" s="437"/>
      <c r="Q1847" s="437"/>
      <c r="R1847" s="437"/>
      <c r="S1847" s="437"/>
      <c r="T1847" s="437"/>
      <c r="U1847" s="437"/>
      <c r="V1847" s="437"/>
      <c r="W1847" s="437"/>
      <c r="X1847" s="437"/>
      <c r="Y1847" s="437"/>
      <c r="Z1847" s="437"/>
      <c r="AA1847" s="437"/>
      <c r="AB1847" s="437"/>
      <c r="AC1847" s="437"/>
      <c r="AD1847" s="437"/>
      <c r="AE1847" s="437"/>
      <c r="AF1847" s="437"/>
      <c r="AG1847" s="437"/>
      <c r="AH1847" s="437"/>
      <c r="AI1847" s="437"/>
      <c r="AJ1847" s="437"/>
      <c r="AK1847" s="437"/>
      <c r="AL1847" s="437"/>
      <c r="AM1847" s="437"/>
      <c r="AN1847" s="437"/>
      <c r="AO1847" s="437"/>
      <c r="AP1847" s="437"/>
      <c r="AQ1847" s="437"/>
      <c r="AR1847" s="437"/>
      <c r="AS1847" s="437"/>
    </row>
    <row r="1848" spans="1:45" ht="12.75" hidden="1" customHeight="1">
      <c r="A1848" s="22"/>
      <c r="C1848" s="106"/>
      <c r="D1848" s="106"/>
      <c r="E1848" s="106"/>
      <c r="F1848" s="106"/>
      <c r="G1848" s="106"/>
      <c r="H1848" s="106"/>
      <c r="I1848" s="106"/>
      <c r="J1848" s="106"/>
      <c r="K1848" s="106"/>
      <c r="L1848" s="106"/>
      <c r="M1848" s="106"/>
      <c r="N1848" s="106"/>
      <c r="O1848" s="106"/>
      <c r="P1848" s="106"/>
      <c r="Q1848" s="106"/>
      <c r="R1848" s="106"/>
      <c r="S1848" s="106"/>
      <c r="T1848" s="106"/>
      <c r="U1848" s="106"/>
      <c r="V1848" s="106"/>
      <c r="W1848" s="106"/>
      <c r="X1848" s="106"/>
      <c r="Y1848" s="106"/>
      <c r="Z1848" s="106"/>
      <c r="AA1848" s="106"/>
      <c r="AB1848" s="106"/>
      <c r="AC1848" s="106"/>
      <c r="AD1848" s="106"/>
      <c r="AE1848" s="106"/>
      <c r="AF1848" s="106"/>
      <c r="AG1848" s="106"/>
      <c r="AH1848" s="106"/>
      <c r="AI1848" s="106"/>
      <c r="AJ1848" s="106"/>
      <c r="AK1848" s="106"/>
      <c r="AL1848" s="106"/>
      <c r="AM1848" s="106"/>
      <c r="AN1848" s="106"/>
      <c r="AO1848" s="106"/>
      <c r="AP1848" s="106"/>
      <c r="AQ1848" s="106"/>
      <c r="AR1848" s="106"/>
      <c r="AS1848" s="106"/>
    </row>
    <row r="1849" spans="1:45" ht="12.75" hidden="1" customHeight="1">
      <c r="A1849" s="22"/>
      <c r="C1849" s="305" t="s">
        <v>593</v>
      </c>
      <c r="D1849" s="305"/>
      <c r="E1849" s="305"/>
      <c r="F1849" s="305"/>
      <c r="G1849" s="305"/>
      <c r="H1849" s="305"/>
      <c r="I1849" s="305"/>
      <c r="J1849" s="305"/>
      <c r="K1849" s="305"/>
      <c r="L1849" s="305"/>
      <c r="M1849" s="305"/>
      <c r="N1849" s="305"/>
      <c r="O1849" s="305"/>
      <c r="P1849" s="305"/>
      <c r="Q1849" s="305"/>
      <c r="R1849" s="305"/>
      <c r="S1849" s="305"/>
      <c r="T1849" s="305"/>
      <c r="U1849" s="305"/>
      <c r="V1849" s="305"/>
      <c r="W1849" s="305"/>
      <c r="X1849" s="305"/>
      <c r="Y1849" s="305"/>
      <c r="Z1849" s="305"/>
      <c r="AA1849" s="305"/>
      <c r="AB1849" s="305"/>
      <c r="AC1849" s="305"/>
      <c r="AD1849" s="305"/>
      <c r="AE1849" s="305"/>
      <c r="AF1849" s="305"/>
      <c r="AG1849" s="305"/>
      <c r="AH1849" s="305"/>
      <c r="AI1849" s="305"/>
      <c r="AJ1849" s="305"/>
      <c r="AK1849" s="305"/>
      <c r="AL1849" s="305"/>
      <c r="AM1849" s="305"/>
      <c r="AN1849" s="305"/>
      <c r="AO1849" s="305"/>
      <c r="AP1849" s="305"/>
      <c r="AQ1849" s="305"/>
      <c r="AR1849" s="305"/>
      <c r="AS1849" s="305"/>
    </row>
    <row r="1850" spans="1:45" ht="12.75" hidden="1" customHeight="1">
      <c r="A1850" s="22"/>
      <c r="C1850" s="305"/>
      <c r="D1850" s="305"/>
      <c r="E1850" s="305"/>
      <c r="F1850" s="305"/>
      <c r="G1850" s="305"/>
      <c r="H1850" s="305"/>
      <c r="I1850" s="305"/>
      <c r="J1850" s="305"/>
      <c r="K1850" s="305"/>
      <c r="L1850" s="305"/>
      <c r="M1850" s="305"/>
      <c r="N1850" s="305"/>
      <c r="O1850" s="305"/>
      <c r="P1850" s="305"/>
      <c r="Q1850" s="305"/>
      <c r="R1850" s="305"/>
      <c r="S1850" s="305"/>
      <c r="T1850" s="305"/>
      <c r="U1850" s="305"/>
      <c r="V1850" s="305"/>
      <c r="W1850" s="305"/>
      <c r="X1850" s="305"/>
      <c r="Y1850" s="305"/>
      <c r="Z1850" s="305"/>
      <c r="AA1850" s="305"/>
      <c r="AB1850" s="305"/>
      <c r="AC1850" s="305"/>
      <c r="AD1850" s="305"/>
      <c r="AE1850" s="305"/>
      <c r="AF1850" s="305"/>
      <c r="AG1850" s="305"/>
      <c r="AH1850" s="305"/>
      <c r="AI1850" s="305"/>
      <c r="AJ1850" s="305"/>
      <c r="AK1850" s="305"/>
      <c r="AL1850" s="305"/>
      <c r="AM1850" s="305"/>
      <c r="AN1850" s="305"/>
      <c r="AO1850" s="305"/>
      <c r="AP1850" s="305"/>
      <c r="AQ1850" s="305"/>
      <c r="AR1850" s="305"/>
      <c r="AS1850" s="305"/>
    </row>
    <row r="1851" spans="1:45" ht="12.75" hidden="1" customHeight="1">
      <c r="A1851" s="22"/>
    </row>
    <row r="1852" spans="1:45" ht="12.75" hidden="1" customHeight="1">
      <c r="A1852" s="22"/>
      <c r="C1852" s="305" t="s">
        <v>594</v>
      </c>
      <c r="D1852" s="305"/>
      <c r="E1852" s="305"/>
      <c r="F1852" s="305"/>
      <c r="G1852" s="305"/>
      <c r="H1852" s="305"/>
      <c r="I1852" s="305"/>
      <c r="J1852" s="305"/>
      <c r="K1852" s="305"/>
      <c r="L1852" s="305"/>
      <c r="M1852" s="305"/>
      <c r="N1852" s="305"/>
      <c r="O1852" s="305"/>
      <c r="P1852" s="305"/>
      <c r="Q1852" s="305"/>
      <c r="R1852" s="305"/>
      <c r="S1852" s="305"/>
      <c r="T1852" s="305"/>
      <c r="U1852" s="305"/>
      <c r="V1852" s="305"/>
      <c r="W1852" s="305"/>
      <c r="X1852" s="305"/>
      <c r="Y1852" s="305"/>
      <c r="Z1852" s="305"/>
      <c r="AA1852" s="305"/>
      <c r="AB1852" s="305"/>
      <c r="AC1852" s="305"/>
      <c r="AD1852" s="305"/>
      <c r="AE1852" s="305"/>
      <c r="AF1852" s="305"/>
      <c r="AG1852" s="305"/>
      <c r="AH1852" s="305"/>
      <c r="AI1852" s="305"/>
      <c r="AJ1852" s="305"/>
      <c r="AK1852" s="305"/>
      <c r="AL1852" s="305"/>
      <c r="AM1852" s="305"/>
      <c r="AN1852" s="305"/>
      <c r="AO1852" s="305"/>
      <c r="AP1852" s="305"/>
      <c r="AQ1852" s="305"/>
      <c r="AR1852" s="305"/>
      <c r="AS1852" s="305"/>
    </row>
    <row r="1853" spans="1:45" ht="12.75" hidden="1" customHeight="1">
      <c r="A1853" s="22"/>
      <c r="C1853" s="305"/>
      <c r="D1853" s="305"/>
      <c r="E1853" s="305"/>
      <c r="F1853" s="305"/>
      <c r="G1853" s="305"/>
      <c r="H1853" s="305"/>
      <c r="I1853" s="305"/>
      <c r="J1853" s="305"/>
      <c r="K1853" s="305"/>
      <c r="L1853" s="305"/>
      <c r="M1853" s="305"/>
      <c r="N1853" s="305"/>
      <c r="O1853" s="305"/>
      <c r="P1853" s="305"/>
      <c r="Q1853" s="305"/>
      <c r="R1853" s="305"/>
      <c r="S1853" s="305"/>
      <c r="T1853" s="305"/>
      <c r="U1853" s="305"/>
      <c r="V1853" s="305"/>
      <c r="W1853" s="305"/>
      <c r="X1853" s="305"/>
      <c r="Y1853" s="305"/>
      <c r="Z1853" s="305"/>
      <c r="AA1853" s="305"/>
      <c r="AB1853" s="305"/>
      <c r="AC1853" s="305"/>
      <c r="AD1853" s="305"/>
      <c r="AE1853" s="305"/>
      <c r="AF1853" s="305"/>
      <c r="AG1853" s="305"/>
      <c r="AH1853" s="305"/>
      <c r="AI1853" s="305"/>
      <c r="AJ1853" s="305"/>
      <c r="AK1853" s="305"/>
      <c r="AL1853" s="305"/>
      <c r="AM1853" s="305"/>
      <c r="AN1853" s="305"/>
      <c r="AO1853" s="305"/>
      <c r="AP1853" s="305"/>
      <c r="AQ1853" s="305"/>
      <c r="AR1853" s="305"/>
      <c r="AS1853" s="305"/>
    </row>
    <row r="1854" spans="1:45" ht="12.75" customHeight="1">
      <c r="A1854" s="22"/>
    </row>
    <row r="1855" spans="1:45" ht="12.75" customHeight="1">
      <c r="A1855" s="76" t="s">
        <v>41</v>
      </c>
      <c r="B1855" s="74"/>
      <c r="C1855" s="347" t="s">
        <v>243</v>
      </c>
      <c r="D1855" s="347"/>
      <c r="E1855" s="347"/>
      <c r="F1855" s="347"/>
      <c r="G1855" s="347"/>
      <c r="H1855" s="347"/>
      <c r="I1855" s="347"/>
      <c r="J1855" s="347"/>
      <c r="K1855" s="347"/>
      <c r="L1855" s="347"/>
      <c r="M1855" s="347"/>
      <c r="N1855" s="347"/>
      <c r="O1855" s="347"/>
      <c r="P1855" s="347"/>
      <c r="Q1855" s="347"/>
      <c r="R1855" s="347"/>
      <c r="S1855" s="347"/>
      <c r="T1855" s="347"/>
      <c r="U1855" s="347"/>
      <c r="V1855" s="347"/>
      <c r="W1855" s="347"/>
      <c r="X1855" s="347"/>
      <c r="Y1855" s="347"/>
      <c r="Z1855" s="347"/>
      <c r="AA1855" s="347"/>
      <c r="AB1855" s="347"/>
      <c r="AC1855" s="347"/>
      <c r="AD1855" s="347"/>
      <c r="AE1855" s="347"/>
      <c r="AF1855" s="347"/>
      <c r="AG1855" s="347"/>
      <c r="AH1855" s="347"/>
      <c r="AI1855" s="347"/>
      <c r="AJ1855" s="347"/>
      <c r="AK1855" s="347"/>
      <c r="AL1855" s="347"/>
      <c r="AM1855" s="347"/>
      <c r="AN1855" s="347"/>
      <c r="AO1855" s="347"/>
      <c r="AP1855" s="347"/>
      <c r="AQ1855" s="347"/>
      <c r="AR1855" s="347"/>
      <c r="AS1855" s="347"/>
    </row>
    <row r="1856" spans="1:45" ht="12.75" customHeight="1">
      <c r="A1856" s="76"/>
      <c r="B1856" s="74"/>
      <c r="C1856" s="159" t="s">
        <v>1471</v>
      </c>
      <c r="D1856" s="159"/>
      <c r="E1856" s="159"/>
      <c r="F1856" s="159"/>
      <c r="G1856" s="159"/>
      <c r="H1856" s="159"/>
      <c r="I1856" s="159"/>
      <c r="J1856" s="159"/>
      <c r="K1856" s="159"/>
      <c r="L1856" s="159"/>
      <c r="M1856" s="159"/>
      <c r="N1856" s="159"/>
      <c r="O1856" s="159"/>
      <c r="P1856" s="159"/>
      <c r="Q1856" s="159"/>
      <c r="R1856" s="159"/>
      <c r="S1856" s="159"/>
      <c r="T1856" s="159"/>
      <c r="U1856" s="159"/>
      <c r="V1856" s="159"/>
      <c r="W1856" s="159"/>
      <c r="X1856" s="159"/>
      <c r="Y1856" s="159"/>
      <c r="Z1856" s="159"/>
      <c r="AA1856" s="159"/>
      <c r="AB1856" s="159"/>
      <c r="AC1856" s="159"/>
      <c r="AD1856" s="159"/>
      <c r="AE1856" s="159"/>
      <c r="AF1856" s="159"/>
      <c r="AG1856" s="159"/>
      <c r="AH1856" s="159"/>
      <c r="AI1856" s="159"/>
      <c r="AJ1856" s="159"/>
      <c r="AK1856" s="159"/>
      <c r="AL1856" s="159"/>
      <c r="AM1856" s="159"/>
      <c r="AN1856" s="159"/>
      <c r="AO1856" s="159"/>
      <c r="AP1856" s="159"/>
      <c r="AQ1856" s="159"/>
      <c r="AR1856" s="159"/>
      <c r="AS1856" s="159"/>
    </row>
    <row r="1857" spans="1:45" ht="12.75" hidden="1" customHeight="1">
      <c r="A1857" s="22"/>
      <c r="C1857" s="271" t="s">
        <v>1441</v>
      </c>
      <c r="D1857" s="271"/>
      <c r="E1857" s="271"/>
      <c r="F1857" s="271"/>
      <c r="G1857" s="271"/>
      <c r="H1857" s="271"/>
      <c r="I1857" s="271"/>
      <c r="J1857" s="271"/>
      <c r="K1857" s="271"/>
      <c r="L1857" s="271"/>
      <c r="M1857" s="271"/>
      <c r="N1857" s="271"/>
      <c r="O1857" s="271"/>
      <c r="P1857" s="271"/>
      <c r="Q1857" s="271"/>
      <c r="R1857" s="271"/>
      <c r="S1857" s="271"/>
      <c r="T1857" s="271"/>
      <c r="U1857" s="271"/>
      <c r="V1857" s="271"/>
      <c r="W1857" s="271"/>
      <c r="X1857" s="271"/>
      <c r="Y1857" s="271"/>
      <c r="Z1857" s="271"/>
      <c r="AA1857" s="271"/>
      <c r="AB1857" s="271"/>
      <c r="AC1857" s="271"/>
      <c r="AD1857" s="271"/>
      <c r="AE1857" s="271"/>
      <c r="AF1857" s="271"/>
      <c r="AG1857" s="271"/>
      <c r="AH1857" s="271"/>
      <c r="AI1857" s="271"/>
      <c r="AJ1857" s="271"/>
      <c r="AK1857" s="271"/>
      <c r="AL1857" s="271"/>
      <c r="AM1857" s="271"/>
      <c r="AN1857" s="271"/>
      <c r="AO1857" s="271"/>
      <c r="AP1857" s="271"/>
      <c r="AQ1857" s="271"/>
      <c r="AR1857" s="271"/>
      <c r="AS1857" s="271"/>
    </row>
    <row r="1858" spans="1:45" ht="12.75" hidden="1" customHeight="1">
      <c r="A1858" s="22"/>
      <c r="C1858" s="271"/>
      <c r="D1858" s="271"/>
      <c r="E1858" s="271"/>
      <c r="F1858" s="271"/>
      <c r="G1858" s="271"/>
      <c r="H1858" s="271"/>
      <c r="I1858" s="271"/>
      <c r="J1858" s="271"/>
      <c r="K1858" s="271"/>
      <c r="L1858" s="271"/>
      <c r="M1858" s="271"/>
      <c r="N1858" s="271"/>
      <c r="O1858" s="271"/>
      <c r="P1858" s="271"/>
      <c r="Q1858" s="271"/>
      <c r="R1858" s="271"/>
      <c r="S1858" s="271"/>
      <c r="T1858" s="271"/>
      <c r="U1858" s="271"/>
      <c r="V1858" s="271"/>
      <c r="W1858" s="271"/>
      <c r="X1858" s="271"/>
      <c r="Y1858" s="271"/>
      <c r="Z1858" s="271"/>
      <c r="AA1858" s="271"/>
      <c r="AB1858" s="271"/>
      <c r="AC1858" s="271"/>
      <c r="AD1858" s="271"/>
      <c r="AE1858" s="271"/>
      <c r="AF1858" s="271"/>
      <c r="AG1858" s="271"/>
      <c r="AH1858" s="271"/>
      <c r="AI1858" s="271"/>
      <c r="AJ1858" s="271"/>
      <c r="AK1858" s="271"/>
      <c r="AL1858" s="271"/>
      <c r="AM1858" s="271"/>
      <c r="AN1858" s="271"/>
      <c r="AO1858" s="271"/>
      <c r="AP1858" s="271"/>
      <c r="AQ1858" s="271"/>
      <c r="AR1858" s="271"/>
      <c r="AS1858" s="271"/>
    </row>
    <row r="1859" spans="1:45" ht="12.75" customHeight="1">
      <c r="A1859" s="22"/>
      <c r="C1859" s="24"/>
      <c r="D1859" s="24"/>
      <c r="E1859" s="24"/>
      <c r="F1859" s="24"/>
      <c r="G1859" s="24"/>
      <c r="H1859" s="24"/>
      <c r="I1859" s="24"/>
      <c r="J1859" s="24"/>
      <c r="K1859" s="24"/>
      <c r="L1859" s="24"/>
      <c r="M1859" s="24"/>
      <c r="N1859" s="24"/>
    </row>
    <row r="1860" spans="1:45" ht="12.75" customHeight="1">
      <c r="A1860" s="76" t="s">
        <v>1118</v>
      </c>
      <c r="B1860" s="74"/>
      <c r="C1860" s="347" t="s">
        <v>535</v>
      </c>
      <c r="D1860" s="347"/>
      <c r="E1860" s="347"/>
      <c r="F1860" s="347"/>
      <c r="G1860" s="347"/>
      <c r="H1860" s="347"/>
      <c r="I1860" s="347"/>
      <c r="J1860" s="347"/>
      <c r="K1860" s="347"/>
      <c r="L1860" s="347"/>
      <c r="M1860" s="347"/>
      <c r="N1860" s="347"/>
      <c r="O1860" s="347"/>
      <c r="P1860" s="347"/>
      <c r="Q1860" s="347"/>
      <c r="R1860" s="347"/>
      <c r="S1860" s="347"/>
      <c r="T1860" s="347"/>
      <c r="U1860" s="347"/>
      <c r="V1860" s="347"/>
      <c r="W1860" s="347"/>
      <c r="X1860" s="347"/>
      <c r="Y1860" s="347"/>
      <c r="Z1860" s="347"/>
      <c r="AA1860" s="347"/>
      <c r="AB1860" s="347"/>
      <c r="AC1860" s="347"/>
      <c r="AD1860" s="347"/>
      <c r="AE1860" s="347"/>
      <c r="AF1860" s="347"/>
      <c r="AG1860" s="347"/>
      <c r="AH1860" s="347"/>
      <c r="AI1860" s="347"/>
      <c r="AJ1860" s="347"/>
      <c r="AK1860" s="347"/>
      <c r="AL1860" s="347"/>
      <c r="AM1860" s="347"/>
      <c r="AN1860" s="347"/>
      <c r="AO1860" s="347"/>
      <c r="AP1860" s="347"/>
      <c r="AQ1860" s="347"/>
      <c r="AR1860" s="347"/>
      <c r="AS1860" s="347"/>
    </row>
    <row r="1861" spans="1:45" ht="12.75" customHeight="1">
      <c r="A1861" s="22"/>
      <c r="C1861" s="271" t="s">
        <v>1442</v>
      </c>
      <c r="D1861" s="271"/>
      <c r="E1861" s="271"/>
      <c r="F1861" s="271"/>
      <c r="G1861" s="271"/>
      <c r="H1861" s="271"/>
      <c r="I1861" s="271"/>
      <c r="J1861" s="271"/>
      <c r="K1861" s="271"/>
      <c r="L1861" s="271"/>
      <c r="M1861" s="271"/>
      <c r="N1861" s="271"/>
      <c r="O1861" s="271"/>
      <c r="P1861" s="271"/>
      <c r="Q1861" s="271"/>
      <c r="R1861" s="271"/>
      <c r="S1861" s="271"/>
      <c r="T1861" s="271"/>
      <c r="U1861" s="271"/>
      <c r="V1861" s="271"/>
      <c r="W1861" s="271"/>
      <c r="X1861" s="271"/>
      <c r="Y1861" s="271"/>
      <c r="Z1861" s="271"/>
      <c r="AA1861" s="271"/>
      <c r="AB1861" s="271"/>
      <c r="AC1861" s="271"/>
      <c r="AD1861" s="271"/>
      <c r="AE1861" s="271"/>
      <c r="AF1861" s="271"/>
      <c r="AG1861" s="271"/>
      <c r="AH1861" s="271"/>
      <c r="AI1861" s="271"/>
      <c r="AJ1861" s="271"/>
      <c r="AK1861" s="271"/>
      <c r="AL1861" s="271"/>
      <c r="AM1861" s="271"/>
      <c r="AN1861" s="271"/>
      <c r="AO1861" s="271"/>
      <c r="AP1861" s="271"/>
      <c r="AQ1861" s="271"/>
      <c r="AR1861" s="271"/>
      <c r="AS1861" s="271"/>
    </row>
    <row r="1862" spans="1:45" ht="12.75" customHeight="1">
      <c r="A1862" s="22"/>
      <c r="C1862" s="102"/>
      <c r="D1862" s="102"/>
      <c r="E1862" s="102"/>
      <c r="F1862" s="102"/>
      <c r="G1862" s="102"/>
      <c r="H1862" s="102"/>
      <c r="I1862" s="102"/>
      <c r="J1862" s="102"/>
      <c r="K1862" s="102"/>
      <c r="L1862" s="102"/>
      <c r="M1862" s="102"/>
      <c r="N1862" s="102"/>
      <c r="O1862" s="102"/>
      <c r="P1862" s="102"/>
      <c r="Q1862" s="102"/>
      <c r="R1862" s="102"/>
      <c r="S1862" s="102"/>
      <c r="T1862" s="102"/>
      <c r="U1862" s="102"/>
      <c r="V1862" s="102"/>
      <c r="W1862" s="102"/>
      <c r="X1862" s="102"/>
      <c r="Y1862" s="102"/>
      <c r="Z1862" s="102"/>
      <c r="AA1862" s="102"/>
      <c r="AB1862" s="102"/>
      <c r="AC1862" s="102"/>
      <c r="AD1862" s="102"/>
      <c r="AE1862" s="102"/>
      <c r="AF1862" s="102"/>
      <c r="AG1862" s="102"/>
      <c r="AH1862" s="102"/>
      <c r="AI1862" s="102"/>
      <c r="AJ1862" s="102"/>
      <c r="AK1862" s="102"/>
      <c r="AL1862" s="102"/>
      <c r="AM1862" s="102"/>
      <c r="AN1862" s="102"/>
      <c r="AO1862" s="102"/>
      <c r="AP1862" s="102"/>
      <c r="AQ1862" s="102"/>
      <c r="AR1862" s="102"/>
      <c r="AS1862" s="102"/>
    </row>
    <row r="1863" spans="1:45" ht="12.75" hidden="1" customHeight="1">
      <c r="A1863" s="22"/>
      <c r="C1863" s="305" t="s">
        <v>1300</v>
      </c>
      <c r="D1863" s="305"/>
      <c r="E1863" s="305"/>
      <c r="F1863" s="305"/>
      <c r="G1863" s="305"/>
      <c r="H1863" s="305"/>
      <c r="I1863" s="305"/>
      <c r="J1863" s="305"/>
      <c r="K1863" s="305"/>
      <c r="L1863" s="305"/>
      <c r="M1863" s="305"/>
      <c r="N1863" s="305"/>
      <c r="O1863" s="305"/>
      <c r="P1863" s="305"/>
      <c r="Q1863" s="305"/>
      <c r="R1863" s="305"/>
      <c r="S1863" s="305"/>
      <c r="T1863" s="305"/>
      <c r="U1863" s="305"/>
      <c r="V1863" s="305"/>
      <c r="W1863" s="305"/>
      <c r="X1863" s="305"/>
      <c r="Y1863" s="305"/>
      <c r="Z1863" s="305"/>
      <c r="AA1863" s="305"/>
      <c r="AB1863" s="305"/>
      <c r="AC1863" s="305"/>
      <c r="AD1863" s="305"/>
      <c r="AE1863" s="305"/>
      <c r="AF1863" s="305"/>
      <c r="AG1863" s="305"/>
      <c r="AH1863" s="305"/>
      <c r="AI1863" s="305"/>
      <c r="AJ1863" s="305"/>
      <c r="AK1863" s="305"/>
      <c r="AL1863" s="305"/>
      <c r="AM1863" s="305"/>
      <c r="AN1863" s="305"/>
      <c r="AO1863" s="305"/>
      <c r="AP1863" s="305"/>
      <c r="AQ1863" s="305"/>
      <c r="AR1863" s="305"/>
      <c r="AS1863" s="305"/>
    </row>
    <row r="1864" spans="1:45" ht="12.75" hidden="1" customHeight="1">
      <c r="A1864" s="22"/>
      <c r="C1864" s="305"/>
      <c r="D1864" s="305"/>
      <c r="E1864" s="305"/>
      <c r="F1864" s="305"/>
      <c r="G1864" s="305"/>
      <c r="H1864" s="305"/>
      <c r="I1864" s="305"/>
      <c r="J1864" s="305"/>
      <c r="K1864" s="305"/>
      <c r="L1864" s="305"/>
      <c r="M1864" s="305"/>
      <c r="N1864" s="305"/>
      <c r="O1864" s="305"/>
      <c r="P1864" s="305"/>
      <c r="Q1864" s="305"/>
      <c r="R1864" s="305"/>
      <c r="S1864" s="305"/>
      <c r="T1864" s="305"/>
      <c r="U1864" s="305"/>
      <c r="V1864" s="305"/>
      <c r="W1864" s="305"/>
      <c r="X1864" s="305"/>
      <c r="Y1864" s="305"/>
      <c r="Z1864" s="305"/>
      <c r="AA1864" s="305"/>
      <c r="AB1864" s="305"/>
      <c r="AC1864" s="305"/>
      <c r="AD1864" s="305"/>
      <c r="AE1864" s="305"/>
      <c r="AF1864" s="305"/>
      <c r="AG1864" s="305"/>
      <c r="AH1864" s="305"/>
      <c r="AI1864" s="305"/>
      <c r="AJ1864" s="305"/>
      <c r="AK1864" s="305"/>
      <c r="AL1864" s="305"/>
      <c r="AM1864" s="305"/>
      <c r="AN1864" s="305"/>
      <c r="AO1864" s="305"/>
      <c r="AP1864" s="305"/>
      <c r="AQ1864" s="305"/>
      <c r="AR1864" s="305"/>
      <c r="AS1864" s="305"/>
    </row>
    <row r="1865" spans="1:45" ht="12.75" hidden="1" customHeight="1">
      <c r="A1865" s="22"/>
      <c r="C1865" s="305"/>
      <c r="D1865" s="305"/>
      <c r="E1865" s="305"/>
      <c r="F1865" s="305"/>
      <c r="G1865" s="305"/>
      <c r="H1865" s="305"/>
      <c r="I1865" s="305"/>
      <c r="J1865" s="305"/>
      <c r="K1865" s="305"/>
      <c r="L1865" s="305"/>
      <c r="M1865" s="305"/>
      <c r="N1865" s="305"/>
      <c r="O1865" s="305"/>
      <c r="P1865" s="305"/>
      <c r="Q1865" s="305"/>
      <c r="R1865" s="305"/>
      <c r="S1865" s="305"/>
      <c r="T1865" s="305"/>
      <c r="U1865" s="305"/>
      <c r="V1865" s="305"/>
      <c r="W1865" s="305"/>
      <c r="X1865" s="305"/>
      <c r="Y1865" s="305"/>
      <c r="Z1865" s="305"/>
      <c r="AA1865" s="305"/>
      <c r="AB1865" s="305"/>
      <c r="AC1865" s="305"/>
      <c r="AD1865" s="305"/>
      <c r="AE1865" s="305"/>
      <c r="AF1865" s="305"/>
      <c r="AG1865" s="305"/>
      <c r="AH1865" s="305"/>
      <c r="AI1865" s="305"/>
      <c r="AJ1865" s="305"/>
      <c r="AK1865" s="305"/>
      <c r="AL1865" s="305"/>
      <c r="AM1865" s="305"/>
      <c r="AN1865" s="305"/>
      <c r="AO1865" s="305"/>
      <c r="AP1865" s="305"/>
      <c r="AQ1865" s="305"/>
      <c r="AR1865" s="305"/>
      <c r="AS1865" s="305"/>
    </row>
    <row r="1866" spans="1:45" ht="12.75" hidden="1" customHeight="1">
      <c r="A1866" s="22"/>
      <c r="C1866" s="305"/>
      <c r="D1866" s="305"/>
      <c r="E1866" s="305"/>
      <c r="F1866" s="305"/>
      <c r="G1866" s="305"/>
      <c r="H1866" s="305"/>
      <c r="I1866" s="305"/>
      <c r="J1866" s="305"/>
      <c r="K1866" s="305"/>
      <c r="L1866" s="305"/>
      <c r="M1866" s="305"/>
      <c r="N1866" s="305"/>
      <c r="O1866" s="305"/>
      <c r="P1866" s="305"/>
      <c r="Q1866" s="305"/>
      <c r="R1866" s="305"/>
      <c r="S1866" s="305"/>
      <c r="T1866" s="305"/>
      <c r="U1866" s="305"/>
      <c r="V1866" s="305"/>
      <c r="W1866" s="305"/>
      <c r="X1866" s="305"/>
      <c r="Y1866" s="305"/>
      <c r="Z1866" s="305"/>
      <c r="AA1866" s="305"/>
      <c r="AB1866" s="305"/>
      <c r="AC1866" s="305"/>
      <c r="AD1866" s="305"/>
      <c r="AE1866" s="305"/>
      <c r="AF1866" s="305"/>
      <c r="AG1866" s="305"/>
      <c r="AH1866" s="305"/>
      <c r="AI1866" s="305"/>
      <c r="AJ1866" s="305"/>
      <c r="AK1866" s="305"/>
      <c r="AL1866" s="305"/>
      <c r="AM1866" s="305"/>
      <c r="AN1866" s="305"/>
      <c r="AO1866" s="305"/>
      <c r="AP1866" s="305"/>
      <c r="AQ1866" s="305"/>
      <c r="AR1866" s="305"/>
      <c r="AS1866" s="305"/>
    </row>
    <row r="1867" spans="1:45" ht="12.75" hidden="1" customHeight="1">
      <c r="A1867" s="22"/>
      <c r="C1867" s="305"/>
      <c r="D1867" s="305"/>
      <c r="E1867" s="305"/>
      <c r="F1867" s="305"/>
      <c r="G1867" s="305"/>
      <c r="H1867" s="305"/>
      <c r="I1867" s="305"/>
      <c r="J1867" s="305"/>
      <c r="K1867" s="305"/>
      <c r="L1867" s="305"/>
      <c r="M1867" s="305"/>
      <c r="N1867" s="305"/>
      <c r="O1867" s="305"/>
      <c r="P1867" s="305"/>
      <c r="Q1867" s="305"/>
      <c r="R1867" s="305"/>
      <c r="S1867" s="305"/>
      <c r="T1867" s="305"/>
      <c r="U1867" s="305"/>
      <c r="V1867" s="305"/>
      <c r="W1867" s="305"/>
      <c r="X1867" s="305"/>
      <c r="Y1867" s="305"/>
      <c r="Z1867" s="305"/>
      <c r="AA1867" s="305"/>
      <c r="AB1867" s="305"/>
      <c r="AC1867" s="305"/>
      <c r="AD1867" s="305"/>
      <c r="AE1867" s="305"/>
      <c r="AF1867" s="305"/>
      <c r="AG1867" s="305"/>
      <c r="AH1867" s="305"/>
      <c r="AI1867" s="305"/>
      <c r="AJ1867" s="305"/>
      <c r="AK1867" s="305"/>
      <c r="AL1867" s="305"/>
      <c r="AM1867" s="305"/>
      <c r="AN1867" s="305"/>
      <c r="AO1867" s="305"/>
      <c r="AP1867" s="305"/>
      <c r="AQ1867" s="305"/>
      <c r="AR1867" s="305"/>
      <c r="AS1867" s="305"/>
    </row>
    <row r="1868" spans="1:45" ht="12.75" hidden="1" customHeight="1">
      <c r="A1868" s="22"/>
      <c r="C1868" s="102"/>
      <c r="D1868" s="102"/>
      <c r="E1868" s="102"/>
      <c r="F1868" s="102"/>
      <c r="G1868" s="102"/>
      <c r="H1868" s="102"/>
      <c r="I1868" s="102"/>
      <c r="J1868" s="102"/>
      <c r="K1868" s="102"/>
      <c r="L1868" s="102"/>
      <c r="M1868" s="102"/>
      <c r="N1868" s="24"/>
    </row>
    <row r="1869" spans="1:45" ht="12.75" hidden="1" customHeight="1">
      <c r="A1869" s="22"/>
      <c r="C1869" s="305" t="s">
        <v>1119</v>
      </c>
      <c r="D1869" s="305"/>
      <c r="E1869" s="305"/>
      <c r="F1869" s="305"/>
      <c r="G1869" s="305"/>
      <c r="H1869" s="305"/>
      <c r="I1869" s="305"/>
      <c r="J1869" s="305"/>
      <c r="K1869" s="305"/>
      <c r="L1869" s="305"/>
      <c r="M1869" s="305"/>
      <c r="N1869" s="305"/>
      <c r="O1869" s="305"/>
      <c r="P1869" s="305"/>
      <c r="Q1869" s="305"/>
      <c r="R1869" s="305"/>
      <c r="S1869" s="305"/>
      <c r="T1869" s="305"/>
      <c r="U1869" s="305"/>
      <c r="V1869" s="305"/>
      <c r="W1869" s="305"/>
      <c r="X1869" s="305"/>
      <c r="Y1869" s="305"/>
      <c r="Z1869" s="305"/>
      <c r="AA1869" s="305"/>
      <c r="AB1869" s="305"/>
      <c r="AC1869" s="305"/>
      <c r="AD1869" s="305"/>
      <c r="AE1869" s="305"/>
      <c r="AF1869" s="305"/>
      <c r="AG1869" s="305"/>
      <c r="AH1869" s="305"/>
      <c r="AI1869" s="305"/>
      <c r="AJ1869" s="305"/>
      <c r="AK1869" s="305"/>
      <c r="AL1869" s="305"/>
      <c r="AM1869" s="305"/>
      <c r="AN1869" s="305"/>
      <c r="AO1869" s="305"/>
      <c r="AP1869" s="305"/>
      <c r="AQ1869" s="305"/>
      <c r="AR1869" s="305"/>
      <c r="AS1869" s="305"/>
    </row>
    <row r="1870" spans="1:45" ht="12.75" hidden="1" customHeight="1">
      <c r="A1870" s="22"/>
      <c r="C1870" s="305"/>
      <c r="D1870" s="305"/>
      <c r="E1870" s="305"/>
      <c r="F1870" s="305"/>
      <c r="G1870" s="305"/>
      <c r="H1870" s="305"/>
      <c r="I1870" s="305"/>
      <c r="J1870" s="305"/>
      <c r="K1870" s="305"/>
      <c r="L1870" s="305"/>
      <c r="M1870" s="305"/>
      <c r="N1870" s="305"/>
      <c r="O1870" s="305"/>
      <c r="P1870" s="305"/>
      <c r="Q1870" s="305"/>
      <c r="R1870" s="305"/>
      <c r="S1870" s="305"/>
      <c r="T1870" s="305"/>
      <c r="U1870" s="305"/>
      <c r="V1870" s="305"/>
      <c r="W1870" s="305"/>
      <c r="X1870" s="305"/>
      <c r="Y1870" s="305"/>
      <c r="Z1870" s="305"/>
      <c r="AA1870" s="305"/>
      <c r="AB1870" s="305"/>
      <c r="AC1870" s="305"/>
      <c r="AD1870" s="305"/>
      <c r="AE1870" s="305"/>
      <c r="AF1870" s="305"/>
      <c r="AG1870" s="305"/>
      <c r="AH1870" s="305"/>
      <c r="AI1870" s="305"/>
      <c r="AJ1870" s="305"/>
      <c r="AK1870" s="305"/>
      <c r="AL1870" s="305"/>
      <c r="AM1870" s="305"/>
      <c r="AN1870" s="305"/>
      <c r="AO1870" s="305"/>
      <c r="AP1870" s="305"/>
      <c r="AQ1870" s="305"/>
      <c r="AR1870" s="305"/>
      <c r="AS1870" s="305"/>
    </row>
    <row r="1871" spans="1:45" ht="12.75" hidden="1" customHeight="1">
      <c r="A1871" s="22"/>
      <c r="C1871" s="305"/>
      <c r="D1871" s="305"/>
      <c r="E1871" s="305"/>
      <c r="F1871" s="305"/>
      <c r="G1871" s="305"/>
      <c r="H1871" s="305"/>
      <c r="I1871" s="305"/>
      <c r="J1871" s="305"/>
      <c r="K1871" s="305"/>
      <c r="L1871" s="305"/>
      <c r="M1871" s="305"/>
      <c r="N1871" s="305"/>
      <c r="O1871" s="305"/>
      <c r="P1871" s="305"/>
      <c r="Q1871" s="305"/>
      <c r="R1871" s="305"/>
      <c r="S1871" s="305"/>
      <c r="T1871" s="305"/>
      <c r="U1871" s="305"/>
      <c r="V1871" s="305"/>
      <c r="W1871" s="305"/>
      <c r="X1871" s="305"/>
      <c r="Y1871" s="305"/>
      <c r="Z1871" s="305"/>
      <c r="AA1871" s="305"/>
      <c r="AB1871" s="305"/>
      <c r="AC1871" s="305"/>
      <c r="AD1871" s="305"/>
      <c r="AE1871" s="305"/>
      <c r="AF1871" s="305"/>
      <c r="AG1871" s="305"/>
      <c r="AH1871" s="305"/>
      <c r="AI1871" s="305"/>
      <c r="AJ1871" s="305"/>
      <c r="AK1871" s="305"/>
      <c r="AL1871" s="305"/>
      <c r="AM1871" s="305"/>
      <c r="AN1871" s="305"/>
      <c r="AO1871" s="305"/>
      <c r="AP1871" s="305"/>
      <c r="AQ1871" s="305"/>
      <c r="AR1871" s="305"/>
      <c r="AS1871" s="305"/>
    </row>
    <row r="1872" spans="1:45" ht="12.75" hidden="1" customHeight="1">
      <c r="A1872" s="22"/>
      <c r="C1872" s="305"/>
      <c r="D1872" s="305"/>
      <c r="E1872" s="305"/>
      <c r="F1872" s="305"/>
      <c r="G1872" s="305"/>
      <c r="H1872" s="305"/>
      <c r="I1872" s="305"/>
      <c r="J1872" s="305"/>
      <c r="K1872" s="305"/>
      <c r="L1872" s="305"/>
      <c r="M1872" s="305"/>
      <c r="N1872" s="305"/>
      <c r="O1872" s="305"/>
      <c r="P1872" s="305"/>
      <c r="Q1872" s="305"/>
      <c r="R1872" s="305"/>
      <c r="S1872" s="305"/>
      <c r="T1872" s="305"/>
      <c r="U1872" s="305"/>
      <c r="V1872" s="305"/>
      <c r="W1872" s="305"/>
      <c r="X1872" s="305"/>
      <c r="Y1872" s="305"/>
      <c r="Z1872" s="305"/>
      <c r="AA1872" s="305"/>
      <c r="AB1872" s="305"/>
      <c r="AC1872" s="305"/>
      <c r="AD1872" s="305"/>
      <c r="AE1872" s="305"/>
      <c r="AF1872" s="305"/>
      <c r="AG1872" s="305"/>
      <c r="AH1872" s="305"/>
      <c r="AI1872" s="305"/>
      <c r="AJ1872" s="305"/>
      <c r="AK1872" s="305"/>
      <c r="AL1872" s="305"/>
      <c r="AM1872" s="305"/>
      <c r="AN1872" s="305"/>
      <c r="AO1872" s="305"/>
      <c r="AP1872" s="305"/>
      <c r="AQ1872" s="305"/>
      <c r="AR1872" s="305"/>
      <c r="AS1872" s="305"/>
    </row>
    <row r="1873" spans="1:45" ht="12.75" hidden="1" customHeight="1">
      <c r="A1873" s="22"/>
      <c r="C1873" s="24"/>
      <c r="D1873" s="24"/>
      <c r="E1873" s="24"/>
      <c r="F1873" s="24"/>
      <c r="G1873" s="24"/>
      <c r="H1873" s="24"/>
      <c r="I1873" s="24"/>
      <c r="J1873" s="24"/>
      <c r="K1873" s="24"/>
      <c r="L1873" s="24"/>
      <c r="M1873" s="24"/>
      <c r="N1873" s="24"/>
    </row>
    <row r="1874" spans="1:45" ht="12.75" customHeight="1">
      <c r="A1874" s="76" t="s">
        <v>473</v>
      </c>
      <c r="B1874" s="74"/>
      <c r="C1874" s="347" t="s">
        <v>526</v>
      </c>
      <c r="D1874" s="347"/>
      <c r="E1874" s="347"/>
      <c r="F1874" s="347"/>
      <c r="G1874" s="347"/>
      <c r="H1874" s="347"/>
      <c r="I1874" s="347"/>
      <c r="J1874" s="347"/>
      <c r="K1874" s="347"/>
      <c r="L1874" s="347"/>
      <c r="M1874" s="347"/>
      <c r="N1874" s="347"/>
      <c r="O1874" s="347"/>
      <c r="P1874" s="347"/>
      <c r="Q1874" s="347"/>
      <c r="R1874" s="347"/>
      <c r="S1874" s="347"/>
      <c r="T1874" s="347"/>
      <c r="U1874" s="347"/>
      <c r="V1874" s="347"/>
      <c r="W1874" s="347"/>
      <c r="X1874" s="347"/>
      <c r="Y1874" s="347"/>
      <c r="Z1874" s="347"/>
      <c r="AA1874" s="347"/>
      <c r="AB1874" s="347"/>
      <c r="AC1874" s="347"/>
      <c r="AD1874" s="347"/>
      <c r="AE1874" s="347"/>
      <c r="AF1874" s="347"/>
      <c r="AG1874" s="347"/>
      <c r="AH1874" s="347"/>
      <c r="AI1874" s="347"/>
      <c r="AJ1874" s="347"/>
      <c r="AK1874" s="347"/>
      <c r="AL1874" s="347"/>
      <c r="AM1874" s="347"/>
      <c r="AN1874" s="347"/>
      <c r="AO1874" s="347"/>
      <c r="AP1874" s="347"/>
      <c r="AQ1874" s="347"/>
      <c r="AR1874" s="347"/>
      <c r="AS1874" s="347"/>
    </row>
    <row r="1875" spans="1:45" ht="12.75" customHeight="1">
      <c r="A1875" s="76"/>
      <c r="B1875" s="74"/>
      <c r="C1875" s="159" t="s">
        <v>1472</v>
      </c>
      <c r="D1875" s="159"/>
      <c r="E1875" s="159"/>
      <c r="F1875" s="159"/>
      <c r="G1875" s="159"/>
      <c r="H1875" s="159"/>
      <c r="I1875" s="159"/>
      <c r="J1875" s="159"/>
      <c r="K1875" s="159"/>
      <c r="L1875" s="159"/>
      <c r="M1875" s="159"/>
      <c r="N1875" s="159"/>
      <c r="O1875" s="159"/>
      <c r="P1875" s="159"/>
      <c r="Q1875" s="159"/>
      <c r="R1875" s="159"/>
      <c r="S1875" s="159"/>
      <c r="T1875" s="159"/>
      <c r="U1875" s="159"/>
      <c r="V1875" s="159"/>
      <c r="W1875" s="159"/>
      <c r="X1875" s="159"/>
      <c r="Y1875" s="159"/>
      <c r="Z1875" s="159"/>
      <c r="AA1875" s="159"/>
      <c r="AB1875" s="159"/>
      <c r="AC1875" s="159"/>
      <c r="AD1875" s="159"/>
      <c r="AE1875" s="159"/>
      <c r="AF1875" s="159"/>
      <c r="AG1875" s="159"/>
      <c r="AH1875" s="159"/>
      <c r="AI1875" s="159"/>
      <c r="AJ1875" s="159"/>
      <c r="AK1875" s="159"/>
      <c r="AL1875" s="159"/>
      <c r="AM1875" s="159"/>
      <c r="AN1875" s="159"/>
      <c r="AO1875" s="159"/>
      <c r="AP1875" s="159"/>
      <c r="AQ1875" s="159"/>
      <c r="AR1875" s="159"/>
      <c r="AS1875" s="159"/>
    </row>
    <row r="1876" spans="1:45" ht="12.75" customHeight="1">
      <c r="A1876" s="22"/>
      <c r="C1876" s="59"/>
    </row>
    <row r="1877" spans="1:45" ht="12.75" hidden="1" customHeight="1">
      <c r="C1877" s="162" t="s">
        <v>49</v>
      </c>
      <c r="D1877" s="162"/>
      <c r="E1877" s="162"/>
      <c r="F1877" s="162"/>
      <c r="G1877" s="162"/>
      <c r="H1877" s="162"/>
      <c r="I1877" s="162"/>
      <c r="J1877" s="162"/>
      <c r="K1877" s="162"/>
      <c r="L1877" s="162"/>
      <c r="M1877" s="162"/>
      <c r="N1877" s="162"/>
      <c r="O1877" s="162"/>
      <c r="P1877" s="162"/>
      <c r="Q1877" s="162"/>
      <c r="R1877" s="162"/>
      <c r="S1877" s="162"/>
      <c r="T1877" s="162"/>
      <c r="U1877" s="162" t="s">
        <v>50</v>
      </c>
      <c r="V1877" s="162"/>
      <c r="W1877" s="162"/>
      <c r="X1877" s="162"/>
      <c r="Y1877" s="162"/>
      <c r="Z1877" s="162"/>
      <c r="AA1877" s="162"/>
      <c r="AB1877" s="162" t="s">
        <v>51</v>
      </c>
      <c r="AC1877" s="162"/>
      <c r="AD1877" s="162"/>
      <c r="AE1877" s="162"/>
      <c r="AF1877" s="162"/>
      <c r="AG1877" s="162"/>
      <c r="AH1877" s="162"/>
    </row>
    <row r="1878" spans="1:45" ht="12.75" hidden="1" customHeight="1">
      <c r="C1878" s="162"/>
      <c r="D1878" s="162"/>
      <c r="E1878" s="162"/>
      <c r="F1878" s="162"/>
      <c r="G1878" s="162"/>
      <c r="H1878" s="162"/>
      <c r="I1878" s="162"/>
      <c r="J1878" s="162"/>
      <c r="K1878" s="162"/>
      <c r="L1878" s="162"/>
      <c r="M1878" s="162"/>
      <c r="N1878" s="162"/>
      <c r="O1878" s="162"/>
      <c r="P1878" s="162"/>
      <c r="Q1878" s="162"/>
      <c r="R1878" s="162"/>
      <c r="S1878" s="162"/>
      <c r="T1878" s="162"/>
      <c r="U1878" s="162"/>
      <c r="V1878" s="162"/>
      <c r="W1878" s="162"/>
      <c r="X1878" s="162"/>
      <c r="Y1878" s="162"/>
      <c r="Z1878" s="162"/>
      <c r="AA1878" s="162"/>
      <c r="AB1878" s="162"/>
      <c r="AC1878" s="162"/>
      <c r="AD1878" s="162"/>
      <c r="AE1878" s="162"/>
      <c r="AF1878" s="162"/>
      <c r="AG1878" s="162"/>
      <c r="AH1878" s="162"/>
    </row>
    <row r="1879" spans="1:45" ht="12.75" hidden="1" customHeight="1">
      <c r="C1879" s="162"/>
      <c r="D1879" s="162"/>
      <c r="E1879" s="162"/>
      <c r="F1879" s="162"/>
      <c r="G1879" s="162"/>
      <c r="H1879" s="162"/>
      <c r="I1879" s="162"/>
      <c r="J1879" s="162"/>
      <c r="K1879" s="162"/>
      <c r="L1879" s="162"/>
      <c r="M1879" s="162"/>
      <c r="N1879" s="162"/>
      <c r="O1879" s="162"/>
      <c r="P1879" s="162"/>
      <c r="Q1879" s="162"/>
      <c r="R1879" s="162"/>
      <c r="S1879" s="162"/>
      <c r="T1879" s="162"/>
      <c r="U1879" s="162"/>
      <c r="V1879" s="162"/>
      <c r="W1879" s="162"/>
      <c r="X1879" s="162"/>
      <c r="Y1879" s="162"/>
      <c r="Z1879" s="162"/>
      <c r="AA1879" s="162"/>
      <c r="AB1879" s="162"/>
      <c r="AC1879" s="162"/>
      <c r="AD1879" s="162"/>
      <c r="AE1879" s="162"/>
      <c r="AF1879" s="162"/>
      <c r="AG1879" s="162"/>
      <c r="AH1879" s="162"/>
    </row>
    <row r="1880" spans="1:45" ht="12.75" hidden="1" customHeight="1">
      <c r="C1880" s="216" t="s">
        <v>243</v>
      </c>
      <c r="D1880" s="216"/>
      <c r="E1880" s="216"/>
      <c r="F1880" s="216"/>
      <c r="G1880" s="216"/>
      <c r="H1880" s="216"/>
      <c r="I1880" s="216"/>
      <c r="J1880" s="216"/>
      <c r="K1880" s="216"/>
      <c r="L1880" s="216"/>
      <c r="M1880" s="216"/>
      <c r="N1880" s="216"/>
      <c r="O1880" s="216"/>
      <c r="P1880" s="216"/>
      <c r="Q1880" s="216"/>
      <c r="R1880" s="216"/>
      <c r="S1880" s="216"/>
      <c r="T1880" s="216"/>
      <c r="U1880" s="177"/>
      <c r="V1880" s="177"/>
      <c r="W1880" s="177"/>
      <c r="X1880" s="177"/>
      <c r="Y1880" s="177"/>
      <c r="Z1880" s="177"/>
      <c r="AA1880" s="177"/>
      <c r="AB1880" s="177"/>
      <c r="AC1880" s="177"/>
      <c r="AD1880" s="177"/>
      <c r="AE1880" s="177"/>
      <c r="AF1880" s="177"/>
      <c r="AG1880" s="177"/>
      <c r="AH1880" s="177"/>
    </row>
    <row r="1881" spans="1:45" ht="12.75" hidden="1" customHeight="1">
      <c r="C1881" s="165" t="s">
        <v>244</v>
      </c>
      <c r="D1881" s="165"/>
      <c r="E1881" s="165"/>
      <c r="F1881" s="165"/>
      <c r="G1881" s="165"/>
      <c r="H1881" s="165"/>
      <c r="I1881" s="165"/>
      <c r="J1881" s="165"/>
      <c r="K1881" s="165"/>
      <c r="L1881" s="165"/>
      <c r="M1881" s="165"/>
      <c r="N1881" s="165"/>
      <c r="O1881" s="165"/>
      <c r="P1881" s="165"/>
      <c r="Q1881" s="165"/>
      <c r="R1881" s="165"/>
      <c r="S1881" s="165"/>
      <c r="T1881" s="165"/>
      <c r="U1881" s="174"/>
      <c r="V1881" s="174"/>
      <c r="W1881" s="174"/>
      <c r="X1881" s="174"/>
      <c r="Y1881" s="174"/>
      <c r="Z1881" s="174"/>
      <c r="AA1881" s="174"/>
      <c r="AB1881" s="174"/>
      <c r="AC1881" s="174"/>
      <c r="AD1881" s="174"/>
      <c r="AE1881" s="174"/>
      <c r="AF1881" s="174"/>
      <c r="AG1881" s="174"/>
      <c r="AH1881" s="174"/>
    </row>
    <row r="1882" spans="1:45" ht="12.75" hidden="1" customHeight="1">
      <c r="C1882" s="165" t="s">
        <v>245</v>
      </c>
      <c r="D1882" s="165"/>
      <c r="E1882" s="165"/>
      <c r="F1882" s="165"/>
      <c r="G1882" s="165"/>
      <c r="H1882" s="165"/>
      <c r="I1882" s="165"/>
      <c r="J1882" s="165"/>
      <c r="K1882" s="165"/>
      <c r="L1882" s="165"/>
      <c r="M1882" s="165"/>
      <c r="N1882" s="165"/>
      <c r="O1882" s="165"/>
      <c r="P1882" s="165"/>
      <c r="Q1882" s="165"/>
      <c r="R1882" s="165"/>
      <c r="S1882" s="165"/>
      <c r="T1882" s="165"/>
      <c r="U1882" s="174"/>
      <c r="V1882" s="174"/>
      <c r="W1882" s="174"/>
      <c r="X1882" s="174"/>
      <c r="Y1882" s="174"/>
      <c r="Z1882" s="174"/>
      <c r="AA1882" s="174"/>
      <c r="AB1882" s="174"/>
      <c r="AC1882" s="174"/>
      <c r="AD1882" s="174"/>
      <c r="AE1882" s="174"/>
      <c r="AF1882" s="174"/>
      <c r="AG1882" s="174"/>
      <c r="AH1882" s="174"/>
    </row>
    <row r="1883" spans="1:45" ht="12.75" hidden="1" customHeight="1">
      <c r="C1883" s="165" t="s">
        <v>246</v>
      </c>
      <c r="D1883" s="165"/>
      <c r="E1883" s="165"/>
      <c r="F1883" s="165"/>
      <c r="G1883" s="165"/>
      <c r="H1883" s="165"/>
      <c r="I1883" s="165"/>
      <c r="J1883" s="165"/>
      <c r="K1883" s="165"/>
      <c r="L1883" s="165"/>
      <c r="M1883" s="165"/>
      <c r="N1883" s="165"/>
      <c r="O1883" s="165"/>
      <c r="P1883" s="165"/>
      <c r="Q1883" s="165"/>
      <c r="R1883" s="165"/>
      <c r="S1883" s="165"/>
      <c r="T1883" s="165"/>
      <c r="U1883" s="174"/>
      <c r="V1883" s="174"/>
      <c r="W1883" s="174"/>
      <c r="X1883" s="174"/>
      <c r="Y1883" s="174"/>
      <c r="Z1883" s="174"/>
      <c r="AA1883" s="174"/>
      <c r="AB1883" s="174"/>
      <c r="AC1883" s="174"/>
      <c r="AD1883" s="174"/>
      <c r="AE1883" s="174"/>
      <c r="AF1883" s="174"/>
      <c r="AG1883" s="174"/>
      <c r="AH1883" s="174"/>
    </row>
    <row r="1884" spans="1:45" ht="12.75" hidden="1" customHeight="1">
      <c r="C1884" s="165" t="s">
        <v>247</v>
      </c>
      <c r="D1884" s="165"/>
      <c r="E1884" s="165"/>
      <c r="F1884" s="165"/>
      <c r="G1884" s="165"/>
      <c r="H1884" s="165"/>
      <c r="I1884" s="165"/>
      <c r="J1884" s="165"/>
      <c r="K1884" s="165"/>
      <c r="L1884" s="165"/>
      <c r="M1884" s="165"/>
      <c r="N1884" s="165"/>
      <c r="O1884" s="165"/>
      <c r="P1884" s="165"/>
      <c r="Q1884" s="165"/>
      <c r="R1884" s="165"/>
      <c r="S1884" s="165"/>
      <c r="T1884" s="165"/>
      <c r="U1884" s="174"/>
      <c r="V1884" s="174"/>
      <c r="W1884" s="174"/>
      <c r="X1884" s="174"/>
      <c r="Y1884" s="174"/>
      <c r="Z1884" s="174"/>
      <c r="AA1884" s="174"/>
      <c r="AB1884" s="174"/>
      <c r="AC1884" s="174"/>
      <c r="AD1884" s="174"/>
      <c r="AE1884" s="174"/>
      <c r="AF1884" s="174"/>
      <c r="AG1884" s="174"/>
      <c r="AH1884" s="174"/>
    </row>
    <row r="1885" spans="1:45" ht="12.75" hidden="1" customHeight="1">
      <c r="C1885" s="165" t="s">
        <v>248</v>
      </c>
      <c r="D1885" s="165"/>
      <c r="E1885" s="165"/>
      <c r="F1885" s="165"/>
      <c r="G1885" s="165"/>
      <c r="H1885" s="165"/>
      <c r="I1885" s="165"/>
      <c r="J1885" s="165"/>
      <c r="K1885" s="165"/>
      <c r="L1885" s="165"/>
      <c r="M1885" s="165"/>
      <c r="N1885" s="165"/>
      <c r="O1885" s="165"/>
      <c r="P1885" s="165"/>
      <c r="Q1885" s="165"/>
      <c r="R1885" s="165"/>
      <c r="S1885" s="165"/>
      <c r="T1885" s="165"/>
      <c r="U1885" s="174"/>
      <c r="V1885" s="174"/>
      <c r="W1885" s="174"/>
      <c r="X1885" s="174"/>
      <c r="Y1885" s="174"/>
      <c r="Z1885" s="174"/>
      <c r="AA1885" s="174"/>
      <c r="AB1885" s="174"/>
      <c r="AC1885" s="174"/>
      <c r="AD1885" s="174"/>
      <c r="AE1885" s="174"/>
      <c r="AF1885" s="174"/>
      <c r="AG1885" s="174"/>
      <c r="AH1885" s="174"/>
    </row>
    <row r="1886" spans="1:45" ht="12.75" hidden="1" customHeight="1">
      <c r="C1886" s="165" t="s">
        <v>249</v>
      </c>
      <c r="D1886" s="165"/>
      <c r="E1886" s="165"/>
      <c r="F1886" s="165"/>
      <c r="G1886" s="165"/>
      <c r="H1886" s="165"/>
      <c r="I1886" s="165"/>
      <c r="J1886" s="165"/>
      <c r="K1886" s="165"/>
      <c r="L1886" s="165"/>
      <c r="M1886" s="165"/>
      <c r="N1886" s="165"/>
      <c r="O1886" s="165"/>
      <c r="P1886" s="165"/>
      <c r="Q1886" s="165"/>
      <c r="R1886" s="165"/>
      <c r="S1886" s="165"/>
      <c r="T1886" s="165"/>
      <c r="U1886" s="174"/>
      <c r="V1886" s="174"/>
      <c r="W1886" s="174"/>
      <c r="X1886" s="174"/>
      <c r="Y1886" s="174"/>
      <c r="Z1886" s="174"/>
      <c r="AA1886" s="174"/>
      <c r="AB1886" s="174"/>
      <c r="AC1886" s="174"/>
      <c r="AD1886" s="174"/>
      <c r="AE1886" s="174"/>
      <c r="AF1886" s="174"/>
      <c r="AG1886" s="174"/>
      <c r="AH1886" s="174"/>
    </row>
    <row r="1887" spans="1:45" ht="12.75" hidden="1" customHeight="1">
      <c r="C1887" s="165" t="s">
        <v>250</v>
      </c>
      <c r="D1887" s="165"/>
      <c r="E1887" s="165"/>
      <c r="F1887" s="165"/>
      <c r="G1887" s="165"/>
      <c r="H1887" s="165"/>
      <c r="I1887" s="165"/>
      <c r="J1887" s="165"/>
      <c r="K1887" s="165"/>
      <c r="L1887" s="165"/>
      <c r="M1887" s="165"/>
      <c r="N1887" s="165"/>
      <c r="O1887" s="165"/>
      <c r="P1887" s="165"/>
      <c r="Q1887" s="165"/>
      <c r="R1887" s="165"/>
      <c r="S1887" s="165"/>
      <c r="T1887" s="165"/>
      <c r="U1887" s="174"/>
      <c r="V1887" s="174"/>
      <c r="W1887" s="174"/>
      <c r="X1887" s="174"/>
      <c r="Y1887" s="174"/>
      <c r="Z1887" s="174"/>
      <c r="AA1887" s="174"/>
      <c r="AB1887" s="174"/>
      <c r="AC1887" s="174"/>
      <c r="AD1887" s="174"/>
      <c r="AE1887" s="174"/>
      <c r="AF1887" s="174"/>
      <c r="AG1887" s="174"/>
      <c r="AH1887" s="174"/>
    </row>
    <row r="1888" spans="1:45" ht="12.75" hidden="1" customHeight="1">
      <c r="C1888" s="206" t="s">
        <v>251</v>
      </c>
      <c r="D1888" s="206"/>
      <c r="E1888" s="206"/>
      <c r="F1888" s="206"/>
      <c r="G1888" s="206"/>
      <c r="H1888" s="206"/>
      <c r="I1888" s="206"/>
      <c r="J1888" s="206"/>
      <c r="K1888" s="206"/>
      <c r="L1888" s="206"/>
      <c r="M1888" s="206"/>
      <c r="N1888" s="206"/>
      <c r="O1888" s="206"/>
      <c r="P1888" s="206"/>
      <c r="Q1888" s="206"/>
      <c r="R1888" s="206"/>
      <c r="S1888" s="206"/>
      <c r="T1888" s="206"/>
      <c r="U1888" s="190"/>
      <c r="V1888" s="190"/>
      <c r="W1888" s="190"/>
      <c r="X1888" s="190"/>
      <c r="Y1888" s="190"/>
      <c r="Z1888" s="190"/>
      <c r="AA1888" s="190"/>
      <c r="AB1888" s="190"/>
      <c r="AC1888" s="190"/>
      <c r="AD1888" s="190"/>
      <c r="AE1888" s="190"/>
      <c r="AF1888" s="190"/>
      <c r="AG1888" s="190"/>
      <c r="AH1888" s="190"/>
    </row>
    <row r="1889" spans="1:45" ht="12.75" hidden="1" customHeight="1"/>
    <row r="1890" spans="1:45" ht="15">
      <c r="A1890" s="75" t="s">
        <v>527</v>
      </c>
      <c r="B1890" s="72"/>
      <c r="C1890" s="346" t="s">
        <v>528</v>
      </c>
      <c r="D1890" s="346"/>
      <c r="E1890" s="346"/>
      <c r="F1890" s="346"/>
      <c r="G1890" s="346"/>
      <c r="H1890" s="346"/>
      <c r="I1890" s="346"/>
      <c r="J1890" s="346"/>
      <c r="K1890" s="346"/>
      <c r="L1890" s="346"/>
      <c r="M1890" s="346"/>
      <c r="N1890" s="346"/>
      <c r="O1890" s="346"/>
      <c r="P1890" s="346"/>
      <c r="Q1890" s="346"/>
      <c r="R1890" s="346"/>
      <c r="S1890" s="346"/>
      <c r="T1890" s="346"/>
      <c r="U1890" s="346"/>
      <c r="V1890" s="346"/>
      <c r="W1890" s="346"/>
      <c r="X1890" s="346"/>
      <c r="Y1890" s="346"/>
      <c r="Z1890" s="346"/>
      <c r="AA1890" s="346"/>
      <c r="AB1890" s="346"/>
      <c r="AC1890" s="346"/>
      <c r="AD1890" s="346"/>
      <c r="AE1890" s="346"/>
      <c r="AF1890" s="346"/>
      <c r="AG1890" s="346"/>
      <c r="AH1890" s="346"/>
      <c r="AI1890" s="346"/>
      <c r="AJ1890" s="346"/>
      <c r="AK1890" s="346"/>
      <c r="AL1890" s="346"/>
      <c r="AM1890" s="346"/>
      <c r="AN1890" s="346"/>
      <c r="AO1890" s="346"/>
      <c r="AP1890" s="346"/>
      <c r="AQ1890" s="346"/>
      <c r="AR1890" s="346"/>
      <c r="AS1890" s="346"/>
    </row>
    <row r="1892" spans="1:45" ht="12.75" customHeight="1">
      <c r="A1892" s="76" t="s">
        <v>48</v>
      </c>
      <c r="B1892" s="74"/>
      <c r="C1892" s="347" t="s">
        <v>529</v>
      </c>
      <c r="D1892" s="347"/>
      <c r="E1892" s="347"/>
      <c r="F1892" s="347"/>
      <c r="G1892" s="347"/>
      <c r="H1892" s="347"/>
      <c r="I1892" s="347"/>
      <c r="J1892" s="347"/>
      <c r="K1892" s="347"/>
      <c r="L1892" s="347"/>
      <c r="M1892" s="347"/>
      <c r="N1892" s="347"/>
      <c r="O1892" s="347"/>
      <c r="P1892" s="347"/>
      <c r="Q1892" s="347"/>
      <c r="R1892" s="347"/>
      <c r="S1892" s="347"/>
      <c r="T1892" s="347"/>
      <c r="U1892" s="347"/>
      <c r="V1892" s="347"/>
      <c r="W1892" s="347"/>
      <c r="X1892" s="347"/>
      <c r="Y1892" s="347"/>
      <c r="Z1892" s="347"/>
      <c r="AA1892" s="347"/>
      <c r="AB1892" s="347"/>
      <c r="AC1892" s="347"/>
      <c r="AD1892" s="347"/>
      <c r="AE1892" s="347"/>
      <c r="AF1892" s="347"/>
      <c r="AG1892" s="347"/>
      <c r="AH1892" s="347"/>
      <c r="AI1892" s="347"/>
      <c r="AJ1892" s="347"/>
      <c r="AK1892" s="347"/>
      <c r="AL1892" s="347"/>
      <c r="AM1892" s="347"/>
      <c r="AN1892" s="347"/>
      <c r="AO1892" s="347"/>
      <c r="AP1892" s="347"/>
      <c r="AQ1892" s="347"/>
      <c r="AR1892" s="347"/>
      <c r="AS1892" s="347"/>
    </row>
    <row r="1893" spans="1:45" ht="12.75" customHeight="1">
      <c r="A1893" s="76"/>
      <c r="B1893" s="74"/>
      <c r="C1893" s="159" t="s">
        <v>1473</v>
      </c>
      <c r="D1893" s="159"/>
      <c r="E1893" s="159"/>
      <c r="F1893" s="159"/>
      <c r="G1893" s="159"/>
      <c r="H1893" s="159"/>
      <c r="I1893" s="159"/>
      <c r="J1893" s="159"/>
      <c r="K1893" s="159"/>
      <c r="L1893" s="159"/>
      <c r="M1893" s="159"/>
      <c r="N1893" s="159"/>
      <c r="O1893" s="159"/>
      <c r="P1893" s="159"/>
      <c r="Q1893" s="159"/>
      <c r="R1893" s="159"/>
      <c r="S1893" s="159"/>
      <c r="T1893" s="159"/>
      <c r="U1893" s="159"/>
      <c r="V1893" s="159"/>
      <c r="W1893" s="159"/>
      <c r="X1893" s="159"/>
      <c r="Y1893" s="159"/>
      <c r="Z1893" s="159"/>
      <c r="AA1893" s="159"/>
      <c r="AB1893" s="159"/>
      <c r="AC1893" s="159"/>
      <c r="AD1893" s="159"/>
      <c r="AE1893" s="159"/>
      <c r="AF1893" s="159"/>
      <c r="AG1893" s="159"/>
      <c r="AH1893" s="159"/>
      <c r="AI1893" s="159"/>
      <c r="AJ1893" s="159"/>
      <c r="AK1893" s="159"/>
      <c r="AL1893" s="159"/>
      <c r="AM1893" s="159"/>
      <c r="AN1893" s="159"/>
      <c r="AO1893" s="159"/>
      <c r="AP1893" s="159"/>
      <c r="AQ1893" s="159"/>
      <c r="AR1893" s="159"/>
      <c r="AS1893" s="159"/>
    </row>
    <row r="1894" spans="1:45" ht="12.75" hidden="1" customHeight="1">
      <c r="A1894" s="22"/>
      <c r="C1894" s="159" t="s">
        <v>530</v>
      </c>
      <c r="D1894" s="159"/>
      <c r="E1894" s="159"/>
      <c r="F1894" s="159"/>
      <c r="G1894" s="159"/>
      <c r="H1894" s="159"/>
      <c r="I1894" s="159"/>
      <c r="J1894" s="159"/>
      <c r="K1894" s="159"/>
      <c r="L1894" s="159"/>
      <c r="M1894" s="159"/>
      <c r="N1894" s="159"/>
      <c r="O1894" s="159"/>
      <c r="P1894" s="159"/>
      <c r="Q1894" s="159"/>
      <c r="R1894" s="159"/>
      <c r="S1894" s="159"/>
      <c r="T1894" s="159"/>
      <c r="U1894" s="159"/>
      <c r="V1894" s="159"/>
      <c r="W1894" s="159"/>
      <c r="X1894" s="159"/>
      <c r="Y1894" s="159"/>
      <c r="Z1894" s="159"/>
      <c r="AA1894" s="159"/>
      <c r="AB1894" s="159"/>
      <c r="AC1894" s="159"/>
      <c r="AD1894" s="159"/>
      <c r="AE1894" s="159"/>
      <c r="AF1894" s="159"/>
      <c r="AG1894" s="159"/>
      <c r="AH1894" s="159"/>
      <c r="AI1894" s="159"/>
      <c r="AJ1894" s="159"/>
      <c r="AK1894" s="159"/>
      <c r="AL1894" s="159"/>
      <c r="AM1894" s="159"/>
      <c r="AN1894" s="159"/>
      <c r="AO1894" s="159"/>
      <c r="AP1894" s="159"/>
      <c r="AQ1894" s="159"/>
      <c r="AR1894" s="159"/>
      <c r="AS1894" s="159"/>
    </row>
    <row r="1895" spans="1:45" ht="12.75" hidden="1" customHeight="1">
      <c r="A1895" s="22"/>
      <c r="C1895" s="305" t="s">
        <v>595</v>
      </c>
      <c r="D1895" s="305"/>
      <c r="E1895" s="305"/>
      <c r="F1895" s="305"/>
      <c r="G1895" s="305"/>
      <c r="H1895" s="305"/>
      <c r="I1895" s="305"/>
      <c r="J1895" s="305"/>
      <c r="K1895" s="305"/>
      <c r="L1895" s="305"/>
      <c r="M1895" s="305"/>
      <c r="N1895" s="305"/>
      <c r="O1895" s="305"/>
      <c r="P1895" s="305"/>
      <c r="Q1895" s="305"/>
      <c r="R1895" s="305"/>
      <c r="S1895" s="305"/>
      <c r="T1895" s="305"/>
      <c r="U1895" s="305"/>
      <c r="V1895" s="305"/>
      <c r="W1895" s="305"/>
      <c r="X1895" s="305"/>
      <c r="Y1895" s="305"/>
      <c r="Z1895" s="305"/>
      <c r="AA1895" s="305"/>
      <c r="AB1895" s="305"/>
      <c r="AC1895" s="305"/>
      <c r="AD1895" s="305"/>
      <c r="AE1895" s="305"/>
      <c r="AF1895" s="305"/>
      <c r="AG1895" s="305"/>
      <c r="AH1895" s="305"/>
      <c r="AI1895" s="305"/>
      <c r="AJ1895" s="305"/>
      <c r="AK1895" s="305"/>
      <c r="AL1895" s="305"/>
      <c r="AM1895" s="305"/>
      <c r="AN1895" s="305"/>
      <c r="AO1895" s="305"/>
      <c r="AP1895" s="305"/>
      <c r="AQ1895" s="305"/>
      <c r="AR1895" s="305"/>
      <c r="AS1895" s="305"/>
    </row>
    <row r="1896" spans="1:45" ht="12.75" hidden="1" customHeight="1">
      <c r="A1896" s="22"/>
      <c r="C1896" s="305"/>
      <c r="D1896" s="305"/>
      <c r="E1896" s="305"/>
      <c r="F1896" s="305"/>
      <c r="G1896" s="305"/>
      <c r="H1896" s="305"/>
      <c r="I1896" s="305"/>
      <c r="J1896" s="305"/>
      <c r="K1896" s="305"/>
      <c r="L1896" s="305"/>
      <c r="M1896" s="305"/>
      <c r="N1896" s="305"/>
      <c r="O1896" s="305"/>
      <c r="P1896" s="305"/>
      <c r="Q1896" s="305"/>
      <c r="R1896" s="305"/>
      <c r="S1896" s="305"/>
      <c r="T1896" s="305"/>
      <c r="U1896" s="305"/>
      <c r="V1896" s="305"/>
      <c r="W1896" s="305"/>
      <c r="X1896" s="305"/>
      <c r="Y1896" s="305"/>
      <c r="Z1896" s="305"/>
      <c r="AA1896" s="305"/>
      <c r="AB1896" s="305"/>
      <c r="AC1896" s="305"/>
      <c r="AD1896" s="305"/>
      <c r="AE1896" s="305"/>
      <c r="AF1896" s="305"/>
      <c r="AG1896" s="305"/>
      <c r="AH1896" s="305"/>
      <c r="AI1896" s="305"/>
      <c r="AJ1896" s="305"/>
      <c r="AK1896" s="305"/>
      <c r="AL1896" s="305"/>
      <c r="AM1896" s="305"/>
      <c r="AN1896" s="305"/>
      <c r="AO1896" s="305"/>
      <c r="AP1896" s="305"/>
      <c r="AQ1896" s="305"/>
      <c r="AR1896" s="305"/>
      <c r="AS1896" s="305"/>
    </row>
    <row r="1897" spans="1:45" ht="12.75" hidden="1" customHeight="1">
      <c r="A1897" s="22"/>
    </row>
    <row r="1898" spans="1:45" ht="12.75" hidden="1" customHeight="1">
      <c r="A1898" s="22"/>
      <c r="C1898" s="305" t="s">
        <v>596</v>
      </c>
      <c r="D1898" s="305"/>
      <c r="E1898" s="305"/>
      <c r="F1898" s="305"/>
      <c r="G1898" s="305"/>
      <c r="H1898" s="305"/>
      <c r="I1898" s="305"/>
      <c r="J1898" s="305"/>
      <c r="K1898" s="305"/>
      <c r="L1898" s="305"/>
      <c r="M1898" s="305"/>
      <c r="N1898" s="305"/>
      <c r="O1898" s="305"/>
      <c r="P1898" s="305"/>
      <c r="Q1898" s="305"/>
      <c r="R1898" s="305"/>
      <c r="S1898" s="305"/>
      <c r="T1898" s="305"/>
      <c r="U1898" s="305"/>
      <c r="V1898" s="305"/>
      <c r="W1898" s="305"/>
      <c r="X1898" s="305"/>
      <c r="Y1898" s="305"/>
      <c r="Z1898" s="305"/>
      <c r="AA1898" s="305"/>
      <c r="AB1898" s="305"/>
      <c r="AC1898" s="305"/>
      <c r="AD1898" s="305"/>
      <c r="AE1898" s="305"/>
      <c r="AF1898" s="305"/>
      <c r="AG1898" s="305"/>
      <c r="AH1898" s="305"/>
      <c r="AI1898" s="305"/>
      <c r="AJ1898" s="305"/>
      <c r="AK1898" s="305"/>
      <c r="AL1898" s="305"/>
      <c r="AM1898" s="305"/>
      <c r="AN1898" s="305"/>
      <c r="AO1898" s="305"/>
      <c r="AP1898" s="305"/>
      <c r="AQ1898" s="305"/>
      <c r="AR1898" s="305"/>
      <c r="AS1898" s="305"/>
    </row>
    <row r="1899" spans="1:45" ht="12.75" hidden="1" customHeight="1">
      <c r="A1899" s="22"/>
      <c r="C1899" s="305"/>
      <c r="D1899" s="305"/>
      <c r="E1899" s="305"/>
      <c r="F1899" s="305"/>
      <c r="G1899" s="305"/>
      <c r="H1899" s="305"/>
      <c r="I1899" s="305"/>
      <c r="J1899" s="305"/>
      <c r="K1899" s="305"/>
      <c r="L1899" s="305"/>
      <c r="M1899" s="305"/>
      <c r="N1899" s="305"/>
      <c r="O1899" s="305"/>
      <c r="P1899" s="305"/>
      <c r="Q1899" s="305"/>
      <c r="R1899" s="305"/>
      <c r="S1899" s="305"/>
      <c r="T1899" s="305"/>
      <c r="U1899" s="305"/>
      <c r="V1899" s="305"/>
      <c r="W1899" s="305"/>
      <c r="X1899" s="305"/>
      <c r="Y1899" s="305"/>
      <c r="Z1899" s="305"/>
      <c r="AA1899" s="305"/>
      <c r="AB1899" s="305"/>
      <c r="AC1899" s="305"/>
      <c r="AD1899" s="305"/>
      <c r="AE1899" s="305"/>
      <c r="AF1899" s="305"/>
      <c r="AG1899" s="305"/>
      <c r="AH1899" s="305"/>
      <c r="AI1899" s="305"/>
      <c r="AJ1899" s="305"/>
      <c r="AK1899" s="305"/>
      <c r="AL1899" s="305"/>
      <c r="AM1899" s="305"/>
      <c r="AN1899" s="305"/>
      <c r="AO1899" s="305"/>
      <c r="AP1899" s="305"/>
      <c r="AQ1899" s="305"/>
      <c r="AR1899" s="305"/>
      <c r="AS1899" s="305"/>
    </row>
    <row r="1900" spans="1:45" ht="12.75" hidden="1" customHeight="1">
      <c r="A1900" s="22"/>
      <c r="C1900" s="305"/>
      <c r="D1900" s="305"/>
      <c r="E1900" s="305"/>
      <c r="F1900" s="305"/>
      <c r="G1900" s="305"/>
      <c r="H1900" s="305"/>
      <c r="I1900" s="305"/>
      <c r="J1900" s="305"/>
      <c r="K1900" s="305"/>
      <c r="L1900" s="305"/>
      <c r="M1900" s="305"/>
      <c r="N1900" s="305"/>
      <c r="O1900" s="305"/>
      <c r="P1900" s="305"/>
      <c r="Q1900" s="305"/>
      <c r="R1900" s="305"/>
      <c r="S1900" s="305"/>
      <c r="T1900" s="305"/>
      <c r="U1900" s="305"/>
      <c r="V1900" s="305"/>
      <c r="W1900" s="305"/>
      <c r="X1900" s="305"/>
      <c r="Y1900" s="305"/>
      <c r="Z1900" s="305"/>
      <c r="AA1900" s="305"/>
      <c r="AB1900" s="305"/>
      <c r="AC1900" s="305"/>
      <c r="AD1900" s="305"/>
      <c r="AE1900" s="305"/>
      <c r="AF1900" s="305"/>
      <c r="AG1900" s="305"/>
      <c r="AH1900" s="305"/>
      <c r="AI1900" s="305"/>
      <c r="AJ1900" s="305"/>
      <c r="AK1900" s="305"/>
      <c r="AL1900" s="305"/>
      <c r="AM1900" s="305"/>
      <c r="AN1900" s="305"/>
      <c r="AO1900" s="305"/>
      <c r="AP1900" s="305"/>
      <c r="AQ1900" s="305"/>
      <c r="AR1900" s="305"/>
      <c r="AS1900" s="305"/>
    </row>
    <row r="1901" spans="1:45" ht="12.75" hidden="1" customHeight="1">
      <c r="A1901" s="22"/>
    </row>
    <row r="1902" spans="1:45" ht="12.75" hidden="1" customHeight="1">
      <c r="A1902" s="22"/>
      <c r="C1902" s="305" t="s">
        <v>597</v>
      </c>
      <c r="D1902" s="305"/>
      <c r="E1902" s="305"/>
      <c r="F1902" s="305"/>
      <c r="G1902" s="305"/>
      <c r="H1902" s="305"/>
      <c r="I1902" s="305"/>
      <c r="J1902" s="305"/>
      <c r="K1902" s="305"/>
      <c r="L1902" s="305"/>
      <c r="M1902" s="305"/>
      <c r="N1902" s="305"/>
      <c r="O1902" s="305"/>
      <c r="P1902" s="305"/>
      <c r="Q1902" s="305"/>
      <c r="R1902" s="305"/>
      <c r="S1902" s="305"/>
      <c r="T1902" s="305"/>
      <c r="U1902" s="305"/>
      <c r="V1902" s="305"/>
      <c r="W1902" s="305"/>
      <c r="X1902" s="305"/>
      <c r="Y1902" s="305"/>
      <c r="Z1902" s="305"/>
      <c r="AA1902" s="305"/>
      <c r="AB1902" s="305"/>
      <c r="AC1902" s="305"/>
      <c r="AD1902" s="305"/>
      <c r="AE1902" s="305"/>
      <c r="AF1902" s="305"/>
      <c r="AG1902" s="305"/>
      <c r="AH1902" s="305"/>
      <c r="AI1902" s="305"/>
      <c r="AJ1902" s="305"/>
      <c r="AK1902" s="305"/>
      <c r="AL1902" s="305"/>
      <c r="AM1902" s="305"/>
      <c r="AN1902" s="305"/>
      <c r="AO1902" s="305"/>
      <c r="AP1902" s="305"/>
      <c r="AQ1902" s="305"/>
      <c r="AR1902" s="305"/>
      <c r="AS1902" s="305"/>
    </row>
    <row r="1903" spans="1:45" ht="12.75" hidden="1" customHeight="1">
      <c r="A1903" s="22"/>
      <c r="C1903" s="305"/>
      <c r="D1903" s="305"/>
      <c r="E1903" s="305"/>
      <c r="F1903" s="305"/>
      <c r="G1903" s="305"/>
      <c r="H1903" s="305"/>
      <c r="I1903" s="305"/>
      <c r="J1903" s="305"/>
      <c r="K1903" s="305"/>
      <c r="L1903" s="305"/>
      <c r="M1903" s="305"/>
      <c r="N1903" s="305"/>
      <c r="O1903" s="305"/>
      <c r="P1903" s="305"/>
      <c r="Q1903" s="305"/>
      <c r="R1903" s="305"/>
      <c r="S1903" s="305"/>
      <c r="T1903" s="305"/>
      <c r="U1903" s="305"/>
      <c r="V1903" s="305"/>
      <c r="W1903" s="305"/>
      <c r="X1903" s="305"/>
      <c r="Y1903" s="305"/>
      <c r="Z1903" s="305"/>
      <c r="AA1903" s="305"/>
      <c r="AB1903" s="305"/>
      <c r="AC1903" s="305"/>
      <c r="AD1903" s="305"/>
      <c r="AE1903" s="305"/>
      <c r="AF1903" s="305"/>
      <c r="AG1903" s="305"/>
      <c r="AH1903" s="305"/>
      <c r="AI1903" s="305"/>
      <c r="AJ1903" s="305"/>
      <c r="AK1903" s="305"/>
      <c r="AL1903" s="305"/>
      <c r="AM1903" s="305"/>
      <c r="AN1903" s="305"/>
      <c r="AO1903" s="305"/>
      <c r="AP1903" s="305"/>
      <c r="AQ1903" s="305"/>
      <c r="AR1903" s="305"/>
      <c r="AS1903" s="305"/>
    </row>
    <row r="1904" spans="1:45" ht="12.75" hidden="1" customHeight="1">
      <c r="A1904" s="22"/>
      <c r="C1904" s="305"/>
      <c r="D1904" s="305"/>
      <c r="E1904" s="305"/>
      <c r="F1904" s="305"/>
      <c r="G1904" s="305"/>
      <c r="H1904" s="305"/>
      <c r="I1904" s="305"/>
      <c r="J1904" s="305"/>
      <c r="K1904" s="305"/>
      <c r="L1904" s="305"/>
      <c r="M1904" s="305"/>
      <c r="N1904" s="305"/>
      <c r="O1904" s="305"/>
      <c r="P1904" s="305"/>
      <c r="Q1904" s="305"/>
      <c r="R1904" s="305"/>
      <c r="S1904" s="305"/>
      <c r="T1904" s="305"/>
      <c r="U1904" s="305"/>
      <c r="V1904" s="305"/>
      <c r="W1904" s="305"/>
      <c r="X1904" s="305"/>
      <c r="Y1904" s="305"/>
      <c r="Z1904" s="305"/>
      <c r="AA1904" s="305"/>
      <c r="AB1904" s="305"/>
      <c r="AC1904" s="305"/>
      <c r="AD1904" s="305"/>
      <c r="AE1904" s="305"/>
      <c r="AF1904" s="305"/>
      <c r="AG1904" s="305"/>
      <c r="AH1904" s="305"/>
      <c r="AI1904" s="305"/>
      <c r="AJ1904" s="305"/>
      <c r="AK1904" s="305"/>
      <c r="AL1904" s="305"/>
      <c r="AM1904" s="305"/>
      <c r="AN1904" s="305"/>
      <c r="AO1904" s="305"/>
      <c r="AP1904" s="305"/>
      <c r="AQ1904" s="305"/>
      <c r="AR1904" s="305"/>
      <c r="AS1904" s="305"/>
    </row>
    <row r="1905" spans="1:45" ht="12.75" hidden="1" customHeight="1">
      <c r="A1905" s="22"/>
      <c r="C1905" s="305"/>
      <c r="D1905" s="305"/>
      <c r="E1905" s="305"/>
      <c r="F1905" s="305"/>
      <c r="G1905" s="305"/>
      <c r="H1905" s="305"/>
      <c r="I1905" s="305"/>
      <c r="J1905" s="305"/>
      <c r="K1905" s="305"/>
      <c r="L1905" s="305"/>
      <c r="M1905" s="305"/>
      <c r="N1905" s="305"/>
      <c r="O1905" s="305"/>
      <c r="P1905" s="305"/>
      <c r="Q1905" s="305"/>
      <c r="R1905" s="305"/>
      <c r="S1905" s="305"/>
      <c r="T1905" s="305"/>
      <c r="U1905" s="305"/>
      <c r="V1905" s="305"/>
      <c r="W1905" s="305"/>
      <c r="X1905" s="305"/>
      <c r="Y1905" s="305"/>
      <c r="Z1905" s="305"/>
      <c r="AA1905" s="305"/>
      <c r="AB1905" s="305"/>
      <c r="AC1905" s="305"/>
      <c r="AD1905" s="305"/>
      <c r="AE1905" s="305"/>
      <c r="AF1905" s="305"/>
      <c r="AG1905" s="305"/>
      <c r="AH1905" s="305"/>
      <c r="AI1905" s="305"/>
      <c r="AJ1905" s="305"/>
      <c r="AK1905" s="305"/>
      <c r="AL1905" s="305"/>
      <c r="AM1905" s="305"/>
      <c r="AN1905" s="305"/>
      <c r="AO1905" s="305"/>
      <c r="AP1905" s="305"/>
      <c r="AQ1905" s="305"/>
      <c r="AR1905" s="305"/>
      <c r="AS1905" s="305"/>
    </row>
    <row r="1906" spans="1:45" ht="12.75" hidden="1" customHeight="1">
      <c r="A1906" s="22"/>
      <c r="C1906" s="305"/>
      <c r="D1906" s="305"/>
      <c r="E1906" s="305"/>
      <c r="F1906" s="305"/>
      <c r="G1906" s="305"/>
      <c r="H1906" s="305"/>
      <c r="I1906" s="305"/>
      <c r="J1906" s="305"/>
      <c r="K1906" s="305"/>
      <c r="L1906" s="305"/>
      <c r="M1906" s="305"/>
      <c r="N1906" s="305"/>
      <c r="O1906" s="305"/>
      <c r="P1906" s="305"/>
      <c r="Q1906" s="305"/>
      <c r="R1906" s="305"/>
      <c r="S1906" s="305"/>
      <c r="T1906" s="305"/>
      <c r="U1906" s="305"/>
      <c r="V1906" s="305"/>
      <c r="W1906" s="305"/>
      <c r="X1906" s="305"/>
      <c r="Y1906" s="305"/>
      <c r="Z1906" s="305"/>
      <c r="AA1906" s="305"/>
      <c r="AB1906" s="305"/>
      <c r="AC1906" s="305"/>
      <c r="AD1906" s="305"/>
      <c r="AE1906" s="305"/>
      <c r="AF1906" s="305"/>
      <c r="AG1906" s="305"/>
      <c r="AH1906" s="305"/>
      <c r="AI1906" s="305"/>
      <c r="AJ1906" s="305"/>
      <c r="AK1906" s="305"/>
      <c r="AL1906" s="305"/>
      <c r="AM1906" s="305"/>
      <c r="AN1906" s="305"/>
      <c r="AO1906" s="305"/>
      <c r="AP1906" s="305"/>
      <c r="AQ1906" s="305"/>
      <c r="AR1906" s="305"/>
      <c r="AS1906" s="305"/>
    </row>
    <row r="1907" spans="1:45" ht="12.75" hidden="1" customHeight="1">
      <c r="A1907" s="22"/>
      <c r="C1907" s="102"/>
      <c r="D1907" s="102"/>
      <c r="E1907" s="102"/>
      <c r="F1907" s="102"/>
      <c r="G1907" s="102"/>
      <c r="H1907" s="102"/>
      <c r="I1907" s="102"/>
      <c r="J1907" s="102"/>
      <c r="K1907" s="102"/>
      <c r="L1907" s="102"/>
      <c r="M1907" s="102"/>
      <c r="N1907" s="102"/>
    </row>
    <row r="1908" spans="1:45" ht="12.75" hidden="1" customHeight="1">
      <c r="A1908" s="22"/>
      <c r="C1908" s="305" t="s">
        <v>598</v>
      </c>
      <c r="D1908" s="305"/>
      <c r="E1908" s="305"/>
      <c r="F1908" s="305"/>
      <c r="G1908" s="305"/>
      <c r="H1908" s="305"/>
      <c r="I1908" s="305"/>
      <c r="J1908" s="305"/>
      <c r="K1908" s="305"/>
      <c r="L1908" s="305"/>
      <c r="M1908" s="305"/>
      <c r="N1908" s="305"/>
      <c r="O1908" s="305"/>
      <c r="P1908" s="305"/>
      <c r="Q1908" s="305"/>
      <c r="R1908" s="305"/>
      <c r="S1908" s="305"/>
      <c r="T1908" s="305"/>
      <c r="U1908" s="305"/>
      <c r="V1908" s="305"/>
      <c r="W1908" s="305"/>
      <c r="X1908" s="305"/>
      <c r="Y1908" s="305"/>
      <c r="Z1908" s="305"/>
      <c r="AA1908" s="305"/>
      <c r="AB1908" s="305"/>
      <c r="AC1908" s="305"/>
      <c r="AD1908" s="305"/>
      <c r="AE1908" s="305"/>
      <c r="AF1908" s="305"/>
      <c r="AG1908" s="305"/>
      <c r="AH1908" s="305"/>
      <c r="AI1908" s="305"/>
      <c r="AJ1908" s="305"/>
      <c r="AK1908" s="305"/>
      <c r="AL1908" s="305"/>
      <c r="AM1908" s="305"/>
      <c r="AN1908" s="305"/>
      <c r="AO1908" s="305"/>
      <c r="AP1908" s="305"/>
      <c r="AQ1908" s="305"/>
      <c r="AR1908" s="305"/>
      <c r="AS1908" s="305"/>
    </row>
    <row r="1909" spans="1:45" ht="12.75" hidden="1" customHeight="1">
      <c r="A1909" s="22"/>
      <c r="C1909" s="305"/>
      <c r="D1909" s="305"/>
      <c r="E1909" s="305"/>
      <c r="F1909" s="305"/>
      <c r="G1909" s="305"/>
      <c r="H1909" s="305"/>
      <c r="I1909" s="305"/>
      <c r="J1909" s="305"/>
      <c r="K1909" s="305"/>
      <c r="L1909" s="305"/>
      <c r="M1909" s="305"/>
      <c r="N1909" s="305"/>
      <c r="O1909" s="305"/>
      <c r="P1909" s="305"/>
      <c r="Q1909" s="305"/>
      <c r="R1909" s="305"/>
      <c r="S1909" s="305"/>
      <c r="T1909" s="305"/>
      <c r="U1909" s="305"/>
      <c r="V1909" s="305"/>
      <c r="W1909" s="305"/>
      <c r="X1909" s="305"/>
      <c r="Y1909" s="305"/>
      <c r="Z1909" s="305"/>
      <c r="AA1909" s="305"/>
      <c r="AB1909" s="305"/>
      <c r="AC1909" s="305"/>
      <c r="AD1909" s="305"/>
      <c r="AE1909" s="305"/>
      <c r="AF1909" s="305"/>
      <c r="AG1909" s="305"/>
      <c r="AH1909" s="305"/>
      <c r="AI1909" s="305"/>
      <c r="AJ1909" s="305"/>
      <c r="AK1909" s="305"/>
      <c r="AL1909" s="305"/>
      <c r="AM1909" s="305"/>
      <c r="AN1909" s="305"/>
      <c r="AO1909" s="305"/>
      <c r="AP1909" s="305"/>
      <c r="AQ1909" s="305"/>
      <c r="AR1909" s="305"/>
      <c r="AS1909" s="305"/>
    </row>
    <row r="1910" spans="1:45" ht="12.75" hidden="1" customHeight="1">
      <c r="A1910" s="22"/>
      <c r="C1910" s="305"/>
      <c r="D1910" s="305"/>
      <c r="E1910" s="305"/>
      <c r="F1910" s="305"/>
      <c r="G1910" s="305"/>
      <c r="H1910" s="305"/>
      <c r="I1910" s="305"/>
      <c r="J1910" s="305"/>
      <c r="K1910" s="305"/>
      <c r="L1910" s="305"/>
      <c r="M1910" s="305"/>
      <c r="N1910" s="305"/>
      <c r="O1910" s="305"/>
      <c r="P1910" s="305"/>
      <c r="Q1910" s="305"/>
      <c r="R1910" s="305"/>
      <c r="S1910" s="305"/>
      <c r="T1910" s="305"/>
      <c r="U1910" s="305"/>
      <c r="V1910" s="305"/>
      <c r="W1910" s="305"/>
      <c r="X1910" s="305"/>
      <c r="Y1910" s="305"/>
      <c r="Z1910" s="305"/>
      <c r="AA1910" s="305"/>
      <c r="AB1910" s="305"/>
      <c r="AC1910" s="305"/>
      <c r="AD1910" s="305"/>
      <c r="AE1910" s="305"/>
      <c r="AF1910" s="305"/>
      <c r="AG1910" s="305"/>
      <c r="AH1910" s="305"/>
      <c r="AI1910" s="305"/>
      <c r="AJ1910" s="305"/>
      <c r="AK1910" s="305"/>
      <c r="AL1910" s="305"/>
      <c r="AM1910" s="305"/>
      <c r="AN1910" s="305"/>
      <c r="AO1910" s="305"/>
      <c r="AP1910" s="305"/>
      <c r="AQ1910" s="305"/>
      <c r="AR1910" s="305"/>
      <c r="AS1910" s="305"/>
    </row>
    <row r="1911" spans="1:45" ht="12.75" hidden="1" customHeight="1">
      <c r="A1911" s="22"/>
      <c r="C1911" s="102"/>
      <c r="D1911" s="102"/>
      <c r="E1911" s="102"/>
      <c r="F1911" s="102"/>
      <c r="G1911" s="102"/>
      <c r="H1911" s="102"/>
      <c r="I1911" s="102"/>
      <c r="J1911" s="102"/>
      <c r="K1911" s="102"/>
      <c r="L1911" s="102"/>
      <c r="M1911" s="102"/>
      <c r="N1911" s="102"/>
    </row>
    <row r="1912" spans="1:45" ht="12.75" hidden="1" customHeight="1">
      <c r="A1912" s="22"/>
      <c r="C1912" s="180" t="s">
        <v>531</v>
      </c>
      <c r="D1912" s="180"/>
      <c r="E1912" s="180"/>
      <c r="F1912" s="180"/>
      <c r="G1912" s="180"/>
      <c r="H1912" s="180"/>
      <c r="I1912" s="180"/>
      <c r="J1912" s="180"/>
      <c r="K1912" s="180"/>
      <c r="L1912" s="180"/>
      <c r="M1912" s="180"/>
      <c r="N1912" s="180"/>
      <c r="O1912" s="180"/>
      <c r="P1912" s="180"/>
      <c r="Q1912" s="180"/>
      <c r="R1912" s="180"/>
      <c r="S1912" s="180"/>
      <c r="T1912" s="180"/>
      <c r="U1912" s="180"/>
      <c r="V1912" s="180"/>
      <c r="W1912" s="180"/>
      <c r="X1912" s="180"/>
      <c r="Y1912" s="180"/>
      <c r="Z1912" s="180"/>
      <c r="AA1912" s="180"/>
      <c r="AB1912" s="180"/>
      <c r="AC1912" s="180"/>
      <c r="AD1912" s="180"/>
      <c r="AE1912" s="180"/>
      <c r="AF1912" s="180"/>
      <c r="AG1912" s="180"/>
      <c r="AH1912" s="180"/>
      <c r="AI1912" s="180"/>
      <c r="AJ1912" s="180"/>
      <c r="AK1912" s="180"/>
      <c r="AL1912" s="180"/>
      <c r="AM1912" s="180"/>
      <c r="AN1912" s="180"/>
      <c r="AO1912" s="180"/>
      <c r="AP1912" s="180"/>
      <c r="AQ1912" s="180"/>
      <c r="AR1912" s="180"/>
      <c r="AS1912" s="180"/>
    </row>
    <row r="1913" spans="1:45" ht="12.75" hidden="1" customHeight="1">
      <c r="A1913" s="22"/>
      <c r="C1913" s="180"/>
      <c r="D1913" s="180"/>
      <c r="E1913" s="180"/>
      <c r="F1913" s="180"/>
      <c r="G1913" s="180"/>
      <c r="H1913" s="180"/>
      <c r="I1913" s="180"/>
      <c r="J1913" s="180"/>
      <c r="K1913" s="180"/>
      <c r="L1913" s="180"/>
      <c r="M1913" s="180"/>
      <c r="N1913" s="180"/>
      <c r="O1913" s="180"/>
      <c r="P1913" s="180"/>
      <c r="Q1913" s="180"/>
      <c r="R1913" s="180"/>
      <c r="S1913" s="180"/>
      <c r="T1913" s="180"/>
      <c r="U1913" s="180"/>
      <c r="V1913" s="180"/>
      <c r="W1913" s="180"/>
      <c r="X1913" s="180"/>
      <c r="Y1913" s="180"/>
      <c r="Z1913" s="180"/>
      <c r="AA1913" s="180"/>
      <c r="AB1913" s="180"/>
      <c r="AC1913" s="180"/>
      <c r="AD1913" s="180"/>
      <c r="AE1913" s="180"/>
      <c r="AF1913" s="180"/>
      <c r="AG1913" s="180"/>
      <c r="AH1913" s="180"/>
      <c r="AI1913" s="180"/>
      <c r="AJ1913" s="180"/>
      <c r="AK1913" s="180"/>
      <c r="AL1913" s="180"/>
      <c r="AM1913" s="180"/>
      <c r="AN1913" s="180"/>
      <c r="AO1913" s="180"/>
      <c r="AP1913" s="180"/>
      <c r="AQ1913" s="180"/>
      <c r="AR1913" s="180"/>
      <c r="AS1913" s="180"/>
    </row>
    <row r="1914" spans="1:45" ht="12.75" hidden="1" customHeight="1">
      <c r="A1914" s="22"/>
      <c r="C1914" s="180"/>
      <c r="D1914" s="180"/>
      <c r="E1914" s="180"/>
      <c r="F1914" s="180"/>
      <c r="G1914" s="180"/>
      <c r="H1914" s="180"/>
      <c r="I1914" s="180"/>
      <c r="J1914" s="180"/>
      <c r="K1914" s="180"/>
      <c r="L1914" s="180"/>
      <c r="M1914" s="180"/>
      <c r="N1914" s="180"/>
      <c r="O1914" s="180"/>
      <c r="P1914" s="180"/>
      <c r="Q1914" s="180"/>
      <c r="R1914" s="180"/>
      <c r="S1914" s="180"/>
      <c r="T1914" s="180"/>
      <c r="U1914" s="180"/>
      <c r="V1914" s="180"/>
      <c r="W1914" s="180"/>
      <c r="X1914" s="180"/>
      <c r="Y1914" s="180"/>
      <c r="Z1914" s="180"/>
      <c r="AA1914" s="180"/>
      <c r="AB1914" s="180"/>
      <c r="AC1914" s="180"/>
      <c r="AD1914" s="180"/>
      <c r="AE1914" s="180"/>
      <c r="AF1914" s="180"/>
      <c r="AG1914" s="180"/>
      <c r="AH1914" s="180"/>
      <c r="AI1914" s="180"/>
      <c r="AJ1914" s="180"/>
      <c r="AK1914" s="180"/>
      <c r="AL1914" s="180"/>
      <c r="AM1914" s="180"/>
      <c r="AN1914" s="180"/>
      <c r="AO1914" s="180"/>
      <c r="AP1914" s="180"/>
      <c r="AQ1914" s="180"/>
      <c r="AR1914" s="180"/>
      <c r="AS1914" s="180"/>
    </row>
    <row r="1915" spans="1:45" ht="12.75" hidden="1" customHeight="1">
      <c r="A1915" s="22"/>
      <c r="C1915" s="102"/>
      <c r="D1915" s="102"/>
      <c r="E1915" s="102"/>
      <c r="F1915" s="102"/>
      <c r="G1915" s="102"/>
      <c r="H1915" s="102"/>
      <c r="I1915" s="102"/>
      <c r="J1915" s="102"/>
      <c r="K1915" s="102"/>
      <c r="L1915" s="102"/>
      <c r="M1915" s="102"/>
      <c r="N1915" s="102"/>
    </row>
    <row r="1916" spans="1:45" ht="12.75" hidden="1" customHeight="1">
      <c r="A1916" s="22"/>
      <c r="C1916" s="159" t="s">
        <v>532</v>
      </c>
      <c r="D1916" s="159"/>
      <c r="E1916" s="159"/>
      <c r="F1916" s="159"/>
      <c r="G1916" s="159"/>
      <c r="H1916" s="159"/>
      <c r="I1916" s="159"/>
      <c r="J1916" s="159"/>
      <c r="K1916" s="159"/>
      <c r="L1916" s="159"/>
      <c r="M1916" s="159"/>
      <c r="N1916" s="159"/>
      <c r="O1916" s="159"/>
      <c r="P1916" s="159"/>
      <c r="Q1916" s="159"/>
      <c r="R1916" s="159"/>
      <c r="S1916" s="159"/>
      <c r="T1916" s="159"/>
      <c r="U1916" s="159"/>
      <c r="V1916" s="159"/>
      <c r="W1916" s="159"/>
      <c r="X1916" s="159"/>
      <c r="Y1916" s="159"/>
      <c r="Z1916" s="159"/>
      <c r="AA1916" s="159"/>
      <c r="AB1916" s="159"/>
      <c r="AC1916" s="159"/>
      <c r="AD1916" s="159"/>
      <c r="AE1916" s="159"/>
      <c r="AF1916" s="159"/>
      <c r="AG1916" s="159"/>
      <c r="AH1916" s="159"/>
      <c r="AI1916" s="159"/>
      <c r="AJ1916" s="159"/>
      <c r="AK1916" s="159"/>
      <c r="AL1916" s="159"/>
      <c r="AM1916" s="159"/>
      <c r="AN1916" s="159"/>
      <c r="AO1916" s="159"/>
      <c r="AP1916" s="159"/>
      <c r="AQ1916" s="159"/>
      <c r="AR1916" s="159"/>
      <c r="AS1916" s="159"/>
    </row>
    <row r="1917" spans="1:45" ht="12.75" hidden="1" customHeight="1">
      <c r="A1917" s="22"/>
      <c r="C1917" s="59"/>
    </row>
    <row r="1918" spans="1:45" ht="12.75" hidden="1" customHeight="1">
      <c r="C1918" s="162" t="s">
        <v>49</v>
      </c>
      <c r="D1918" s="162"/>
      <c r="E1918" s="162"/>
      <c r="F1918" s="162"/>
      <c r="G1918" s="162"/>
      <c r="H1918" s="162"/>
      <c r="I1918" s="162"/>
      <c r="J1918" s="162"/>
      <c r="K1918" s="162"/>
      <c r="L1918" s="162"/>
      <c r="M1918" s="162"/>
      <c r="N1918" s="162"/>
      <c r="O1918" s="162"/>
      <c r="P1918" s="162"/>
      <c r="Q1918" s="162"/>
      <c r="R1918" s="162"/>
      <c r="S1918" s="162"/>
      <c r="T1918" s="162"/>
      <c r="U1918" s="428" t="s">
        <v>1274</v>
      </c>
      <c r="V1918" s="429"/>
      <c r="W1918" s="429"/>
      <c r="X1918" s="429"/>
      <c r="Y1918" s="429"/>
      <c r="Z1918" s="429"/>
      <c r="AA1918" s="429"/>
      <c r="AB1918" s="429"/>
      <c r="AC1918" s="429"/>
      <c r="AD1918" s="429"/>
      <c r="AE1918" s="429"/>
      <c r="AF1918" s="429"/>
      <c r="AG1918" s="429"/>
      <c r="AH1918" s="430"/>
    </row>
    <row r="1919" spans="1:45" ht="12.75" hidden="1" customHeight="1">
      <c r="C1919" s="162"/>
      <c r="D1919" s="162"/>
      <c r="E1919" s="162"/>
      <c r="F1919" s="162"/>
      <c r="G1919" s="162"/>
      <c r="H1919" s="162"/>
      <c r="I1919" s="162"/>
      <c r="J1919" s="162"/>
      <c r="K1919" s="162"/>
      <c r="L1919" s="162"/>
      <c r="M1919" s="162"/>
      <c r="N1919" s="162"/>
      <c r="O1919" s="162"/>
      <c r="P1919" s="162"/>
      <c r="Q1919" s="162"/>
      <c r="R1919" s="162"/>
      <c r="S1919" s="162"/>
      <c r="T1919" s="162"/>
      <c r="U1919" s="244" t="s">
        <v>50</v>
      </c>
      <c r="V1919" s="245"/>
      <c r="W1919" s="245"/>
      <c r="X1919" s="245"/>
      <c r="Y1919" s="245"/>
      <c r="Z1919" s="245"/>
      <c r="AA1919" s="246"/>
      <c r="AB1919" s="244" t="s">
        <v>51</v>
      </c>
      <c r="AC1919" s="245"/>
      <c r="AD1919" s="245"/>
      <c r="AE1919" s="245"/>
      <c r="AF1919" s="245"/>
      <c r="AG1919" s="245"/>
      <c r="AH1919" s="246"/>
    </row>
    <row r="1920" spans="1:45" ht="12.75" hidden="1" customHeight="1">
      <c r="C1920" s="162"/>
      <c r="D1920" s="162"/>
      <c r="E1920" s="162"/>
      <c r="F1920" s="162"/>
      <c r="G1920" s="162"/>
      <c r="H1920" s="162"/>
      <c r="I1920" s="162"/>
      <c r="J1920" s="162"/>
      <c r="K1920" s="162"/>
      <c r="L1920" s="162"/>
      <c r="M1920" s="162"/>
      <c r="N1920" s="162"/>
      <c r="O1920" s="162"/>
      <c r="P1920" s="162"/>
      <c r="Q1920" s="162"/>
      <c r="R1920" s="162"/>
      <c r="S1920" s="162"/>
      <c r="T1920" s="162"/>
      <c r="U1920" s="244"/>
      <c r="V1920" s="245"/>
      <c r="W1920" s="245"/>
      <c r="X1920" s="245"/>
      <c r="Y1920" s="245"/>
      <c r="Z1920" s="245"/>
      <c r="AA1920" s="246"/>
      <c r="AB1920" s="244"/>
      <c r="AC1920" s="245"/>
      <c r="AD1920" s="245"/>
      <c r="AE1920" s="245"/>
      <c r="AF1920" s="245"/>
      <c r="AG1920" s="245"/>
      <c r="AH1920" s="246"/>
    </row>
    <row r="1921" spans="3:45" ht="12.75" hidden="1" customHeight="1">
      <c r="C1921" s="162"/>
      <c r="D1921" s="162"/>
      <c r="E1921" s="162"/>
      <c r="F1921" s="162"/>
      <c r="G1921" s="162"/>
      <c r="H1921" s="162"/>
      <c r="I1921" s="162"/>
      <c r="J1921" s="162"/>
      <c r="K1921" s="162"/>
      <c r="L1921" s="162"/>
      <c r="M1921" s="162"/>
      <c r="N1921" s="162"/>
      <c r="O1921" s="162"/>
      <c r="P1921" s="162"/>
      <c r="Q1921" s="162"/>
      <c r="R1921" s="162"/>
      <c r="S1921" s="162"/>
      <c r="T1921" s="162"/>
      <c r="U1921" s="324"/>
      <c r="V1921" s="325"/>
      <c r="W1921" s="325"/>
      <c r="X1921" s="325"/>
      <c r="Y1921" s="325"/>
      <c r="Z1921" s="325"/>
      <c r="AA1921" s="326"/>
      <c r="AB1921" s="324"/>
      <c r="AC1921" s="325"/>
      <c r="AD1921" s="325"/>
      <c r="AE1921" s="325"/>
      <c r="AF1921" s="325"/>
      <c r="AG1921" s="325"/>
      <c r="AH1921" s="326"/>
    </row>
    <row r="1922" spans="3:45" ht="12.75" hidden="1" customHeight="1">
      <c r="C1922" s="216" t="s">
        <v>252</v>
      </c>
      <c r="D1922" s="216"/>
      <c r="E1922" s="216"/>
      <c r="F1922" s="216"/>
      <c r="G1922" s="216"/>
      <c r="H1922" s="216"/>
      <c r="I1922" s="216"/>
      <c r="J1922" s="216"/>
      <c r="K1922" s="216"/>
      <c r="L1922" s="216"/>
      <c r="M1922" s="216"/>
      <c r="N1922" s="216"/>
      <c r="O1922" s="216"/>
      <c r="P1922" s="216"/>
      <c r="Q1922" s="216"/>
      <c r="R1922" s="216"/>
      <c r="S1922" s="216"/>
      <c r="T1922" s="216"/>
      <c r="U1922" s="177"/>
      <c r="V1922" s="177"/>
      <c r="W1922" s="177"/>
      <c r="X1922" s="177"/>
      <c r="Y1922" s="177"/>
      <c r="Z1922" s="177"/>
      <c r="AA1922" s="177"/>
      <c r="AB1922" s="177"/>
      <c r="AC1922" s="177"/>
      <c r="AD1922" s="177"/>
      <c r="AE1922" s="177"/>
      <c r="AF1922" s="177"/>
      <c r="AG1922" s="177"/>
      <c r="AH1922" s="177"/>
    </row>
    <row r="1923" spans="3:45" ht="12.75" hidden="1" customHeight="1">
      <c r="C1923" s="165" t="s">
        <v>253</v>
      </c>
      <c r="D1923" s="165"/>
      <c r="E1923" s="165"/>
      <c r="F1923" s="165"/>
      <c r="G1923" s="165"/>
      <c r="H1923" s="165"/>
      <c r="I1923" s="165"/>
      <c r="J1923" s="165"/>
      <c r="K1923" s="165"/>
      <c r="L1923" s="165"/>
      <c r="M1923" s="165"/>
      <c r="N1923" s="165"/>
      <c r="O1923" s="165"/>
      <c r="P1923" s="165"/>
      <c r="Q1923" s="165"/>
      <c r="R1923" s="165"/>
      <c r="S1923" s="165"/>
      <c r="T1923" s="165"/>
      <c r="U1923" s="174"/>
      <c r="V1923" s="174"/>
      <c r="W1923" s="174"/>
      <c r="X1923" s="174"/>
      <c r="Y1923" s="174"/>
      <c r="Z1923" s="174"/>
      <c r="AA1923" s="174"/>
      <c r="AB1923" s="174"/>
      <c r="AC1923" s="174"/>
      <c r="AD1923" s="174"/>
      <c r="AE1923" s="174"/>
      <c r="AF1923" s="174"/>
      <c r="AG1923" s="174"/>
      <c r="AH1923" s="174"/>
    </row>
    <row r="1924" spans="3:45" ht="12.75" hidden="1" customHeight="1">
      <c r="C1924" s="165" t="s">
        <v>254</v>
      </c>
      <c r="D1924" s="165"/>
      <c r="E1924" s="165"/>
      <c r="F1924" s="165"/>
      <c r="G1924" s="165"/>
      <c r="H1924" s="165"/>
      <c r="I1924" s="165"/>
      <c r="J1924" s="165"/>
      <c r="K1924" s="165"/>
      <c r="L1924" s="165"/>
      <c r="M1924" s="165"/>
      <c r="N1924" s="165"/>
      <c r="O1924" s="165"/>
      <c r="P1924" s="165"/>
      <c r="Q1924" s="165"/>
      <c r="R1924" s="165"/>
      <c r="S1924" s="165"/>
      <c r="T1924" s="165"/>
      <c r="U1924" s="174"/>
      <c r="V1924" s="174"/>
      <c r="W1924" s="174"/>
      <c r="X1924" s="174"/>
      <c r="Y1924" s="174"/>
      <c r="Z1924" s="174"/>
      <c r="AA1924" s="174"/>
      <c r="AB1924" s="174"/>
      <c r="AC1924" s="174"/>
      <c r="AD1924" s="174"/>
      <c r="AE1924" s="174"/>
      <c r="AF1924" s="174"/>
      <c r="AG1924" s="174"/>
      <c r="AH1924" s="174"/>
    </row>
    <row r="1925" spans="3:45" ht="12.75" hidden="1" customHeight="1">
      <c r="C1925" s="165" t="s">
        <v>255</v>
      </c>
      <c r="D1925" s="165"/>
      <c r="E1925" s="165"/>
      <c r="F1925" s="165"/>
      <c r="G1925" s="165"/>
      <c r="H1925" s="165"/>
      <c r="I1925" s="165"/>
      <c r="J1925" s="165"/>
      <c r="K1925" s="165"/>
      <c r="L1925" s="165"/>
      <c r="M1925" s="165"/>
      <c r="N1925" s="165"/>
      <c r="O1925" s="165"/>
      <c r="P1925" s="165"/>
      <c r="Q1925" s="165"/>
      <c r="R1925" s="165"/>
      <c r="S1925" s="165"/>
      <c r="T1925" s="165"/>
      <c r="U1925" s="174"/>
      <c r="V1925" s="174"/>
      <c r="W1925" s="174"/>
      <c r="X1925" s="174"/>
      <c r="Y1925" s="174"/>
      <c r="Z1925" s="174"/>
      <c r="AA1925" s="174"/>
      <c r="AB1925" s="174"/>
      <c r="AC1925" s="174"/>
      <c r="AD1925" s="174"/>
      <c r="AE1925" s="174"/>
      <c r="AF1925" s="174"/>
      <c r="AG1925" s="174"/>
      <c r="AH1925" s="174"/>
    </row>
    <row r="1926" spans="3:45" ht="12.75" hidden="1" customHeight="1">
      <c r="C1926" s="165" t="s">
        <v>256</v>
      </c>
      <c r="D1926" s="165"/>
      <c r="E1926" s="165"/>
      <c r="F1926" s="165"/>
      <c r="G1926" s="165"/>
      <c r="H1926" s="165"/>
      <c r="I1926" s="165"/>
      <c r="J1926" s="165"/>
      <c r="K1926" s="165"/>
      <c r="L1926" s="165"/>
      <c r="M1926" s="165"/>
      <c r="N1926" s="165"/>
      <c r="O1926" s="165"/>
      <c r="P1926" s="165"/>
      <c r="Q1926" s="165"/>
      <c r="R1926" s="165"/>
      <c r="S1926" s="165"/>
      <c r="T1926" s="165"/>
      <c r="U1926" s="174">
        <v>2885362</v>
      </c>
      <c r="V1926" s="174"/>
      <c r="W1926" s="174"/>
      <c r="X1926" s="174"/>
      <c r="Y1926" s="174"/>
      <c r="Z1926" s="174"/>
      <c r="AA1926" s="174"/>
      <c r="AB1926" s="174">
        <v>2960361</v>
      </c>
      <c r="AC1926" s="174"/>
      <c r="AD1926" s="174"/>
      <c r="AE1926" s="174"/>
      <c r="AF1926" s="174"/>
      <c r="AG1926" s="174"/>
      <c r="AH1926" s="174"/>
    </row>
    <row r="1927" spans="3:45" ht="12.75" hidden="1" customHeight="1">
      <c r="C1927" s="206" t="s">
        <v>257</v>
      </c>
      <c r="D1927" s="206"/>
      <c r="E1927" s="206"/>
      <c r="F1927" s="206"/>
      <c r="G1927" s="206"/>
      <c r="H1927" s="206"/>
      <c r="I1927" s="206"/>
      <c r="J1927" s="206"/>
      <c r="K1927" s="206"/>
      <c r="L1927" s="206"/>
      <c r="M1927" s="206"/>
      <c r="N1927" s="206"/>
      <c r="O1927" s="206"/>
      <c r="P1927" s="206"/>
      <c r="Q1927" s="206"/>
      <c r="R1927" s="206"/>
      <c r="S1927" s="206"/>
      <c r="T1927" s="206"/>
      <c r="U1927" s="190"/>
      <c r="V1927" s="190"/>
      <c r="W1927" s="190"/>
      <c r="X1927" s="190"/>
      <c r="Y1927" s="190"/>
      <c r="Z1927" s="190"/>
      <c r="AA1927" s="190"/>
      <c r="AB1927" s="190"/>
      <c r="AC1927" s="190"/>
      <c r="AD1927" s="190"/>
      <c r="AE1927" s="190"/>
      <c r="AF1927" s="190"/>
      <c r="AG1927" s="190"/>
      <c r="AH1927" s="190"/>
    </row>
    <row r="1928" spans="3:45" ht="12.75" hidden="1" customHeight="1"/>
    <row r="1929" spans="3:45" ht="12.75" hidden="1" customHeight="1">
      <c r="C1929" s="159" t="s">
        <v>533</v>
      </c>
      <c r="D1929" s="159"/>
      <c r="E1929" s="159"/>
      <c r="F1929" s="159"/>
      <c r="G1929" s="159"/>
      <c r="H1929" s="159"/>
      <c r="I1929" s="159"/>
      <c r="J1929" s="159"/>
      <c r="K1929" s="159"/>
      <c r="L1929" s="159"/>
      <c r="M1929" s="159"/>
      <c r="N1929" s="159"/>
      <c r="O1929" s="159"/>
      <c r="P1929" s="159"/>
      <c r="Q1929" s="159"/>
      <c r="R1929" s="159"/>
      <c r="S1929" s="159"/>
      <c r="T1929" s="159"/>
      <c r="U1929" s="159"/>
      <c r="V1929" s="159"/>
      <c r="W1929" s="159"/>
      <c r="X1929" s="159"/>
      <c r="Y1929" s="159"/>
      <c r="Z1929" s="159"/>
      <c r="AA1929" s="159"/>
      <c r="AB1929" s="159"/>
      <c r="AC1929" s="159"/>
      <c r="AD1929" s="159"/>
      <c r="AE1929" s="159"/>
      <c r="AF1929" s="159"/>
      <c r="AG1929" s="159"/>
      <c r="AH1929" s="159"/>
      <c r="AI1929" s="159"/>
      <c r="AJ1929" s="159"/>
      <c r="AK1929" s="159"/>
      <c r="AL1929" s="159"/>
      <c r="AM1929" s="159"/>
      <c r="AN1929" s="159"/>
      <c r="AO1929" s="159"/>
      <c r="AP1929" s="159"/>
      <c r="AQ1929" s="159"/>
      <c r="AR1929" s="159"/>
      <c r="AS1929" s="159"/>
    </row>
    <row r="1930" spans="3:45" ht="12.75" hidden="1" customHeight="1">
      <c r="C1930" s="59"/>
    </row>
    <row r="1931" spans="3:45" ht="12.75" hidden="1" customHeight="1">
      <c r="C1931" s="162" t="s">
        <v>49</v>
      </c>
      <c r="D1931" s="162"/>
      <c r="E1931" s="162"/>
      <c r="F1931" s="162"/>
      <c r="G1931" s="162"/>
      <c r="H1931" s="162"/>
      <c r="I1931" s="162"/>
      <c r="J1931" s="162"/>
      <c r="K1931" s="162"/>
      <c r="L1931" s="162"/>
      <c r="M1931" s="162"/>
      <c r="N1931" s="162"/>
      <c r="O1931" s="162"/>
      <c r="P1931" s="162"/>
      <c r="Q1931" s="162"/>
      <c r="R1931" s="162"/>
      <c r="S1931" s="162"/>
      <c r="T1931" s="162"/>
      <c r="U1931" s="241" t="s">
        <v>1275</v>
      </c>
      <c r="V1931" s="242"/>
      <c r="W1931" s="242"/>
      <c r="X1931" s="242"/>
      <c r="Y1931" s="242"/>
      <c r="Z1931" s="242"/>
      <c r="AA1931" s="242"/>
      <c r="AB1931" s="242"/>
      <c r="AC1931" s="242"/>
      <c r="AD1931" s="242"/>
      <c r="AE1931" s="242"/>
      <c r="AF1931" s="242"/>
      <c r="AG1931" s="242"/>
      <c r="AH1931" s="243"/>
    </row>
    <row r="1932" spans="3:45" ht="12.75" hidden="1" customHeight="1">
      <c r="C1932" s="162"/>
      <c r="D1932" s="162"/>
      <c r="E1932" s="162"/>
      <c r="F1932" s="162"/>
      <c r="G1932" s="162"/>
      <c r="H1932" s="162"/>
      <c r="I1932" s="162"/>
      <c r="J1932" s="162"/>
      <c r="K1932" s="162"/>
      <c r="L1932" s="162"/>
      <c r="M1932" s="162"/>
      <c r="N1932" s="162"/>
      <c r="O1932" s="162"/>
      <c r="P1932" s="162"/>
      <c r="Q1932" s="162"/>
      <c r="R1932" s="162"/>
      <c r="S1932" s="162"/>
      <c r="T1932" s="162"/>
      <c r="U1932" s="324"/>
      <c r="V1932" s="325"/>
      <c r="W1932" s="325"/>
      <c r="X1932" s="325"/>
      <c r="Y1932" s="325"/>
      <c r="Z1932" s="325"/>
      <c r="AA1932" s="325"/>
      <c r="AB1932" s="325"/>
      <c r="AC1932" s="325"/>
      <c r="AD1932" s="325"/>
      <c r="AE1932" s="325"/>
      <c r="AF1932" s="325"/>
      <c r="AG1932" s="325"/>
      <c r="AH1932" s="326"/>
    </row>
    <row r="1933" spans="3:45" ht="12.75" hidden="1" customHeight="1">
      <c r="C1933" s="162"/>
      <c r="D1933" s="162"/>
      <c r="E1933" s="162"/>
      <c r="F1933" s="162"/>
      <c r="G1933" s="162"/>
      <c r="H1933" s="162"/>
      <c r="I1933" s="162"/>
      <c r="J1933" s="162"/>
      <c r="K1933" s="162"/>
      <c r="L1933" s="162"/>
      <c r="M1933" s="162"/>
      <c r="N1933" s="162"/>
      <c r="O1933" s="162"/>
      <c r="P1933" s="162"/>
      <c r="Q1933" s="162"/>
      <c r="R1933" s="162"/>
      <c r="S1933" s="162"/>
      <c r="T1933" s="162"/>
      <c r="U1933" s="244" t="s">
        <v>50</v>
      </c>
      <c r="V1933" s="245"/>
      <c r="W1933" s="245"/>
      <c r="X1933" s="245"/>
      <c r="Y1933" s="245"/>
      <c r="Z1933" s="245"/>
      <c r="AA1933" s="246"/>
      <c r="AB1933" s="244" t="s">
        <v>51</v>
      </c>
      <c r="AC1933" s="245"/>
      <c r="AD1933" s="245"/>
      <c r="AE1933" s="245"/>
      <c r="AF1933" s="245"/>
      <c r="AG1933" s="245"/>
      <c r="AH1933" s="246"/>
    </row>
    <row r="1934" spans="3:45" ht="12.75" hidden="1" customHeight="1">
      <c r="C1934" s="162"/>
      <c r="D1934" s="162"/>
      <c r="E1934" s="162"/>
      <c r="F1934" s="162"/>
      <c r="G1934" s="162"/>
      <c r="H1934" s="162"/>
      <c r="I1934" s="162"/>
      <c r="J1934" s="162"/>
      <c r="K1934" s="162"/>
      <c r="L1934" s="162"/>
      <c r="M1934" s="162"/>
      <c r="N1934" s="162"/>
      <c r="O1934" s="162"/>
      <c r="P1934" s="162"/>
      <c r="Q1934" s="162"/>
      <c r="R1934" s="162"/>
      <c r="S1934" s="162"/>
      <c r="T1934" s="162"/>
      <c r="U1934" s="244"/>
      <c r="V1934" s="245"/>
      <c r="W1934" s="245"/>
      <c r="X1934" s="245"/>
      <c r="Y1934" s="245"/>
      <c r="Z1934" s="245"/>
      <c r="AA1934" s="246"/>
      <c r="AB1934" s="244"/>
      <c r="AC1934" s="245"/>
      <c r="AD1934" s="245"/>
      <c r="AE1934" s="245"/>
      <c r="AF1934" s="245"/>
      <c r="AG1934" s="245"/>
      <c r="AH1934" s="246"/>
    </row>
    <row r="1935" spans="3:45" ht="12.75" hidden="1" customHeight="1">
      <c r="C1935" s="162"/>
      <c r="D1935" s="162"/>
      <c r="E1935" s="162"/>
      <c r="F1935" s="162"/>
      <c r="G1935" s="162"/>
      <c r="H1935" s="162"/>
      <c r="I1935" s="162"/>
      <c r="J1935" s="162"/>
      <c r="K1935" s="162"/>
      <c r="L1935" s="162"/>
      <c r="M1935" s="162"/>
      <c r="N1935" s="162"/>
      <c r="O1935" s="162"/>
      <c r="P1935" s="162"/>
      <c r="Q1935" s="162"/>
      <c r="R1935" s="162"/>
      <c r="S1935" s="162"/>
      <c r="T1935" s="162"/>
      <c r="U1935" s="324"/>
      <c r="V1935" s="325"/>
      <c r="W1935" s="325"/>
      <c r="X1935" s="325"/>
      <c r="Y1935" s="325"/>
      <c r="Z1935" s="325"/>
      <c r="AA1935" s="326"/>
      <c r="AB1935" s="324"/>
      <c r="AC1935" s="325"/>
      <c r="AD1935" s="325"/>
      <c r="AE1935" s="325"/>
      <c r="AF1935" s="325"/>
      <c r="AG1935" s="325"/>
      <c r="AH1935" s="326"/>
    </row>
    <row r="1936" spans="3:45" ht="12.75" hidden="1" customHeight="1">
      <c r="C1936" s="216" t="s">
        <v>252</v>
      </c>
      <c r="D1936" s="216"/>
      <c r="E1936" s="216"/>
      <c r="F1936" s="216"/>
      <c r="G1936" s="216"/>
      <c r="H1936" s="216"/>
      <c r="I1936" s="216"/>
      <c r="J1936" s="216"/>
      <c r="K1936" s="216"/>
      <c r="L1936" s="216"/>
      <c r="M1936" s="216"/>
      <c r="N1936" s="216"/>
      <c r="O1936" s="216"/>
      <c r="P1936" s="216"/>
      <c r="Q1936" s="216"/>
      <c r="R1936" s="216"/>
      <c r="S1936" s="216"/>
      <c r="T1936" s="216"/>
      <c r="U1936" s="177"/>
      <c r="V1936" s="177"/>
      <c r="W1936" s="177"/>
      <c r="X1936" s="177"/>
      <c r="Y1936" s="177"/>
      <c r="Z1936" s="177"/>
      <c r="AA1936" s="177"/>
      <c r="AB1936" s="177"/>
      <c r="AC1936" s="177"/>
      <c r="AD1936" s="177"/>
      <c r="AE1936" s="177"/>
      <c r="AF1936" s="177"/>
      <c r="AG1936" s="177"/>
      <c r="AH1936" s="177"/>
    </row>
    <row r="1937" spans="1:45" ht="12.75" hidden="1" customHeight="1">
      <c r="C1937" s="165" t="s">
        <v>253</v>
      </c>
      <c r="D1937" s="165"/>
      <c r="E1937" s="165"/>
      <c r="F1937" s="165"/>
      <c r="G1937" s="165"/>
      <c r="H1937" s="165"/>
      <c r="I1937" s="165"/>
      <c r="J1937" s="165"/>
      <c r="K1937" s="165"/>
      <c r="L1937" s="165"/>
      <c r="M1937" s="165"/>
      <c r="N1937" s="165"/>
      <c r="O1937" s="165"/>
      <c r="P1937" s="165"/>
      <c r="Q1937" s="165"/>
      <c r="R1937" s="165"/>
      <c r="S1937" s="165"/>
      <c r="T1937" s="165"/>
      <c r="U1937" s="174"/>
      <c r="V1937" s="174"/>
      <c r="W1937" s="174"/>
      <c r="X1937" s="174"/>
      <c r="Y1937" s="174"/>
      <c r="Z1937" s="174"/>
      <c r="AA1937" s="174"/>
      <c r="AB1937" s="174"/>
      <c r="AC1937" s="174"/>
      <c r="AD1937" s="174"/>
      <c r="AE1937" s="174"/>
      <c r="AF1937" s="174"/>
      <c r="AG1937" s="174"/>
      <c r="AH1937" s="174"/>
    </row>
    <row r="1938" spans="1:45" ht="12.75" hidden="1" customHeight="1">
      <c r="C1938" s="165" t="s">
        <v>254</v>
      </c>
      <c r="D1938" s="165"/>
      <c r="E1938" s="165"/>
      <c r="F1938" s="165"/>
      <c r="G1938" s="165"/>
      <c r="H1938" s="165"/>
      <c r="I1938" s="165"/>
      <c r="J1938" s="165"/>
      <c r="K1938" s="165"/>
      <c r="L1938" s="165"/>
      <c r="M1938" s="165"/>
      <c r="N1938" s="165"/>
      <c r="O1938" s="165"/>
      <c r="P1938" s="165"/>
      <c r="Q1938" s="165"/>
      <c r="R1938" s="165"/>
      <c r="S1938" s="165"/>
      <c r="T1938" s="165"/>
      <c r="U1938" s="174"/>
      <c r="V1938" s="174"/>
      <c r="W1938" s="174"/>
      <c r="X1938" s="174"/>
      <c r="Y1938" s="174"/>
      <c r="Z1938" s="174"/>
      <c r="AA1938" s="174"/>
      <c r="AB1938" s="174"/>
      <c r="AC1938" s="174"/>
      <c r="AD1938" s="174"/>
      <c r="AE1938" s="174"/>
      <c r="AF1938" s="174"/>
      <c r="AG1938" s="174"/>
      <c r="AH1938" s="174"/>
    </row>
    <row r="1939" spans="1:45" ht="12.75" hidden="1" customHeight="1">
      <c r="C1939" s="165" t="s">
        <v>255</v>
      </c>
      <c r="D1939" s="165"/>
      <c r="E1939" s="165"/>
      <c r="F1939" s="165"/>
      <c r="G1939" s="165"/>
      <c r="H1939" s="165"/>
      <c r="I1939" s="165"/>
      <c r="J1939" s="165"/>
      <c r="K1939" s="165"/>
      <c r="L1939" s="165"/>
      <c r="M1939" s="165"/>
      <c r="N1939" s="165"/>
      <c r="O1939" s="165"/>
      <c r="P1939" s="165"/>
      <c r="Q1939" s="165"/>
      <c r="R1939" s="165"/>
      <c r="S1939" s="165"/>
      <c r="T1939" s="165"/>
      <c r="U1939" s="174"/>
      <c r="V1939" s="174"/>
      <c r="W1939" s="174"/>
      <c r="X1939" s="174"/>
      <c r="Y1939" s="174"/>
      <c r="Z1939" s="174"/>
      <c r="AA1939" s="174"/>
      <c r="AB1939" s="174"/>
      <c r="AC1939" s="174"/>
      <c r="AD1939" s="174"/>
      <c r="AE1939" s="174"/>
      <c r="AF1939" s="174"/>
      <c r="AG1939" s="174"/>
      <c r="AH1939" s="174"/>
    </row>
    <row r="1940" spans="1:45" ht="12.75" hidden="1" customHeight="1">
      <c r="C1940" s="165" t="s">
        <v>256</v>
      </c>
      <c r="D1940" s="165"/>
      <c r="E1940" s="165"/>
      <c r="F1940" s="165"/>
      <c r="G1940" s="165"/>
      <c r="H1940" s="165"/>
      <c r="I1940" s="165"/>
      <c r="J1940" s="165"/>
      <c r="K1940" s="165"/>
      <c r="L1940" s="165"/>
      <c r="M1940" s="165"/>
      <c r="N1940" s="165"/>
      <c r="O1940" s="165"/>
      <c r="P1940" s="165"/>
      <c r="Q1940" s="165"/>
      <c r="R1940" s="165"/>
      <c r="S1940" s="165"/>
      <c r="T1940" s="165"/>
      <c r="U1940" s="174">
        <v>2960361</v>
      </c>
      <c r="V1940" s="174"/>
      <c r="W1940" s="174"/>
      <c r="X1940" s="174"/>
      <c r="Y1940" s="174"/>
      <c r="Z1940" s="174"/>
      <c r="AA1940" s="174"/>
      <c r="AB1940" s="174">
        <v>3185361</v>
      </c>
      <c r="AC1940" s="174"/>
      <c r="AD1940" s="174"/>
      <c r="AE1940" s="174"/>
      <c r="AF1940" s="174"/>
      <c r="AG1940" s="174"/>
      <c r="AH1940" s="174"/>
    </row>
    <row r="1941" spans="1:45" ht="12.75" hidden="1" customHeight="1">
      <c r="C1941" s="206" t="s">
        <v>257</v>
      </c>
      <c r="D1941" s="206"/>
      <c r="E1941" s="206"/>
      <c r="F1941" s="206"/>
      <c r="G1941" s="206"/>
      <c r="H1941" s="206"/>
      <c r="I1941" s="206"/>
      <c r="J1941" s="206"/>
      <c r="K1941" s="206"/>
      <c r="L1941" s="206"/>
      <c r="M1941" s="206"/>
      <c r="N1941" s="206"/>
      <c r="O1941" s="206"/>
      <c r="P1941" s="206"/>
      <c r="Q1941" s="206"/>
      <c r="R1941" s="206"/>
      <c r="S1941" s="206"/>
      <c r="T1941" s="206"/>
      <c r="U1941" s="190"/>
      <c r="V1941" s="190"/>
      <c r="W1941" s="190"/>
      <c r="X1941" s="190"/>
      <c r="Y1941" s="190"/>
      <c r="Z1941" s="190"/>
      <c r="AA1941" s="190"/>
      <c r="AB1941" s="190"/>
      <c r="AC1941" s="190"/>
      <c r="AD1941" s="190"/>
      <c r="AE1941" s="190"/>
      <c r="AF1941" s="190"/>
      <c r="AG1941" s="190"/>
      <c r="AH1941" s="190"/>
    </row>
    <row r="1943" spans="1:45" ht="12.75" customHeight="1">
      <c r="A1943" s="76" t="s">
        <v>41</v>
      </c>
      <c r="B1943" s="74"/>
      <c r="C1943" s="347" t="s">
        <v>535</v>
      </c>
      <c r="D1943" s="347"/>
      <c r="E1943" s="347"/>
      <c r="F1943" s="347"/>
      <c r="G1943" s="347"/>
      <c r="H1943" s="347"/>
      <c r="I1943" s="347"/>
      <c r="J1943" s="347"/>
      <c r="K1943" s="347"/>
      <c r="L1943" s="347"/>
      <c r="M1943" s="347"/>
      <c r="N1943" s="347"/>
      <c r="O1943" s="347"/>
      <c r="P1943" s="347"/>
      <c r="Q1943" s="347"/>
      <c r="R1943" s="347"/>
      <c r="S1943" s="347"/>
      <c r="T1943" s="347"/>
      <c r="U1943" s="347"/>
      <c r="V1943" s="347"/>
      <c r="W1943" s="347"/>
      <c r="X1943" s="347"/>
      <c r="Y1943" s="347"/>
      <c r="Z1943" s="347"/>
      <c r="AA1943" s="347"/>
      <c r="AB1943" s="347"/>
      <c r="AC1943" s="347"/>
      <c r="AD1943" s="347"/>
      <c r="AE1943" s="347"/>
      <c r="AF1943" s="347"/>
      <c r="AG1943" s="347"/>
      <c r="AH1943" s="347"/>
      <c r="AI1943" s="347"/>
      <c r="AJ1943" s="347"/>
      <c r="AK1943" s="347"/>
      <c r="AL1943" s="347"/>
      <c r="AM1943" s="347"/>
      <c r="AN1943" s="347"/>
      <c r="AO1943" s="347"/>
      <c r="AP1943" s="347"/>
      <c r="AQ1943" s="347"/>
      <c r="AR1943" s="347"/>
      <c r="AS1943" s="347"/>
    </row>
    <row r="1944" spans="1:45" ht="12.75" customHeight="1">
      <c r="A1944" s="22"/>
      <c r="C1944" s="159" t="s">
        <v>1442</v>
      </c>
      <c r="D1944" s="159"/>
      <c r="E1944" s="159"/>
      <c r="F1944" s="159"/>
      <c r="G1944" s="159"/>
      <c r="H1944" s="159"/>
      <c r="I1944" s="159"/>
      <c r="J1944" s="159"/>
      <c r="K1944" s="159"/>
      <c r="L1944" s="159"/>
      <c r="M1944" s="159"/>
      <c r="N1944" s="159"/>
      <c r="O1944" s="159"/>
      <c r="P1944" s="159"/>
      <c r="Q1944" s="159"/>
      <c r="R1944" s="159"/>
      <c r="S1944" s="159"/>
      <c r="T1944" s="159"/>
      <c r="U1944" s="159"/>
      <c r="V1944" s="159"/>
      <c r="W1944" s="159"/>
      <c r="X1944" s="159"/>
      <c r="Y1944" s="159"/>
      <c r="Z1944" s="159"/>
      <c r="AA1944" s="159"/>
      <c r="AB1944" s="159"/>
      <c r="AC1944" s="159"/>
      <c r="AD1944" s="159"/>
      <c r="AE1944" s="159"/>
      <c r="AF1944" s="159"/>
      <c r="AG1944" s="159"/>
      <c r="AH1944" s="159"/>
      <c r="AI1944" s="159"/>
      <c r="AJ1944" s="159"/>
      <c r="AK1944" s="159"/>
      <c r="AL1944" s="159"/>
      <c r="AM1944" s="159"/>
      <c r="AN1944" s="159"/>
      <c r="AO1944" s="159"/>
      <c r="AP1944" s="159"/>
      <c r="AQ1944" s="159"/>
      <c r="AR1944" s="159"/>
      <c r="AS1944" s="159"/>
    </row>
    <row r="1945" spans="1:45" ht="12.75" hidden="1" customHeight="1">
      <c r="A1945" s="22"/>
      <c r="C1945" s="427" t="s">
        <v>599</v>
      </c>
      <c r="D1945" s="427"/>
      <c r="E1945" s="427"/>
      <c r="F1945" s="427"/>
      <c r="G1945" s="427"/>
      <c r="H1945" s="427"/>
      <c r="I1945" s="427"/>
      <c r="J1945" s="427"/>
      <c r="K1945" s="427"/>
      <c r="L1945" s="427"/>
      <c r="M1945" s="427"/>
      <c r="N1945" s="427"/>
      <c r="O1945" s="427"/>
      <c r="P1945" s="427"/>
      <c r="Q1945" s="427"/>
      <c r="R1945" s="427"/>
      <c r="S1945" s="427"/>
      <c r="T1945" s="427"/>
      <c r="U1945" s="427"/>
      <c r="V1945" s="427"/>
      <c r="W1945" s="427"/>
      <c r="X1945" s="427"/>
      <c r="Y1945" s="427"/>
      <c r="Z1945" s="427"/>
      <c r="AA1945" s="427"/>
      <c r="AB1945" s="427"/>
      <c r="AC1945" s="427"/>
      <c r="AD1945" s="427"/>
      <c r="AE1945" s="427"/>
      <c r="AF1945" s="427"/>
      <c r="AG1945" s="427"/>
      <c r="AH1945" s="427"/>
      <c r="AI1945" s="427"/>
      <c r="AJ1945" s="427"/>
      <c r="AK1945" s="427"/>
      <c r="AL1945" s="427"/>
      <c r="AM1945" s="427"/>
      <c r="AN1945" s="427"/>
      <c r="AO1945" s="427"/>
      <c r="AP1945" s="427"/>
      <c r="AQ1945" s="427"/>
      <c r="AR1945" s="427"/>
      <c r="AS1945" s="427"/>
    </row>
    <row r="1946" spans="1:45" ht="12.75" hidden="1" customHeight="1">
      <c r="A1946" s="22"/>
      <c r="C1946" s="427"/>
      <c r="D1946" s="427"/>
      <c r="E1946" s="427"/>
      <c r="F1946" s="427"/>
      <c r="G1946" s="427"/>
      <c r="H1946" s="427"/>
      <c r="I1946" s="427"/>
      <c r="J1946" s="427"/>
      <c r="K1946" s="427"/>
      <c r="L1946" s="427"/>
      <c r="M1946" s="427"/>
      <c r="N1946" s="427"/>
      <c r="O1946" s="427"/>
      <c r="P1946" s="427"/>
      <c r="Q1946" s="427"/>
      <c r="R1946" s="427"/>
      <c r="S1946" s="427"/>
      <c r="T1946" s="427"/>
      <c r="U1946" s="427"/>
      <c r="V1946" s="427"/>
      <c r="W1946" s="427"/>
      <c r="X1946" s="427"/>
      <c r="Y1946" s="427"/>
      <c r="Z1946" s="427"/>
      <c r="AA1946" s="427"/>
      <c r="AB1946" s="427"/>
      <c r="AC1946" s="427"/>
      <c r="AD1946" s="427"/>
      <c r="AE1946" s="427"/>
      <c r="AF1946" s="427"/>
      <c r="AG1946" s="427"/>
      <c r="AH1946" s="427"/>
      <c r="AI1946" s="427"/>
      <c r="AJ1946" s="427"/>
      <c r="AK1946" s="427"/>
      <c r="AL1946" s="427"/>
      <c r="AM1946" s="427"/>
      <c r="AN1946" s="427"/>
      <c r="AO1946" s="427"/>
      <c r="AP1946" s="427"/>
      <c r="AQ1946" s="427"/>
      <c r="AR1946" s="427"/>
      <c r="AS1946" s="427"/>
    </row>
    <row r="1947" spans="1:45" ht="12.75" hidden="1" customHeight="1">
      <c r="A1947" s="22"/>
    </row>
    <row r="1948" spans="1:45" ht="12.75" hidden="1" customHeight="1">
      <c r="A1948" s="22"/>
      <c r="C1948" s="305" t="s">
        <v>600</v>
      </c>
      <c r="D1948" s="305"/>
      <c r="E1948" s="305"/>
      <c r="F1948" s="305"/>
      <c r="G1948" s="305"/>
      <c r="H1948" s="305"/>
      <c r="I1948" s="305"/>
      <c r="J1948" s="305"/>
      <c r="K1948" s="305"/>
      <c r="L1948" s="305"/>
      <c r="M1948" s="305"/>
      <c r="N1948" s="305"/>
      <c r="O1948" s="305"/>
      <c r="P1948" s="305"/>
      <c r="Q1948" s="305"/>
      <c r="R1948" s="305"/>
      <c r="S1948" s="305"/>
      <c r="T1948" s="305"/>
      <c r="U1948" s="305"/>
      <c r="V1948" s="305"/>
      <c r="W1948" s="305"/>
      <c r="X1948" s="305"/>
      <c r="Y1948" s="305"/>
      <c r="Z1948" s="305"/>
      <c r="AA1948" s="305"/>
      <c r="AB1948" s="305"/>
      <c r="AC1948" s="305"/>
      <c r="AD1948" s="305"/>
      <c r="AE1948" s="305"/>
      <c r="AF1948" s="305"/>
      <c r="AG1948" s="305"/>
      <c r="AH1948" s="305"/>
      <c r="AI1948" s="305"/>
      <c r="AJ1948" s="305"/>
      <c r="AK1948" s="305"/>
      <c r="AL1948" s="305"/>
      <c r="AM1948" s="305"/>
      <c r="AN1948" s="305"/>
      <c r="AO1948" s="305"/>
      <c r="AP1948" s="305"/>
      <c r="AQ1948" s="305"/>
      <c r="AR1948" s="305"/>
      <c r="AS1948" s="305"/>
    </row>
    <row r="1949" spans="1:45" ht="12.75" hidden="1" customHeight="1">
      <c r="A1949" s="22"/>
      <c r="C1949" s="305"/>
      <c r="D1949" s="305"/>
      <c r="E1949" s="305"/>
      <c r="F1949" s="305"/>
      <c r="G1949" s="305"/>
      <c r="H1949" s="305"/>
      <c r="I1949" s="305"/>
      <c r="J1949" s="305"/>
      <c r="K1949" s="305"/>
      <c r="L1949" s="305"/>
      <c r="M1949" s="305"/>
      <c r="N1949" s="305"/>
      <c r="O1949" s="305"/>
      <c r="P1949" s="305"/>
      <c r="Q1949" s="305"/>
      <c r="R1949" s="305"/>
      <c r="S1949" s="305"/>
      <c r="T1949" s="305"/>
      <c r="U1949" s="305"/>
      <c r="V1949" s="305"/>
      <c r="W1949" s="305"/>
      <c r="X1949" s="305"/>
      <c r="Y1949" s="305"/>
      <c r="Z1949" s="305"/>
      <c r="AA1949" s="305"/>
      <c r="AB1949" s="305"/>
      <c r="AC1949" s="305"/>
      <c r="AD1949" s="305"/>
      <c r="AE1949" s="305"/>
      <c r="AF1949" s="305"/>
      <c r="AG1949" s="305"/>
      <c r="AH1949" s="305"/>
      <c r="AI1949" s="305"/>
      <c r="AJ1949" s="305"/>
      <c r="AK1949" s="305"/>
      <c r="AL1949" s="305"/>
      <c r="AM1949" s="305"/>
      <c r="AN1949" s="305"/>
      <c r="AO1949" s="305"/>
      <c r="AP1949" s="305"/>
      <c r="AQ1949" s="305"/>
      <c r="AR1949" s="305"/>
      <c r="AS1949" s="305"/>
    </row>
    <row r="1950" spans="1:45" ht="12.75" hidden="1" customHeight="1">
      <c r="A1950" s="22"/>
      <c r="C1950" s="305"/>
      <c r="D1950" s="305"/>
      <c r="E1950" s="305"/>
      <c r="F1950" s="305"/>
      <c r="G1950" s="305"/>
      <c r="H1950" s="305"/>
      <c r="I1950" s="305"/>
      <c r="J1950" s="305"/>
      <c r="K1950" s="305"/>
      <c r="L1950" s="305"/>
      <c r="M1950" s="305"/>
      <c r="N1950" s="305"/>
      <c r="O1950" s="305"/>
      <c r="P1950" s="305"/>
      <c r="Q1950" s="305"/>
      <c r="R1950" s="305"/>
      <c r="S1950" s="305"/>
      <c r="T1950" s="305"/>
      <c r="U1950" s="305"/>
      <c r="V1950" s="305"/>
      <c r="W1950" s="305"/>
      <c r="X1950" s="305"/>
      <c r="Y1950" s="305"/>
      <c r="Z1950" s="305"/>
      <c r="AA1950" s="305"/>
      <c r="AB1950" s="305"/>
      <c r="AC1950" s="305"/>
      <c r="AD1950" s="305"/>
      <c r="AE1950" s="305"/>
      <c r="AF1950" s="305"/>
      <c r="AG1950" s="305"/>
      <c r="AH1950" s="305"/>
      <c r="AI1950" s="305"/>
      <c r="AJ1950" s="305"/>
      <c r="AK1950" s="305"/>
      <c r="AL1950" s="305"/>
      <c r="AM1950" s="305"/>
      <c r="AN1950" s="305"/>
      <c r="AO1950" s="305"/>
      <c r="AP1950" s="305"/>
      <c r="AQ1950" s="305"/>
      <c r="AR1950" s="305"/>
      <c r="AS1950" s="305"/>
    </row>
    <row r="1951" spans="1:45" ht="12.75" hidden="1" customHeight="1">
      <c r="A1951" s="22"/>
      <c r="C1951" s="25"/>
      <c r="D1951" s="25"/>
      <c r="E1951" s="25"/>
      <c r="F1951" s="25"/>
      <c r="G1951" s="25"/>
      <c r="H1951" s="25"/>
      <c r="I1951" s="25"/>
      <c r="J1951" s="25"/>
      <c r="K1951" s="25"/>
      <c r="L1951" s="25"/>
      <c r="M1951" s="25"/>
      <c r="N1951" s="25"/>
    </row>
    <row r="1952" spans="1:45" ht="12.75" hidden="1" customHeight="1">
      <c r="A1952" s="22"/>
      <c r="C1952" s="281" t="s">
        <v>601</v>
      </c>
      <c r="D1952" s="281"/>
      <c r="E1952" s="281"/>
      <c r="F1952" s="281"/>
      <c r="G1952" s="281"/>
      <c r="H1952" s="281"/>
      <c r="I1952" s="281"/>
      <c r="J1952" s="281"/>
      <c r="K1952" s="281"/>
      <c r="L1952" s="281"/>
      <c r="M1952" s="281"/>
      <c r="N1952" s="281"/>
      <c r="O1952" s="281"/>
      <c r="P1952" s="281"/>
      <c r="Q1952" s="281"/>
      <c r="R1952" s="281"/>
      <c r="S1952" s="281"/>
      <c r="T1952" s="281"/>
      <c r="U1952" s="281"/>
      <c r="V1952" s="281"/>
      <c r="W1952" s="281"/>
      <c r="X1952" s="281"/>
      <c r="Y1952" s="281"/>
      <c r="Z1952" s="281"/>
      <c r="AA1952" s="281"/>
      <c r="AB1952" s="281"/>
      <c r="AC1952" s="281"/>
      <c r="AD1952" s="281"/>
      <c r="AE1952" s="281"/>
      <c r="AF1952" s="281"/>
      <c r="AG1952" s="281"/>
      <c r="AH1952" s="281"/>
      <c r="AI1952" s="281"/>
      <c r="AJ1952" s="281"/>
      <c r="AK1952" s="281"/>
      <c r="AL1952" s="281"/>
      <c r="AM1952" s="281"/>
      <c r="AN1952" s="281"/>
      <c r="AO1952" s="281"/>
      <c r="AP1952" s="281"/>
      <c r="AQ1952" s="281"/>
      <c r="AR1952" s="281"/>
      <c r="AS1952" s="281"/>
    </row>
    <row r="1953" spans="1:45" ht="12.75" hidden="1" customHeight="1">
      <c r="A1953" s="22"/>
    </row>
    <row r="1954" spans="1:45" ht="12.75" hidden="1" customHeight="1">
      <c r="A1954" s="22"/>
      <c r="C1954" s="305" t="s">
        <v>1297</v>
      </c>
      <c r="D1954" s="305"/>
      <c r="E1954" s="305"/>
      <c r="F1954" s="305"/>
      <c r="G1954" s="305"/>
      <c r="H1954" s="305"/>
      <c r="I1954" s="305"/>
      <c r="J1954" s="305"/>
      <c r="K1954" s="305"/>
      <c r="L1954" s="305"/>
      <c r="M1954" s="305"/>
      <c r="N1954" s="305"/>
      <c r="O1954" s="305"/>
      <c r="P1954" s="305"/>
      <c r="Q1954" s="305"/>
      <c r="R1954" s="305"/>
      <c r="S1954" s="305"/>
      <c r="T1954" s="305"/>
      <c r="U1954" s="305"/>
      <c r="V1954" s="305"/>
      <c r="W1954" s="305"/>
      <c r="X1954" s="305"/>
      <c r="Y1954" s="305"/>
      <c r="Z1954" s="305"/>
      <c r="AA1954" s="305"/>
      <c r="AB1954" s="305"/>
      <c r="AC1954" s="305"/>
      <c r="AD1954" s="305"/>
      <c r="AE1954" s="305"/>
      <c r="AF1954" s="305"/>
      <c r="AG1954" s="305"/>
      <c r="AH1954" s="305"/>
      <c r="AI1954" s="305"/>
      <c r="AJ1954" s="305"/>
      <c r="AK1954" s="305"/>
      <c r="AL1954" s="305"/>
      <c r="AM1954" s="305"/>
      <c r="AN1954" s="305"/>
      <c r="AO1954" s="305"/>
      <c r="AP1954" s="305"/>
      <c r="AQ1954" s="305"/>
      <c r="AR1954" s="305"/>
      <c r="AS1954" s="305"/>
    </row>
    <row r="1955" spans="1:45" ht="12.75" hidden="1" customHeight="1">
      <c r="A1955" s="22"/>
      <c r="C1955" s="305"/>
      <c r="D1955" s="305"/>
      <c r="E1955" s="305"/>
      <c r="F1955" s="305"/>
      <c r="G1955" s="305"/>
      <c r="H1955" s="305"/>
      <c r="I1955" s="305"/>
      <c r="J1955" s="305"/>
      <c r="K1955" s="305"/>
      <c r="L1955" s="305"/>
      <c r="M1955" s="305"/>
      <c r="N1955" s="305"/>
      <c r="O1955" s="305"/>
      <c r="P1955" s="305"/>
      <c r="Q1955" s="305"/>
      <c r="R1955" s="305"/>
      <c r="S1955" s="305"/>
      <c r="T1955" s="305"/>
      <c r="U1955" s="305"/>
      <c r="V1955" s="305"/>
      <c r="W1955" s="305"/>
      <c r="X1955" s="305"/>
      <c r="Y1955" s="305"/>
      <c r="Z1955" s="305"/>
      <c r="AA1955" s="305"/>
      <c r="AB1955" s="305"/>
      <c r="AC1955" s="305"/>
      <c r="AD1955" s="305"/>
      <c r="AE1955" s="305"/>
      <c r="AF1955" s="305"/>
      <c r="AG1955" s="305"/>
      <c r="AH1955" s="305"/>
      <c r="AI1955" s="305"/>
      <c r="AJ1955" s="305"/>
      <c r="AK1955" s="305"/>
      <c r="AL1955" s="305"/>
      <c r="AM1955" s="305"/>
      <c r="AN1955" s="305"/>
      <c r="AO1955" s="305"/>
      <c r="AP1955" s="305"/>
      <c r="AQ1955" s="305"/>
      <c r="AR1955" s="305"/>
      <c r="AS1955" s="305"/>
    </row>
    <row r="1956" spans="1:45" ht="12.75" hidden="1" customHeight="1">
      <c r="A1956" s="22"/>
      <c r="C1956" s="305"/>
      <c r="D1956" s="305"/>
      <c r="E1956" s="305"/>
      <c r="F1956" s="305"/>
      <c r="G1956" s="305"/>
      <c r="H1956" s="305"/>
      <c r="I1956" s="305"/>
      <c r="J1956" s="305"/>
      <c r="K1956" s="305"/>
      <c r="L1956" s="305"/>
      <c r="M1956" s="305"/>
      <c r="N1956" s="305"/>
      <c r="O1956" s="305"/>
      <c r="P1956" s="305"/>
      <c r="Q1956" s="305"/>
      <c r="R1956" s="305"/>
      <c r="S1956" s="305"/>
      <c r="T1956" s="305"/>
      <c r="U1956" s="305"/>
      <c r="V1956" s="305"/>
      <c r="W1956" s="305"/>
      <c r="X1956" s="305"/>
      <c r="Y1956" s="305"/>
      <c r="Z1956" s="305"/>
      <c r="AA1956" s="305"/>
      <c r="AB1956" s="305"/>
      <c r="AC1956" s="305"/>
      <c r="AD1956" s="305"/>
      <c r="AE1956" s="305"/>
      <c r="AF1956" s="305"/>
      <c r="AG1956" s="305"/>
      <c r="AH1956" s="305"/>
      <c r="AI1956" s="305"/>
      <c r="AJ1956" s="305"/>
      <c r="AK1956" s="305"/>
      <c r="AL1956" s="305"/>
      <c r="AM1956" s="305"/>
      <c r="AN1956" s="305"/>
      <c r="AO1956" s="305"/>
      <c r="AP1956" s="305"/>
      <c r="AQ1956" s="305"/>
      <c r="AR1956" s="305"/>
      <c r="AS1956" s="305"/>
    </row>
    <row r="1957" spans="1:45" ht="12.75" hidden="1" customHeight="1">
      <c r="A1957" s="22"/>
      <c r="C1957" s="305"/>
      <c r="D1957" s="305"/>
      <c r="E1957" s="305"/>
      <c r="F1957" s="305"/>
      <c r="G1957" s="305"/>
      <c r="H1957" s="305"/>
      <c r="I1957" s="305"/>
      <c r="J1957" s="305"/>
      <c r="K1957" s="305"/>
      <c r="L1957" s="305"/>
      <c r="M1957" s="305"/>
      <c r="N1957" s="305"/>
      <c r="O1957" s="305"/>
      <c r="P1957" s="305"/>
      <c r="Q1957" s="305"/>
      <c r="R1957" s="305"/>
      <c r="S1957" s="305"/>
      <c r="T1957" s="305"/>
      <c r="U1957" s="305"/>
      <c r="V1957" s="305"/>
      <c r="W1957" s="305"/>
      <c r="X1957" s="305"/>
      <c r="Y1957" s="305"/>
      <c r="Z1957" s="305"/>
      <c r="AA1957" s="305"/>
      <c r="AB1957" s="305"/>
      <c r="AC1957" s="305"/>
      <c r="AD1957" s="305"/>
      <c r="AE1957" s="305"/>
      <c r="AF1957" s="305"/>
      <c r="AG1957" s="305"/>
      <c r="AH1957" s="305"/>
      <c r="AI1957" s="305"/>
      <c r="AJ1957" s="305"/>
      <c r="AK1957" s="305"/>
      <c r="AL1957" s="305"/>
      <c r="AM1957" s="305"/>
      <c r="AN1957" s="305"/>
      <c r="AO1957" s="305"/>
      <c r="AP1957" s="305"/>
      <c r="AQ1957" s="305"/>
      <c r="AR1957" s="305"/>
      <c r="AS1957" s="305"/>
    </row>
    <row r="1958" spans="1:45" ht="12.75" hidden="1" customHeight="1">
      <c r="A1958" s="22"/>
    </row>
    <row r="1959" spans="1:45" ht="12.75" hidden="1" customHeight="1">
      <c r="A1959" s="22"/>
      <c r="C1959" s="305" t="s">
        <v>536</v>
      </c>
      <c r="D1959" s="305"/>
      <c r="E1959" s="305"/>
      <c r="F1959" s="305"/>
      <c r="G1959" s="305"/>
      <c r="H1959" s="305"/>
      <c r="I1959" s="305"/>
      <c r="J1959" s="305"/>
      <c r="K1959" s="305"/>
      <c r="L1959" s="305"/>
      <c r="M1959" s="305"/>
      <c r="N1959" s="305"/>
      <c r="O1959" s="305"/>
      <c r="P1959" s="305"/>
      <c r="Q1959" s="305"/>
      <c r="R1959" s="305"/>
      <c r="S1959" s="305"/>
      <c r="T1959" s="305"/>
      <c r="U1959" s="305"/>
      <c r="V1959" s="305"/>
      <c r="W1959" s="305"/>
      <c r="X1959" s="305"/>
      <c r="Y1959" s="305"/>
      <c r="Z1959" s="305"/>
      <c r="AA1959" s="305"/>
      <c r="AB1959" s="305"/>
      <c r="AC1959" s="305"/>
      <c r="AD1959" s="305"/>
      <c r="AE1959" s="305"/>
      <c r="AF1959" s="305"/>
      <c r="AG1959" s="305"/>
      <c r="AH1959" s="305"/>
      <c r="AI1959" s="305"/>
      <c r="AJ1959" s="305"/>
      <c r="AK1959" s="305"/>
      <c r="AL1959" s="305"/>
      <c r="AM1959" s="305"/>
      <c r="AN1959" s="305"/>
      <c r="AO1959" s="305"/>
      <c r="AP1959" s="305"/>
      <c r="AQ1959" s="305"/>
      <c r="AR1959" s="305"/>
      <c r="AS1959" s="305"/>
    </row>
    <row r="1960" spans="1:45" ht="12.75" hidden="1" customHeight="1">
      <c r="A1960" s="22"/>
      <c r="C1960" s="305"/>
      <c r="D1960" s="305"/>
      <c r="E1960" s="305"/>
      <c r="F1960" s="305"/>
      <c r="G1960" s="305"/>
      <c r="H1960" s="305"/>
      <c r="I1960" s="305"/>
      <c r="J1960" s="305"/>
      <c r="K1960" s="305"/>
      <c r="L1960" s="305"/>
      <c r="M1960" s="305"/>
      <c r="N1960" s="305"/>
      <c r="O1960" s="305"/>
      <c r="P1960" s="305"/>
      <c r="Q1960" s="305"/>
      <c r="R1960" s="305"/>
      <c r="S1960" s="305"/>
      <c r="T1960" s="305"/>
      <c r="U1960" s="305"/>
      <c r="V1960" s="305"/>
      <c r="W1960" s="305"/>
      <c r="X1960" s="305"/>
      <c r="Y1960" s="305"/>
      <c r="Z1960" s="305"/>
      <c r="AA1960" s="305"/>
      <c r="AB1960" s="305"/>
      <c r="AC1960" s="305"/>
      <c r="AD1960" s="305"/>
      <c r="AE1960" s="305"/>
      <c r="AF1960" s="305"/>
      <c r="AG1960" s="305"/>
      <c r="AH1960" s="305"/>
      <c r="AI1960" s="305"/>
      <c r="AJ1960" s="305"/>
      <c r="AK1960" s="305"/>
      <c r="AL1960" s="305"/>
      <c r="AM1960" s="305"/>
      <c r="AN1960" s="305"/>
      <c r="AO1960" s="305"/>
      <c r="AP1960" s="305"/>
      <c r="AQ1960" s="305"/>
      <c r="AR1960" s="305"/>
      <c r="AS1960" s="305"/>
    </row>
    <row r="1961" spans="1:45" ht="12.75" customHeight="1">
      <c r="A1961" s="22"/>
      <c r="C1961" s="24"/>
      <c r="D1961" s="24"/>
      <c r="E1961" s="24"/>
      <c r="F1961" s="24"/>
      <c r="G1961" s="24"/>
      <c r="H1961" s="24"/>
      <c r="I1961" s="24"/>
      <c r="J1961" s="24"/>
      <c r="K1961" s="24"/>
      <c r="L1961" s="24"/>
      <c r="M1961" s="24"/>
      <c r="N1961" s="24"/>
    </row>
    <row r="1962" spans="1:45" ht="12.75" customHeight="1">
      <c r="A1962" s="76" t="s">
        <v>42</v>
      </c>
      <c r="B1962" s="74"/>
      <c r="C1962" s="347" t="s">
        <v>537</v>
      </c>
      <c r="D1962" s="347"/>
      <c r="E1962" s="347"/>
      <c r="F1962" s="347"/>
      <c r="G1962" s="347"/>
      <c r="H1962" s="347"/>
      <c r="I1962" s="347"/>
      <c r="J1962" s="347"/>
      <c r="K1962" s="347"/>
      <c r="L1962" s="347"/>
      <c r="M1962" s="347"/>
      <c r="N1962" s="347"/>
      <c r="O1962" s="347"/>
      <c r="P1962" s="347"/>
      <c r="Q1962" s="347"/>
      <c r="R1962" s="347"/>
      <c r="S1962" s="347"/>
      <c r="T1962" s="347"/>
      <c r="U1962" s="347"/>
      <c r="V1962" s="347"/>
      <c r="W1962" s="347"/>
      <c r="X1962" s="347"/>
      <c r="Y1962" s="347"/>
      <c r="Z1962" s="347"/>
      <c r="AA1962" s="347"/>
      <c r="AB1962" s="347"/>
      <c r="AC1962" s="347"/>
      <c r="AD1962" s="347"/>
      <c r="AE1962" s="347"/>
      <c r="AF1962" s="347"/>
      <c r="AG1962" s="347"/>
      <c r="AH1962" s="347"/>
      <c r="AI1962" s="347"/>
      <c r="AJ1962" s="347"/>
      <c r="AK1962" s="347"/>
      <c r="AL1962" s="347"/>
      <c r="AM1962" s="347"/>
      <c r="AN1962" s="347"/>
      <c r="AO1962" s="347"/>
      <c r="AP1962" s="347"/>
      <c r="AQ1962" s="347"/>
      <c r="AR1962" s="347"/>
      <c r="AS1962" s="347"/>
    </row>
    <row r="1963" spans="1:45" ht="12.75" hidden="1" customHeight="1">
      <c r="A1963" s="22"/>
      <c r="C1963" s="305" t="s">
        <v>1298</v>
      </c>
      <c r="D1963" s="305"/>
      <c r="E1963" s="305"/>
      <c r="F1963" s="305"/>
      <c r="G1963" s="305"/>
      <c r="H1963" s="305"/>
      <c r="I1963" s="305"/>
      <c r="J1963" s="305"/>
      <c r="K1963" s="305"/>
      <c r="L1963" s="305"/>
      <c r="M1963" s="305"/>
      <c r="N1963" s="305"/>
      <c r="O1963" s="305"/>
      <c r="P1963" s="305"/>
      <c r="Q1963" s="305"/>
      <c r="R1963" s="305"/>
      <c r="S1963" s="305"/>
      <c r="T1963" s="305"/>
      <c r="U1963" s="305"/>
      <c r="V1963" s="305"/>
      <c r="W1963" s="305"/>
      <c r="X1963" s="305"/>
      <c r="Y1963" s="305"/>
      <c r="Z1963" s="305"/>
      <c r="AA1963" s="305"/>
      <c r="AB1963" s="305"/>
      <c r="AC1963" s="305"/>
      <c r="AD1963" s="305"/>
      <c r="AE1963" s="305"/>
      <c r="AF1963" s="305"/>
      <c r="AG1963" s="305"/>
      <c r="AH1963" s="305"/>
      <c r="AI1963" s="305"/>
      <c r="AJ1963" s="305"/>
      <c r="AK1963" s="305"/>
      <c r="AL1963" s="305"/>
      <c r="AM1963" s="305"/>
      <c r="AN1963" s="305"/>
      <c r="AO1963" s="305"/>
      <c r="AP1963" s="305"/>
      <c r="AQ1963" s="305"/>
      <c r="AR1963" s="305"/>
      <c r="AS1963" s="305"/>
    </row>
    <row r="1964" spans="1:45" ht="12.75" hidden="1" customHeight="1">
      <c r="A1964" s="22"/>
      <c r="C1964" s="305"/>
      <c r="D1964" s="305"/>
      <c r="E1964" s="305"/>
      <c r="F1964" s="305"/>
      <c r="G1964" s="305"/>
      <c r="H1964" s="305"/>
      <c r="I1964" s="305"/>
      <c r="J1964" s="305"/>
      <c r="K1964" s="305"/>
      <c r="L1964" s="305"/>
      <c r="M1964" s="305"/>
      <c r="N1964" s="305"/>
      <c r="O1964" s="305"/>
      <c r="P1964" s="305"/>
      <c r="Q1964" s="305"/>
      <c r="R1964" s="305"/>
      <c r="S1964" s="305"/>
      <c r="T1964" s="305"/>
      <c r="U1964" s="305"/>
      <c r="V1964" s="305"/>
      <c r="W1964" s="305"/>
      <c r="X1964" s="305"/>
      <c r="Y1964" s="305"/>
      <c r="Z1964" s="305"/>
      <c r="AA1964" s="305"/>
      <c r="AB1964" s="305"/>
      <c r="AC1964" s="305"/>
      <c r="AD1964" s="305"/>
      <c r="AE1964" s="305"/>
      <c r="AF1964" s="305"/>
      <c r="AG1964" s="305"/>
      <c r="AH1964" s="305"/>
      <c r="AI1964" s="305"/>
      <c r="AJ1964" s="305"/>
      <c r="AK1964" s="305"/>
      <c r="AL1964" s="305"/>
      <c r="AM1964" s="305"/>
      <c r="AN1964" s="305"/>
      <c r="AO1964" s="305"/>
      <c r="AP1964" s="305"/>
      <c r="AQ1964" s="305"/>
      <c r="AR1964" s="305"/>
      <c r="AS1964" s="305"/>
    </row>
    <row r="1965" spans="1:45" ht="12.75" hidden="1" customHeight="1">
      <c r="A1965" s="22"/>
      <c r="C1965" s="305"/>
      <c r="D1965" s="305"/>
      <c r="E1965" s="305"/>
      <c r="F1965" s="305"/>
      <c r="G1965" s="305"/>
      <c r="H1965" s="305"/>
      <c r="I1965" s="305"/>
      <c r="J1965" s="305"/>
      <c r="K1965" s="305"/>
      <c r="L1965" s="305"/>
      <c r="M1965" s="305"/>
      <c r="N1965" s="305"/>
      <c r="O1965" s="305"/>
      <c r="P1965" s="305"/>
      <c r="Q1965" s="305"/>
      <c r="R1965" s="305"/>
      <c r="S1965" s="305"/>
      <c r="T1965" s="305"/>
      <c r="U1965" s="305"/>
      <c r="V1965" s="305"/>
      <c r="W1965" s="305"/>
      <c r="X1965" s="305"/>
      <c r="Y1965" s="305"/>
      <c r="Z1965" s="305"/>
      <c r="AA1965" s="305"/>
      <c r="AB1965" s="305"/>
      <c r="AC1965" s="305"/>
      <c r="AD1965" s="305"/>
      <c r="AE1965" s="305"/>
      <c r="AF1965" s="305"/>
      <c r="AG1965" s="305"/>
      <c r="AH1965" s="305"/>
      <c r="AI1965" s="305"/>
      <c r="AJ1965" s="305"/>
      <c r="AK1965" s="305"/>
      <c r="AL1965" s="305"/>
      <c r="AM1965" s="305"/>
      <c r="AN1965" s="305"/>
      <c r="AO1965" s="305"/>
      <c r="AP1965" s="305"/>
      <c r="AQ1965" s="305"/>
      <c r="AR1965" s="305"/>
      <c r="AS1965" s="305"/>
    </row>
    <row r="1966" spans="1:45" ht="12.75" customHeight="1">
      <c r="A1966" s="22"/>
      <c r="C1966" s="159" t="s">
        <v>1443</v>
      </c>
      <c r="D1966" s="159"/>
      <c r="E1966" s="159"/>
      <c r="F1966" s="159"/>
      <c r="G1966" s="159"/>
      <c r="H1966" s="159"/>
      <c r="I1966" s="159"/>
      <c r="J1966" s="159"/>
      <c r="K1966" s="159"/>
      <c r="L1966" s="159"/>
      <c r="M1966" s="159"/>
      <c r="N1966" s="159"/>
      <c r="O1966" s="159"/>
      <c r="P1966" s="159"/>
      <c r="Q1966" s="159"/>
      <c r="R1966" s="159"/>
      <c r="S1966" s="159"/>
      <c r="T1966" s="159"/>
      <c r="U1966" s="159"/>
      <c r="V1966" s="159"/>
      <c r="W1966" s="159"/>
      <c r="X1966" s="159"/>
      <c r="Y1966" s="159"/>
      <c r="Z1966" s="159"/>
      <c r="AA1966" s="159"/>
      <c r="AB1966" s="159"/>
      <c r="AC1966" s="159"/>
      <c r="AD1966" s="159"/>
      <c r="AE1966" s="159"/>
      <c r="AF1966" s="159"/>
      <c r="AG1966" s="159"/>
      <c r="AH1966" s="159"/>
      <c r="AI1966" s="159"/>
      <c r="AJ1966" s="159"/>
      <c r="AK1966" s="159"/>
      <c r="AL1966" s="159"/>
      <c r="AM1966" s="159"/>
      <c r="AN1966" s="159"/>
      <c r="AO1966" s="159"/>
      <c r="AP1966" s="159"/>
      <c r="AQ1966" s="159"/>
      <c r="AR1966" s="159"/>
      <c r="AS1966" s="159"/>
    </row>
    <row r="1967" spans="1:45" ht="12.75" customHeight="1">
      <c r="A1967" s="22"/>
    </row>
    <row r="1968" spans="1:45" ht="12.75" hidden="1" customHeight="1">
      <c r="A1968" s="22"/>
      <c r="C1968" s="262" t="s">
        <v>534</v>
      </c>
      <c r="D1968" s="262"/>
      <c r="E1968" s="262"/>
      <c r="F1968" s="262"/>
      <c r="G1968" s="262"/>
      <c r="H1968" s="262"/>
      <c r="I1968" s="262"/>
      <c r="J1968" s="262"/>
      <c r="K1968" s="262"/>
      <c r="L1968" s="262"/>
      <c r="M1968" s="262"/>
      <c r="N1968" s="262"/>
      <c r="O1968" s="262"/>
      <c r="P1968" s="262"/>
      <c r="Q1968" s="262"/>
      <c r="R1968" s="262"/>
      <c r="S1968" s="262"/>
      <c r="T1968" s="262"/>
      <c r="U1968" s="262"/>
      <c r="V1968" s="262"/>
      <c r="W1968" s="262"/>
      <c r="X1968" s="262"/>
      <c r="Y1968" s="262"/>
      <c r="Z1968" s="262"/>
      <c r="AA1968" s="262"/>
      <c r="AB1968" s="262"/>
      <c r="AC1968" s="262"/>
      <c r="AD1968" s="262"/>
      <c r="AE1968" s="262"/>
      <c r="AF1968" s="262"/>
      <c r="AG1968" s="262"/>
      <c r="AH1968" s="262"/>
      <c r="AI1968" s="262"/>
      <c r="AJ1968" s="262"/>
      <c r="AK1968" s="262"/>
      <c r="AL1968" s="262"/>
      <c r="AM1968" s="262"/>
      <c r="AN1968" s="262"/>
      <c r="AO1968" s="262"/>
      <c r="AP1968" s="262"/>
      <c r="AQ1968" s="262"/>
      <c r="AR1968" s="262"/>
      <c r="AS1968" s="262"/>
    </row>
    <row r="1969" spans="1:45" ht="12.75" hidden="1" customHeight="1">
      <c r="A1969" s="22"/>
      <c r="C1969" s="59"/>
      <c r="D1969" s="105"/>
      <c r="E1969" s="105"/>
      <c r="F1969" s="105"/>
      <c r="G1969" s="105"/>
      <c r="H1969" s="105"/>
      <c r="I1969" s="105"/>
      <c r="J1969" s="105"/>
    </row>
    <row r="1970" spans="1:45" ht="12.75" hidden="1" customHeight="1">
      <c r="C1970" s="162" t="s">
        <v>258</v>
      </c>
      <c r="D1970" s="162"/>
      <c r="E1970" s="162"/>
      <c r="F1970" s="162"/>
      <c r="G1970" s="162"/>
      <c r="H1970" s="162"/>
      <c r="I1970" s="162"/>
      <c r="J1970" s="162"/>
      <c r="K1970" s="162"/>
      <c r="L1970" s="162"/>
      <c r="M1970" s="162"/>
      <c r="N1970" s="162"/>
      <c r="O1970" s="162"/>
      <c r="P1970" s="162"/>
      <c r="Q1970" s="162"/>
      <c r="R1970" s="162"/>
      <c r="S1970" s="162"/>
      <c r="T1970" s="162"/>
      <c r="U1970" s="162" t="s">
        <v>50</v>
      </c>
      <c r="V1970" s="162"/>
      <c r="W1970" s="162"/>
      <c r="X1970" s="162"/>
      <c r="Y1970" s="162"/>
      <c r="Z1970" s="162"/>
      <c r="AA1970" s="162"/>
      <c r="AB1970" s="162" t="s">
        <v>51</v>
      </c>
      <c r="AC1970" s="162"/>
      <c r="AD1970" s="162"/>
      <c r="AE1970" s="162"/>
      <c r="AF1970" s="162"/>
      <c r="AG1970" s="162"/>
      <c r="AH1970" s="162"/>
    </row>
    <row r="1971" spans="1:45" ht="12.75" hidden="1" customHeight="1">
      <c r="C1971" s="162"/>
      <c r="D1971" s="162"/>
      <c r="E1971" s="162"/>
      <c r="F1971" s="162"/>
      <c r="G1971" s="162"/>
      <c r="H1971" s="162"/>
      <c r="I1971" s="162"/>
      <c r="J1971" s="162"/>
      <c r="K1971" s="162"/>
      <c r="L1971" s="162"/>
      <c r="M1971" s="162"/>
      <c r="N1971" s="162"/>
      <c r="O1971" s="162"/>
      <c r="P1971" s="162"/>
      <c r="Q1971" s="162"/>
      <c r="R1971" s="162"/>
      <c r="S1971" s="162"/>
      <c r="T1971" s="162"/>
      <c r="U1971" s="162"/>
      <c r="V1971" s="162"/>
      <c r="W1971" s="162"/>
      <c r="X1971" s="162"/>
      <c r="Y1971" s="162"/>
      <c r="Z1971" s="162"/>
      <c r="AA1971" s="162"/>
      <c r="AB1971" s="162"/>
      <c r="AC1971" s="162"/>
      <c r="AD1971" s="162"/>
      <c r="AE1971" s="162"/>
      <c r="AF1971" s="162"/>
      <c r="AG1971" s="162"/>
      <c r="AH1971" s="162"/>
    </row>
    <row r="1972" spans="1:45" ht="12.75" hidden="1" customHeight="1">
      <c r="C1972" s="162"/>
      <c r="D1972" s="162"/>
      <c r="E1972" s="162"/>
      <c r="F1972" s="162"/>
      <c r="G1972" s="162"/>
      <c r="H1972" s="162"/>
      <c r="I1972" s="162"/>
      <c r="J1972" s="162"/>
      <c r="K1972" s="162"/>
      <c r="L1972" s="162"/>
      <c r="M1972" s="162"/>
      <c r="N1972" s="162"/>
      <c r="O1972" s="162"/>
      <c r="P1972" s="162"/>
      <c r="Q1972" s="162"/>
      <c r="R1972" s="162"/>
      <c r="S1972" s="162"/>
      <c r="T1972" s="162"/>
      <c r="U1972" s="162"/>
      <c r="V1972" s="162"/>
      <c r="W1972" s="162"/>
      <c r="X1972" s="162"/>
      <c r="Y1972" s="162"/>
      <c r="Z1972" s="162"/>
      <c r="AA1972" s="162"/>
      <c r="AB1972" s="162"/>
      <c r="AC1972" s="162"/>
      <c r="AD1972" s="162"/>
      <c r="AE1972" s="162"/>
      <c r="AF1972" s="162"/>
      <c r="AG1972" s="162"/>
      <c r="AH1972" s="162"/>
    </row>
    <row r="1973" spans="1:45" ht="12.75" hidden="1" customHeight="1">
      <c r="C1973" s="216" t="s">
        <v>259</v>
      </c>
      <c r="D1973" s="216"/>
      <c r="E1973" s="216"/>
      <c r="F1973" s="216"/>
      <c r="G1973" s="216"/>
      <c r="H1973" s="216"/>
      <c r="I1973" s="216"/>
      <c r="J1973" s="216"/>
      <c r="K1973" s="216"/>
      <c r="L1973" s="216"/>
      <c r="M1973" s="216"/>
      <c r="N1973" s="216"/>
      <c r="O1973" s="216"/>
      <c r="P1973" s="216"/>
      <c r="Q1973" s="216"/>
      <c r="R1973" s="216"/>
      <c r="S1973" s="216"/>
      <c r="T1973" s="216"/>
      <c r="U1973" s="177"/>
      <c r="V1973" s="177"/>
      <c r="W1973" s="177"/>
      <c r="X1973" s="177"/>
      <c r="Y1973" s="177"/>
      <c r="Z1973" s="177"/>
      <c r="AA1973" s="177"/>
      <c r="AB1973" s="177"/>
      <c r="AC1973" s="177"/>
      <c r="AD1973" s="177"/>
      <c r="AE1973" s="177"/>
      <c r="AF1973" s="177"/>
      <c r="AG1973" s="177"/>
      <c r="AH1973" s="177"/>
    </row>
    <row r="1974" spans="1:45" ht="12.75" hidden="1" customHeight="1">
      <c r="C1974" s="165" t="s">
        <v>260</v>
      </c>
      <c r="D1974" s="165"/>
      <c r="E1974" s="165"/>
      <c r="F1974" s="165"/>
      <c r="G1974" s="165"/>
      <c r="H1974" s="165"/>
      <c r="I1974" s="165"/>
      <c r="J1974" s="165"/>
      <c r="K1974" s="165"/>
      <c r="L1974" s="165"/>
      <c r="M1974" s="165"/>
      <c r="N1974" s="165"/>
      <c r="O1974" s="165"/>
      <c r="P1974" s="165"/>
      <c r="Q1974" s="165"/>
      <c r="R1974" s="165"/>
      <c r="S1974" s="165"/>
      <c r="T1974" s="165"/>
      <c r="U1974" s="174"/>
      <c r="V1974" s="174"/>
      <c r="W1974" s="174"/>
      <c r="X1974" s="174"/>
      <c r="Y1974" s="174"/>
      <c r="Z1974" s="174"/>
      <c r="AA1974" s="174"/>
      <c r="AB1974" s="174"/>
      <c r="AC1974" s="174"/>
      <c r="AD1974" s="174"/>
      <c r="AE1974" s="174"/>
      <c r="AF1974" s="174"/>
      <c r="AG1974" s="174"/>
      <c r="AH1974" s="174"/>
    </row>
    <row r="1975" spans="1:45" ht="12.75" hidden="1" customHeight="1">
      <c r="C1975" s="165" t="s">
        <v>261</v>
      </c>
      <c r="D1975" s="165"/>
      <c r="E1975" s="165"/>
      <c r="F1975" s="165"/>
      <c r="G1975" s="165"/>
      <c r="H1975" s="165"/>
      <c r="I1975" s="165"/>
      <c r="J1975" s="165"/>
      <c r="K1975" s="165"/>
      <c r="L1975" s="165"/>
      <c r="M1975" s="165"/>
      <c r="N1975" s="165"/>
      <c r="O1975" s="165"/>
      <c r="P1975" s="165"/>
      <c r="Q1975" s="165"/>
      <c r="R1975" s="165"/>
      <c r="S1975" s="165"/>
      <c r="T1975" s="165"/>
      <c r="U1975" s="174"/>
      <c r="V1975" s="174"/>
      <c r="W1975" s="174"/>
      <c r="X1975" s="174"/>
      <c r="Y1975" s="174"/>
      <c r="Z1975" s="174"/>
      <c r="AA1975" s="174"/>
      <c r="AB1975" s="174"/>
      <c r="AC1975" s="174"/>
      <c r="AD1975" s="174"/>
      <c r="AE1975" s="174"/>
      <c r="AF1975" s="174"/>
      <c r="AG1975" s="174"/>
      <c r="AH1975" s="174"/>
    </row>
    <row r="1976" spans="1:45" ht="12.75" hidden="1" customHeight="1">
      <c r="C1976" s="165" t="s">
        <v>262</v>
      </c>
      <c r="D1976" s="165"/>
      <c r="E1976" s="165"/>
      <c r="F1976" s="165"/>
      <c r="G1976" s="165"/>
      <c r="H1976" s="165"/>
      <c r="I1976" s="165"/>
      <c r="J1976" s="165"/>
      <c r="K1976" s="165"/>
      <c r="L1976" s="165"/>
      <c r="M1976" s="165"/>
      <c r="N1976" s="165"/>
      <c r="O1976" s="165"/>
      <c r="P1976" s="165"/>
      <c r="Q1976" s="165"/>
      <c r="R1976" s="165"/>
      <c r="S1976" s="165"/>
      <c r="T1976" s="165"/>
      <c r="U1976" s="174"/>
      <c r="V1976" s="174"/>
      <c r="W1976" s="174"/>
      <c r="X1976" s="174"/>
      <c r="Y1976" s="174"/>
      <c r="Z1976" s="174"/>
      <c r="AA1976" s="174"/>
      <c r="AB1976" s="174"/>
      <c r="AC1976" s="174"/>
      <c r="AD1976" s="174"/>
      <c r="AE1976" s="174"/>
      <c r="AF1976" s="174"/>
      <c r="AG1976" s="174"/>
      <c r="AH1976" s="174"/>
    </row>
    <row r="1977" spans="1:45" ht="12.75" hidden="1" customHeight="1">
      <c r="C1977" s="652" t="s">
        <v>263</v>
      </c>
      <c r="D1977" s="653"/>
      <c r="E1977" s="653"/>
      <c r="F1977" s="653"/>
      <c r="G1977" s="653"/>
      <c r="H1977" s="653"/>
      <c r="I1977" s="653"/>
      <c r="J1977" s="653"/>
      <c r="K1977" s="653"/>
      <c r="L1977" s="653"/>
      <c r="M1977" s="653"/>
      <c r="N1977" s="653"/>
      <c r="O1977" s="653"/>
      <c r="P1977" s="653"/>
      <c r="Q1977" s="653"/>
      <c r="R1977" s="653"/>
      <c r="S1977" s="653"/>
      <c r="T1977" s="654"/>
      <c r="U1977" s="655"/>
      <c r="V1977" s="656"/>
      <c r="W1977" s="656"/>
      <c r="X1977" s="656"/>
      <c r="Y1977" s="656"/>
      <c r="Z1977" s="656"/>
      <c r="AA1977" s="657"/>
      <c r="AB1977" s="655"/>
      <c r="AC1977" s="656"/>
      <c r="AD1977" s="656"/>
      <c r="AE1977" s="656"/>
      <c r="AF1977" s="656"/>
      <c r="AG1977" s="656"/>
      <c r="AH1977" s="657"/>
    </row>
    <row r="1978" spans="1:45" ht="12.75" hidden="1" customHeight="1">
      <c r="C1978" s="545"/>
      <c r="D1978" s="546"/>
      <c r="E1978" s="546"/>
      <c r="F1978" s="546"/>
      <c r="G1978" s="546"/>
      <c r="H1978" s="546"/>
      <c r="I1978" s="546"/>
      <c r="J1978" s="546"/>
      <c r="K1978" s="546"/>
      <c r="L1978" s="546"/>
      <c r="M1978" s="546"/>
      <c r="N1978" s="546"/>
      <c r="O1978" s="546"/>
      <c r="P1978" s="546"/>
      <c r="Q1978" s="546"/>
      <c r="R1978" s="546"/>
      <c r="S1978" s="546"/>
      <c r="T1978" s="547"/>
      <c r="U1978" s="551"/>
      <c r="V1978" s="552"/>
      <c r="W1978" s="552"/>
      <c r="X1978" s="552"/>
      <c r="Y1978" s="552"/>
      <c r="Z1978" s="552"/>
      <c r="AA1978" s="553"/>
      <c r="AB1978" s="551"/>
      <c r="AC1978" s="552"/>
      <c r="AD1978" s="552"/>
      <c r="AE1978" s="552"/>
      <c r="AF1978" s="552"/>
      <c r="AG1978" s="552"/>
      <c r="AH1978" s="553"/>
    </row>
    <row r="1979" spans="1:45" ht="12.75" hidden="1" customHeight="1">
      <c r="C1979" s="165" t="s">
        <v>264</v>
      </c>
      <c r="D1979" s="165"/>
      <c r="E1979" s="165"/>
      <c r="F1979" s="165"/>
      <c r="G1979" s="165"/>
      <c r="H1979" s="165"/>
      <c r="I1979" s="165"/>
      <c r="J1979" s="165"/>
      <c r="K1979" s="165"/>
      <c r="L1979" s="165"/>
      <c r="M1979" s="165"/>
      <c r="N1979" s="165"/>
      <c r="O1979" s="165"/>
      <c r="P1979" s="165"/>
      <c r="Q1979" s="165"/>
      <c r="R1979" s="165"/>
      <c r="S1979" s="165"/>
      <c r="T1979" s="165"/>
      <c r="U1979" s="174"/>
      <c r="V1979" s="174"/>
      <c r="W1979" s="174"/>
      <c r="X1979" s="174"/>
      <c r="Y1979" s="174"/>
      <c r="Z1979" s="174"/>
      <c r="AA1979" s="174"/>
      <c r="AB1979" s="174"/>
      <c r="AC1979" s="174"/>
      <c r="AD1979" s="174"/>
      <c r="AE1979" s="174"/>
      <c r="AF1979" s="174"/>
      <c r="AG1979" s="174"/>
      <c r="AH1979" s="174"/>
    </row>
    <row r="1980" spans="1:45" ht="12.75" hidden="1" customHeight="1">
      <c r="C1980" s="165" t="s">
        <v>265</v>
      </c>
      <c r="D1980" s="165"/>
      <c r="E1980" s="165"/>
      <c r="F1980" s="165"/>
      <c r="G1980" s="165"/>
      <c r="H1980" s="165"/>
      <c r="I1980" s="165"/>
      <c r="J1980" s="165"/>
      <c r="K1980" s="165"/>
      <c r="L1980" s="165"/>
      <c r="M1980" s="165"/>
      <c r="N1980" s="165"/>
      <c r="O1980" s="165"/>
      <c r="P1980" s="165"/>
      <c r="Q1980" s="165"/>
      <c r="R1980" s="165"/>
      <c r="S1980" s="165"/>
      <c r="T1980" s="165"/>
      <c r="U1980" s="174"/>
      <c r="V1980" s="174"/>
      <c r="W1980" s="174"/>
      <c r="X1980" s="174"/>
      <c r="Y1980" s="174"/>
      <c r="Z1980" s="174"/>
      <c r="AA1980" s="174"/>
      <c r="AB1980" s="174"/>
      <c r="AC1980" s="174"/>
      <c r="AD1980" s="174"/>
      <c r="AE1980" s="174"/>
      <c r="AF1980" s="174"/>
      <c r="AG1980" s="174"/>
      <c r="AH1980" s="174"/>
    </row>
    <row r="1981" spans="1:45" ht="12.75" hidden="1" customHeight="1">
      <c r="C1981" s="206" t="s">
        <v>266</v>
      </c>
      <c r="D1981" s="206"/>
      <c r="E1981" s="206"/>
      <c r="F1981" s="206"/>
      <c r="G1981" s="206"/>
      <c r="H1981" s="206"/>
      <c r="I1981" s="206"/>
      <c r="J1981" s="206"/>
      <c r="K1981" s="206"/>
      <c r="L1981" s="206"/>
      <c r="M1981" s="206"/>
      <c r="N1981" s="206"/>
      <c r="O1981" s="206"/>
      <c r="P1981" s="206"/>
      <c r="Q1981" s="206"/>
      <c r="R1981" s="206"/>
      <c r="S1981" s="206"/>
      <c r="T1981" s="206"/>
      <c r="U1981" s="190"/>
      <c r="V1981" s="190"/>
      <c r="W1981" s="190"/>
      <c r="X1981" s="190"/>
      <c r="Y1981" s="190"/>
      <c r="Z1981" s="190"/>
      <c r="AA1981" s="190"/>
      <c r="AB1981" s="190"/>
      <c r="AC1981" s="190"/>
      <c r="AD1981" s="190"/>
      <c r="AE1981" s="190"/>
      <c r="AF1981" s="190"/>
      <c r="AG1981" s="190"/>
      <c r="AH1981" s="190"/>
    </row>
    <row r="1982" spans="1:45" ht="12.75" hidden="1" customHeight="1"/>
    <row r="1983" spans="1:45" ht="12.75" customHeight="1">
      <c r="A1983" s="659" t="s">
        <v>538</v>
      </c>
      <c r="C1983" s="658" t="s">
        <v>539</v>
      </c>
      <c r="D1983" s="658"/>
      <c r="E1983" s="658"/>
      <c r="F1983" s="658"/>
      <c r="G1983" s="658"/>
      <c r="H1983" s="658"/>
      <c r="I1983" s="658"/>
      <c r="J1983" s="658"/>
      <c r="K1983" s="658"/>
      <c r="L1983" s="658"/>
      <c r="M1983" s="658"/>
      <c r="N1983" s="658"/>
      <c r="O1983" s="658"/>
      <c r="P1983" s="658"/>
      <c r="Q1983" s="658"/>
      <c r="R1983" s="658"/>
      <c r="S1983" s="658"/>
      <c r="T1983" s="658"/>
      <c r="U1983" s="658"/>
      <c r="V1983" s="658"/>
      <c r="W1983" s="658"/>
      <c r="X1983" s="658"/>
      <c r="Y1983" s="658"/>
      <c r="Z1983" s="658"/>
      <c r="AA1983" s="658"/>
      <c r="AB1983" s="658"/>
      <c r="AC1983" s="658"/>
      <c r="AD1983" s="658"/>
      <c r="AE1983" s="658"/>
      <c r="AF1983" s="658"/>
      <c r="AG1983" s="658"/>
      <c r="AH1983" s="658"/>
      <c r="AI1983" s="658"/>
      <c r="AJ1983" s="658"/>
      <c r="AK1983" s="658"/>
      <c r="AL1983" s="658"/>
      <c r="AM1983" s="658"/>
      <c r="AN1983" s="658"/>
      <c r="AO1983" s="658"/>
      <c r="AP1983" s="658"/>
      <c r="AQ1983" s="658"/>
      <c r="AR1983" s="658"/>
      <c r="AS1983" s="658"/>
    </row>
    <row r="1984" spans="1:45" ht="12.75" customHeight="1">
      <c r="A1984" s="659"/>
      <c r="C1984" s="658"/>
      <c r="D1984" s="658"/>
      <c r="E1984" s="658"/>
      <c r="F1984" s="658"/>
      <c r="G1984" s="658"/>
      <c r="H1984" s="658"/>
      <c r="I1984" s="658"/>
      <c r="J1984" s="658"/>
      <c r="K1984" s="658"/>
      <c r="L1984" s="658"/>
      <c r="M1984" s="658"/>
      <c r="N1984" s="658"/>
      <c r="O1984" s="658"/>
      <c r="P1984" s="658"/>
      <c r="Q1984" s="658"/>
      <c r="R1984" s="658"/>
      <c r="S1984" s="658"/>
      <c r="T1984" s="658"/>
      <c r="U1984" s="658"/>
      <c r="V1984" s="658"/>
      <c r="W1984" s="658"/>
      <c r="X1984" s="658"/>
      <c r="Y1984" s="658"/>
      <c r="Z1984" s="658"/>
      <c r="AA1984" s="658"/>
      <c r="AB1984" s="658"/>
      <c r="AC1984" s="658"/>
      <c r="AD1984" s="658"/>
      <c r="AE1984" s="658"/>
      <c r="AF1984" s="658"/>
      <c r="AG1984" s="658"/>
      <c r="AH1984" s="658"/>
      <c r="AI1984" s="658"/>
      <c r="AJ1984" s="658"/>
      <c r="AK1984" s="658"/>
      <c r="AL1984" s="658"/>
      <c r="AM1984" s="658"/>
      <c r="AN1984" s="658"/>
      <c r="AO1984" s="658"/>
      <c r="AP1984" s="658"/>
      <c r="AQ1984" s="658"/>
      <c r="AR1984" s="658"/>
      <c r="AS1984" s="658"/>
    </row>
    <row r="1985" spans="1:45" ht="12.75" customHeight="1">
      <c r="A1985" s="659"/>
      <c r="C1985" s="658"/>
      <c r="D1985" s="658"/>
      <c r="E1985" s="658"/>
      <c r="F1985" s="658"/>
      <c r="G1985" s="658"/>
      <c r="H1985" s="658"/>
      <c r="I1985" s="658"/>
      <c r="J1985" s="658"/>
      <c r="K1985" s="658"/>
      <c r="L1985" s="658"/>
      <c r="M1985" s="658"/>
      <c r="N1985" s="658"/>
      <c r="O1985" s="658"/>
      <c r="P1985" s="658"/>
      <c r="Q1985" s="658"/>
      <c r="R1985" s="658"/>
      <c r="S1985" s="658"/>
      <c r="T1985" s="658"/>
      <c r="U1985" s="658"/>
      <c r="V1985" s="658"/>
      <c r="W1985" s="658"/>
      <c r="X1985" s="658"/>
      <c r="Y1985" s="658"/>
      <c r="Z1985" s="658"/>
      <c r="AA1985" s="658"/>
      <c r="AB1985" s="658"/>
      <c r="AC1985" s="658"/>
      <c r="AD1985" s="658"/>
      <c r="AE1985" s="658"/>
      <c r="AF1985" s="658"/>
      <c r="AG1985" s="658"/>
      <c r="AH1985" s="658"/>
      <c r="AI1985" s="658"/>
      <c r="AJ1985" s="658"/>
      <c r="AK1985" s="658"/>
      <c r="AL1985" s="658"/>
      <c r="AM1985" s="658"/>
      <c r="AN1985" s="658"/>
      <c r="AO1985" s="658"/>
      <c r="AP1985" s="658"/>
      <c r="AQ1985" s="658"/>
      <c r="AR1985" s="658"/>
      <c r="AS1985" s="658"/>
    </row>
    <row r="1986" spans="1:45" ht="12.75" customHeight="1">
      <c r="A1986" s="122"/>
      <c r="C1986" s="159" t="s">
        <v>1444</v>
      </c>
      <c r="D1986" s="159"/>
      <c r="E1986" s="159"/>
      <c r="F1986" s="159"/>
      <c r="G1986" s="159"/>
      <c r="H1986" s="159"/>
      <c r="I1986" s="159"/>
      <c r="J1986" s="159"/>
      <c r="K1986" s="159"/>
      <c r="L1986" s="159"/>
      <c r="M1986" s="159"/>
      <c r="N1986" s="159"/>
      <c r="O1986" s="159"/>
      <c r="P1986" s="159"/>
      <c r="Q1986" s="159"/>
      <c r="R1986" s="159"/>
      <c r="S1986" s="159"/>
      <c r="T1986" s="159"/>
      <c r="U1986" s="159"/>
      <c r="V1986" s="159"/>
      <c r="W1986" s="159"/>
      <c r="X1986" s="159"/>
      <c r="Y1986" s="159"/>
      <c r="Z1986" s="159"/>
      <c r="AA1986" s="159"/>
      <c r="AB1986" s="159"/>
      <c r="AC1986" s="159"/>
      <c r="AD1986" s="159"/>
      <c r="AE1986" s="159"/>
      <c r="AF1986" s="159"/>
      <c r="AG1986" s="159"/>
      <c r="AH1986" s="159"/>
      <c r="AI1986" s="159"/>
      <c r="AJ1986" s="159"/>
      <c r="AK1986" s="159"/>
      <c r="AL1986" s="159"/>
      <c r="AM1986" s="159"/>
      <c r="AN1986" s="159"/>
      <c r="AO1986" s="159"/>
      <c r="AP1986" s="159"/>
      <c r="AQ1986" s="159"/>
      <c r="AR1986" s="159"/>
      <c r="AS1986" s="159"/>
    </row>
    <row r="1987" spans="1:45" ht="12.75" hidden="1" customHeight="1">
      <c r="A1987" s="22"/>
      <c r="C1987" s="60" t="s">
        <v>1153</v>
      </c>
    </row>
    <row r="1988" spans="1:45" ht="12.75" hidden="1" customHeight="1">
      <c r="A1988" s="22"/>
      <c r="C1988" s="660" t="s">
        <v>1120</v>
      </c>
      <c r="D1988" s="660"/>
      <c r="E1988" s="660"/>
      <c r="F1988" s="660"/>
      <c r="G1988" s="660"/>
      <c r="H1988" s="660"/>
      <c r="I1988" s="660"/>
      <c r="J1988" s="660"/>
      <c r="K1988" s="660"/>
      <c r="L1988" s="660"/>
      <c r="M1988" s="660"/>
      <c r="N1988" s="660"/>
      <c r="O1988" s="660"/>
      <c r="P1988" s="660"/>
      <c r="Q1988" s="660"/>
      <c r="R1988" s="660"/>
      <c r="S1988" s="660"/>
      <c r="T1988" s="660"/>
      <c r="U1988" s="660"/>
      <c r="V1988" s="660"/>
      <c r="W1988" s="660"/>
      <c r="X1988" s="660"/>
      <c r="Y1988" s="660"/>
      <c r="Z1988" s="660"/>
      <c r="AA1988" s="660"/>
      <c r="AB1988" s="660"/>
      <c r="AC1988" s="660"/>
      <c r="AD1988" s="660"/>
      <c r="AE1988" s="660"/>
      <c r="AF1988" s="660"/>
      <c r="AG1988" s="660"/>
      <c r="AH1988" s="660"/>
      <c r="AI1988" s="660"/>
      <c r="AJ1988" s="660"/>
      <c r="AK1988" s="660"/>
      <c r="AL1988" s="660"/>
      <c r="AM1988" s="660"/>
      <c r="AN1988" s="660"/>
      <c r="AO1988" s="660"/>
      <c r="AP1988" s="660"/>
      <c r="AQ1988" s="660"/>
      <c r="AR1988" s="660"/>
      <c r="AS1988" s="660"/>
    </row>
    <row r="1989" spans="1:45" ht="12.75" hidden="1" customHeight="1">
      <c r="A1989" s="22"/>
      <c r="C1989" s="660"/>
      <c r="D1989" s="660"/>
      <c r="E1989" s="660"/>
      <c r="F1989" s="660"/>
      <c r="G1989" s="660"/>
      <c r="H1989" s="660"/>
      <c r="I1989" s="660"/>
      <c r="J1989" s="660"/>
      <c r="K1989" s="660"/>
      <c r="L1989" s="660"/>
      <c r="M1989" s="660"/>
      <c r="N1989" s="660"/>
      <c r="O1989" s="660"/>
      <c r="P1989" s="660"/>
      <c r="Q1989" s="660"/>
      <c r="R1989" s="660"/>
      <c r="S1989" s="660"/>
      <c r="T1989" s="660"/>
      <c r="U1989" s="660"/>
      <c r="V1989" s="660"/>
      <c r="W1989" s="660"/>
      <c r="X1989" s="660"/>
      <c r="Y1989" s="660"/>
      <c r="Z1989" s="660"/>
      <c r="AA1989" s="660"/>
      <c r="AB1989" s="660"/>
      <c r="AC1989" s="660"/>
      <c r="AD1989" s="660"/>
      <c r="AE1989" s="660"/>
      <c r="AF1989" s="660"/>
      <c r="AG1989" s="660"/>
      <c r="AH1989" s="660"/>
      <c r="AI1989" s="660"/>
      <c r="AJ1989" s="660"/>
      <c r="AK1989" s="660"/>
      <c r="AL1989" s="660"/>
      <c r="AM1989" s="660"/>
      <c r="AN1989" s="660"/>
      <c r="AO1989" s="660"/>
      <c r="AP1989" s="660"/>
      <c r="AQ1989" s="660"/>
      <c r="AR1989" s="660"/>
      <c r="AS1989" s="660"/>
    </row>
    <row r="1990" spans="1:45" ht="12.75" hidden="1" customHeight="1">
      <c r="A1990" s="22"/>
      <c r="C1990" s="103"/>
      <c r="D1990" s="103"/>
      <c r="E1990" s="103"/>
      <c r="F1990" s="103"/>
      <c r="G1990" s="103"/>
      <c r="H1990" s="103"/>
      <c r="I1990" s="103"/>
      <c r="J1990" s="103"/>
      <c r="K1990" s="103"/>
      <c r="L1990" s="103"/>
      <c r="M1990" s="103"/>
      <c r="N1990" s="103"/>
    </row>
    <row r="1991" spans="1:45" ht="12.75" hidden="1" customHeight="1">
      <c r="A1991" s="22"/>
      <c r="C1991" s="660" t="s">
        <v>1121</v>
      </c>
      <c r="D1991" s="660"/>
      <c r="E1991" s="660"/>
      <c r="F1991" s="660"/>
      <c r="G1991" s="660"/>
      <c r="H1991" s="660"/>
      <c r="I1991" s="660"/>
      <c r="J1991" s="660"/>
      <c r="K1991" s="660"/>
      <c r="L1991" s="660"/>
      <c r="M1991" s="660"/>
      <c r="N1991" s="660"/>
      <c r="O1991" s="660"/>
      <c r="P1991" s="660"/>
      <c r="Q1991" s="660"/>
      <c r="R1991" s="660"/>
      <c r="S1991" s="660"/>
      <c r="T1991" s="660"/>
      <c r="U1991" s="660"/>
      <c r="V1991" s="660"/>
      <c r="W1991" s="660"/>
      <c r="X1991" s="660"/>
      <c r="Y1991" s="660"/>
      <c r="Z1991" s="660"/>
      <c r="AA1991" s="660"/>
      <c r="AB1991" s="660"/>
      <c r="AC1991" s="660"/>
      <c r="AD1991" s="660"/>
      <c r="AE1991" s="660"/>
      <c r="AF1991" s="660"/>
      <c r="AG1991" s="660"/>
      <c r="AH1991" s="660"/>
      <c r="AI1991" s="660"/>
      <c r="AJ1991" s="660"/>
      <c r="AK1991" s="660"/>
      <c r="AL1991" s="660"/>
      <c r="AM1991" s="660"/>
      <c r="AN1991" s="660"/>
      <c r="AO1991" s="660"/>
      <c r="AP1991" s="660"/>
      <c r="AQ1991" s="660"/>
      <c r="AR1991" s="660"/>
      <c r="AS1991" s="660"/>
    </row>
    <row r="1992" spans="1:45" ht="12.75" hidden="1" customHeight="1">
      <c r="A1992" s="22"/>
      <c r="C1992" s="660"/>
      <c r="D1992" s="660"/>
      <c r="E1992" s="660"/>
      <c r="F1992" s="660"/>
      <c r="G1992" s="660"/>
      <c r="H1992" s="660"/>
      <c r="I1992" s="660"/>
      <c r="J1992" s="660"/>
      <c r="K1992" s="660"/>
      <c r="L1992" s="660"/>
      <c r="M1992" s="660"/>
      <c r="N1992" s="660"/>
      <c r="O1992" s="660"/>
      <c r="P1992" s="660"/>
      <c r="Q1992" s="660"/>
      <c r="R1992" s="660"/>
      <c r="S1992" s="660"/>
      <c r="T1992" s="660"/>
      <c r="U1992" s="660"/>
      <c r="V1992" s="660"/>
      <c r="W1992" s="660"/>
      <c r="X1992" s="660"/>
      <c r="Y1992" s="660"/>
      <c r="Z1992" s="660"/>
      <c r="AA1992" s="660"/>
      <c r="AB1992" s="660"/>
      <c r="AC1992" s="660"/>
      <c r="AD1992" s="660"/>
      <c r="AE1992" s="660"/>
      <c r="AF1992" s="660"/>
      <c r="AG1992" s="660"/>
      <c r="AH1992" s="660"/>
      <c r="AI1992" s="660"/>
      <c r="AJ1992" s="660"/>
      <c r="AK1992" s="660"/>
      <c r="AL1992" s="660"/>
      <c r="AM1992" s="660"/>
      <c r="AN1992" s="660"/>
      <c r="AO1992" s="660"/>
      <c r="AP1992" s="660"/>
      <c r="AQ1992" s="660"/>
      <c r="AR1992" s="660"/>
      <c r="AS1992" s="660"/>
    </row>
    <row r="1993" spans="1:45" ht="12.75" hidden="1" customHeight="1">
      <c r="A1993" s="22"/>
    </row>
    <row r="1994" spans="1:45" ht="12.75" hidden="1" customHeight="1">
      <c r="A1994" s="22"/>
      <c r="C1994" s="159" t="s">
        <v>540</v>
      </c>
      <c r="D1994" s="159"/>
      <c r="E1994" s="159"/>
      <c r="F1994" s="159"/>
      <c r="G1994" s="159"/>
      <c r="H1994" s="159"/>
      <c r="I1994" s="159"/>
      <c r="J1994" s="159"/>
      <c r="K1994" s="159"/>
      <c r="L1994" s="159"/>
      <c r="M1994" s="159"/>
      <c r="N1994" s="159"/>
      <c r="O1994" s="159"/>
      <c r="P1994" s="159"/>
      <c r="Q1994" s="159"/>
      <c r="R1994" s="159"/>
      <c r="S1994" s="159"/>
      <c r="T1994" s="159"/>
      <c r="U1994" s="159"/>
      <c r="V1994" s="159"/>
      <c r="W1994" s="159"/>
      <c r="X1994" s="159"/>
      <c r="Y1994" s="159"/>
      <c r="Z1994" s="159"/>
      <c r="AA1994" s="159"/>
      <c r="AB1994" s="159"/>
      <c r="AC1994" s="159"/>
      <c r="AD1994" s="159"/>
      <c r="AE1994" s="159"/>
      <c r="AF1994" s="159"/>
      <c r="AG1994" s="159"/>
      <c r="AH1994" s="159"/>
      <c r="AI1994" s="159"/>
      <c r="AJ1994" s="159"/>
      <c r="AK1994" s="159"/>
      <c r="AL1994" s="159"/>
      <c r="AM1994" s="159"/>
      <c r="AN1994" s="159"/>
      <c r="AO1994" s="159"/>
      <c r="AP1994" s="159"/>
      <c r="AQ1994" s="159"/>
      <c r="AR1994" s="159"/>
      <c r="AS1994" s="159"/>
    </row>
    <row r="1995" spans="1:45" ht="12.75" hidden="1" customHeight="1">
      <c r="A1995" s="22"/>
      <c r="C1995" s="60" t="s">
        <v>1154</v>
      </c>
    </row>
    <row r="1996" spans="1:45" ht="12.75" hidden="1" customHeight="1">
      <c r="C1996" s="162" t="s">
        <v>267</v>
      </c>
      <c r="D1996" s="162"/>
      <c r="E1996" s="162"/>
      <c r="F1996" s="162"/>
      <c r="G1996" s="162"/>
      <c r="H1996" s="162"/>
      <c r="I1996" s="162" t="s">
        <v>268</v>
      </c>
      <c r="J1996" s="162"/>
      <c r="K1996" s="162"/>
      <c r="L1996" s="162"/>
      <c r="M1996" s="162"/>
      <c r="N1996" s="162"/>
      <c r="O1996" s="162"/>
      <c r="P1996" s="162"/>
      <c r="Q1996" s="162"/>
      <c r="R1996" s="162"/>
      <c r="S1996" s="162"/>
      <c r="T1996" s="162"/>
      <c r="U1996" s="162"/>
      <c r="V1996" s="162"/>
      <c r="W1996" s="162"/>
      <c r="X1996" s="162" t="s">
        <v>1276</v>
      </c>
      <c r="Y1996" s="162"/>
      <c r="Z1996" s="162"/>
      <c r="AA1996" s="162"/>
      <c r="AB1996" s="162"/>
      <c r="AC1996" s="162"/>
      <c r="AD1996" s="162"/>
      <c r="AE1996" s="162"/>
      <c r="AF1996" s="162"/>
      <c r="AG1996" s="162"/>
      <c r="AH1996" s="162"/>
      <c r="AI1996" s="162"/>
      <c r="AJ1996" s="162"/>
      <c r="AK1996" s="162"/>
      <c r="AL1996" s="162"/>
    </row>
    <row r="1997" spans="1:45" ht="12.75" hidden="1" customHeight="1">
      <c r="C1997" s="162"/>
      <c r="D1997" s="162"/>
      <c r="E1997" s="162"/>
      <c r="F1997" s="162"/>
      <c r="G1997" s="162"/>
      <c r="H1997" s="162"/>
      <c r="I1997" s="162"/>
      <c r="J1997" s="162"/>
      <c r="K1997" s="162"/>
      <c r="L1997" s="162"/>
      <c r="M1997" s="162"/>
      <c r="N1997" s="162"/>
      <c r="O1997" s="162"/>
      <c r="P1997" s="162"/>
      <c r="Q1997" s="162"/>
      <c r="R1997" s="162"/>
      <c r="S1997" s="162"/>
      <c r="T1997" s="162"/>
      <c r="U1997" s="162"/>
      <c r="V1997" s="162"/>
      <c r="W1997" s="162"/>
      <c r="X1997" s="162"/>
      <c r="Y1997" s="162"/>
      <c r="Z1997" s="162"/>
      <c r="AA1997" s="162"/>
      <c r="AB1997" s="162"/>
      <c r="AC1997" s="162"/>
      <c r="AD1997" s="162"/>
      <c r="AE1997" s="162"/>
      <c r="AF1997" s="162"/>
      <c r="AG1997" s="162"/>
      <c r="AH1997" s="162"/>
      <c r="AI1997" s="162"/>
      <c r="AJ1997" s="162"/>
      <c r="AK1997" s="162"/>
      <c r="AL1997" s="162"/>
    </row>
    <row r="1998" spans="1:45" ht="12.75" hidden="1" customHeight="1">
      <c r="C1998" s="162"/>
      <c r="D1998" s="162"/>
      <c r="E1998" s="162"/>
      <c r="F1998" s="162"/>
      <c r="G1998" s="162"/>
      <c r="H1998" s="162"/>
      <c r="I1998" s="162" t="s">
        <v>1277</v>
      </c>
      <c r="J1998" s="162"/>
      <c r="K1998" s="162"/>
      <c r="L1998" s="162"/>
      <c r="M1998" s="162"/>
      <c r="N1998" s="162" t="s">
        <v>1278</v>
      </c>
      <c r="O1998" s="162"/>
      <c r="P1998" s="162"/>
      <c r="Q1998" s="162"/>
      <c r="R1998" s="162"/>
      <c r="S1998" s="162" t="s">
        <v>269</v>
      </c>
      <c r="T1998" s="162"/>
      <c r="U1998" s="162"/>
      <c r="V1998" s="162"/>
      <c r="W1998" s="162"/>
      <c r="X1998" s="162" t="s">
        <v>1277</v>
      </c>
      <c r="Y1998" s="162"/>
      <c r="Z1998" s="162"/>
      <c r="AA1998" s="162"/>
      <c r="AB1998" s="162"/>
      <c r="AC1998" s="162" t="s">
        <v>1278</v>
      </c>
      <c r="AD1998" s="162"/>
      <c r="AE1998" s="162"/>
      <c r="AF1998" s="162"/>
      <c r="AG1998" s="162"/>
      <c r="AH1998" s="162" t="s">
        <v>269</v>
      </c>
      <c r="AI1998" s="162"/>
      <c r="AJ1998" s="162"/>
      <c r="AK1998" s="162"/>
      <c r="AL1998" s="162"/>
    </row>
    <row r="1999" spans="1:45" ht="12.75" hidden="1" customHeight="1">
      <c r="C1999" s="162"/>
      <c r="D1999" s="162"/>
      <c r="E1999" s="162"/>
      <c r="F1999" s="162"/>
      <c r="G1999" s="162"/>
      <c r="H1999" s="162"/>
      <c r="I1999" s="162"/>
      <c r="J1999" s="162"/>
      <c r="K1999" s="162"/>
      <c r="L1999" s="162"/>
      <c r="M1999" s="162"/>
      <c r="N1999" s="162"/>
      <c r="O1999" s="162"/>
      <c r="P1999" s="162"/>
      <c r="Q1999" s="162"/>
      <c r="R1999" s="162"/>
      <c r="S1999" s="162"/>
      <c r="T1999" s="162"/>
      <c r="U1999" s="162"/>
      <c r="V1999" s="162"/>
      <c r="W1999" s="162"/>
      <c r="X1999" s="162"/>
      <c r="Y1999" s="162"/>
      <c r="Z1999" s="162"/>
      <c r="AA1999" s="162"/>
      <c r="AB1999" s="162"/>
      <c r="AC1999" s="162"/>
      <c r="AD1999" s="162"/>
      <c r="AE1999" s="162"/>
      <c r="AF1999" s="162"/>
      <c r="AG1999" s="162"/>
      <c r="AH1999" s="162"/>
      <c r="AI1999" s="162"/>
      <c r="AJ1999" s="162"/>
      <c r="AK1999" s="162"/>
      <c r="AL1999" s="162"/>
    </row>
    <row r="2000" spans="1:45" ht="12.75" hidden="1" customHeight="1">
      <c r="C2000" s="162"/>
      <c r="D2000" s="162"/>
      <c r="E2000" s="162"/>
      <c r="F2000" s="162"/>
      <c r="G2000" s="162"/>
      <c r="H2000" s="162"/>
      <c r="I2000" s="352" t="s">
        <v>270</v>
      </c>
      <c r="J2000" s="352"/>
      <c r="K2000" s="352"/>
      <c r="L2000" s="352"/>
      <c r="M2000" s="352"/>
      <c r="N2000" s="352"/>
      <c r="O2000" s="352"/>
      <c r="P2000" s="352"/>
      <c r="Q2000" s="352"/>
      <c r="R2000" s="352"/>
      <c r="S2000" s="352"/>
      <c r="T2000" s="352"/>
      <c r="U2000" s="352"/>
      <c r="V2000" s="352"/>
      <c r="W2000" s="352"/>
      <c r="X2000" s="352" t="s">
        <v>270</v>
      </c>
      <c r="Y2000" s="352"/>
      <c r="Z2000" s="352"/>
      <c r="AA2000" s="352"/>
      <c r="AB2000" s="352"/>
      <c r="AC2000" s="352"/>
      <c r="AD2000" s="352"/>
      <c r="AE2000" s="352"/>
      <c r="AF2000" s="352"/>
      <c r="AG2000" s="352"/>
      <c r="AH2000" s="352"/>
      <c r="AI2000" s="352"/>
      <c r="AJ2000" s="352"/>
      <c r="AK2000" s="352"/>
      <c r="AL2000" s="352"/>
    </row>
    <row r="2001" spans="3:38" ht="12.75" hidden="1" customHeight="1">
      <c r="C2001" s="162"/>
      <c r="D2001" s="162"/>
      <c r="E2001" s="162"/>
      <c r="F2001" s="162"/>
      <c r="G2001" s="162"/>
      <c r="H2001" s="162"/>
      <c r="I2001" s="352" t="s">
        <v>271</v>
      </c>
      <c r="J2001" s="352"/>
      <c r="K2001" s="352"/>
      <c r="L2001" s="352"/>
      <c r="M2001" s="352"/>
      <c r="N2001" s="352"/>
      <c r="O2001" s="352"/>
      <c r="P2001" s="352"/>
      <c r="Q2001" s="352"/>
      <c r="R2001" s="352"/>
      <c r="S2001" s="352"/>
      <c r="T2001" s="352"/>
      <c r="U2001" s="352"/>
      <c r="V2001" s="352"/>
      <c r="W2001" s="352"/>
      <c r="X2001" s="352" t="s">
        <v>271</v>
      </c>
      <c r="Y2001" s="352"/>
      <c r="Z2001" s="352"/>
      <c r="AA2001" s="352"/>
      <c r="AB2001" s="352"/>
      <c r="AC2001" s="352"/>
      <c r="AD2001" s="352"/>
      <c r="AE2001" s="352"/>
      <c r="AF2001" s="352"/>
      <c r="AG2001" s="352"/>
      <c r="AH2001" s="352"/>
      <c r="AI2001" s="352"/>
      <c r="AJ2001" s="352"/>
      <c r="AK2001" s="352"/>
      <c r="AL2001" s="352"/>
    </row>
    <row r="2002" spans="3:38" ht="12.75" hidden="1" customHeight="1">
      <c r="C2002" s="247"/>
      <c r="D2002" s="247"/>
      <c r="E2002" s="247"/>
      <c r="F2002" s="247"/>
      <c r="G2002" s="247"/>
      <c r="H2002" s="247"/>
      <c r="I2002" s="661"/>
      <c r="J2002" s="661"/>
      <c r="K2002" s="661"/>
      <c r="L2002" s="661"/>
      <c r="M2002" s="661"/>
      <c r="N2002" s="661"/>
      <c r="O2002" s="661"/>
      <c r="P2002" s="661"/>
      <c r="Q2002" s="661"/>
      <c r="R2002" s="661"/>
      <c r="S2002" s="661"/>
      <c r="T2002" s="661"/>
      <c r="U2002" s="661"/>
      <c r="V2002" s="661"/>
      <c r="W2002" s="661"/>
      <c r="X2002" s="661"/>
      <c r="Y2002" s="661"/>
      <c r="Z2002" s="661"/>
      <c r="AA2002" s="661"/>
      <c r="AB2002" s="661"/>
      <c r="AC2002" s="661"/>
      <c r="AD2002" s="661"/>
      <c r="AE2002" s="661"/>
      <c r="AF2002" s="661"/>
      <c r="AG2002" s="661"/>
      <c r="AH2002" s="661"/>
      <c r="AI2002" s="661"/>
      <c r="AJ2002" s="661"/>
      <c r="AK2002" s="661"/>
      <c r="AL2002" s="661"/>
    </row>
    <row r="2003" spans="3:38" ht="12.75" hidden="1" customHeight="1">
      <c r="C2003" s="213" t="s">
        <v>272</v>
      </c>
      <c r="D2003" s="213"/>
      <c r="E2003" s="213"/>
      <c r="F2003" s="213"/>
      <c r="G2003" s="213"/>
      <c r="H2003" s="213"/>
      <c r="I2003" s="177"/>
      <c r="J2003" s="177"/>
      <c r="K2003" s="177"/>
      <c r="L2003" s="177"/>
      <c r="M2003" s="177"/>
      <c r="N2003" s="177"/>
      <c r="O2003" s="177"/>
      <c r="P2003" s="177"/>
      <c r="Q2003" s="177"/>
      <c r="R2003" s="177"/>
      <c r="S2003" s="177"/>
      <c r="T2003" s="177"/>
      <c r="U2003" s="177"/>
      <c r="V2003" s="177"/>
      <c r="W2003" s="177"/>
      <c r="X2003" s="177"/>
      <c r="Y2003" s="177"/>
      <c r="Z2003" s="177"/>
      <c r="AA2003" s="177"/>
      <c r="AB2003" s="177"/>
      <c r="AC2003" s="177"/>
      <c r="AD2003" s="177"/>
      <c r="AE2003" s="177"/>
      <c r="AF2003" s="177"/>
      <c r="AG2003" s="177"/>
      <c r="AH2003" s="177"/>
      <c r="AI2003" s="177"/>
      <c r="AJ2003" s="177"/>
      <c r="AK2003" s="177"/>
      <c r="AL2003" s="177"/>
    </row>
    <row r="2004" spans="3:38" ht="12.75" hidden="1" customHeight="1">
      <c r="C2004" s="167"/>
      <c r="D2004" s="167"/>
      <c r="E2004" s="167"/>
      <c r="F2004" s="167"/>
      <c r="G2004" s="167"/>
      <c r="H2004" s="167"/>
      <c r="I2004" s="190"/>
      <c r="J2004" s="190"/>
      <c r="K2004" s="190"/>
      <c r="L2004" s="190"/>
      <c r="M2004" s="190"/>
      <c r="N2004" s="190"/>
      <c r="O2004" s="190"/>
      <c r="P2004" s="190"/>
      <c r="Q2004" s="190"/>
      <c r="R2004" s="190"/>
      <c r="S2004" s="190"/>
      <c r="T2004" s="190"/>
      <c r="U2004" s="190"/>
      <c r="V2004" s="190"/>
      <c r="W2004" s="190"/>
      <c r="X2004" s="190"/>
      <c r="Y2004" s="190"/>
      <c r="Z2004" s="190"/>
      <c r="AA2004" s="190"/>
      <c r="AB2004" s="190"/>
      <c r="AC2004" s="190"/>
      <c r="AD2004" s="190"/>
      <c r="AE2004" s="190"/>
      <c r="AF2004" s="190"/>
      <c r="AG2004" s="190"/>
      <c r="AH2004" s="190"/>
      <c r="AI2004" s="190"/>
      <c r="AJ2004" s="190"/>
      <c r="AK2004" s="190"/>
      <c r="AL2004" s="190"/>
    </row>
    <row r="2005" spans="3:38" ht="12.75" hidden="1" customHeight="1">
      <c r="C2005" s="213" t="s">
        <v>273</v>
      </c>
      <c r="D2005" s="213"/>
      <c r="E2005" s="213"/>
      <c r="F2005" s="213"/>
      <c r="G2005" s="213"/>
      <c r="H2005" s="213"/>
      <c r="I2005" s="177"/>
      <c r="J2005" s="177"/>
      <c r="K2005" s="177"/>
      <c r="L2005" s="177"/>
      <c r="M2005" s="177"/>
      <c r="N2005" s="177"/>
      <c r="O2005" s="177"/>
      <c r="P2005" s="177"/>
      <c r="Q2005" s="177"/>
      <c r="R2005" s="177"/>
      <c r="S2005" s="177"/>
      <c r="T2005" s="177"/>
      <c r="U2005" s="177"/>
      <c r="V2005" s="177"/>
      <c r="W2005" s="177"/>
      <c r="X2005" s="177"/>
      <c r="Y2005" s="177"/>
      <c r="Z2005" s="177"/>
      <c r="AA2005" s="177"/>
      <c r="AB2005" s="177"/>
      <c r="AC2005" s="177"/>
      <c r="AD2005" s="177"/>
      <c r="AE2005" s="177"/>
      <c r="AF2005" s="177"/>
      <c r="AG2005" s="177"/>
      <c r="AH2005" s="177"/>
      <c r="AI2005" s="177"/>
      <c r="AJ2005" s="177"/>
      <c r="AK2005" s="177"/>
      <c r="AL2005" s="177"/>
    </row>
    <row r="2006" spans="3:38" ht="12.75" hidden="1" customHeight="1">
      <c r="C2006" s="167"/>
      <c r="D2006" s="167"/>
      <c r="E2006" s="167"/>
      <c r="F2006" s="167"/>
      <c r="G2006" s="167"/>
      <c r="H2006" s="167"/>
      <c r="I2006" s="190"/>
      <c r="J2006" s="190"/>
      <c r="K2006" s="190"/>
      <c r="L2006" s="190"/>
      <c r="M2006" s="190"/>
      <c r="N2006" s="190"/>
      <c r="O2006" s="190"/>
      <c r="P2006" s="190"/>
      <c r="Q2006" s="190"/>
      <c r="R2006" s="190"/>
      <c r="S2006" s="190"/>
      <c r="T2006" s="190"/>
      <c r="U2006" s="190"/>
      <c r="V2006" s="190"/>
      <c r="W2006" s="190"/>
      <c r="X2006" s="190"/>
      <c r="Y2006" s="190"/>
      <c r="Z2006" s="190"/>
      <c r="AA2006" s="190"/>
      <c r="AB2006" s="190"/>
      <c r="AC2006" s="190"/>
      <c r="AD2006" s="190"/>
      <c r="AE2006" s="190"/>
      <c r="AF2006" s="190"/>
      <c r="AG2006" s="190"/>
      <c r="AH2006" s="190"/>
      <c r="AI2006" s="190"/>
      <c r="AJ2006" s="190"/>
      <c r="AK2006" s="190"/>
      <c r="AL2006" s="190"/>
    </row>
    <row r="2007" spans="3:38" ht="12.75" hidden="1" customHeight="1">
      <c r="C2007" s="213" t="s">
        <v>274</v>
      </c>
      <c r="D2007" s="213"/>
      <c r="E2007" s="213"/>
      <c r="F2007" s="213"/>
      <c r="G2007" s="213"/>
      <c r="H2007" s="213"/>
      <c r="I2007" s="177"/>
      <c r="J2007" s="177"/>
      <c r="K2007" s="177"/>
      <c r="L2007" s="177"/>
      <c r="M2007" s="177"/>
      <c r="N2007" s="177"/>
      <c r="O2007" s="177"/>
      <c r="P2007" s="177"/>
      <c r="Q2007" s="177"/>
      <c r="R2007" s="177"/>
      <c r="S2007" s="177"/>
      <c r="T2007" s="177"/>
      <c r="U2007" s="177"/>
      <c r="V2007" s="177"/>
      <c r="W2007" s="177"/>
      <c r="X2007" s="177"/>
      <c r="Y2007" s="177"/>
      <c r="Z2007" s="177"/>
      <c r="AA2007" s="177"/>
      <c r="AB2007" s="177"/>
      <c r="AC2007" s="177"/>
      <c r="AD2007" s="177"/>
      <c r="AE2007" s="177"/>
      <c r="AF2007" s="177"/>
      <c r="AG2007" s="177"/>
      <c r="AH2007" s="177"/>
      <c r="AI2007" s="177"/>
      <c r="AJ2007" s="177"/>
      <c r="AK2007" s="177"/>
      <c r="AL2007" s="177"/>
    </row>
    <row r="2008" spans="3:38" ht="12.75" hidden="1" customHeight="1">
      <c r="C2008" s="167"/>
      <c r="D2008" s="167"/>
      <c r="E2008" s="167"/>
      <c r="F2008" s="167"/>
      <c r="G2008" s="167"/>
      <c r="H2008" s="167"/>
      <c r="I2008" s="190"/>
      <c r="J2008" s="190"/>
      <c r="K2008" s="190"/>
      <c r="L2008" s="190"/>
      <c r="M2008" s="190"/>
      <c r="N2008" s="190"/>
      <c r="O2008" s="190"/>
      <c r="P2008" s="190"/>
      <c r="Q2008" s="190"/>
      <c r="R2008" s="190"/>
      <c r="S2008" s="190"/>
      <c r="T2008" s="190"/>
      <c r="U2008" s="190"/>
      <c r="V2008" s="190"/>
      <c r="W2008" s="190"/>
      <c r="X2008" s="190"/>
      <c r="Y2008" s="190"/>
      <c r="Z2008" s="190"/>
      <c r="AA2008" s="190"/>
      <c r="AB2008" s="190"/>
      <c r="AC2008" s="190"/>
      <c r="AD2008" s="190"/>
      <c r="AE2008" s="190"/>
      <c r="AF2008" s="190"/>
      <c r="AG2008" s="190"/>
      <c r="AH2008" s="190"/>
      <c r="AI2008" s="190"/>
      <c r="AJ2008" s="190"/>
      <c r="AK2008" s="190"/>
      <c r="AL2008" s="190"/>
    </row>
    <row r="2009" spans="3:38" ht="12.75" hidden="1" customHeight="1">
      <c r="C2009" s="213" t="s">
        <v>275</v>
      </c>
      <c r="D2009" s="213"/>
      <c r="E2009" s="213"/>
      <c r="F2009" s="213"/>
      <c r="G2009" s="213"/>
      <c r="H2009" s="213"/>
      <c r="I2009" s="177"/>
      <c r="J2009" s="177"/>
      <c r="K2009" s="177"/>
      <c r="L2009" s="177"/>
      <c r="M2009" s="177"/>
      <c r="N2009" s="177"/>
      <c r="O2009" s="177"/>
      <c r="P2009" s="177"/>
      <c r="Q2009" s="177"/>
      <c r="R2009" s="177"/>
      <c r="S2009" s="177"/>
      <c r="T2009" s="177"/>
      <c r="U2009" s="177"/>
      <c r="V2009" s="177"/>
      <c r="W2009" s="177"/>
      <c r="X2009" s="177"/>
      <c r="Y2009" s="177"/>
      <c r="Z2009" s="177"/>
      <c r="AA2009" s="177"/>
      <c r="AB2009" s="177"/>
      <c r="AC2009" s="177"/>
      <c r="AD2009" s="177"/>
      <c r="AE2009" s="177"/>
      <c r="AF2009" s="177"/>
      <c r="AG2009" s="177"/>
      <c r="AH2009" s="177"/>
      <c r="AI2009" s="177"/>
      <c r="AJ2009" s="177"/>
      <c r="AK2009" s="177"/>
      <c r="AL2009" s="177"/>
    </row>
    <row r="2010" spans="3:38" ht="12.75" hidden="1" customHeight="1">
      <c r="C2010" s="167"/>
      <c r="D2010" s="167"/>
      <c r="E2010" s="167"/>
      <c r="F2010" s="167"/>
      <c r="G2010" s="167"/>
      <c r="H2010" s="167"/>
      <c r="I2010" s="190"/>
      <c r="J2010" s="190"/>
      <c r="K2010" s="190"/>
      <c r="L2010" s="190"/>
      <c r="M2010" s="190"/>
      <c r="N2010" s="190"/>
      <c r="O2010" s="190"/>
      <c r="P2010" s="190"/>
      <c r="Q2010" s="190"/>
      <c r="R2010" s="190"/>
      <c r="S2010" s="190"/>
      <c r="T2010" s="190"/>
      <c r="U2010" s="190"/>
      <c r="V2010" s="190"/>
      <c r="W2010" s="190"/>
      <c r="X2010" s="190"/>
      <c r="Y2010" s="190"/>
      <c r="Z2010" s="190"/>
      <c r="AA2010" s="190"/>
      <c r="AB2010" s="190"/>
      <c r="AC2010" s="190"/>
      <c r="AD2010" s="190"/>
      <c r="AE2010" s="190"/>
      <c r="AF2010" s="190"/>
      <c r="AG2010" s="190"/>
      <c r="AH2010" s="190"/>
      <c r="AI2010" s="190"/>
      <c r="AJ2010" s="190"/>
      <c r="AK2010" s="190"/>
      <c r="AL2010" s="190"/>
    </row>
    <row r="2011" spans="3:38" ht="12.75" hidden="1" customHeight="1">
      <c r="C2011" s="213" t="s">
        <v>276</v>
      </c>
      <c r="D2011" s="213"/>
      <c r="E2011" s="213"/>
      <c r="F2011" s="213"/>
      <c r="G2011" s="213"/>
      <c r="H2011" s="213"/>
      <c r="I2011" s="177"/>
      <c r="J2011" s="177"/>
      <c r="K2011" s="177"/>
      <c r="L2011" s="177"/>
      <c r="M2011" s="177"/>
      <c r="N2011" s="177"/>
      <c r="O2011" s="177"/>
      <c r="P2011" s="177"/>
      <c r="Q2011" s="177"/>
      <c r="R2011" s="177"/>
      <c r="S2011" s="177"/>
      <c r="T2011" s="177"/>
      <c r="U2011" s="177"/>
      <c r="V2011" s="177"/>
      <c r="W2011" s="177"/>
      <c r="X2011" s="177"/>
      <c r="Y2011" s="177"/>
      <c r="Z2011" s="177"/>
      <c r="AA2011" s="177"/>
      <c r="AB2011" s="177"/>
      <c r="AC2011" s="177"/>
      <c r="AD2011" s="177"/>
      <c r="AE2011" s="177"/>
      <c r="AF2011" s="177"/>
      <c r="AG2011" s="177"/>
      <c r="AH2011" s="177"/>
      <c r="AI2011" s="177"/>
      <c r="AJ2011" s="177"/>
      <c r="AK2011" s="177"/>
      <c r="AL2011" s="177"/>
    </row>
    <row r="2012" spans="3:38" ht="12.75" hidden="1" customHeight="1">
      <c r="C2012" s="167"/>
      <c r="D2012" s="167"/>
      <c r="E2012" s="167"/>
      <c r="F2012" s="167"/>
      <c r="G2012" s="167"/>
      <c r="H2012" s="167"/>
      <c r="I2012" s="190"/>
      <c r="J2012" s="190"/>
      <c r="K2012" s="190"/>
      <c r="L2012" s="190"/>
      <c r="M2012" s="190"/>
      <c r="N2012" s="190"/>
      <c r="O2012" s="190"/>
      <c r="P2012" s="190"/>
      <c r="Q2012" s="190"/>
      <c r="R2012" s="190"/>
      <c r="S2012" s="190"/>
      <c r="T2012" s="190"/>
      <c r="U2012" s="190"/>
      <c r="V2012" s="190"/>
      <c r="W2012" s="190"/>
      <c r="X2012" s="190"/>
      <c r="Y2012" s="190"/>
      <c r="Z2012" s="190"/>
      <c r="AA2012" s="190"/>
      <c r="AB2012" s="190"/>
      <c r="AC2012" s="190"/>
      <c r="AD2012" s="190"/>
      <c r="AE2012" s="190"/>
      <c r="AF2012" s="190"/>
      <c r="AG2012" s="190"/>
      <c r="AH2012" s="190"/>
      <c r="AI2012" s="190"/>
      <c r="AJ2012" s="190"/>
      <c r="AK2012" s="190"/>
      <c r="AL2012" s="190"/>
    </row>
    <row r="2013" spans="3:38" ht="12.75" hidden="1" customHeight="1">
      <c r="C2013" s="213" t="s">
        <v>277</v>
      </c>
      <c r="D2013" s="213"/>
      <c r="E2013" s="213"/>
      <c r="F2013" s="213"/>
      <c r="G2013" s="213"/>
      <c r="H2013" s="213"/>
      <c r="I2013" s="177"/>
      <c r="J2013" s="177"/>
      <c r="K2013" s="177"/>
      <c r="L2013" s="177"/>
      <c r="M2013" s="177"/>
      <c r="N2013" s="177"/>
      <c r="O2013" s="177"/>
      <c r="P2013" s="177"/>
      <c r="Q2013" s="177"/>
      <c r="R2013" s="177"/>
      <c r="S2013" s="177"/>
      <c r="T2013" s="177"/>
      <c r="U2013" s="177"/>
      <c r="V2013" s="177"/>
      <c r="W2013" s="177"/>
      <c r="X2013" s="177"/>
      <c r="Y2013" s="177"/>
      <c r="Z2013" s="177"/>
      <c r="AA2013" s="177"/>
      <c r="AB2013" s="177"/>
      <c r="AC2013" s="177"/>
      <c r="AD2013" s="177"/>
      <c r="AE2013" s="177"/>
      <c r="AF2013" s="177"/>
      <c r="AG2013" s="177"/>
      <c r="AH2013" s="177"/>
      <c r="AI2013" s="177"/>
      <c r="AJ2013" s="177"/>
      <c r="AK2013" s="177"/>
      <c r="AL2013" s="177"/>
    </row>
    <row r="2014" spans="3:38" ht="12.75" hidden="1" customHeight="1">
      <c r="C2014" s="167"/>
      <c r="D2014" s="167"/>
      <c r="E2014" s="167"/>
      <c r="F2014" s="167"/>
      <c r="G2014" s="167"/>
      <c r="H2014" s="167"/>
      <c r="I2014" s="190"/>
      <c r="J2014" s="190"/>
      <c r="K2014" s="190"/>
      <c r="L2014" s="190"/>
      <c r="M2014" s="190"/>
      <c r="N2014" s="190"/>
      <c r="O2014" s="190"/>
      <c r="P2014" s="190"/>
      <c r="Q2014" s="190"/>
      <c r="R2014" s="190"/>
      <c r="S2014" s="190"/>
      <c r="T2014" s="190"/>
      <c r="U2014" s="190"/>
      <c r="V2014" s="190"/>
      <c r="W2014" s="190"/>
      <c r="X2014" s="190"/>
      <c r="Y2014" s="190"/>
      <c r="Z2014" s="190"/>
      <c r="AA2014" s="190"/>
      <c r="AB2014" s="190"/>
      <c r="AC2014" s="190"/>
      <c r="AD2014" s="190"/>
      <c r="AE2014" s="190"/>
      <c r="AF2014" s="190"/>
      <c r="AG2014" s="190"/>
      <c r="AH2014" s="190"/>
      <c r="AI2014" s="190"/>
      <c r="AJ2014" s="190"/>
      <c r="AK2014" s="190"/>
      <c r="AL2014" s="190"/>
    </row>
    <row r="2015" spans="3:38" ht="12.75" hidden="1" customHeight="1">
      <c r="C2015" s="213" t="s">
        <v>183</v>
      </c>
      <c r="D2015" s="213"/>
      <c r="E2015" s="213"/>
      <c r="F2015" s="213"/>
      <c r="G2015" s="213"/>
      <c r="H2015" s="213"/>
      <c r="I2015" s="177"/>
      <c r="J2015" s="177"/>
      <c r="K2015" s="177"/>
      <c r="L2015" s="177"/>
      <c r="M2015" s="177"/>
      <c r="N2015" s="177"/>
      <c r="O2015" s="177"/>
      <c r="P2015" s="177"/>
      <c r="Q2015" s="177"/>
      <c r="R2015" s="177"/>
      <c r="S2015" s="177"/>
      <c r="T2015" s="177"/>
      <c r="U2015" s="177"/>
      <c r="V2015" s="177"/>
      <c r="W2015" s="177"/>
      <c r="X2015" s="177"/>
      <c r="Y2015" s="177"/>
      <c r="Z2015" s="177"/>
      <c r="AA2015" s="177"/>
      <c r="AB2015" s="177"/>
      <c r="AC2015" s="177"/>
      <c r="AD2015" s="177"/>
      <c r="AE2015" s="177"/>
      <c r="AF2015" s="177"/>
      <c r="AG2015" s="177"/>
      <c r="AH2015" s="177"/>
      <c r="AI2015" s="177"/>
      <c r="AJ2015" s="177"/>
      <c r="AK2015" s="177"/>
      <c r="AL2015" s="177"/>
    </row>
    <row r="2016" spans="3:38" ht="12.75" hidden="1" customHeight="1">
      <c r="C2016" s="167"/>
      <c r="D2016" s="167"/>
      <c r="E2016" s="167"/>
      <c r="F2016" s="167"/>
      <c r="G2016" s="167"/>
      <c r="H2016" s="167"/>
      <c r="I2016" s="190"/>
      <c r="J2016" s="190"/>
      <c r="K2016" s="190"/>
      <c r="L2016" s="190"/>
      <c r="M2016" s="190"/>
      <c r="N2016" s="190"/>
      <c r="O2016" s="190"/>
      <c r="P2016" s="190"/>
      <c r="Q2016" s="190"/>
      <c r="R2016" s="190"/>
      <c r="S2016" s="190"/>
      <c r="T2016" s="190"/>
      <c r="U2016" s="190"/>
      <c r="V2016" s="190"/>
      <c r="W2016" s="190"/>
      <c r="X2016" s="190"/>
      <c r="Y2016" s="190"/>
      <c r="Z2016" s="190"/>
      <c r="AA2016" s="190"/>
      <c r="AB2016" s="190"/>
      <c r="AC2016" s="190"/>
      <c r="AD2016" s="190"/>
      <c r="AE2016" s="190"/>
      <c r="AF2016" s="190"/>
      <c r="AG2016" s="190"/>
      <c r="AH2016" s="190"/>
      <c r="AI2016" s="190"/>
      <c r="AJ2016" s="190"/>
      <c r="AK2016" s="190"/>
      <c r="AL2016" s="190"/>
    </row>
    <row r="2018" spans="1:45" ht="15">
      <c r="A2018" s="75" t="s">
        <v>541</v>
      </c>
      <c r="B2018" s="72"/>
      <c r="C2018" s="658" t="s">
        <v>542</v>
      </c>
      <c r="D2018" s="658"/>
      <c r="E2018" s="658"/>
      <c r="F2018" s="658"/>
      <c r="G2018" s="658"/>
      <c r="H2018" s="658"/>
      <c r="I2018" s="658"/>
      <c r="J2018" s="658"/>
      <c r="K2018" s="658"/>
      <c r="L2018" s="658"/>
      <c r="M2018" s="658"/>
      <c r="N2018" s="658"/>
      <c r="O2018" s="658"/>
      <c r="P2018" s="658"/>
      <c r="Q2018" s="658"/>
      <c r="R2018" s="658"/>
      <c r="S2018" s="658"/>
      <c r="T2018" s="658"/>
      <c r="U2018" s="658"/>
      <c r="V2018" s="658"/>
      <c r="W2018" s="658"/>
      <c r="X2018" s="658"/>
      <c r="Y2018" s="658"/>
      <c r="Z2018" s="658"/>
      <c r="AA2018" s="658"/>
      <c r="AB2018" s="658"/>
      <c r="AC2018" s="658"/>
      <c r="AD2018" s="658"/>
      <c r="AE2018" s="658"/>
      <c r="AF2018" s="658"/>
      <c r="AG2018" s="658"/>
      <c r="AH2018" s="658"/>
      <c r="AI2018" s="658"/>
      <c r="AJ2018" s="658"/>
      <c r="AK2018" s="658"/>
      <c r="AL2018" s="658"/>
      <c r="AM2018" s="658"/>
      <c r="AN2018" s="658"/>
      <c r="AO2018" s="658"/>
      <c r="AP2018" s="658"/>
      <c r="AQ2018" s="658"/>
      <c r="AR2018" s="658"/>
      <c r="AS2018" s="658"/>
    </row>
    <row r="2019" spans="1:45" ht="12.75" hidden="1" customHeight="1">
      <c r="A2019" s="22"/>
      <c r="C2019" s="319" t="s">
        <v>1155</v>
      </c>
      <c r="D2019" s="319"/>
      <c r="E2019" s="319"/>
      <c r="F2019" s="319"/>
      <c r="G2019" s="319"/>
      <c r="H2019" s="319"/>
      <c r="I2019" s="319"/>
      <c r="J2019" s="319"/>
      <c r="K2019" s="319"/>
      <c r="L2019" s="319"/>
      <c r="M2019" s="319"/>
      <c r="N2019" s="319"/>
      <c r="O2019" s="319"/>
      <c r="P2019" s="319"/>
      <c r="Q2019" s="319"/>
      <c r="R2019" s="319"/>
      <c r="S2019" s="319"/>
      <c r="T2019" s="319"/>
      <c r="U2019" s="319"/>
      <c r="V2019" s="319"/>
      <c r="W2019" s="319"/>
      <c r="X2019" s="319"/>
      <c r="Y2019" s="319"/>
      <c r="Z2019" s="319"/>
      <c r="AA2019" s="319"/>
      <c r="AB2019" s="319"/>
      <c r="AC2019" s="319"/>
      <c r="AD2019" s="319"/>
      <c r="AE2019" s="319"/>
      <c r="AF2019" s="319"/>
      <c r="AG2019" s="319"/>
      <c r="AH2019" s="319"/>
      <c r="AI2019" s="319"/>
      <c r="AJ2019" s="319"/>
      <c r="AK2019" s="319"/>
      <c r="AL2019" s="319"/>
      <c r="AM2019" s="319"/>
      <c r="AN2019" s="319"/>
      <c r="AO2019" s="319"/>
      <c r="AP2019" s="319"/>
      <c r="AQ2019" s="319"/>
      <c r="AR2019" s="319"/>
      <c r="AS2019" s="319"/>
    </row>
    <row r="2020" spans="1:45" ht="12.75" hidden="1" customHeight="1">
      <c r="A2020" s="22"/>
      <c r="C2020" s="319"/>
      <c r="D2020" s="319"/>
      <c r="E2020" s="319"/>
      <c r="F2020" s="319"/>
      <c r="G2020" s="319"/>
      <c r="H2020" s="319"/>
      <c r="I2020" s="319"/>
      <c r="J2020" s="319"/>
      <c r="K2020" s="319"/>
      <c r="L2020" s="319"/>
      <c r="M2020" s="319"/>
      <c r="N2020" s="319"/>
      <c r="O2020" s="319"/>
      <c r="P2020" s="319"/>
      <c r="Q2020" s="319"/>
      <c r="R2020" s="319"/>
      <c r="S2020" s="319"/>
      <c r="T2020" s="319"/>
      <c r="U2020" s="319"/>
      <c r="V2020" s="319"/>
      <c r="W2020" s="319"/>
      <c r="X2020" s="319"/>
      <c r="Y2020" s="319"/>
      <c r="Z2020" s="319"/>
      <c r="AA2020" s="319"/>
      <c r="AB2020" s="319"/>
      <c r="AC2020" s="319"/>
      <c r="AD2020" s="319"/>
      <c r="AE2020" s="319"/>
      <c r="AF2020" s="319"/>
      <c r="AG2020" s="319"/>
      <c r="AH2020" s="319"/>
      <c r="AI2020" s="319"/>
      <c r="AJ2020" s="319"/>
      <c r="AK2020" s="319"/>
      <c r="AL2020" s="319"/>
      <c r="AM2020" s="319"/>
      <c r="AN2020" s="319"/>
      <c r="AO2020" s="319"/>
      <c r="AP2020" s="319"/>
      <c r="AQ2020" s="319"/>
      <c r="AR2020" s="319"/>
      <c r="AS2020" s="319"/>
    </row>
    <row r="2021" spans="1:45" ht="12.75" hidden="1" customHeight="1">
      <c r="A2021" s="22"/>
      <c r="C2021" s="47"/>
      <c r="D2021" s="47"/>
      <c r="E2021" s="47"/>
      <c r="F2021" s="47"/>
      <c r="G2021" s="47"/>
      <c r="H2021" s="47"/>
      <c r="I2021" s="47"/>
      <c r="J2021" s="47"/>
      <c r="K2021" s="47"/>
      <c r="L2021" s="47"/>
      <c r="M2021" s="47"/>
      <c r="N2021" s="47"/>
    </row>
    <row r="2022" spans="1:45" ht="12.75" customHeight="1">
      <c r="A2022" s="22"/>
      <c r="C2022" s="180" t="s">
        <v>1122</v>
      </c>
      <c r="D2022" s="180"/>
      <c r="E2022" s="180"/>
      <c r="F2022" s="180"/>
      <c r="G2022" s="180"/>
      <c r="H2022" s="180"/>
      <c r="I2022" s="180"/>
      <c r="J2022" s="180"/>
      <c r="K2022" s="180"/>
      <c r="L2022" s="180"/>
      <c r="M2022" s="180"/>
      <c r="N2022" s="180"/>
      <c r="O2022" s="180"/>
      <c r="P2022" s="180"/>
      <c r="Q2022" s="180"/>
      <c r="R2022" s="180"/>
      <c r="S2022" s="180"/>
      <c r="T2022" s="180"/>
      <c r="U2022" s="180"/>
      <c r="V2022" s="180"/>
      <c r="W2022" s="180"/>
      <c r="X2022" s="180"/>
      <c r="Y2022" s="180"/>
      <c r="Z2022" s="180"/>
      <c r="AA2022" s="180"/>
      <c r="AB2022" s="180"/>
      <c r="AC2022" s="180"/>
      <c r="AD2022" s="180"/>
      <c r="AE2022" s="180"/>
      <c r="AF2022" s="180"/>
      <c r="AG2022" s="180"/>
      <c r="AH2022" s="180"/>
      <c r="AI2022" s="180"/>
      <c r="AJ2022" s="180"/>
      <c r="AK2022" s="180"/>
      <c r="AL2022" s="180"/>
      <c r="AM2022" s="180"/>
      <c r="AN2022" s="180"/>
      <c r="AO2022" s="180"/>
      <c r="AP2022" s="180"/>
      <c r="AQ2022" s="180"/>
      <c r="AR2022" s="180"/>
      <c r="AS2022" s="180"/>
    </row>
    <row r="2023" spans="1:45" ht="12.75" customHeight="1">
      <c r="A2023" s="22"/>
      <c r="C2023" s="128"/>
      <c r="D2023" s="128"/>
      <c r="E2023" s="128"/>
      <c r="F2023" s="128"/>
      <c r="G2023" s="128"/>
      <c r="H2023" s="128"/>
      <c r="I2023" s="128"/>
      <c r="J2023" s="128"/>
      <c r="K2023" s="128"/>
      <c r="L2023" s="128"/>
      <c r="M2023" s="128"/>
      <c r="N2023" s="128"/>
      <c r="O2023" s="128"/>
      <c r="P2023" s="128"/>
      <c r="Q2023" s="128"/>
      <c r="R2023" s="128"/>
      <c r="S2023" s="128"/>
      <c r="T2023" s="128"/>
      <c r="U2023" s="128"/>
      <c r="V2023" s="128"/>
      <c r="W2023" s="128"/>
      <c r="X2023" s="128"/>
      <c r="Y2023" s="128"/>
      <c r="Z2023" s="128"/>
      <c r="AA2023" s="128"/>
      <c r="AB2023" s="128"/>
      <c r="AC2023" s="128"/>
      <c r="AD2023" s="128"/>
      <c r="AE2023" s="128"/>
      <c r="AF2023" s="128"/>
      <c r="AG2023" s="128"/>
      <c r="AH2023" s="128"/>
      <c r="AI2023" s="128"/>
      <c r="AJ2023" s="128"/>
      <c r="AK2023" s="128"/>
      <c r="AL2023" s="128"/>
      <c r="AM2023" s="128"/>
      <c r="AN2023" s="128"/>
      <c r="AO2023" s="128"/>
      <c r="AP2023" s="128"/>
      <c r="AQ2023" s="128"/>
      <c r="AR2023" s="128"/>
      <c r="AS2023" s="128"/>
    </row>
    <row r="2024" spans="1:45" ht="12.75" customHeight="1">
      <c r="A2024" s="22"/>
      <c r="C2024" s="128"/>
      <c r="D2024" s="128"/>
      <c r="E2024" s="128"/>
      <c r="F2024" s="128"/>
      <c r="G2024" s="128"/>
      <c r="H2024" s="128"/>
      <c r="I2024" s="128"/>
      <c r="J2024" s="128"/>
      <c r="K2024" s="128"/>
      <c r="L2024" s="128"/>
      <c r="M2024" s="128"/>
      <c r="N2024" s="128"/>
      <c r="O2024" s="128"/>
      <c r="P2024" s="128"/>
      <c r="Q2024" s="128"/>
      <c r="R2024" s="128"/>
      <c r="S2024" s="128"/>
      <c r="T2024" s="128"/>
      <c r="U2024" s="128"/>
      <c r="V2024" s="128"/>
      <c r="W2024" s="128"/>
      <c r="X2024" s="128"/>
      <c r="Y2024" s="128"/>
      <c r="Z2024" s="128"/>
      <c r="AA2024" s="128"/>
      <c r="AB2024" s="128"/>
      <c r="AC2024" s="128"/>
      <c r="AD2024" s="128"/>
      <c r="AE2024" s="128"/>
      <c r="AF2024" s="128"/>
      <c r="AG2024" s="128"/>
      <c r="AH2024" s="128"/>
      <c r="AI2024" s="128"/>
      <c r="AJ2024" s="128"/>
      <c r="AK2024" s="128"/>
      <c r="AL2024" s="128"/>
      <c r="AM2024" s="128"/>
      <c r="AN2024" s="128"/>
      <c r="AO2024" s="128"/>
      <c r="AP2024" s="128"/>
      <c r="AQ2024" s="128"/>
      <c r="AR2024" s="128"/>
      <c r="AS2024" s="128"/>
    </row>
    <row r="2025" spans="1:45" ht="12.75" customHeight="1">
      <c r="A2025" s="22"/>
      <c r="C2025" s="128"/>
      <c r="D2025" s="128"/>
      <c r="E2025" s="128"/>
      <c r="F2025" s="128"/>
      <c r="G2025" s="128"/>
      <c r="H2025" s="128"/>
      <c r="I2025" s="128"/>
      <c r="J2025" s="128"/>
      <c r="K2025" s="128"/>
      <c r="L2025" s="128"/>
      <c r="M2025" s="128"/>
      <c r="N2025" s="128"/>
      <c r="O2025" s="128"/>
      <c r="P2025" s="128"/>
      <c r="Q2025" s="128"/>
      <c r="R2025" s="128"/>
      <c r="S2025" s="128"/>
      <c r="T2025" s="128"/>
      <c r="U2025" s="128"/>
      <c r="V2025" s="128"/>
      <c r="W2025" s="128"/>
      <c r="X2025" s="128"/>
      <c r="Y2025" s="128"/>
      <c r="Z2025" s="128"/>
      <c r="AA2025" s="128"/>
      <c r="AB2025" s="128"/>
      <c r="AC2025" s="128"/>
      <c r="AD2025" s="128"/>
      <c r="AE2025" s="128"/>
      <c r="AF2025" s="128"/>
      <c r="AG2025" s="128"/>
      <c r="AH2025" s="128"/>
      <c r="AI2025" s="128"/>
      <c r="AJ2025" s="128"/>
      <c r="AK2025" s="128"/>
      <c r="AL2025" s="128"/>
      <c r="AM2025" s="128"/>
      <c r="AN2025" s="128"/>
      <c r="AO2025" s="128"/>
      <c r="AP2025" s="128"/>
      <c r="AQ2025" s="128"/>
      <c r="AR2025" s="128"/>
      <c r="AS2025" s="128"/>
    </row>
    <row r="2026" spans="1:45" ht="12.75" customHeight="1">
      <c r="A2026" s="22"/>
      <c r="C2026" s="128"/>
      <c r="D2026" s="128"/>
      <c r="E2026" s="128"/>
      <c r="F2026" s="128"/>
      <c r="G2026" s="128"/>
      <c r="H2026" s="128"/>
      <c r="I2026" s="128"/>
      <c r="J2026" s="128"/>
      <c r="K2026" s="128"/>
      <c r="L2026" s="128"/>
      <c r="M2026" s="128"/>
      <c r="N2026" s="128"/>
      <c r="O2026" s="128"/>
      <c r="P2026" s="128"/>
      <c r="Q2026" s="128"/>
      <c r="R2026" s="128"/>
      <c r="S2026" s="128"/>
      <c r="T2026" s="128"/>
      <c r="U2026" s="128"/>
      <c r="V2026" s="128"/>
      <c r="W2026" s="128"/>
      <c r="X2026" s="128"/>
      <c r="Y2026" s="128"/>
      <c r="Z2026" s="128"/>
      <c r="AA2026" s="128"/>
      <c r="AB2026" s="128"/>
      <c r="AC2026" s="128"/>
      <c r="AD2026" s="128"/>
      <c r="AE2026" s="128"/>
      <c r="AF2026" s="128"/>
      <c r="AG2026" s="128"/>
      <c r="AH2026" s="128"/>
      <c r="AI2026" s="128"/>
      <c r="AJ2026" s="128"/>
      <c r="AK2026" s="128"/>
      <c r="AL2026" s="128"/>
      <c r="AM2026" s="128"/>
      <c r="AN2026" s="128"/>
      <c r="AO2026" s="128"/>
      <c r="AP2026" s="128"/>
      <c r="AQ2026" s="128"/>
      <c r="AR2026" s="128"/>
      <c r="AS2026" s="128"/>
    </row>
    <row r="2027" spans="1:45" ht="12.75" customHeight="1">
      <c r="A2027" s="22"/>
      <c r="C2027" s="128"/>
      <c r="D2027" s="128"/>
      <c r="E2027" s="128"/>
      <c r="F2027" s="128"/>
      <c r="G2027" s="128"/>
      <c r="H2027" s="128"/>
      <c r="I2027" s="128"/>
      <c r="J2027" s="128"/>
      <c r="K2027" s="128"/>
      <c r="L2027" s="128"/>
      <c r="M2027" s="128"/>
      <c r="N2027" s="128"/>
      <c r="O2027" s="128"/>
      <c r="P2027" s="128"/>
      <c r="Q2027" s="128"/>
      <c r="R2027" s="128"/>
      <c r="S2027" s="128"/>
      <c r="T2027" s="128"/>
      <c r="U2027" s="128"/>
      <c r="V2027" s="128"/>
      <c r="W2027" s="128"/>
      <c r="X2027" s="128"/>
      <c r="Y2027" s="128"/>
      <c r="Z2027" s="128"/>
      <c r="AA2027" s="128"/>
      <c r="AB2027" s="128"/>
      <c r="AC2027" s="128"/>
      <c r="AD2027" s="128"/>
      <c r="AE2027" s="128"/>
      <c r="AF2027" s="128"/>
      <c r="AG2027" s="128"/>
      <c r="AH2027" s="128"/>
      <c r="AI2027" s="128"/>
      <c r="AJ2027" s="128"/>
      <c r="AK2027" s="128"/>
      <c r="AL2027" s="128"/>
      <c r="AM2027" s="128"/>
      <c r="AN2027" s="128"/>
      <c r="AO2027" s="128"/>
      <c r="AP2027" s="128"/>
      <c r="AQ2027" s="128"/>
      <c r="AR2027" s="128"/>
      <c r="AS2027" s="128"/>
    </row>
    <row r="2028" spans="1:45" ht="12.75" customHeight="1">
      <c r="A2028" s="22"/>
      <c r="C2028" s="128"/>
      <c r="D2028" s="128"/>
      <c r="E2028" s="128"/>
      <c r="F2028" s="128"/>
      <c r="G2028" s="128"/>
      <c r="H2028" s="128"/>
      <c r="I2028" s="128"/>
      <c r="J2028" s="128"/>
      <c r="K2028" s="128"/>
      <c r="L2028" s="128"/>
      <c r="M2028" s="128"/>
      <c r="N2028" s="128"/>
      <c r="O2028" s="128"/>
      <c r="P2028" s="128"/>
      <c r="Q2028" s="128"/>
      <c r="R2028" s="128"/>
      <c r="S2028" s="128"/>
      <c r="T2028" s="128"/>
      <c r="U2028" s="128"/>
      <c r="V2028" s="128"/>
      <c r="W2028" s="128"/>
      <c r="X2028" s="128"/>
      <c r="Y2028" s="128"/>
      <c r="Z2028" s="128"/>
      <c r="AA2028" s="128"/>
      <c r="AB2028" s="128"/>
      <c r="AC2028" s="128"/>
      <c r="AD2028" s="128"/>
      <c r="AE2028" s="128"/>
      <c r="AF2028" s="128"/>
      <c r="AG2028" s="128"/>
      <c r="AH2028" s="128"/>
      <c r="AI2028" s="128"/>
      <c r="AJ2028" s="128"/>
      <c r="AK2028" s="128"/>
      <c r="AL2028" s="128"/>
      <c r="AM2028" s="128"/>
      <c r="AN2028" s="128"/>
      <c r="AO2028" s="128"/>
      <c r="AP2028" s="128"/>
      <c r="AQ2028" s="128"/>
      <c r="AR2028" s="128"/>
      <c r="AS2028" s="128"/>
    </row>
    <row r="2029" spans="1:45" ht="12.75" customHeight="1">
      <c r="A2029" s="22"/>
      <c r="C2029" s="128"/>
      <c r="D2029" s="128"/>
      <c r="E2029" s="128"/>
      <c r="F2029" s="128"/>
      <c r="G2029" s="128"/>
      <c r="H2029" s="128"/>
      <c r="I2029" s="128"/>
      <c r="J2029" s="128"/>
      <c r="K2029" s="128"/>
      <c r="L2029" s="128"/>
      <c r="M2029" s="128"/>
      <c r="N2029" s="128"/>
      <c r="O2029" s="128"/>
      <c r="P2029" s="128"/>
      <c r="Q2029" s="128"/>
      <c r="R2029" s="128"/>
      <c r="S2029" s="128"/>
      <c r="T2029" s="128"/>
      <c r="U2029" s="128"/>
      <c r="V2029" s="128"/>
      <c r="W2029" s="128"/>
      <c r="X2029" s="128"/>
      <c r="Y2029" s="128"/>
      <c r="Z2029" s="128"/>
      <c r="AA2029" s="128"/>
      <c r="AB2029" s="128"/>
      <c r="AC2029" s="128"/>
      <c r="AD2029" s="128"/>
      <c r="AE2029" s="128"/>
      <c r="AF2029" s="128"/>
      <c r="AG2029" s="128"/>
      <c r="AH2029" s="128"/>
      <c r="AI2029" s="128"/>
      <c r="AJ2029" s="128"/>
      <c r="AK2029" s="128"/>
      <c r="AL2029" s="128"/>
      <c r="AM2029" s="128"/>
      <c r="AN2029" s="128"/>
      <c r="AO2029" s="128"/>
      <c r="AP2029" s="128"/>
      <c r="AQ2029" s="128"/>
      <c r="AR2029" s="128"/>
      <c r="AS2029" s="128"/>
    </row>
    <row r="2030" spans="1:45" ht="12.75" customHeight="1">
      <c r="A2030" s="22"/>
      <c r="C2030" s="128"/>
      <c r="D2030" s="128"/>
      <c r="E2030" s="128"/>
      <c r="F2030" s="128"/>
      <c r="G2030" s="128"/>
      <c r="H2030" s="128"/>
      <c r="I2030" s="128"/>
      <c r="J2030" s="128"/>
      <c r="K2030" s="128"/>
      <c r="L2030" s="128"/>
      <c r="M2030" s="128"/>
      <c r="N2030" s="128"/>
      <c r="O2030" s="128"/>
      <c r="P2030" s="128"/>
      <c r="Q2030" s="128"/>
      <c r="R2030" s="128"/>
      <c r="S2030" s="128"/>
      <c r="T2030" s="128"/>
      <c r="U2030" s="128"/>
      <c r="V2030" s="128"/>
      <c r="W2030" s="128"/>
      <c r="X2030" s="128"/>
      <c r="Y2030" s="128"/>
      <c r="Z2030" s="128"/>
      <c r="AA2030" s="128"/>
      <c r="AB2030" s="128"/>
      <c r="AC2030" s="128"/>
      <c r="AD2030" s="128"/>
      <c r="AE2030" s="128"/>
      <c r="AF2030" s="128"/>
      <c r="AG2030" s="128"/>
      <c r="AH2030" s="128"/>
      <c r="AI2030" s="128"/>
      <c r="AJ2030" s="128"/>
      <c r="AK2030" s="128"/>
      <c r="AL2030" s="128"/>
      <c r="AM2030" s="128"/>
      <c r="AN2030" s="128"/>
      <c r="AO2030" s="128"/>
      <c r="AP2030" s="128"/>
      <c r="AQ2030" s="128"/>
      <c r="AR2030" s="128"/>
      <c r="AS2030" s="128"/>
    </row>
    <row r="2031" spans="1:45" ht="12.75" customHeight="1">
      <c r="A2031" s="22"/>
      <c r="C2031" s="128"/>
      <c r="D2031" s="128"/>
      <c r="E2031" s="128"/>
      <c r="F2031" s="128"/>
      <c r="G2031" s="128"/>
      <c r="H2031" s="128"/>
      <c r="I2031" s="128"/>
      <c r="J2031" s="128"/>
      <c r="K2031" s="128"/>
      <c r="L2031" s="128"/>
      <c r="M2031" s="128"/>
      <c r="N2031" s="128"/>
      <c r="O2031" s="128"/>
      <c r="P2031" s="128"/>
      <c r="Q2031" s="128"/>
      <c r="R2031" s="128"/>
      <c r="S2031" s="128"/>
      <c r="T2031" s="128"/>
      <c r="U2031" s="128"/>
      <c r="V2031" s="128"/>
      <c r="W2031" s="128"/>
      <c r="X2031" s="128"/>
      <c r="Y2031" s="128"/>
      <c r="Z2031" s="128"/>
      <c r="AA2031" s="128"/>
      <c r="AB2031" s="128"/>
      <c r="AC2031" s="128"/>
      <c r="AD2031" s="128"/>
      <c r="AE2031" s="128"/>
      <c r="AF2031" s="128"/>
      <c r="AG2031" s="128"/>
      <c r="AH2031" s="128"/>
      <c r="AI2031" s="128"/>
      <c r="AJ2031" s="128"/>
      <c r="AK2031" s="128"/>
      <c r="AL2031" s="128"/>
      <c r="AM2031" s="128"/>
      <c r="AN2031" s="128"/>
      <c r="AO2031" s="128"/>
      <c r="AP2031" s="128"/>
      <c r="AQ2031" s="128"/>
      <c r="AR2031" s="128"/>
      <c r="AS2031" s="128"/>
    </row>
    <row r="2032" spans="1:45" ht="12.75" customHeight="1">
      <c r="A2032" s="22"/>
      <c r="C2032" s="128"/>
      <c r="D2032" s="128"/>
      <c r="E2032" s="128"/>
      <c r="F2032" s="128"/>
      <c r="G2032" s="128"/>
      <c r="H2032" s="128"/>
      <c r="I2032" s="128"/>
      <c r="J2032" s="128"/>
      <c r="K2032" s="128"/>
      <c r="L2032" s="128"/>
      <c r="M2032" s="128"/>
      <c r="N2032" s="128"/>
      <c r="O2032" s="128"/>
      <c r="P2032" s="128"/>
      <c r="Q2032" s="128"/>
      <c r="R2032" s="128"/>
      <c r="S2032" s="128"/>
      <c r="T2032" s="128"/>
      <c r="U2032" s="128"/>
      <c r="V2032" s="128"/>
      <c r="W2032" s="128"/>
      <c r="X2032" s="128"/>
      <c r="Y2032" s="128"/>
      <c r="Z2032" s="128"/>
      <c r="AA2032" s="128"/>
      <c r="AB2032" s="128"/>
      <c r="AC2032" s="128"/>
      <c r="AD2032" s="128"/>
      <c r="AE2032" s="128"/>
      <c r="AF2032" s="128"/>
      <c r="AG2032" s="128"/>
      <c r="AH2032" s="128"/>
      <c r="AI2032" s="128"/>
      <c r="AJ2032" s="128"/>
      <c r="AK2032" s="128"/>
      <c r="AL2032" s="128"/>
      <c r="AM2032" s="128"/>
      <c r="AN2032" s="128"/>
      <c r="AO2032" s="128"/>
      <c r="AP2032" s="128"/>
      <c r="AQ2032" s="128"/>
      <c r="AR2032" s="128"/>
      <c r="AS2032" s="128"/>
    </row>
    <row r="2033" spans="1:45" ht="12.75" customHeight="1">
      <c r="A2033" s="22"/>
      <c r="C2033" s="128"/>
      <c r="D2033" s="128"/>
      <c r="E2033" s="128"/>
      <c r="F2033" s="128"/>
      <c r="G2033" s="128"/>
      <c r="H2033" s="128"/>
      <c r="I2033" s="128"/>
      <c r="J2033" s="128"/>
      <c r="K2033" s="128"/>
      <c r="L2033" s="128"/>
      <c r="M2033" s="128"/>
      <c r="N2033" s="128"/>
      <c r="O2033" s="128"/>
      <c r="P2033" s="128"/>
      <c r="Q2033" s="128"/>
      <c r="R2033" s="128"/>
      <c r="S2033" s="128"/>
      <c r="T2033" s="128"/>
      <c r="U2033" s="128"/>
      <c r="V2033" s="128"/>
      <c r="W2033" s="128"/>
      <c r="X2033" s="128"/>
      <c r="Y2033" s="128"/>
      <c r="Z2033" s="128"/>
      <c r="AA2033" s="128"/>
      <c r="AB2033" s="128"/>
      <c r="AC2033" s="128"/>
      <c r="AD2033" s="128"/>
      <c r="AE2033" s="128"/>
      <c r="AF2033" s="128"/>
      <c r="AG2033" s="128"/>
      <c r="AH2033" s="128"/>
      <c r="AI2033" s="128"/>
      <c r="AJ2033" s="128"/>
      <c r="AK2033" s="128"/>
      <c r="AL2033" s="128"/>
      <c r="AM2033" s="128"/>
      <c r="AN2033" s="128"/>
      <c r="AO2033" s="128"/>
      <c r="AP2033" s="128"/>
      <c r="AQ2033" s="128"/>
      <c r="AR2033" s="128"/>
      <c r="AS2033" s="128"/>
    </row>
    <row r="2034" spans="1:45" ht="12.75" customHeight="1">
      <c r="A2034" s="22"/>
      <c r="C2034" s="128"/>
      <c r="D2034" s="128"/>
      <c r="E2034" s="128"/>
      <c r="F2034" s="128"/>
      <c r="G2034" s="128"/>
      <c r="H2034" s="128"/>
      <c r="I2034" s="128"/>
      <c r="J2034" s="128"/>
      <c r="K2034" s="128"/>
      <c r="L2034" s="128"/>
      <c r="M2034" s="128"/>
      <c r="N2034" s="128"/>
      <c r="O2034" s="128"/>
      <c r="P2034" s="128"/>
      <c r="Q2034" s="128"/>
      <c r="R2034" s="128"/>
      <c r="S2034" s="128"/>
      <c r="T2034" s="128"/>
      <c r="U2034" s="128"/>
      <c r="V2034" s="128"/>
      <c r="W2034" s="128"/>
      <c r="X2034" s="128"/>
      <c r="Y2034" s="128"/>
      <c r="Z2034" s="128"/>
      <c r="AA2034" s="128"/>
      <c r="AB2034" s="128"/>
      <c r="AC2034" s="128"/>
      <c r="AD2034" s="128"/>
      <c r="AE2034" s="128"/>
      <c r="AF2034" s="128"/>
      <c r="AG2034" s="128"/>
      <c r="AH2034" s="128"/>
      <c r="AI2034" s="128"/>
      <c r="AJ2034" s="128"/>
      <c r="AK2034" s="128"/>
      <c r="AL2034" s="128"/>
      <c r="AM2034" s="128"/>
      <c r="AN2034" s="128"/>
      <c r="AO2034" s="128"/>
      <c r="AP2034" s="128"/>
      <c r="AQ2034" s="128"/>
      <c r="AR2034" s="128"/>
      <c r="AS2034" s="128"/>
    </row>
    <row r="2035" spans="1:45" ht="12.75" customHeight="1">
      <c r="A2035" s="22"/>
      <c r="C2035" s="128"/>
      <c r="D2035" s="128"/>
      <c r="E2035" s="128"/>
      <c r="F2035" s="128"/>
      <c r="G2035" s="128"/>
      <c r="H2035" s="128"/>
      <c r="I2035" s="128"/>
      <c r="J2035" s="128"/>
      <c r="K2035" s="128"/>
      <c r="L2035" s="128"/>
      <c r="M2035" s="128"/>
      <c r="N2035" s="128"/>
      <c r="O2035" s="128"/>
      <c r="P2035" s="128"/>
      <c r="Q2035" s="128"/>
      <c r="R2035" s="128"/>
      <c r="S2035" s="128"/>
      <c r="T2035" s="128"/>
      <c r="U2035" s="128"/>
      <c r="V2035" s="128"/>
      <c r="W2035" s="128"/>
      <c r="X2035" s="128"/>
      <c r="Y2035" s="128"/>
      <c r="Z2035" s="128"/>
      <c r="AA2035" s="128"/>
      <c r="AB2035" s="128"/>
      <c r="AC2035" s="128"/>
      <c r="AD2035" s="128"/>
      <c r="AE2035" s="128"/>
      <c r="AF2035" s="128"/>
      <c r="AG2035" s="128"/>
      <c r="AH2035" s="128"/>
      <c r="AI2035" s="128"/>
      <c r="AJ2035" s="128"/>
      <c r="AK2035" s="128"/>
      <c r="AL2035" s="128"/>
      <c r="AM2035" s="128"/>
      <c r="AN2035" s="128"/>
      <c r="AO2035" s="128"/>
      <c r="AP2035" s="128"/>
      <c r="AQ2035" s="128"/>
      <c r="AR2035" s="128"/>
      <c r="AS2035" s="128"/>
    </row>
    <row r="2036" spans="1:45" ht="12.75" customHeight="1">
      <c r="A2036" s="662" t="s">
        <v>544</v>
      </c>
      <c r="B2036" s="71"/>
      <c r="C2036" s="663" t="s">
        <v>545</v>
      </c>
      <c r="D2036" s="663"/>
      <c r="E2036" s="663"/>
      <c r="F2036" s="663"/>
      <c r="G2036" s="663"/>
      <c r="H2036" s="663"/>
      <c r="I2036" s="663"/>
      <c r="J2036" s="663"/>
      <c r="K2036" s="663"/>
      <c r="L2036" s="663"/>
      <c r="M2036" s="663"/>
      <c r="N2036" s="663"/>
      <c r="O2036" s="663"/>
      <c r="P2036" s="663"/>
      <c r="Q2036" s="663"/>
      <c r="R2036" s="663"/>
      <c r="S2036" s="663"/>
      <c r="T2036" s="663"/>
      <c r="U2036" s="663"/>
      <c r="V2036" s="663"/>
      <c r="W2036" s="663"/>
      <c r="X2036" s="663"/>
      <c r="Y2036" s="663"/>
      <c r="Z2036" s="663"/>
      <c r="AA2036" s="663"/>
      <c r="AB2036" s="663"/>
      <c r="AC2036" s="663"/>
      <c r="AD2036" s="663"/>
      <c r="AE2036" s="663"/>
      <c r="AF2036" s="663"/>
      <c r="AG2036" s="663"/>
      <c r="AH2036" s="663"/>
      <c r="AI2036" s="663"/>
      <c r="AJ2036" s="663"/>
      <c r="AK2036" s="663"/>
      <c r="AL2036" s="663"/>
      <c r="AM2036" s="663"/>
      <c r="AN2036" s="663"/>
      <c r="AO2036" s="663"/>
      <c r="AP2036" s="663"/>
      <c r="AQ2036" s="663"/>
      <c r="AR2036" s="663"/>
      <c r="AS2036" s="663"/>
    </row>
    <row r="2037" spans="1:45" ht="12.75" customHeight="1">
      <c r="A2037" s="662"/>
      <c r="B2037" s="71"/>
      <c r="C2037" s="663"/>
      <c r="D2037" s="663"/>
      <c r="E2037" s="663"/>
      <c r="F2037" s="663"/>
      <c r="G2037" s="663"/>
      <c r="H2037" s="663"/>
      <c r="I2037" s="663"/>
      <c r="J2037" s="663"/>
      <c r="K2037" s="663"/>
      <c r="L2037" s="663"/>
      <c r="M2037" s="663"/>
      <c r="N2037" s="663"/>
      <c r="O2037" s="663"/>
      <c r="P2037" s="663"/>
      <c r="Q2037" s="663"/>
      <c r="R2037" s="663"/>
      <c r="S2037" s="663"/>
      <c r="T2037" s="663"/>
      <c r="U2037" s="663"/>
      <c r="V2037" s="663"/>
      <c r="W2037" s="663"/>
      <c r="X2037" s="663"/>
      <c r="Y2037" s="663"/>
      <c r="Z2037" s="663"/>
      <c r="AA2037" s="663"/>
      <c r="AB2037" s="663"/>
      <c r="AC2037" s="663"/>
      <c r="AD2037" s="663"/>
      <c r="AE2037" s="663"/>
      <c r="AF2037" s="663"/>
      <c r="AG2037" s="663"/>
      <c r="AH2037" s="663"/>
      <c r="AI2037" s="663"/>
      <c r="AJ2037" s="663"/>
      <c r="AK2037" s="663"/>
      <c r="AL2037" s="663"/>
      <c r="AM2037" s="663"/>
      <c r="AN2037" s="663"/>
      <c r="AO2037" s="663"/>
      <c r="AP2037" s="663"/>
      <c r="AQ2037" s="663"/>
      <c r="AR2037" s="663"/>
      <c r="AS2037" s="663"/>
    </row>
    <row r="2038" spans="1:45" ht="12.75" customHeight="1">
      <c r="A2038" s="662"/>
      <c r="B2038" s="71"/>
      <c r="C2038" s="663"/>
      <c r="D2038" s="663"/>
      <c r="E2038" s="663"/>
      <c r="F2038" s="663"/>
      <c r="G2038" s="663"/>
      <c r="H2038" s="663"/>
      <c r="I2038" s="663"/>
      <c r="J2038" s="663"/>
      <c r="K2038" s="663"/>
      <c r="L2038" s="663"/>
      <c r="M2038" s="663"/>
      <c r="N2038" s="663"/>
      <c r="O2038" s="663"/>
      <c r="P2038" s="663"/>
      <c r="Q2038" s="663"/>
      <c r="R2038" s="663"/>
      <c r="S2038" s="663"/>
      <c r="T2038" s="663"/>
      <c r="U2038" s="663"/>
      <c r="V2038" s="663"/>
      <c r="W2038" s="663"/>
      <c r="X2038" s="663"/>
      <c r="Y2038" s="663"/>
      <c r="Z2038" s="663"/>
      <c r="AA2038" s="663"/>
      <c r="AB2038" s="663"/>
      <c r="AC2038" s="663"/>
      <c r="AD2038" s="663"/>
      <c r="AE2038" s="663"/>
      <c r="AF2038" s="663"/>
      <c r="AG2038" s="663"/>
      <c r="AH2038" s="663"/>
      <c r="AI2038" s="663"/>
      <c r="AJ2038" s="663"/>
      <c r="AK2038" s="663"/>
      <c r="AL2038" s="663"/>
      <c r="AM2038" s="663"/>
      <c r="AN2038" s="663"/>
      <c r="AO2038" s="663"/>
      <c r="AP2038" s="663"/>
      <c r="AQ2038" s="663"/>
      <c r="AR2038" s="663"/>
      <c r="AS2038" s="663"/>
    </row>
    <row r="2040" spans="1:45" ht="12.75" customHeight="1">
      <c r="C2040" s="159" t="s">
        <v>607</v>
      </c>
      <c r="D2040" s="159"/>
      <c r="E2040" s="159"/>
      <c r="F2040" s="159"/>
      <c r="G2040" s="159"/>
      <c r="H2040" s="159"/>
      <c r="I2040" s="159"/>
      <c r="J2040" s="159"/>
      <c r="K2040" s="159"/>
      <c r="L2040" s="159"/>
      <c r="M2040" s="159"/>
      <c r="N2040" s="159"/>
      <c r="O2040" s="159"/>
      <c r="P2040" s="159"/>
      <c r="Q2040" s="159"/>
      <c r="R2040" s="159"/>
      <c r="S2040" s="159"/>
      <c r="T2040" s="159"/>
      <c r="U2040" s="159"/>
      <c r="V2040" s="159"/>
      <c r="W2040" s="159"/>
      <c r="X2040" s="159"/>
      <c r="Y2040" s="159"/>
      <c r="Z2040" s="159"/>
      <c r="AA2040" s="159"/>
      <c r="AB2040" s="159"/>
      <c r="AC2040" s="159"/>
      <c r="AD2040" s="159"/>
      <c r="AE2040" s="159"/>
      <c r="AF2040" s="159"/>
      <c r="AG2040" s="159"/>
      <c r="AH2040" s="159"/>
      <c r="AI2040" s="159"/>
      <c r="AJ2040" s="159"/>
      <c r="AK2040" s="159"/>
      <c r="AL2040" s="159"/>
      <c r="AM2040" s="159"/>
      <c r="AN2040" s="159"/>
      <c r="AO2040" s="159"/>
      <c r="AP2040" s="159"/>
      <c r="AQ2040" s="159"/>
      <c r="AR2040" s="159"/>
      <c r="AS2040" s="159"/>
    </row>
    <row r="2041" spans="1:45" ht="12.75" customHeight="1">
      <c r="C2041" s="60"/>
      <c r="D2041" s="104"/>
      <c r="E2041" s="104"/>
      <c r="F2041" s="104"/>
      <c r="G2041" s="104"/>
      <c r="H2041" s="104"/>
      <c r="I2041" s="104"/>
      <c r="J2041" s="104"/>
    </row>
    <row r="2042" spans="1:45" ht="12.75" customHeight="1">
      <c r="C2042" s="162" t="s">
        <v>614</v>
      </c>
      <c r="D2042" s="162"/>
      <c r="E2042" s="162"/>
      <c r="F2042" s="162"/>
      <c r="G2042" s="162"/>
      <c r="H2042" s="162"/>
      <c r="I2042" s="162"/>
      <c r="J2042" s="162"/>
      <c r="K2042" s="162"/>
      <c r="L2042" s="162"/>
      <c r="M2042" s="162"/>
      <c r="N2042" s="162"/>
      <c r="O2042" s="162"/>
      <c r="P2042" s="162"/>
      <c r="Q2042" s="162"/>
      <c r="R2042" s="162"/>
      <c r="S2042" s="162"/>
      <c r="T2042" s="162"/>
      <c r="U2042" s="162"/>
      <c r="V2042" s="162"/>
      <c r="W2042" s="162"/>
      <c r="X2042" s="162"/>
      <c r="Y2042" s="162"/>
      <c r="Z2042" s="162" t="s">
        <v>615</v>
      </c>
      <c r="AA2042" s="162"/>
      <c r="AB2042" s="162"/>
      <c r="AC2042" s="162" t="s">
        <v>616</v>
      </c>
      <c r="AD2042" s="162"/>
      <c r="AE2042" s="162"/>
    </row>
    <row r="2043" spans="1:45" ht="12.75" customHeight="1">
      <c r="C2043" s="213" t="s">
        <v>608</v>
      </c>
      <c r="D2043" s="213"/>
      <c r="E2043" s="213"/>
      <c r="F2043" s="213"/>
      <c r="G2043" s="213"/>
      <c r="H2043" s="213"/>
      <c r="I2043" s="213"/>
      <c r="J2043" s="213"/>
      <c r="K2043" s="213"/>
      <c r="L2043" s="213"/>
      <c r="M2043" s="213"/>
      <c r="N2043" s="213"/>
      <c r="O2043" s="213"/>
      <c r="P2043" s="213"/>
      <c r="Q2043" s="213"/>
      <c r="R2043" s="213"/>
      <c r="S2043" s="213"/>
      <c r="T2043" s="213"/>
      <c r="U2043" s="213"/>
      <c r="V2043" s="213"/>
      <c r="W2043" s="213"/>
      <c r="X2043" s="213"/>
      <c r="Y2043" s="213"/>
      <c r="Z2043" s="348"/>
      <c r="AA2043" s="348"/>
      <c r="AB2043" s="348"/>
      <c r="AC2043" s="348" t="s">
        <v>5</v>
      </c>
      <c r="AD2043" s="348"/>
      <c r="AE2043" s="348"/>
    </row>
    <row r="2044" spans="1:45" ht="12.75" customHeight="1">
      <c r="C2044" s="163" t="s">
        <v>609</v>
      </c>
      <c r="D2044" s="163"/>
      <c r="E2044" s="163"/>
      <c r="F2044" s="163"/>
      <c r="G2044" s="163"/>
      <c r="H2044" s="163"/>
      <c r="I2044" s="163"/>
      <c r="J2044" s="163"/>
      <c r="K2044" s="163"/>
      <c r="L2044" s="163"/>
      <c r="M2044" s="163"/>
      <c r="N2044" s="163"/>
      <c r="O2044" s="163"/>
      <c r="P2044" s="163"/>
      <c r="Q2044" s="163"/>
      <c r="R2044" s="163"/>
      <c r="S2044" s="163"/>
      <c r="T2044" s="163"/>
      <c r="U2044" s="163"/>
      <c r="V2044" s="163"/>
      <c r="W2044" s="163"/>
      <c r="X2044" s="163"/>
      <c r="Y2044" s="163"/>
      <c r="Z2044" s="161"/>
      <c r="AA2044" s="161"/>
      <c r="AB2044" s="161"/>
      <c r="AC2044" s="161" t="s">
        <v>5</v>
      </c>
      <c r="AD2044" s="161"/>
      <c r="AE2044" s="161"/>
    </row>
    <row r="2045" spans="1:45" ht="12.75" customHeight="1">
      <c r="C2045" s="163" t="s">
        <v>1125</v>
      </c>
      <c r="D2045" s="163"/>
      <c r="E2045" s="163"/>
      <c r="F2045" s="163"/>
      <c r="G2045" s="163"/>
      <c r="H2045" s="163"/>
      <c r="I2045" s="163"/>
      <c r="J2045" s="163"/>
      <c r="K2045" s="163"/>
      <c r="L2045" s="163"/>
      <c r="M2045" s="163"/>
      <c r="N2045" s="163"/>
      <c r="O2045" s="163"/>
      <c r="P2045" s="163"/>
      <c r="Q2045" s="163"/>
      <c r="R2045" s="163"/>
      <c r="S2045" s="163"/>
      <c r="T2045" s="163"/>
      <c r="U2045" s="163"/>
      <c r="V2045" s="163"/>
      <c r="W2045" s="163"/>
      <c r="X2045" s="163"/>
      <c r="Y2045" s="163"/>
      <c r="Z2045" s="161"/>
      <c r="AA2045" s="161"/>
      <c r="AB2045" s="161"/>
      <c r="AC2045" s="161" t="s">
        <v>5</v>
      </c>
      <c r="AD2045" s="161"/>
      <c r="AE2045" s="161"/>
    </row>
    <row r="2046" spans="1:45" ht="12.75" customHeight="1">
      <c r="C2046" s="163" t="s">
        <v>610</v>
      </c>
      <c r="D2046" s="163"/>
      <c r="E2046" s="163"/>
      <c r="F2046" s="163"/>
      <c r="G2046" s="163"/>
      <c r="H2046" s="163"/>
      <c r="I2046" s="163"/>
      <c r="J2046" s="163"/>
      <c r="K2046" s="163"/>
      <c r="L2046" s="163"/>
      <c r="M2046" s="163"/>
      <c r="N2046" s="163"/>
      <c r="O2046" s="163"/>
      <c r="P2046" s="163"/>
      <c r="Q2046" s="163"/>
      <c r="R2046" s="163"/>
      <c r="S2046" s="163"/>
      <c r="T2046" s="163"/>
      <c r="U2046" s="163"/>
      <c r="V2046" s="163"/>
      <c r="W2046" s="163"/>
      <c r="X2046" s="163"/>
      <c r="Y2046" s="163"/>
      <c r="Z2046" s="161"/>
      <c r="AA2046" s="161"/>
      <c r="AB2046" s="161"/>
      <c r="AC2046" s="161" t="s">
        <v>5</v>
      </c>
      <c r="AD2046" s="161"/>
      <c r="AE2046" s="161"/>
    </row>
    <row r="2047" spans="1:45" ht="12.75" customHeight="1">
      <c r="C2047" s="163" t="s">
        <v>1126</v>
      </c>
      <c r="D2047" s="163"/>
      <c r="E2047" s="163"/>
      <c r="F2047" s="163"/>
      <c r="G2047" s="163"/>
      <c r="H2047" s="163"/>
      <c r="I2047" s="163"/>
      <c r="J2047" s="163"/>
      <c r="K2047" s="163"/>
      <c r="L2047" s="163"/>
      <c r="M2047" s="163"/>
      <c r="N2047" s="163"/>
      <c r="O2047" s="163"/>
      <c r="P2047" s="163"/>
      <c r="Q2047" s="163"/>
      <c r="R2047" s="163"/>
      <c r="S2047" s="163"/>
      <c r="T2047" s="163"/>
      <c r="U2047" s="163"/>
      <c r="V2047" s="163"/>
      <c r="W2047" s="163"/>
      <c r="X2047" s="163"/>
      <c r="Y2047" s="163"/>
      <c r="Z2047" s="161"/>
      <c r="AA2047" s="161"/>
      <c r="AB2047" s="161"/>
      <c r="AC2047" s="161" t="s">
        <v>5</v>
      </c>
      <c r="AD2047" s="161"/>
      <c r="AE2047" s="161"/>
    </row>
    <row r="2048" spans="1:45" ht="12.75" customHeight="1">
      <c r="C2048" s="163" t="s">
        <v>611</v>
      </c>
      <c r="D2048" s="163"/>
      <c r="E2048" s="163"/>
      <c r="F2048" s="163"/>
      <c r="G2048" s="163"/>
      <c r="H2048" s="163"/>
      <c r="I2048" s="163"/>
      <c r="J2048" s="163"/>
      <c r="K2048" s="163"/>
      <c r="L2048" s="163"/>
      <c r="M2048" s="163"/>
      <c r="N2048" s="163"/>
      <c r="O2048" s="163"/>
      <c r="P2048" s="163"/>
      <c r="Q2048" s="163"/>
      <c r="R2048" s="163"/>
      <c r="S2048" s="163"/>
      <c r="T2048" s="163"/>
      <c r="U2048" s="163"/>
      <c r="V2048" s="163"/>
      <c r="W2048" s="163"/>
      <c r="X2048" s="163"/>
      <c r="Y2048" s="163"/>
      <c r="Z2048" s="161"/>
      <c r="AA2048" s="161"/>
      <c r="AB2048" s="161"/>
      <c r="AC2048" s="161" t="s">
        <v>5</v>
      </c>
      <c r="AD2048" s="161"/>
      <c r="AE2048" s="161"/>
    </row>
    <row r="2049" spans="1:45" ht="12.75" customHeight="1">
      <c r="C2049" s="163" t="s">
        <v>612</v>
      </c>
      <c r="D2049" s="163"/>
      <c r="E2049" s="163"/>
      <c r="F2049" s="163"/>
      <c r="G2049" s="163"/>
      <c r="H2049" s="163"/>
      <c r="I2049" s="163"/>
      <c r="J2049" s="163"/>
      <c r="K2049" s="163"/>
      <c r="L2049" s="163"/>
      <c r="M2049" s="163"/>
      <c r="N2049" s="163"/>
      <c r="O2049" s="163"/>
      <c r="P2049" s="163"/>
      <c r="Q2049" s="163"/>
      <c r="R2049" s="163"/>
      <c r="S2049" s="163"/>
      <c r="T2049" s="163"/>
      <c r="U2049" s="163"/>
      <c r="V2049" s="163"/>
      <c r="W2049" s="163"/>
      <c r="X2049" s="163"/>
      <c r="Y2049" s="163"/>
      <c r="Z2049" s="161"/>
      <c r="AA2049" s="161"/>
      <c r="AB2049" s="161"/>
      <c r="AC2049" s="161" t="s">
        <v>5</v>
      </c>
      <c r="AD2049" s="161"/>
      <c r="AE2049" s="161"/>
    </row>
    <row r="2050" spans="1:45" ht="12.75" customHeight="1">
      <c r="C2050" s="163" t="s">
        <v>1127</v>
      </c>
      <c r="D2050" s="163"/>
      <c r="E2050" s="163"/>
      <c r="F2050" s="163"/>
      <c r="G2050" s="163"/>
      <c r="H2050" s="163"/>
      <c r="I2050" s="163"/>
      <c r="J2050" s="163"/>
      <c r="K2050" s="163"/>
      <c r="L2050" s="163"/>
      <c r="M2050" s="163"/>
      <c r="N2050" s="163"/>
      <c r="O2050" s="163"/>
      <c r="P2050" s="163"/>
      <c r="Q2050" s="163"/>
      <c r="R2050" s="163"/>
      <c r="S2050" s="163"/>
      <c r="T2050" s="163"/>
      <c r="U2050" s="163"/>
      <c r="V2050" s="163"/>
      <c r="W2050" s="163"/>
      <c r="X2050" s="163"/>
      <c r="Y2050" s="163"/>
      <c r="Z2050" s="161"/>
      <c r="AA2050" s="161"/>
      <c r="AB2050" s="161"/>
      <c r="AC2050" s="161" t="s">
        <v>5</v>
      </c>
      <c r="AD2050" s="161"/>
      <c r="AE2050" s="161"/>
    </row>
    <row r="2051" spans="1:45" ht="12.75" customHeight="1">
      <c r="C2051" s="163" t="s">
        <v>1279</v>
      </c>
      <c r="D2051" s="163"/>
      <c r="E2051" s="163"/>
      <c r="F2051" s="163"/>
      <c r="G2051" s="163"/>
      <c r="H2051" s="163"/>
      <c r="I2051" s="163"/>
      <c r="J2051" s="163"/>
      <c r="K2051" s="163"/>
      <c r="L2051" s="163"/>
      <c r="M2051" s="163"/>
      <c r="N2051" s="163"/>
      <c r="O2051" s="163"/>
      <c r="P2051" s="163"/>
      <c r="Q2051" s="163"/>
      <c r="R2051" s="163"/>
      <c r="S2051" s="163"/>
      <c r="T2051" s="163"/>
      <c r="U2051" s="163"/>
      <c r="V2051" s="163"/>
      <c r="W2051" s="163"/>
      <c r="X2051" s="163"/>
      <c r="Y2051" s="163"/>
      <c r="Z2051" s="161"/>
      <c r="AA2051" s="161"/>
      <c r="AB2051" s="161"/>
      <c r="AC2051" s="161" t="s">
        <v>5</v>
      </c>
      <c r="AD2051" s="161"/>
      <c r="AE2051" s="161"/>
    </row>
    <row r="2052" spans="1:45" ht="12.75" customHeight="1">
      <c r="C2052" s="163" t="s">
        <v>613</v>
      </c>
      <c r="D2052" s="163"/>
      <c r="E2052" s="163"/>
      <c r="F2052" s="163"/>
      <c r="G2052" s="163"/>
      <c r="H2052" s="163"/>
      <c r="I2052" s="163"/>
      <c r="J2052" s="163"/>
      <c r="K2052" s="163"/>
      <c r="L2052" s="163"/>
      <c r="M2052" s="163"/>
      <c r="N2052" s="163"/>
      <c r="O2052" s="163"/>
      <c r="P2052" s="163"/>
      <c r="Q2052" s="163"/>
      <c r="R2052" s="163"/>
      <c r="S2052" s="163"/>
      <c r="T2052" s="163"/>
      <c r="U2052" s="163"/>
      <c r="V2052" s="163"/>
      <c r="W2052" s="163"/>
      <c r="X2052" s="163"/>
      <c r="Y2052" s="163"/>
      <c r="Z2052" s="161"/>
      <c r="AA2052" s="161"/>
      <c r="AB2052" s="161"/>
      <c r="AC2052" s="161" t="s">
        <v>5</v>
      </c>
      <c r="AD2052" s="161"/>
      <c r="AE2052" s="161"/>
    </row>
    <row r="2053" spans="1:45" ht="12.75" customHeight="1">
      <c r="C2053" s="163" t="s">
        <v>1128</v>
      </c>
      <c r="D2053" s="163"/>
      <c r="E2053" s="163"/>
      <c r="F2053" s="163"/>
      <c r="G2053" s="163"/>
      <c r="H2053" s="163"/>
      <c r="I2053" s="163"/>
      <c r="J2053" s="163"/>
      <c r="K2053" s="163"/>
      <c r="L2053" s="163"/>
      <c r="M2053" s="163"/>
      <c r="N2053" s="163"/>
      <c r="O2053" s="163"/>
      <c r="P2053" s="163"/>
      <c r="Q2053" s="163"/>
      <c r="R2053" s="163"/>
      <c r="S2053" s="163"/>
      <c r="T2053" s="163"/>
      <c r="U2053" s="163"/>
      <c r="V2053" s="163"/>
      <c r="W2053" s="163"/>
      <c r="X2053" s="163"/>
      <c r="Y2053" s="163"/>
      <c r="Z2053" s="161"/>
      <c r="AA2053" s="161"/>
      <c r="AB2053" s="161"/>
      <c r="AC2053" s="161" t="s">
        <v>5</v>
      </c>
      <c r="AD2053" s="161"/>
      <c r="AE2053" s="161"/>
    </row>
    <row r="2054" spans="1:45" ht="12.75" customHeight="1">
      <c r="C2054" s="167"/>
      <c r="D2054" s="167"/>
      <c r="E2054" s="167"/>
      <c r="F2054" s="167"/>
      <c r="G2054" s="167"/>
      <c r="H2054" s="167"/>
      <c r="I2054" s="167"/>
      <c r="J2054" s="167"/>
      <c r="K2054" s="167"/>
      <c r="L2054" s="167"/>
      <c r="M2054" s="167"/>
      <c r="N2054" s="167"/>
      <c r="O2054" s="167"/>
      <c r="P2054" s="167"/>
      <c r="Q2054" s="167"/>
      <c r="R2054" s="167"/>
      <c r="S2054" s="167"/>
      <c r="T2054" s="167"/>
      <c r="U2054" s="167"/>
      <c r="V2054" s="167"/>
      <c r="W2054" s="167"/>
      <c r="X2054" s="167"/>
      <c r="Y2054" s="167"/>
      <c r="Z2054" s="349"/>
      <c r="AA2054" s="349"/>
      <c r="AB2054" s="349"/>
      <c r="AC2054" s="161" t="s">
        <v>5</v>
      </c>
      <c r="AD2054" s="161"/>
      <c r="AE2054" s="161"/>
    </row>
    <row r="2055" spans="1:45" ht="12.75" customHeight="1">
      <c r="C2055" s="90"/>
      <c r="D2055" s="90"/>
      <c r="E2055" s="90"/>
      <c r="F2055" s="90"/>
      <c r="G2055" s="90"/>
      <c r="H2055" s="90"/>
      <c r="I2055" s="90"/>
      <c r="J2055" s="90"/>
      <c r="K2055" s="90"/>
      <c r="L2055" s="90"/>
      <c r="M2055" s="90"/>
      <c r="N2055" s="90"/>
      <c r="O2055" s="90"/>
      <c r="P2055" s="90"/>
      <c r="Q2055" s="90"/>
      <c r="R2055" s="90"/>
      <c r="S2055" s="90"/>
      <c r="T2055" s="90"/>
      <c r="U2055" s="90"/>
      <c r="V2055" s="90"/>
      <c r="W2055" s="90"/>
      <c r="X2055" s="90"/>
      <c r="Y2055" s="90"/>
      <c r="Z2055" s="90"/>
      <c r="AA2055" s="90"/>
      <c r="AB2055" s="90"/>
      <c r="AC2055" s="90"/>
      <c r="AD2055" s="90"/>
      <c r="AE2055" s="90"/>
    </row>
    <row r="2056" spans="1:45" ht="12.75" hidden="1" customHeight="1">
      <c r="C2056" s="281" t="s">
        <v>1280</v>
      </c>
      <c r="D2056" s="281"/>
      <c r="E2056" s="281"/>
      <c r="F2056" s="281"/>
      <c r="G2056" s="281"/>
      <c r="H2056" s="281"/>
      <c r="I2056" s="281"/>
      <c r="J2056" s="281"/>
      <c r="K2056" s="281"/>
      <c r="L2056" s="281"/>
      <c r="M2056" s="281"/>
      <c r="N2056" s="281"/>
      <c r="O2056" s="281"/>
      <c r="P2056" s="281"/>
      <c r="Q2056" s="281"/>
      <c r="R2056" s="281"/>
      <c r="S2056" s="281"/>
      <c r="T2056" s="281"/>
      <c r="U2056" s="281"/>
      <c r="V2056" s="281"/>
      <c r="W2056" s="281"/>
      <c r="X2056" s="281"/>
      <c r="Y2056" s="281"/>
      <c r="Z2056" s="281"/>
      <c r="AA2056" s="281"/>
      <c r="AB2056" s="281"/>
      <c r="AC2056" s="281"/>
      <c r="AD2056" s="281"/>
      <c r="AE2056" s="281"/>
      <c r="AF2056" s="281"/>
      <c r="AG2056" s="281"/>
      <c r="AH2056" s="281"/>
      <c r="AI2056" s="281"/>
      <c r="AJ2056" s="281"/>
      <c r="AK2056" s="281"/>
      <c r="AL2056" s="281"/>
      <c r="AM2056" s="281"/>
      <c r="AN2056" s="281"/>
      <c r="AO2056" s="281"/>
      <c r="AP2056" s="281"/>
      <c r="AQ2056" s="281"/>
      <c r="AR2056" s="281"/>
      <c r="AS2056" s="281"/>
    </row>
    <row r="2057" spans="1:45" ht="12.75" hidden="1" customHeight="1">
      <c r="C2057" s="305" t="s">
        <v>1281</v>
      </c>
      <c r="D2057" s="305"/>
      <c r="E2057" s="305"/>
      <c r="F2057" s="305"/>
      <c r="G2057" s="305"/>
      <c r="H2057" s="305"/>
      <c r="I2057" s="305"/>
      <c r="J2057" s="305"/>
      <c r="K2057" s="305"/>
      <c r="L2057" s="305"/>
      <c r="M2057" s="305"/>
      <c r="N2057" s="305"/>
      <c r="O2057" s="305"/>
      <c r="P2057" s="305"/>
      <c r="Q2057" s="305"/>
      <c r="R2057" s="305"/>
      <c r="S2057" s="305"/>
      <c r="T2057" s="305"/>
      <c r="U2057" s="305"/>
      <c r="V2057" s="305"/>
      <c r="W2057" s="305"/>
      <c r="X2057" s="305"/>
      <c r="Y2057" s="305"/>
      <c r="Z2057" s="305"/>
      <c r="AA2057" s="305"/>
      <c r="AB2057" s="305"/>
      <c r="AC2057" s="305"/>
      <c r="AD2057" s="305"/>
      <c r="AE2057" s="305"/>
      <c r="AF2057" s="305"/>
      <c r="AG2057" s="305"/>
      <c r="AH2057" s="305"/>
      <c r="AI2057" s="305"/>
      <c r="AJ2057" s="305"/>
      <c r="AK2057" s="305"/>
      <c r="AL2057" s="305"/>
      <c r="AM2057" s="305"/>
      <c r="AN2057" s="305"/>
      <c r="AO2057" s="305"/>
      <c r="AP2057" s="305"/>
      <c r="AQ2057" s="305"/>
      <c r="AR2057" s="305"/>
      <c r="AS2057" s="305"/>
    </row>
    <row r="2058" spans="1:45" ht="12.75" hidden="1" customHeight="1">
      <c r="C2058" s="305"/>
      <c r="D2058" s="305"/>
      <c r="E2058" s="305"/>
      <c r="F2058" s="305"/>
      <c r="G2058" s="305"/>
      <c r="H2058" s="305"/>
      <c r="I2058" s="305"/>
      <c r="J2058" s="305"/>
      <c r="K2058" s="305"/>
      <c r="L2058" s="305"/>
      <c r="M2058" s="305"/>
      <c r="N2058" s="305"/>
      <c r="O2058" s="305"/>
      <c r="P2058" s="305"/>
      <c r="Q2058" s="305"/>
      <c r="R2058" s="305"/>
      <c r="S2058" s="305"/>
      <c r="T2058" s="305"/>
      <c r="U2058" s="305"/>
      <c r="V2058" s="305"/>
      <c r="W2058" s="305"/>
      <c r="X2058" s="305"/>
      <c r="Y2058" s="305"/>
      <c r="Z2058" s="305"/>
      <c r="AA2058" s="305"/>
      <c r="AB2058" s="305"/>
      <c r="AC2058" s="305"/>
      <c r="AD2058" s="305"/>
      <c r="AE2058" s="305"/>
      <c r="AF2058" s="305"/>
      <c r="AG2058" s="305"/>
      <c r="AH2058" s="305"/>
      <c r="AI2058" s="305"/>
      <c r="AJ2058" s="305"/>
      <c r="AK2058" s="305"/>
      <c r="AL2058" s="305"/>
      <c r="AM2058" s="305"/>
      <c r="AN2058" s="305"/>
      <c r="AO2058" s="305"/>
      <c r="AP2058" s="305"/>
      <c r="AQ2058" s="305"/>
      <c r="AR2058" s="305"/>
      <c r="AS2058" s="305"/>
    </row>
    <row r="2059" spans="1:45" ht="12.75" hidden="1" customHeight="1"/>
    <row r="2060" spans="1:45" ht="15">
      <c r="A2060" s="75" t="s">
        <v>546</v>
      </c>
      <c r="B2060" s="71"/>
      <c r="C2060" s="346" t="s">
        <v>547</v>
      </c>
      <c r="D2060" s="346"/>
      <c r="E2060" s="346"/>
      <c r="F2060" s="346"/>
      <c r="G2060" s="346"/>
      <c r="H2060" s="346"/>
      <c r="I2060" s="346"/>
      <c r="J2060" s="346"/>
      <c r="K2060" s="346"/>
      <c r="L2060" s="346"/>
      <c r="M2060" s="346"/>
      <c r="N2060" s="346"/>
      <c r="O2060" s="346"/>
      <c r="P2060" s="346"/>
      <c r="Q2060" s="346"/>
      <c r="R2060" s="346"/>
      <c r="S2060" s="346"/>
      <c r="T2060" s="346"/>
      <c r="U2060" s="346"/>
      <c r="V2060" s="346"/>
      <c r="W2060" s="346"/>
      <c r="X2060" s="346"/>
      <c r="Y2060" s="346"/>
      <c r="Z2060" s="346"/>
      <c r="AA2060" s="346"/>
      <c r="AB2060" s="346"/>
      <c r="AC2060" s="346"/>
      <c r="AD2060" s="346"/>
      <c r="AE2060" s="346"/>
      <c r="AF2060" s="346"/>
      <c r="AG2060" s="346"/>
      <c r="AH2060" s="346"/>
      <c r="AI2060" s="346"/>
      <c r="AJ2060" s="346"/>
      <c r="AK2060" s="346"/>
      <c r="AL2060" s="346"/>
      <c r="AM2060" s="346"/>
      <c r="AN2060" s="346"/>
      <c r="AO2060" s="346"/>
      <c r="AP2060" s="346"/>
      <c r="AQ2060" s="346"/>
      <c r="AR2060" s="346"/>
      <c r="AS2060" s="346"/>
    </row>
    <row r="2061" spans="1:45" ht="12.75" customHeight="1">
      <c r="A2061" s="22"/>
      <c r="B2061" s="5"/>
    </row>
    <row r="2062" spans="1:45" ht="12.75" customHeight="1">
      <c r="A2062" s="22"/>
      <c r="B2062" s="5"/>
      <c r="C2062" s="159" t="s">
        <v>602</v>
      </c>
      <c r="D2062" s="159"/>
      <c r="E2062" s="159"/>
      <c r="F2062" s="159"/>
      <c r="G2062" s="159"/>
      <c r="H2062" s="159"/>
      <c r="I2062" s="159"/>
      <c r="J2062" s="159"/>
      <c r="K2062" s="159"/>
      <c r="L2062" s="159"/>
      <c r="M2062" s="159"/>
      <c r="N2062" s="159"/>
      <c r="O2062" s="159"/>
      <c r="P2062" s="159"/>
      <c r="Q2062" s="159"/>
      <c r="R2062" s="159"/>
      <c r="S2062" s="159"/>
      <c r="T2062" s="159"/>
      <c r="U2062" s="159"/>
      <c r="V2062" s="159"/>
      <c r="W2062" s="159"/>
      <c r="X2062" s="159"/>
      <c r="Y2062" s="159"/>
      <c r="Z2062" s="159"/>
      <c r="AA2062" s="159"/>
      <c r="AB2062" s="159"/>
      <c r="AC2062" s="159"/>
      <c r="AD2062" s="159"/>
      <c r="AE2062" s="159"/>
      <c r="AF2062" s="159"/>
      <c r="AG2062" s="159"/>
      <c r="AH2062" s="159"/>
      <c r="AI2062" s="159"/>
      <c r="AJ2062" s="159"/>
      <c r="AK2062" s="159"/>
      <c r="AL2062" s="159"/>
      <c r="AM2062" s="159"/>
      <c r="AN2062" s="159"/>
      <c r="AO2062" s="159"/>
      <c r="AP2062" s="159"/>
      <c r="AQ2062" s="159"/>
      <c r="AR2062" s="159"/>
      <c r="AS2062" s="159"/>
    </row>
    <row r="2063" spans="1:45" ht="12.75" customHeight="1">
      <c r="C2063" s="60"/>
    </row>
    <row r="2064" spans="1:45" ht="12.75" customHeight="1">
      <c r="C2064" s="162" t="s">
        <v>1376</v>
      </c>
      <c r="D2064" s="162"/>
      <c r="E2064" s="162"/>
      <c r="F2064" s="162"/>
      <c r="G2064" s="162"/>
      <c r="H2064" s="162"/>
      <c r="I2064" s="162"/>
      <c r="J2064" s="162"/>
      <c r="K2064" s="162"/>
      <c r="L2064" s="665" t="s">
        <v>50</v>
      </c>
      <c r="M2064" s="666"/>
      <c r="N2064" s="666"/>
      <c r="O2064" s="666"/>
      <c r="P2064" s="666"/>
      <c r="Q2064" s="666"/>
      <c r="R2064" s="666"/>
      <c r="S2064" s="666"/>
      <c r="T2064" s="666"/>
      <c r="U2064" s="666"/>
      <c r="V2064" s="666"/>
      <c r="W2064" s="666"/>
      <c r="X2064" s="666"/>
      <c r="Y2064" s="666"/>
      <c r="Z2064" s="666"/>
      <c r="AA2064" s="666"/>
      <c r="AB2064" s="666"/>
      <c r="AC2064" s="666"/>
      <c r="AD2064" s="666"/>
      <c r="AE2064" s="666"/>
      <c r="AF2064" s="666"/>
      <c r="AG2064" s="666"/>
      <c r="AH2064" s="666"/>
      <c r="AI2064" s="666"/>
      <c r="AJ2064" s="667"/>
      <c r="AK2064" s="15"/>
      <c r="AL2064" s="15"/>
      <c r="AM2064" s="15"/>
      <c r="AN2064" s="15"/>
      <c r="AO2064" s="15"/>
    </row>
    <row r="2065" spans="3:41" ht="12.75" customHeight="1">
      <c r="C2065" s="162"/>
      <c r="D2065" s="162"/>
      <c r="E2065" s="162"/>
      <c r="F2065" s="162"/>
      <c r="G2065" s="162"/>
      <c r="H2065" s="162"/>
      <c r="I2065" s="162"/>
      <c r="J2065" s="162"/>
      <c r="K2065" s="162"/>
      <c r="L2065" s="162" t="s">
        <v>1283</v>
      </c>
      <c r="M2065" s="162"/>
      <c r="N2065" s="162"/>
      <c r="O2065" s="162"/>
      <c r="P2065" s="162"/>
      <c r="Q2065" s="162" t="s">
        <v>1284</v>
      </c>
      <c r="R2065" s="162"/>
      <c r="S2065" s="162"/>
      <c r="T2065" s="162"/>
      <c r="U2065" s="162"/>
      <c r="V2065" s="162" t="s">
        <v>1285</v>
      </c>
      <c r="W2065" s="162"/>
      <c r="X2065" s="162"/>
      <c r="Y2065" s="162"/>
      <c r="Z2065" s="162"/>
      <c r="AA2065" s="162" t="s">
        <v>87</v>
      </c>
      <c r="AB2065" s="162"/>
      <c r="AC2065" s="162"/>
      <c r="AD2065" s="162"/>
      <c r="AE2065" s="162"/>
      <c r="AF2065" s="162" t="s">
        <v>1092</v>
      </c>
      <c r="AG2065" s="162"/>
      <c r="AH2065" s="162"/>
      <c r="AI2065" s="162"/>
      <c r="AJ2065" s="162"/>
      <c r="AK2065" s="90"/>
      <c r="AL2065" s="90"/>
      <c r="AM2065" s="90"/>
      <c r="AN2065" s="90"/>
      <c r="AO2065" s="90"/>
    </row>
    <row r="2066" spans="3:41" ht="12.75" customHeight="1">
      <c r="C2066" s="162"/>
      <c r="D2066" s="162"/>
      <c r="E2066" s="162"/>
      <c r="F2066" s="162"/>
      <c r="G2066" s="162"/>
      <c r="H2066" s="162"/>
      <c r="I2066" s="162"/>
      <c r="J2066" s="162"/>
      <c r="K2066" s="162"/>
      <c r="L2066" s="162"/>
      <c r="M2066" s="162"/>
      <c r="N2066" s="162"/>
      <c r="O2066" s="162"/>
      <c r="P2066" s="162"/>
      <c r="Q2066" s="162"/>
      <c r="R2066" s="162"/>
      <c r="S2066" s="162"/>
      <c r="T2066" s="162"/>
      <c r="U2066" s="162"/>
      <c r="V2066" s="162"/>
      <c r="W2066" s="162"/>
      <c r="X2066" s="162"/>
      <c r="Y2066" s="162"/>
      <c r="Z2066" s="162"/>
      <c r="AA2066" s="162"/>
      <c r="AB2066" s="162"/>
      <c r="AC2066" s="162"/>
      <c r="AD2066" s="162"/>
      <c r="AE2066" s="162"/>
      <c r="AF2066" s="162"/>
      <c r="AG2066" s="162"/>
      <c r="AH2066" s="162"/>
      <c r="AI2066" s="162"/>
      <c r="AJ2066" s="162"/>
      <c r="AK2066" s="90"/>
      <c r="AL2066" s="90"/>
      <c r="AM2066" s="90"/>
      <c r="AN2066" s="90"/>
      <c r="AO2066" s="90"/>
    </row>
    <row r="2067" spans="3:41" ht="12.75" customHeight="1">
      <c r="C2067" s="162"/>
      <c r="D2067" s="162"/>
      <c r="E2067" s="162"/>
      <c r="F2067" s="162"/>
      <c r="G2067" s="162"/>
      <c r="H2067" s="162"/>
      <c r="I2067" s="162"/>
      <c r="J2067" s="162"/>
      <c r="K2067" s="162"/>
      <c r="L2067" s="162"/>
      <c r="M2067" s="162"/>
      <c r="N2067" s="162"/>
      <c r="O2067" s="162"/>
      <c r="P2067" s="162"/>
      <c r="Q2067" s="162"/>
      <c r="R2067" s="162"/>
      <c r="S2067" s="162"/>
      <c r="T2067" s="162"/>
      <c r="U2067" s="162"/>
      <c r="V2067" s="162"/>
      <c r="W2067" s="162"/>
      <c r="X2067" s="162"/>
      <c r="Y2067" s="162"/>
      <c r="Z2067" s="162"/>
      <c r="AA2067" s="162"/>
      <c r="AB2067" s="162"/>
      <c r="AC2067" s="162"/>
      <c r="AD2067" s="162"/>
      <c r="AE2067" s="162"/>
      <c r="AF2067" s="162"/>
      <c r="AG2067" s="162"/>
      <c r="AH2067" s="162"/>
      <c r="AI2067" s="162"/>
      <c r="AJ2067" s="162"/>
      <c r="AK2067" s="90"/>
      <c r="AL2067" s="90"/>
      <c r="AM2067" s="90"/>
      <c r="AN2067" s="90"/>
      <c r="AO2067" s="90"/>
    </row>
    <row r="2068" spans="3:41" ht="12.75" customHeight="1">
      <c r="C2068" s="247"/>
      <c r="D2068" s="247"/>
      <c r="E2068" s="247"/>
      <c r="F2068" s="247"/>
      <c r="G2068" s="247"/>
      <c r="H2068" s="247"/>
      <c r="I2068" s="247"/>
      <c r="J2068" s="247"/>
      <c r="K2068" s="247"/>
      <c r="L2068" s="247"/>
      <c r="M2068" s="247"/>
      <c r="N2068" s="247"/>
      <c r="O2068" s="247"/>
      <c r="P2068" s="247"/>
      <c r="Q2068" s="247"/>
      <c r="R2068" s="247"/>
      <c r="S2068" s="247"/>
      <c r="T2068" s="247"/>
      <c r="U2068" s="247"/>
      <c r="V2068" s="247"/>
      <c r="W2068" s="247"/>
      <c r="X2068" s="247"/>
      <c r="Y2068" s="247"/>
      <c r="Z2068" s="247"/>
      <c r="AA2068" s="247"/>
      <c r="AB2068" s="247"/>
      <c r="AC2068" s="247"/>
      <c r="AD2068" s="247"/>
      <c r="AE2068" s="247"/>
      <c r="AF2068" s="247"/>
      <c r="AG2068" s="247"/>
      <c r="AH2068" s="247"/>
      <c r="AI2068" s="247"/>
      <c r="AJ2068" s="247"/>
      <c r="AK2068" s="90"/>
      <c r="AL2068" s="90"/>
      <c r="AM2068" s="90"/>
      <c r="AN2068" s="90"/>
      <c r="AO2068" s="90"/>
    </row>
    <row r="2069" spans="3:41" ht="12.75" customHeight="1">
      <c r="C2069" s="581" t="s">
        <v>62</v>
      </c>
      <c r="D2069" s="581"/>
      <c r="E2069" s="581"/>
      <c r="F2069" s="581"/>
      <c r="G2069" s="581"/>
      <c r="H2069" s="581"/>
      <c r="I2069" s="581"/>
      <c r="J2069" s="581"/>
      <c r="K2069" s="581"/>
      <c r="L2069" s="584" t="s">
        <v>66</v>
      </c>
      <c r="M2069" s="584"/>
      <c r="N2069" s="584"/>
      <c r="O2069" s="584"/>
      <c r="P2069" s="584"/>
      <c r="Q2069" s="584" t="s">
        <v>67</v>
      </c>
      <c r="R2069" s="584"/>
      <c r="S2069" s="584"/>
      <c r="T2069" s="584"/>
      <c r="U2069" s="584"/>
      <c r="V2069" s="584" t="s">
        <v>69</v>
      </c>
      <c r="W2069" s="584"/>
      <c r="X2069" s="584"/>
      <c r="Y2069" s="584"/>
      <c r="Z2069" s="584"/>
      <c r="AA2069" s="584" t="s">
        <v>71</v>
      </c>
      <c r="AB2069" s="584"/>
      <c r="AC2069" s="584"/>
      <c r="AD2069" s="584"/>
      <c r="AE2069" s="584"/>
      <c r="AF2069" s="584" t="s">
        <v>74</v>
      </c>
      <c r="AG2069" s="584"/>
      <c r="AH2069" s="584"/>
      <c r="AI2069" s="584"/>
      <c r="AJ2069" s="584"/>
    </row>
    <row r="2070" spans="3:41" ht="12.75" customHeight="1">
      <c r="C2070" s="216" t="s">
        <v>278</v>
      </c>
      <c r="D2070" s="216"/>
      <c r="E2070" s="216"/>
      <c r="F2070" s="216"/>
      <c r="G2070" s="216"/>
      <c r="H2070" s="216"/>
      <c r="I2070" s="216"/>
      <c r="J2070" s="216"/>
      <c r="K2070" s="216"/>
      <c r="L2070" s="177">
        <v>33200</v>
      </c>
      <c r="M2070" s="177"/>
      <c r="N2070" s="177"/>
      <c r="O2070" s="177"/>
      <c r="P2070" s="177"/>
      <c r="Q2070" s="177"/>
      <c r="R2070" s="177"/>
      <c r="S2070" s="177"/>
      <c r="T2070" s="177"/>
      <c r="U2070" s="177"/>
      <c r="V2070" s="177"/>
      <c r="W2070" s="177"/>
      <c r="X2070" s="177"/>
      <c r="Y2070" s="177"/>
      <c r="Z2070" s="177"/>
      <c r="AA2070" s="177"/>
      <c r="AB2070" s="177"/>
      <c r="AC2070" s="177"/>
      <c r="AD2070" s="177"/>
      <c r="AE2070" s="177"/>
      <c r="AF2070" s="177">
        <f>L2070+Q2070-V2070+AA2070</f>
        <v>33200</v>
      </c>
      <c r="AG2070" s="177"/>
      <c r="AH2070" s="177"/>
      <c r="AI2070" s="177"/>
      <c r="AJ2070" s="177"/>
    </row>
    <row r="2071" spans="3:41" ht="12.75" customHeight="1">
      <c r="C2071" s="163" t="s">
        <v>1286</v>
      </c>
      <c r="D2071" s="163"/>
      <c r="E2071" s="163"/>
      <c r="F2071" s="163"/>
      <c r="G2071" s="163"/>
      <c r="H2071" s="163"/>
      <c r="I2071" s="163"/>
      <c r="J2071" s="163"/>
      <c r="K2071" s="163"/>
      <c r="L2071" s="664"/>
      <c r="M2071" s="664"/>
      <c r="N2071" s="664"/>
      <c r="O2071" s="664"/>
      <c r="P2071" s="664"/>
      <c r="Q2071" s="664"/>
      <c r="R2071" s="664"/>
      <c r="S2071" s="664"/>
      <c r="T2071" s="664"/>
      <c r="U2071" s="664"/>
      <c r="V2071" s="664"/>
      <c r="W2071" s="664"/>
      <c r="X2071" s="664"/>
      <c r="Y2071" s="664"/>
      <c r="Z2071" s="664"/>
      <c r="AA2071" s="664"/>
      <c r="AB2071" s="664"/>
      <c r="AC2071" s="664"/>
      <c r="AD2071" s="664"/>
      <c r="AE2071" s="664"/>
      <c r="AF2071" s="664">
        <f>L2071+Q2071-V2071+AA2071</f>
        <v>0</v>
      </c>
      <c r="AG2071" s="664"/>
      <c r="AH2071" s="664"/>
      <c r="AI2071" s="664"/>
      <c r="AJ2071" s="664"/>
    </row>
    <row r="2072" spans="3:41" ht="12.75" customHeight="1">
      <c r="C2072" s="163"/>
      <c r="D2072" s="163"/>
      <c r="E2072" s="163"/>
      <c r="F2072" s="163"/>
      <c r="G2072" s="163"/>
      <c r="H2072" s="163"/>
      <c r="I2072" s="163"/>
      <c r="J2072" s="163"/>
      <c r="K2072" s="163"/>
      <c r="L2072" s="664"/>
      <c r="M2072" s="664"/>
      <c r="N2072" s="664"/>
      <c r="O2072" s="664"/>
      <c r="P2072" s="664"/>
      <c r="Q2072" s="664"/>
      <c r="R2072" s="664"/>
      <c r="S2072" s="664"/>
      <c r="T2072" s="664"/>
      <c r="U2072" s="664"/>
      <c r="V2072" s="664"/>
      <c r="W2072" s="664"/>
      <c r="X2072" s="664"/>
      <c r="Y2072" s="664"/>
      <c r="Z2072" s="664"/>
      <c r="AA2072" s="664"/>
      <c r="AB2072" s="664"/>
      <c r="AC2072" s="664"/>
      <c r="AD2072" s="664"/>
      <c r="AE2072" s="664"/>
      <c r="AF2072" s="664"/>
      <c r="AG2072" s="664"/>
      <c r="AH2072" s="664"/>
      <c r="AI2072" s="664"/>
      <c r="AJ2072" s="664"/>
    </row>
    <row r="2073" spans="3:41" ht="12.75" customHeight="1">
      <c r="C2073" s="163" t="s">
        <v>758</v>
      </c>
      <c r="D2073" s="163"/>
      <c r="E2073" s="163"/>
      <c r="F2073" s="163"/>
      <c r="G2073" s="163"/>
      <c r="H2073" s="163"/>
      <c r="I2073" s="163"/>
      <c r="J2073" s="163"/>
      <c r="K2073" s="163"/>
      <c r="L2073" s="174"/>
      <c r="M2073" s="174"/>
      <c r="N2073" s="174"/>
      <c r="O2073" s="174"/>
      <c r="P2073" s="174"/>
      <c r="Q2073" s="174"/>
      <c r="R2073" s="174"/>
      <c r="S2073" s="174"/>
      <c r="T2073" s="174"/>
      <c r="U2073" s="174"/>
      <c r="V2073" s="174"/>
      <c r="W2073" s="174"/>
      <c r="X2073" s="174"/>
      <c r="Y2073" s="174"/>
      <c r="Z2073" s="174"/>
      <c r="AA2073" s="174"/>
      <c r="AB2073" s="174"/>
      <c r="AC2073" s="174"/>
      <c r="AD2073" s="174"/>
      <c r="AE2073" s="174"/>
      <c r="AF2073" s="174">
        <f>L2073+Q2073-V2073+AA2073</f>
        <v>0</v>
      </c>
      <c r="AG2073" s="174"/>
      <c r="AH2073" s="174"/>
      <c r="AI2073" s="174"/>
      <c r="AJ2073" s="174"/>
    </row>
    <row r="2074" spans="3:41" ht="12.75" customHeight="1">
      <c r="C2074" s="163" t="s">
        <v>1287</v>
      </c>
      <c r="D2074" s="163"/>
      <c r="E2074" s="163"/>
      <c r="F2074" s="163"/>
      <c r="G2074" s="163"/>
      <c r="H2074" s="163"/>
      <c r="I2074" s="163"/>
      <c r="J2074" s="163"/>
      <c r="K2074" s="163"/>
      <c r="L2074" s="664"/>
      <c r="M2074" s="664"/>
      <c r="N2074" s="664"/>
      <c r="O2074" s="664"/>
      <c r="P2074" s="664"/>
      <c r="Q2074" s="664"/>
      <c r="R2074" s="664"/>
      <c r="S2074" s="664"/>
      <c r="T2074" s="664"/>
      <c r="U2074" s="664"/>
      <c r="V2074" s="664"/>
      <c r="W2074" s="664"/>
      <c r="X2074" s="664"/>
      <c r="Y2074" s="664"/>
      <c r="Z2074" s="664"/>
      <c r="AA2074" s="664"/>
      <c r="AB2074" s="664"/>
      <c r="AC2074" s="664"/>
      <c r="AD2074" s="664"/>
      <c r="AE2074" s="664"/>
      <c r="AF2074" s="664">
        <f>L2074+Q2074-V2074+AA2074</f>
        <v>0</v>
      </c>
      <c r="AG2074" s="664"/>
      <c r="AH2074" s="664"/>
      <c r="AI2074" s="664"/>
      <c r="AJ2074" s="664"/>
    </row>
    <row r="2075" spans="3:41" ht="12.75" customHeight="1">
      <c r="C2075" s="163"/>
      <c r="D2075" s="163"/>
      <c r="E2075" s="163"/>
      <c r="F2075" s="163"/>
      <c r="G2075" s="163"/>
      <c r="H2075" s="163"/>
      <c r="I2075" s="163"/>
      <c r="J2075" s="163"/>
      <c r="K2075" s="163"/>
      <c r="L2075" s="664"/>
      <c r="M2075" s="664"/>
      <c r="N2075" s="664"/>
      <c r="O2075" s="664"/>
      <c r="P2075" s="664"/>
      <c r="Q2075" s="664"/>
      <c r="R2075" s="664"/>
      <c r="S2075" s="664"/>
      <c r="T2075" s="664"/>
      <c r="U2075" s="664"/>
      <c r="V2075" s="664"/>
      <c r="W2075" s="664"/>
      <c r="X2075" s="664"/>
      <c r="Y2075" s="664"/>
      <c r="Z2075" s="664"/>
      <c r="AA2075" s="664"/>
      <c r="AB2075" s="664"/>
      <c r="AC2075" s="664"/>
      <c r="AD2075" s="664"/>
      <c r="AE2075" s="664"/>
      <c r="AF2075" s="664"/>
      <c r="AG2075" s="664"/>
      <c r="AH2075" s="664"/>
      <c r="AI2075" s="664"/>
      <c r="AJ2075" s="664"/>
    </row>
    <row r="2076" spans="3:41" ht="12.75" customHeight="1">
      <c r="C2076" s="163" t="s">
        <v>279</v>
      </c>
      <c r="D2076" s="163"/>
      <c r="E2076" s="163"/>
      <c r="F2076" s="163"/>
      <c r="G2076" s="163"/>
      <c r="H2076" s="163"/>
      <c r="I2076" s="163"/>
      <c r="J2076" s="163"/>
      <c r="K2076" s="163"/>
      <c r="L2076" s="174"/>
      <c r="M2076" s="174"/>
      <c r="N2076" s="174"/>
      <c r="O2076" s="174"/>
      <c r="P2076" s="174"/>
      <c r="Q2076" s="174"/>
      <c r="R2076" s="174"/>
      <c r="S2076" s="174"/>
      <c r="T2076" s="174"/>
      <c r="U2076" s="174"/>
      <c r="V2076" s="174"/>
      <c r="W2076" s="174"/>
      <c r="X2076" s="174"/>
      <c r="Y2076" s="174"/>
      <c r="Z2076" s="174"/>
      <c r="AA2076" s="174"/>
      <c r="AB2076" s="174"/>
      <c r="AC2076" s="174"/>
      <c r="AD2076" s="174"/>
      <c r="AE2076" s="174"/>
      <c r="AF2076" s="174">
        <f>L2076+Q2076-V2076+AA2076</f>
        <v>0</v>
      </c>
      <c r="AG2076" s="174"/>
      <c r="AH2076" s="174"/>
      <c r="AI2076" s="174"/>
      <c r="AJ2076" s="174"/>
    </row>
    <row r="2077" spans="3:41" ht="12.75" customHeight="1">
      <c r="C2077" s="163" t="s">
        <v>280</v>
      </c>
      <c r="D2077" s="163"/>
      <c r="E2077" s="163"/>
      <c r="F2077" s="163"/>
      <c r="G2077" s="163"/>
      <c r="H2077" s="163"/>
      <c r="I2077" s="163"/>
      <c r="J2077" s="163"/>
      <c r="K2077" s="163"/>
      <c r="L2077" s="174"/>
      <c r="M2077" s="174"/>
      <c r="N2077" s="174"/>
      <c r="O2077" s="174"/>
      <c r="P2077" s="174"/>
      <c r="Q2077" s="174"/>
      <c r="R2077" s="174"/>
      <c r="S2077" s="174"/>
      <c r="T2077" s="174"/>
      <c r="U2077" s="174"/>
      <c r="V2077" s="174"/>
      <c r="W2077" s="174"/>
      <c r="X2077" s="174"/>
      <c r="Y2077" s="174"/>
      <c r="Z2077" s="174"/>
      <c r="AA2077" s="174"/>
      <c r="AB2077" s="174"/>
      <c r="AC2077" s="174"/>
      <c r="AD2077" s="174"/>
      <c r="AE2077" s="174"/>
      <c r="AF2077" s="174">
        <f>L2077+Q2077-V2077+AA2077</f>
        <v>0</v>
      </c>
      <c r="AG2077" s="174"/>
      <c r="AH2077" s="174"/>
      <c r="AI2077" s="174"/>
      <c r="AJ2077" s="174"/>
    </row>
    <row r="2078" spans="3:41" ht="12.75" customHeight="1">
      <c r="C2078" s="163" t="s">
        <v>1288</v>
      </c>
      <c r="D2078" s="163"/>
      <c r="E2078" s="163"/>
      <c r="F2078" s="163"/>
      <c r="G2078" s="163"/>
      <c r="H2078" s="163"/>
      <c r="I2078" s="163"/>
      <c r="J2078" s="163"/>
      <c r="K2078" s="163"/>
      <c r="L2078" s="174"/>
      <c r="M2078" s="174"/>
      <c r="N2078" s="174"/>
      <c r="O2078" s="174"/>
      <c r="P2078" s="174"/>
      <c r="Q2078" s="174"/>
      <c r="R2078" s="174"/>
      <c r="S2078" s="174"/>
      <c r="T2078" s="174"/>
      <c r="U2078" s="174"/>
      <c r="V2078" s="174"/>
      <c r="W2078" s="174"/>
      <c r="X2078" s="174"/>
      <c r="Y2078" s="174"/>
      <c r="Z2078" s="174"/>
      <c r="AA2078" s="174"/>
      <c r="AB2078" s="174"/>
      <c r="AC2078" s="174"/>
      <c r="AD2078" s="174"/>
      <c r="AE2078" s="174"/>
      <c r="AF2078" s="174">
        <f>L2078+Q2078-V2078+AA2078</f>
        <v>0</v>
      </c>
      <c r="AG2078" s="174"/>
      <c r="AH2078" s="174"/>
      <c r="AI2078" s="174"/>
      <c r="AJ2078" s="174"/>
    </row>
    <row r="2079" spans="3:41" ht="12.75" customHeight="1">
      <c r="C2079" s="163"/>
      <c r="D2079" s="163"/>
      <c r="E2079" s="163"/>
      <c r="F2079" s="163"/>
      <c r="G2079" s="163"/>
      <c r="H2079" s="163"/>
      <c r="I2079" s="163"/>
      <c r="J2079" s="163"/>
      <c r="K2079" s="163"/>
      <c r="L2079" s="174"/>
      <c r="M2079" s="174"/>
      <c r="N2079" s="174"/>
      <c r="O2079" s="174"/>
      <c r="P2079" s="174"/>
      <c r="Q2079" s="174"/>
      <c r="R2079" s="174"/>
      <c r="S2079" s="174"/>
      <c r="T2079" s="174"/>
      <c r="U2079" s="174"/>
      <c r="V2079" s="174"/>
      <c r="W2079" s="174"/>
      <c r="X2079" s="174"/>
      <c r="Y2079" s="174"/>
      <c r="Z2079" s="174"/>
      <c r="AA2079" s="174"/>
      <c r="AB2079" s="174"/>
      <c r="AC2079" s="174"/>
      <c r="AD2079" s="174"/>
      <c r="AE2079" s="174"/>
      <c r="AF2079" s="174"/>
      <c r="AG2079" s="174"/>
      <c r="AH2079" s="174"/>
      <c r="AI2079" s="174"/>
      <c r="AJ2079" s="174"/>
    </row>
    <row r="2080" spans="3:41" ht="12.75" customHeight="1">
      <c r="C2080" s="163"/>
      <c r="D2080" s="163"/>
      <c r="E2080" s="163"/>
      <c r="F2080" s="163"/>
      <c r="G2080" s="163"/>
      <c r="H2080" s="163"/>
      <c r="I2080" s="163"/>
      <c r="J2080" s="163"/>
      <c r="K2080" s="163"/>
      <c r="L2080" s="174"/>
      <c r="M2080" s="174"/>
      <c r="N2080" s="174"/>
      <c r="O2080" s="174"/>
      <c r="P2080" s="174"/>
      <c r="Q2080" s="174"/>
      <c r="R2080" s="174"/>
      <c r="S2080" s="174"/>
      <c r="T2080" s="174"/>
      <c r="U2080" s="174"/>
      <c r="V2080" s="174"/>
      <c r="W2080" s="174"/>
      <c r="X2080" s="174"/>
      <c r="Y2080" s="174"/>
      <c r="Z2080" s="174"/>
      <c r="AA2080" s="174"/>
      <c r="AB2080" s="174"/>
      <c r="AC2080" s="174"/>
      <c r="AD2080" s="174"/>
      <c r="AE2080" s="174"/>
      <c r="AF2080" s="174"/>
      <c r="AG2080" s="174"/>
      <c r="AH2080" s="174"/>
      <c r="AI2080" s="174"/>
      <c r="AJ2080" s="174"/>
    </row>
    <row r="2081" spans="3:36" ht="12.75" customHeight="1">
      <c r="C2081" s="163" t="s">
        <v>1289</v>
      </c>
      <c r="D2081" s="163"/>
      <c r="E2081" s="163"/>
      <c r="F2081" s="163"/>
      <c r="G2081" s="163"/>
      <c r="H2081" s="163"/>
      <c r="I2081" s="163"/>
      <c r="J2081" s="163"/>
      <c r="K2081" s="163"/>
      <c r="L2081" s="174"/>
      <c r="M2081" s="174"/>
      <c r="N2081" s="174"/>
      <c r="O2081" s="174"/>
      <c r="P2081" s="174"/>
      <c r="Q2081" s="174"/>
      <c r="R2081" s="174"/>
      <c r="S2081" s="174"/>
      <c r="T2081" s="174"/>
      <c r="U2081" s="174"/>
      <c r="V2081" s="174"/>
      <c r="W2081" s="174"/>
      <c r="X2081" s="174"/>
      <c r="Y2081" s="174"/>
      <c r="Z2081" s="174"/>
      <c r="AA2081" s="174"/>
      <c r="AB2081" s="174"/>
      <c r="AC2081" s="174"/>
      <c r="AD2081" s="174"/>
      <c r="AE2081" s="174"/>
      <c r="AF2081" s="174">
        <f>L2081+Q2081-V2081+AA2081</f>
        <v>0</v>
      </c>
      <c r="AG2081" s="174"/>
      <c r="AH2081" s="174"/>
      <c r="AI2081" s="174"/>
      <c r="AJ2081" s="174"/>
    </row>
    <row r="2082" spans="3:36" ht="12.75" customHeight="1">
      <c r="C2082" s="163"/>
      <c r="D2082" s="163"/>
      <c r="E2082" s="163"/>
      <c r="F2082" s="163"/>
      <c r="G2082" s="163"/>
      <c r="H2082" s="163"/>
      <c r="I2082" s="163"/>
      <c r="J2082" s="163"/>
      <c r="K2082" s="163"/>
      <c r="L2082" s="174"/>
      <c r="M2082" s="174"/>
      <c r="N2082" s="174"/>
      <c r="O2082" s="174"/>
      <c r="P2082" s="174"/>
      <c r="Q2082" s="174"/>
      <c r="R2082" s="174"/>
      <c r="S2082" s="174"/>
      <c r="T2082" s="174"/>
      <c r="U2082" s="174"/>
      <c r="V2082" s="174"/>
      <c r="W2082" s="174"/>
      <c r="X2082" s="174"/>
      <c r="Y2082" s="174"/>
      <c r="Z2082" s="174"/>
      <c r="AA2082" s="174"/>
      <c r="AB2082" s="174"/>
      <c r="AC2082" s="174"/>
      <c r="AD2082" s="174"/>
      <c r="AE2082" s="174"/>
      <c r="AF2082" s="174"/>
      <c r="AG2082" s="174"/>
      <c r="AH2082" s="174"/>
      <c r="AI2082" s="174"/>
      <c r="AJ2082" s="174"/>
    </row>
    <row r="2083" spans="3:36" ht="12.75" customHeight="1">
      <c r="C2083" s="163"/>
      <c r="D2083" s="163"/>
      <c r="E2083" s="163"/>
      <c r="F2083" s="163"/>
      <c r="G2083" s="163"/>
      <c r="H2083" s="163"/>
      <c r="I2083" s="163"/>
      <c r="J2083" s="163"/>
      <c r="K2083" s="163"/>
      <c r="L2083" s="174"/>
      <c r="M2083" s="174"/>
      <c r="N2083" s="174"/>
      <c r="O2083" s="174"/>
      <c r="P2083" s="174"/>
      <c r="Q2083" s="174"/>
      <c r="R2083" s="174"/>
      <c r="S2083" s="174"/>
      <c r="T2083" s="174"/>
      <c r="U2083" s="174"/>
      <c r="V2083" s="174"/>
      <c r="W2083" s="174"/>
      <c r="X2083" s="174"/>
      <c r="Y2083" s="174"/>
      <c r="Z2083" s="174"/>
      <c r="AA2083" s="174"/>
      <c r="AB2083" s="174"/>
      <c r="AC2083" s="174"/>
      <c r="AD2083" s="174"/>
      <c r="AE2083" s="174"/>
      <c r="AF2083" s="174"/>
      <c r="AG2083" s="174"/>
      <c r="AH2083" s="174"/>
      <c r="AI2083" s="174"/>
      <c r="AJ2083" s="174"/>
    </row>
    <row r="2084" spans="3:36" ht="12.75" customHeight="1">
      <c r="C2084" s="163" t="s">
        <v>1290</v>
      </c>
      <c r="D2084" s="163"/>
      <c r="E2084" s="163"/>
      <c r="F2084" s="163"/>
      <c r="G2084" s="163"/>
      <c r="H2084" s="163"/>
      <c r="I2084" s="163"/>
      <c r="J2084" s="163"/>
      <c r="K2084" s="163"/>
      <c r="L2084" s="664"/>
      <c r="M2084" s="664"/>
      <c r="N2084" s="664"/>
      <c r="O2084" s="664"/>
      <c r="P2084" s="664"/>
      <c r="Q2084" s="664"/>
      <c r="R2084" s="664"/>
      <c r="S2084" s="664"/>
      <c r="T2084" s="664"/>
      <c r="U2084" s="664"/>
      <c r="V2084" s="664"/>
      <c r="W2084" s="664"/>
      <c r="X2084" s="664"/>
      <c r="Y2084" s="664"/>
      <c r="Z2084" s="664"/>
      <c r="AA2084" s="664"/>
      <c r="AB2084" s="664"/>
      <c r="AC2084" s="664"/>
      <c r="AD2084" s="664"/>
      <c r="AE2084" s="664"/>
      <c r="AF2084" s="664">
        <f>L2084+Q2084-V2084+AA2084</f>
        <v>0</v>
      </c>
      <c r="AG2084" s="664"/>
      <c r="AH2084" s="664"/>
      <c r="AI2084" s="664"/>
      <c r="AJ2084" s="664"/>
    </row>
    <row r="2085" spans="3:36" ht="12.75" customHeight="1">
      <c r="C2085" s="163"/>
      <c r="D2085" s="163"/>
      <c r="E2085" s="163"/>
      <c r="F2085" s="163"/>
      <c r="G2085" s="163"/>
      <c r="H2085" s="163"/>
      <c r="I2085" s="163"/>
      <c r="J2085" s="163"/>
      <c r="K2085" s="163"/>
      <c r="L2085" s="664"/>
      <c r="M2085" s="664"/>
      <c r="N2085" s="664"/>
      <c r="O2085" s="664"/>
      <c r="P2085" s="664"/>
      <c r="Q2085" s="664"/>
      <c r="R2085" s="664"/>
      <c r="S2085" s="664"/>
      <c r="T2085" s="664"/>
      <c r="U2085" s="664"/>
      <c r="V2085" s="664"/>
      <c r="W2085" s="664"/>
      <c r="X2085" s="664"/>
      <c r="Y2085" s="664"/>
      <c r="Z2085" s="664"/>
      <c r="AA2085" s="664"/>
      <c r="AB2085" s="664"/>
      <c r="AC2085" s="664"/>
      <c r="AD2085" s="664"/>
      <c r="AE2085" s="664"/>
      <c r="AF2085" s="664"/>
      <c r="AG2085" s="664"/>
      <c r="AH2085" s="664"/>
      <c r="AI2085" s="664"/>
      <c r="AJ2085" s="664"/>
    </row>
    <row r="2086" spans="3:36" ht="12.75" customHeight="1">
      <c r="C2086" s="163" t="s">
        <v>1291</v>
      </c>
      <c r="D2086" s="163"/>
      <c r="E2086" s="163"/>
      <c r="F2086" s="163"/>
      <c r="G2086" s="163"/>
      <c r="H2086" s="163"/>
      <c r="I2086" s="163"/>
      <c r="J2086" s="163"/>
      <c r="K2086" s="163"/>
      <c r="L2086" s="174"/>
      <c r="M2086" s="174"/>
      <c r="N2086" s="174"/>
      <c r="O2086" s="174"/>
      <c r="P2086" s="174"/>
      <c r="Q2086" s="174"/>
      <c r="R2086" s="174"/>
      <c r="S2086" s="174"/>
      <c r="T2086" s="174"/>
      <c r="U2086" s="174"/>
      <c r="V2086" s="174"/>
      <c r="W2086" s="174"/>
      <c r="X2086" s="174"/>
      <c r="Y2086" s="174"/>
      <c r="Z2086" s="174"/>
      <c r="AA2086" s="174"/>
      <c r="AB2086" s="174"/>
      <c r="AC2086" s="174"/>
      <c r="AD2086" s="174"/>
      <c r="AE2086" s="174"/>
      <c r="AF2086" s="174">
        <f>L2086+Q2086-V2086+AA2086</f>
        <v>0</v>
      </c>
      <c r="AG2086" s="174"/>
      <c r="AH2086" s="174"/>
      <c r="AI2086" s="174"/>
      <c r="AJ2086" s="174"/>
    </row>
    <row r="2087" spans="3:36" ht="12.75" customHeight="1">
      <c r="C2087" s="163"/>
      <c r="D2087" s="163"/>
      <c r="E2087" s="163"/>
      <c r="F2087" s="163"/>
      <c r="G2087" s="163"/>
      <c r="H2087" s="163"/>
      <c r="I2087" s="163"/>
      <c r="J2087" s="163"/>
      <c r="K2087" s="163"/>
      <c r="L2087" s="174"/>
      <c r="M2087" s="174"/>
      <c r="N2087" s="174"/>
      <c r="O2087" s="174"/>
      <c r="P2087" s="174"/>
      <c r="Q2087" s="174"/>
      <c r="R2087" s="174"/>
      <c r="S2087" s="174"/>
      <c r="T2087" s="174"/>
      <c r="U2087" s="174"/>
      <c r="V2087" s="174"/>
      <c r="W2087" s="174"/>
      <c r="X2087" s="174"/>
      <c r="Y2087" s="174"/>
      <c r="Z2087" s="174"/>
      <c r="AA2087" s="174"/>
      <c r="AB2087" s="174"/>
      <c r="AC2087" s="174"/>
      <c r="AD2087" s="174"/>
      <c r="AE2087" s="174"/>
      <c r="AF2087" s="174"/>
      <c r="AG2087" s="174"/>
      <c r="AH2087" s="174"/>
      <c r="AI2087" s="174"/>
      <c r="AJ2087" s="174"/>
    </row>
    <row r="2088" spans="3:36" ht="12.75" customHeight="1">
      <c r="C2088" s="163"/>
      <c r="D2088" s="163"/>
      <c r="E2088" s="163"/>
      <c r="F2088" s="163"/>
      <c r="G2088" s="163"/>
      <c r="H2088" s="163"/>
      <c r="I2088" s="163"/>
      <c r="J2088" s="163"/>
      <c r="K2088" s="163"/>
      <c r="L2088" s="174"/>
      <c r="M2088" s="174"/>
      <c r="N2088" s="174"/>
      <c r="O2088" s="174"/>
      <c r="P2088" s="174"/>
      <c r="Q2088" s="174"/>
      <c r="R2088" s="174"/>
      <c r="S2088" s="174"/>
      <c r="T2088" s="174"/>
      <c r="U2088" s="174"/>
      <c r="V2088" s="174"/>
      <c r="W2088" s="174"/>
      <c r="X2088" s="174"/>
      <c r="Y2088" s="174"/>
      <c r="Z2088" s="174"/>
      <c r="AA2088" s="174"/>
      <c r="AB2088" s="174"/>
      <c r="AC2088" s="174"/>
      <c r="AD2088" s="174"/>
      <c r="AE2088" s="174"/>
      <c r="AF2088" s="174"/>
      <c r="AG2088" s="174"/>
      <c r="AH2088" s="174"/>
      <c r="AI2088" s="174"/>
      <c r="AJ2088" s="174"/>
    </row>
    <row r="2089" spans="3:36" ht="12.75" customHeight="1">
      <c r="C2089" s="163" t="s">
        <v>281</v>
      </c>
      <c r="D2089" s="163"/>
      <c r="E2089" s="163"/>
      <c r="F2089" s="163"/>
      <c r="G2089" s="163"/>
      <c r="H2089" s="163"/>
      <c r="I2089" s="163"/>
      <c r="J2089" s="163"/>
      <c r="K2089" s="163"/>
      <c r="L2089" s="174">
        <v>6639</v>
      </c>
      <c r="M2089" s="174"/>
      <c r="N2089" s="174"/>
      <c r="O2089" s="174"/>
      <c r="P2089" s="174"/>
      <c r="Q2089" s="174"/>
      <c r="R2089" s="174"/>
      <c r="S2089" s="174"/>
      <c r="T2089" s="174"/>
      <c r="U2089" s="174"/>
      <c r="V2089" s="174"/>
      <c r="W2089" s="174"/>
      <c r="X2089" s="174"/>
      <c r="Y2089" s="174"/>
      <c r="Z2089" s="174"/>
      <c r="AA2089" s="174"/>
      <c r="AB2089" s="174"/>
      <c r="AC2089" s="174"/>
      <c r="AD2089" s="174"/>
      <c r="AE2089" s="174"/>
      <c r="AF2089" s="174">
        <f>L2089+Q2089-V2089+AA2089</f>
        <v>6639</v>
      </c>
      <c r="AG2089" s="174"/>
      <c r="AH2089" s="174"/>
      <c r="AI2089" s="174"/>
      <c r="AJ2089" s="174"/>
    </row>
    <row r="2090" spans="3:36" ht="12.75" customHeight="1">
      <c r="C2090" s="163" t="s">
        <v>282</v>
      </c>
      <c r="D2090" s="163"/>
      <c r="E2090" s="163"/>
      <c r="F2090" s="163"/>
      <c r="G2090" s="163"/>
      <c r="H2090" s="163"/>
      <c r="I2090" s="163"/>
      <c r="J2090" s="163"/>
      <c r="K2090" s="163"/>
      <c r="L2090" s="174"/>
      <c r="M2090" s="174"/>
      <c r="N2090" s="174"/>
      <c r="O2090" s="174"/>
      <c r="P2090" s="174"/>
      <c r="Q2090" s="174"/>
      <c r="R2090" s="174"/>
      <c r="S2090" s="174"/>
      <c r="T2090" s="174"/>
      <c r="U2090" s="174"/>
      <c r="V2090" s="174"/>
      <c r="W2090" s="174"/>
      <c r="X2090" s="174"/>
      <c r="Y2090" s="174"/>
      <c r="Z2090" s="174"/>
      <c r="AA2090" s="174"/>
      <c r="AB2090" s="174"/>
      <c r="AC2090" s="174"/>
      <c r="AD2090" s="174"/>
      <c r="AE2090" s="174"/>
      <c r="AF2090" s="174">
        <f>L2090+Q2090-V2090+AA2090</f>
        <v>0</v>
      </c>
      <c r="AG2090" s="174"/>
      <c r="AH2090" s="174"/>
      <c r="AI2090" s="174"/>
      <c r="AJ2090" s="174"/>
    </row>
    <row r="2091" spans="3:36" ht="12.75" customHeight="1">
      <c r="C2091" s="163" t="s">
        <v>1292</v>
      </c>
      <c r="D2091" s="163"/>
      <c r="E2091" s="163"/>
      <c r="F2091" s="163"/>
      <c r="G2091" s="163"/>
      <c r="H2091" s="163"/>
      <c r="I2091" s="163"/>
      <c r="J2091" s="163"/>
      <c r="K2091" s="163"/>
      <c r="L2091" s="664"/>
      <c r="M2091" s="664"/>
      <c r="N2091" s="664"/>
      <c r="O2091" s="664"/>
      <c r="P2091" s="664"/>
      <c r="Q2091" s="664"/>
      <c r="R2091" s="664"/>
      <c r="S2091" s="664"/>
      <c r="T2091" s="664"/>
      <c r="U2091" s="664"/>
      <c r="V2091" s="664"/>
      <c r="W2091" s="664"/>
      <c r="X2091" s="664"/>
      <c r="Y2091" s="664"/>
      <c r="Z2091" s="664"/>
      <c r="AA2091" s="664"/>
      <c r="AB2091" s="664"/>
      <c r="AC2091" s="664"/>
      <c r="AD2091" s="664"/>
      <c r="AE2091" s="664"/>
      <c r="AF2091" s="664">
        <f t="shared" ref="AF2091" si="202">L2091+Q2091-V2091+AA2091</f>
        <v>0</v>
      </c>
      <c r="AG2091" s="664"/>
      <c r="AH2091" s="664"/>
      <c r="AI2091" s="664"/>
      <c r="AJ2091" s="664"/>
    </row>
    <row r="2092" spans="3:36" ht="12.75" customHeight="1">
      <c r="C2092" s="163"/>
      <c r="D2092" s="163"/>
      <c r="E2092" s="163"/>
      <c r="F2092" s="163"/>
      <c r="G2092" s="163"/>
      <c r="H2092" s="163"/>
      <c r="I2092" s="163"/>
      <c r="J2092" s="163"/>
      <c r="K2092" s="163"/>
      <c r="L2092" s="664"/>
      <c r="M2092" s="664"/>
      <c r="N2092" s="664"/>
      <c r="O2092" s="664"/>
      <c r="P2092" s="664"/>
      <c r="Q2092" s="664"/>
      <c r="R2092" s="664"/>
      <c r="S2092" s="664"/>
      <c r="T2092" s="664"/>
      <c r="U2092" s="664"/>
      <c r="V2092" s="664"/>
      <c r="W2092" s="664"/>
      <c r="X2092" s="664"/>
      <c r="Y2092" s="664"/>
      <c r="Z2092" s="664"/>
      <c r="AA2092" s="664"/>
      <c r="AB2092" s="664"/>
      <c r="AC2092" s="664"/>
      <c r="AD2092" s="664"/>
      <c r="AE2092" s="664"/>
      <c r="AF2092" s="664"/>
      <c r="AG2092" s="664"/>
      <c r="AH2092" s="664"/>
      <c r="AI2092" s="664"/>
      <c r="AJ2092" s="664"/>
    </row>
    <row r="2093" spans="3:36" ht="12.75" customHeight="1">
      <c r="C2093" s="163" t="s">
        <v>283</v>
      </c>
      <c r="D2093" s="163"/>
      <c r="E2093" s="163"/>
      <c r="F2093" s="163"/>
      <c r="G2093" s="163"/>
      <c r="H2093" s="163"/>
      <c r="I2093" s="163"/>
      <c r="J2093" s="163"/>
      <c r="K2093" s="163"/>
      <c r="L2093" s="664">
        <v>27585</v>
      </c>
      <c r="M2093" s="664"/>
      <c r="N2093" s="664"/>
      <c r="O2093" s="664"/>
      <c r="P2093" s="664"/>
      <c r="Q2093" s="664"/>
      <c r="R2093" s="664"/>
      <c r="S2093" s="664"/>
      <c r="T2093" s="664"/>
      <c r="U2093" s="664"/>
      <c r="V2093" s="664"/>
      <c r="W2093" s="664"/>
      <c r="X2093" s="664"/>
      <c r="Y2093" s="664"/>
      <c r="Z2093" s="664"/>
      <c r="AA2093" s="664"/>
      <c r="AB2093" s="664"/>
      <c r="AC2093" s="664"/>
      <c r="AD2093" s="664"/>
      <c r="AE2093" s="664"/>
      <c r="AF2093" s="664">
        <f t="shared" ref="AF2093" si="203">L2093+Q2093-V2093+AA2093</f>
        <v>27585</v>
      </c>
      <c r="AG2093" s="664"/>
      <c r="AH2093" s="664"/>
      <c r="AI2093" s="664"/>
      <c r="AJ2093" s="664"/>
    </row>
    <row r="2094" spans="3:36" ht="12.75" customHeight="1">
      <c r="C2094" s="163"/>
      <c r="D2094" s="163"/>
      <c r="E2094" s="163"/>
      <c r="F2094" s="163"/>
      <c r="G2094" s="163"/>
      <c r="H2094" s="163"/>
      <c r="I2094" s="163"/>
      <c r="J2094" s="163"/>
      <c r="K2094" s="163"/>
      <c r="L2094" s="664"/>
      <c r="M2094" s="664"/>
      <c r="N2094" s="664"/>
      <c r="O2094" s="664"/>
      <c r="P2094" s="664"/>
      <c r="Q2094" s="664"/>
      <c r="R2094" s="664"/>
      <c r="S2094" s="664"/>
      <c r="T2094" s="664"/>
      <c r="U2094" s="664"/>
      <c r="V2094" s="664"/>
      <c r="W2094" s="664"/>
      <c r="X2094" s="664"/>
      <c r="Y2094" s="664"/>
      <c r="Z2094" s="664"/>
      <c r="AA2094" s="664"/>
      <c r="AB2094" s="664"/>
      <c r="AC2094" s="664"/>
      <c r="AD2094" s="664"/>
      <c r="AE2094" s="664"/>
      <c r="AF2094" s="664"/>
      <c r="AG2094" s="664"/>
      <c r="AH2094" s="664"/>
      <c r="AI2094" s="664"/>
      <c r="AJ2094" s="664"/>
    </row>
    <row r="2095" spans="3:36" ht="12.75" customHeight="1">
      <c r="C2095" s="163" t="s">
        <v>1293</v>
      </c>
      <c r="D2095" s="163"/>
      <c r="E2095" s="163"/>
      <c r="F2095" s="163"/>
      <c r="G2095" s="163"/>
      <c r="H2095" s="163"/>
      <c r="I2095" s="163"/>
      <c r="J2095" s="163"/>
      <c r="K2095" s="163"/>
      <c r="L2095" s="664">
        <v>-1011100</v>
      </c>
      <c r="M2095" s="664"/>
      <c r="N2095" s="664"/>
      <c r="O2095" s="664"/>
      <c r="P2095" s="664"/>
      <c r="Q2095" s="664"/>
      <c r="R2095" s="664"/>
      <c r="S2095" s="664"/>
      <c r="T2095" s="664"/>
      <c r="U2095" s="664"/>
      <c r="V2095" s="664"/>
      <c r="W2095" s="664"/>
      <c r="X2095" s="664"/>
      <c r="Y2095" s="664"/>
      <c r="Z2095" s="664"/>
      <c r="AA2095" s="664">
        <v>44840</v>
      </c>
      <c r="AB2095" s="664"/>
      <c r="AC2095" s="664"/>
      <c r="AD2095" s="664"/>
      <c r="AE2095" s="664"/>
      <c r="AF2095" s="664">
        <f t="shared" ref="AF2095" si="204">L2095+Q2095-V2095+AA2095</f>
        <v>-966260</v>
      </c>
      <c r="AG2095" s="664"/>
      <c r="AH2095" s="664"/>
      <c r="AI2095" s="664"/>
      <c r="AJ2095" s="664"/>
    </row>
    <row r="2096" spans="3:36" ht="12.75" customHeight="1">
      <c r="C2096" s="163"/>
      <c r="D2096" s="163"/>
      <c r="E2096" s="163"/>
      <c r="F2096" s="163"/>
      <c r="G2096" s="163"/>
      <c r="H2096" s="163"/>
      <c r="I2096" s="163"/>
      <c r="J2096" s="163"/>
      <c r="K2096" s="163"/>
      <c r="L2096" s="664"/>
      <c r="M2096" s="664"/>
      <c r="N2096" s="664"/>
      <c r="O2096" s="664"/>
      <c r="P2096" s="664"/>
      <c r="Q2096" s="664"/>
      <c r="R2096" s="664"/>
      <c r="S2096" s="664"/>
      <c r="T2096" s="664"/>
      <c r="U2096" s="664"/>
      <c r="V2096" s="664"/>
      <c r="W2096" s="664"/>
      <c r="X2096" s="664"/>
      <c r="Y2096" s="664"/>
      <c r="Z2096" s="664"/>
      <c r="AA2096" s="664"/>
      <c r="AB2096" s="664"/>
      <c r="AC2096" s="664"/>
      <c r="AD2096" s="664"/>
      <c r="AE2096" s="664"/>
      <c r="AF2096" s="664"/>
      <c r="AG2096" s="664"/>
      <c r="AH2096" s="664"/>
      <c r="AI2096" s="664"/>
      <c r="AJ2096" s="664"/>
    </row>
    <row r="2097" spans="3:45" ht="12.75" customHeight="1">
      <c r="C2097" s="163" t="s">
        <v>1294</v>
      </c>
      <c r="D2097" s="163"/>
      <c r="E2097" s="163"/>
      <c r="F2097" s="163"/>
      <c r="G2097" s="163"/>
      <c r="H2097" s="163"/>
      <c r="I2097" s="163"/>
      <c r="J2097" s="163"/>
      <c r="K2097" s="163"/>
      <c r="L2097" s="664">
        <v>44840</v>
      </c>
      <c r="M2097" s="664"/>
      <c r="N2097" s="664"/>
      <c r="O2097" s="664"/>
      <c r="P2097" s="664"/>
      <c r="Q2097" s="664">
        <v>-3179</v>
      </c>
      <c r="R2097" s="664"/>
      <c r="S2097" s="664"/>
      <c r="T2097" s="664"/>
      <c r="U2097" s="664"/>
      <c r="V2097" s="664"/>
      <c r="W2097" s="664"/>
      <c r="X2097" s="664"/>
      <c r="Y2097" s="664"/>
      <c r="Z2097" s="664"/>
      <c r="AA2097" s="664">
        <v>-44840</v>
      </c>
      <c r="AB2097" s="664"/>
      <c r="AC2097" s="664"/>
      <c r="AD2097" s="664"/>
      <c r="AE2097" s="664"/>
      <c r="AF2097" s="664">
        <f t="shared" ref="AF2097" si="205">L2097+Q2097-V2097+AA2097</f>
        <v>-3179</v>
      </c>
      <c r="AG2097" s="664"/>
      <c r="AH2097" s="664"/>
      <c r="AI2097" s="664"/>
      <c r="AJ2097" s="664"/>
    </row>
    <row r="2098" spans="3:45" ht="12.75" customHeight="1">
      <c r="C2098" s="163"/>
      <c r="D2098" s="163"/>
      <c r="E2098" s="163"/>
      <c r="F2098" s="163"/>
      <c r="G2098" s="163"/>
      <c r="H2098" s="163"/>
      <c r="I2098" s="163"/>
      <c r="J2098" s="163"/>
      <c r="K2098" s="163"/>
      <c r="L2098" s="664"/>
      <c r="M2098" s="664"/>
      <c r="N2098" s="664"/>
      <c r="O2098" s="664"/>
      <c r="P2098" s="664"/>
      <c r="Q2098" s="664"/>
      <c r="R2098" s="664"/>
      <c r="S2098" s="664"/>
      <c r="T2098" s="664"/>
      <c r="U2098" s="664"/>
      <c r="V2098" s="664"/>
      <c r="W2098" s="664"/>
      <c r="X2098" s="664"/>
      <c r="Y2098" s="664"/>
      <c r="Z2098" s="664"/>
      <c r="AA2098" s="664"/>
      <c r="AB2098" s="664"/>
      <c r="AC2098" s="664"/>
      <c r="AD2098" s="664"/>
      <c r="AE2098" s="664"/>
      <c r="AF2098" s="664"/>
      <c r="AG2098" s="664"/>
      <c r="AH2098" s="664"/>
      <c r="AI2098" s="664"/>
      <c r="AJ2098" s="664"/>
    </row>
    <row r="2099" spans="3:45" ht="12.75" customHeight="1">
      <c r="C2099" s="163" t="s">
        <v>284</v>
      </c>
      <c r="D2099" s="163"/>
      <c r="E2099" s="163"/>
      <c r="F2099" s="163"/>
      <c r="G2099" s="163"/>
      <c r="H2099" s="163"/>
      <c r="I2099" s="163"/>
      <c r="J2099" s="163"/>
      <c r="K2099" s="163"/>
      <c r="L2099" s="664"/>
      <c r="M2099" s="664"/>
      <c r="N2099" s="664"/>
      <c r="O2099" s="664"/>
      <c r="P2099" s="664"/>
      <c r="Q2099" s="664"/>
      <c r="R2099" s="664"/>
      <c r="S2099" s="664"/>
      <c r="T2099" s="664"/>
      <c r="U2099" s="664"/>
      <c r="V2099" s="664"/>
      <c r="W2099" s="664"/>
      <c r="X2099" s="664"/>
      <c r="Y2099" s="664"/>
      <c r="Z2099" s="664"/>
      <c r="AA2099" s="664"/>
      <c r="AB2099" s="664"/>
      <c r="AC2099" s="664"/>
      <c r="AD2099" s="664"/>
      <c r="AE2099" s="664"/>
      <c r="AF2099" s="664">
        <f t="shared" ref="AF2099" si="206">L2099+Q2099-V2099+AA2099</f>
        <v>0</v>
      </c>
      <c r="AG2099" s="664"/>
      <c r="AH2099" s="664"/>
      <c r="AI2099" s="664"/>
      <c r="AJ2099" s="664"/>
    </row>
    <row r="2100" spans="3:45" ht="12.75" customHeight="1">
      <c r="C2100" s="163"/>
      <c r="D2100" s="163"/>
      <c r="E2100" s="163"/>
      <c r="F2100" s="163"/>
      <c r="G2100" s="163"/>
      <c r="H2100" s="163"/>
      <c r="I2100" s="163"/>
      <c r="J2100" s="163"/>
      <c r="K2100" s="163"/>
      <c r="L2100" s="664"/>
      <c r="M2100" s="664"/>
      <c r="N2100" s="664"/>
      <c r="O2100" s="664"/>
      <c r="P2100" s="664"/>
      <c r="Q2100" s="664"/>
      <c r="R2100" s="664"/>
      <c r="S2100" s="664"/>
      <c r="T2100" s="664"/>
      <c r="U2100" s="664"/>
      <c r="V2100" s="664"/>
      <c r="W2100" s="664"/>
      <c r="X2100" s="664"/>
      <c r="Y2100" s="664"/>
      <c r="Z2100" s="664"/>
      <c r="AA2100" s="664"/>
      <c r="AB2100" s="664"/>
      <c r="AC2100" s="664"/>
      <c r="AD2100" s="664"/>
      <c r="AE2100" s="664"/>
      <c r="AF2100" s="664"/>
      <c r="AG2100" s="664"/>
      <c r="AH2100" s="664"/>
      <c r="AI2100" s="664"/>
      <c r="AJ2100" s="664"/>
    </row>
    <row r="2101" spans="3:45" ht="12.75" customHeight="1">
      <c r="C2101" s="163" t="s">
        <v>1295</v>
      </c>
      <c r="D2101" s="163"/>
      <c r="E2101" s="163"/>
      <c r="F2101" s="163"/>
      <c r="G2101" s="163"/>
      <c r="H2101" s="163"/>
      <c r="I2101" s="163"/>
      <c r="J2101" s="163"/>
      <c r="K2101" s="163"/>
      <c r="L2101" s="664"/>
      <c r="M2101" s="664"/>
      <c r="N2101" s="664"/>
      <c r="O2101" s="664"/>
      <c r="P2101" s="664"/>
      <c r="Q2101" s="664"/>
      <c r="R2101" s="664"/>
      <c r="S2101" s="664"/>
      <c r="T2101" s="664"/>
      <c r="U2101" s="664"/>
      <c r="V2101" s="664"/>
      <c r="W2101" s="664"/>
      <c r="X2101" s="664"/>
      <c r="Y2101" s="664"/>
      <c r="Z2101" s="664"/>
      <c r="AA2101" s="664"/>
      <c r="AB2101" s="664"/>
      <c r="AC2101" s="664"/>
      <c r="AD2101" s="664"/>
      <c r="AE2101" s="664"/>
      <c r="AF2101" s="664">
        <f t="shared" ref="AF2101" si="207">L2101+Q2101-V2101+AA2101</f>
        <v>0</v>
      </c>
      <c r="AG2101" s="664"/>
      <c r="AH2101" s="664"/>
      <c r="AI2101" s="664"/>
      <c r="AJ2101" s="664"/>
    </row>
    <row r="2102" spans="3:45" ht="12.75" customHeight="1">
      <c r="C2102" s="167"/>
      <c r="D2102" s="167"/>
      <c r="E2102" s="167"/>
      <c r="F2102" s="167"/>
      <c r="G2102" s="167"/>
      <c r="H2102" s="167"/>
      <c r="I2102" s="167"/>
      <c r="J2102" s="167"/>
      <c r="K2102" s="167"/>
      <c r="L2102" s="668"/>
      <c r="M2102" s="668"/>
      <c r="N2102" s="668"/>
      <c r="O2102" s="668"/>
      <c r="P2102" s="668"/>
      <c r="Q2102" s="668"/>
      <c r="R2102" s="668"/>
      <c r="S2102" s="668"/>
      <c r="T2102" s="668"/>
      <c r="U2102" s="668"/>
      <c r="V2102" s="668"/>
      <c r="W2102" s="668"/>
      <c r="X2102" s="668"/>
      <c r="Y2102" s="668"/>
      <c r="Z2102" s="668"/>
      <c r="AA2102" s="668"/>
      <c r="AB2102" s="668"/>
      <c r="AC2102" s="668"/>
      <c r="AD2102" s="668"/>
      <c r="AE2102" s="668"/>
      <c r="AF2102" s="668"/>
      <c r="AG2102" s="668"/>
      <c r="AH2102" s="668"/>
      <c r="AI2102" s="668"/>
      <c r="AJ2102" s="668"/>
    </row>
    <row r="2103" spans="3:45" ht="12.75" customHeight="1">
      <c r="C2103" s="248" t="s">
        <v>72</v>
      </c>
      <c r="D2103" s="248"/>
      <c r="E2103" s="248"/>
      <c r="F2103" s="248"/>
      <c r="G2103" s="248"/>
      <c r="H2103" s="248"/>
      <c r="I2103" s="248"/>
      <c r="J2103" s="248"/>
      <c r="K2103" s="248"/>
      <c r="L2103" s="249">
        <f>SUM(L2070:P2102)</f>
        <v>-898836</v>
      </c>
      <c r="M2103" s="249"/>
      <c r="N2103" s="249"/>
      <c r="O2103" s="249"/>
      <c r="P2103" s="249"/>
      <c r="Q2103" s="249">
        <f>SUM(Q2070:U2102)</f>
        <v>-3179</v>
      </c>
      <c r="R2103" s="249"/>
      <c r="S2103" s="249"/>
      <c r="T2103" s="249"/>
      <c r="U2103" s="249"/>
      <c r="V2103" s="249">
        <f>SUM(V2070:Z2102)</f>
        <v>0</v>
      </c>
      <c r="W2103" s="249"/>
      <c r="X2103" s="249"/>
      <c r="Y2103" s="249"/>
      <c r="Z2103" s="249"/>
      <c r="AA2103" s="249">
        <f>SUM(AA2070:AE2102)</f>
        <v>0</v>
      </c>
      <c r="AB2103" s="249"/>
      <c r="AC2103" s="249"/>
      <c r="AD2103" s="249"/>
      <c r="AE2103" s="249"/>
      <c r="AF2103" s="249">
        <f>SUM(AF2070:AJ2102)</f>
        <v>-902015</v>
      </c>
      <c r="AG2103" s="249"/>
      <c r="AH2103" s="249"/>
      <c r="AI2103" s="249"/>
      <c r="AJ2103" s="249"/>
    </row>
    <row r="2105" spans="3:45" ht="12.75" hidden="1" customHeight="1">
      <c r="C2105" s="305" t="s">
        <v>1299</v>
      </c>
      <c r="D2105" s="305"/>
      <c r="E2105" s="305"/>
      <c r="F2105" s="305"/>
      <c r="G2105" s="305"/>
      <c r="H2105" s="305"/>
      <c r="I2105" s="305"/>
      <c r="J2105" s="305"/>
      <c r="K2105" s="305"/>
      <c r="L2105" s="305"/>
      <c r="M2105" s="305"/>
      <c r="N2105" s="305"/>
      <c r="O2105" s="305"/>
      <c r="P2105" s="305"/>
      <c r="Q2105" s="305"/>
      <c r="R2105" s="305"/>
      <c r="S2105" s="305"/>
      <c r="T2105" s="305"/>
      <c r="U2105" s="305"/>
      <c r="V2105" s="305"/>
      <c r="W2105" s="305"/>
      <c r="X2105" s="305"/>
      <c r="Y2105" s="305"/>
      <c r="Z2105" s="305"/>
      <c r="AA2105" s="305"/>
      <c r="AB2105" s="305"/>
      <c r="AC2105" s="305"/>
      <c r="AD2105" s="305"/>
      <c r="AE2105" s="305"/>
      <c r="AF2105" s="305"/>
      <c r="AG2105" s="305"/>
      <c r="AH2105" s="305"/>
      <c r="AI2105" s="305"/>
      <c r="AJ2105" s="305"/>
      <c r="AK2105" s="305"/>
      <c r="AL2105" s="305"/>
      <c r="AM2105" s="305"/>
      <c r="AN2105" s="305"/>
      <c r="AO2105" s="305"/>
      <c r="AP2105" s="305"/>
      <c r="AQ2105" s="305"/>
      <c r="AR2105" s="305"/>
      <c r="AS2105" s="305"/>
    </row>
    <row r="2106" spans="3:45" ht="12.75" hidden="1" customHeight="1">
      <c r="C2106" s="305"/>
      <c r="D2106" s="305"/>
      <c r="E2106" s="305"/>
      <c r="F2106" s="305"/>
      <c r="G2106" s="305"/>
      <c r="H2106" s="305"/>
      <c r="I2106" s="305"/>
      <c r="J2106" s="305"/>
      <c r="K2106" s="305"/>
      <c r="L2106" s="305"/>
      <c r="M2106" s="305"/>
      <c r="N2106" s="305"/>
      <c r="O2106" s="305"/>
      <c r="P2106" s="305"/>
      <c r="Q2106" s="305"/>
      <c r="R2106" s="305"/>
      <c r="S2106" s="305"/>
      <c r="T2106" s="305"/>
      <c r="U2106" s="305"/>
      <c r="V2106" s="305"/>
      <c r="W2106" s="305"/>
      <c r="X2106" s="305"/>
      <c r="Y2106" s="305"/>
      <c r="Z2106" s="305"/>
      <c r="AA2106" s="305"/>
      <c r="AB2106" s="305"/>
      <c r="AC2106" s="305"/>
      <c r="AD2106" s="305"/>
      <c r="AE2106" s="305"/>
      <c r="AF2106" s="305"/>
      <c r="AG2106" s="305"/>
      <c r="AH2106" s="305"/>
      <c r="AI2106" s="305"/>
      <c r="AJ2106" s="305"/>
      <c r="AK2106" s="305"/>
      <c r="AL2106" s="305"/>
      <c r="AM2106" s="305"/>
      <c r="AN2106" s="305"/>
      <c r="AO2106" s="305"/>
      <c r="AP2106" s="305"/>
      <c r="AQ2106" s="305"/>
      <c r="AR2106" s="305"/>
      <c r="AS2106" s="305"/>
    </row>
    <row r="2107" spans="3:45" ht="12.75" hidden="1" customHeight="1">
      <c r="C2107" s="305"/>
      <c r="D2107" s="305"/>
      <c r="E2107" s="305"/>
      <c r="F2107" s="305"/>
      <c r="G2107" s="305"/>
      <c r="H2107" s="305"/>
      <c r="I2107" s="305"/>
      <c r="J2107" s="305"/>
      <c r="K2107" s="305"/>
      <c r="L2107" s="305"/>
      <c r="M2107" s="305"/>
      <c r="N2107" s="305"/>
      <c r="O2107" s="305"/>
      <c r="P2107" s="305"/>
      <c r="Q2107" s="305"/>
      <c r="R2107" s="305"/>
      <c r="S2107" s="305"/>
      <c r="T2107" s="305"/>
      <c r="U2107" s="305"/>
      <c r="V2107" s="305"/>
      <c r="W2107" s="305"/>
      <c r="X2107" s="305"/>
      <c r="Y2107" s="305"/>
      <c r="Z2107" s="305"/>
      <c r="AA2107" s="305"/>
      <c r="AB2107" s="305"/>
      <c r="AC2107" s="305"/>
      <c r="AD2107" s="305"/>
      <c r="AE2107" s="305"/>
      <c r="AF2107" s="305"/>
      <c r="AG2107" s="305"/>
      <c r="AH2107" s="305"/>
      <c r="AI2107" s="305"/>
      <c r="AJ2107" s="305"/>
      <c r="AK2107" s="305"/>
      <c r="AL2107" s="305"/>
      <c r="AM2107" s="305"/>
      <c r="AN2107" s="305"/>
      <c r="AO2107" s="305"/>
      <c r="AP2107" s="305"/>
      <c r="AQ2107" s="305"/>
      <c r="AR2107" s="305"/>
      <c r="AS2107" s="305"/>
    </row>
    <row r="2108" spans="3:45" ht="12.75" hidden="1" customHeight="1">
      <c r="C2108" s="24"/>
      <c r="D2108" s="24"/>
      <c r="E2108" s="24"/>
      <c r="F2108" s="24"/>
      <c r="G2108" s="24"/>
      <c r="H2108" s="24"/>
      <c r="I2108" s="24"/>
      <c r="J2108" s="24"/>
      <c r="K2108" s="24"/>
      <c r="L2108" s="24"/>
      <c r="M2108" s="24"/>
      <c r="N2108" s="24"/>
      <c r="O2108" s="27"/>
      <c r="P2108" s="27"/>
      <c r="Q2108" s="27"/>
      <c r="R2108" s="27"/>
      <c r="S2108" s="27"/>
      <c r="T2108" s="27"/>
      <c r="U2108" s="27"/>
      <c r="V2108" s="27"/>
      <c r="W2108" s="27"/>
      <c r="X2108" s="27"/>
      <c r="Y2108" s="27"/>
      <c r="Z2108" s="27"/>
      <c r="AA2108" s="27"/>
      <c r="AB2108" s="27"/>
      <c r="AC2108" s="27"/>
      <c r="AD2108" s="27"/>
      <c r="AE2108" s="27"/>
      <c r="AF2108" s="27"/>
      <c r="AG2108" s="27"/>
      <c r="AH2108" s="27"/>
      <c r="AI2108" s="27"/>
      <c r="AJ2108" s="27"/>
      <c r="AK2108" s="27"/>
      <c r="AL2108" s="27"/>
      <c r="AM2108" s="27"/>
      <c r="AN2108" s="27"/>
      <c r="AO2108" s="27"/>
      <c r="AP2108" s="27"/>
      <c r="AQ2108" s="27"/>
      <c r="AR2108" s="27"/>
      <c r="AS2108" s="27"/>
    </row>
    <row r="2109" spans="3:45" ht="12.75" hidden="1" customHeight="1">
      <c r="C2109" s="305" t="s">
        <v>548</v>
      </c>
      <c r="D2109" s="305"/>
      <c r="E2109" s="305"/>
      <c r="F2109" s="305"/>
      <c r="G2109" s="305"/>
      <c r="H2109" s="305"/>
      <c r="I2109" s="305"/>
      <c r="J2109" s="305"/>
      <c r="K2109" s="305"/>
      <c r="L2109" s="305"/>
      <c r="M2109" s="305"/>
      <c r="N2109" s="305"/>
      <c r="O2109" s="305"/>
      <c r="P2109" s="305"/>
      <c r="Q2109" s="305"/>
      <c r="R2109" s="305"/>
      <c r="S2109" s="305"/>
      <c r="T2109" s="305"/>
      <c r="U2109" s="305"/>
      <c r="V2109" s="305"/>
      <c r="W2109" s="305"/>
      <c r="X2109" s="305"/>
      <c r="Y2109" s="305"/>
      <c r="Z2109" s="305"/>
      <c r="AA2109" s="305"/>
      <c r="AB2109" s="305"/>
      <c r="AC2109" s="305"/>
      <c r="AD2109" s="305"/>
      <c r="AE2109" s="305"/>
      <c r="AF2109" s="305"/>
      <c r="AG2109" s="305"/>
      <c r="AH2109" s="305"/>
      <c r="AI2109" s="305"/>
      <c r="AJ2109" s="305"/>
      <c r="AK2109" s="305"/>
      <c r="AL2109" s="305"/>
      <c r="AM2109" s="305"/>
      <c r="AN2109" s="305"/>
      <c r="AO2109" s="305"/>
      <c r="AP2109" s="305"/>
      <c r="AQ2109" s="305"/>
      <c r="AR2109" s="305"/>
      <c r="AS2109" s="305"/>
    </row>
    <row r="2110" spans="3:45" ht="12.75" hidden="1" customHeight="1">
      <c r="C2110" s="305"/>
      <c r="D2110" s="305"/>
      <c r="E2110" s="305"/>
      <c r="F2110" s="305"/>
      <c r="G2110" s="305"/>
      <c r="H2110" s="305"/>
      <c r="I2110" s="305"/>
      <c r="J2110" s="305"/>
      <c r="K2110" s="305"/>
      <c r="L2110" s="305"/>
      <c r="M2110" s="305"/>
      <c r="N2110" s="305"/>
      <c r="O2110" s="305"/>
      <c r="P2110" s="305"/>
      <c r="Q2110" s="305"/>
      <c r="R2110" s="305"/>
      <c r="S2110" s="305"/>
      <c r="T2110" s="305"/>
      <c r="U2110" s="305"/>
      <c r="V2110" s="305"/>
      <c r="W2110" s="305"/>
      <c r="X2110" s="305"/>
      <c r="Y2110" s="305"/>
      <c r="Z2110" s="305"/>
      <c r="AA2110" s="305"/>
      <c r="AB2110" s="305"/>
      <c r="AC2110" s="305"/>
      <c r="AD2110" s="305"/>
      <c r="AE2110" s="305"/>
      <c r="AF2110" s="305"/>
      <c r="AG2110" s="305"/>
      <c r="AH2110" s="305"/>
      <c r="AI2110" s="305"/>
      <c r="AJ2110" s="305"/>
      <c r="AK2110" s="305"/>
      <c r="AL2110" s="305"/>
      <c r="AM2110" s="305"/>
      <c r="AN2110" s="305"/>
      <c r="AO2110" s="305"/>
      <c r="AP2110" s="305"/>
      <c r="AQ2110" s="305"/>
      <c r="AR2110" s="305"/>
      <c r="AS2110" s="305"/>
    </row>
    <row r="2111" spans="3:45" ht="12.75" hidden="1" customHeight="1"/>
    <row r="2116" spans="3:45" ht="12.75" customHeight="1">
      <c r="C2116" s="159" t="s">
        <v>603</v>
      </c>
      <c r="D2116" s="159"/>
      <c r="E2116" s="159"/>
      <c r="F2116" s="159"/>
      <c r="G2116" s="159"/>
      <c r="H2116" s="159"/>
      <c r="I2116" s="159"/>
      <c r="J2116" s="159"/>
      <c r="K2116" s="159"/>
      <c r="L2116" s="159"/>
      <c r="M2116" s="159"/>
      <c r="N2116" s="159"/>
      <c r="O2116" s="159"/>
      <c r="P2116" s="159"/>
      <c r="Q2116" s="159"/>
      <c r="R2116" s="159"/>
      <c r="S2116" s="159"/>
      <c r="T2116" s="159"/>
      <c r="U2116" s="159"/>
      <c r="V2116" s="159"/>
      <c r="W2116" s="159"/>
      <c r="X2116" s="159"/>
      <c r="Y2116" s="159"/>
      <c r="Z2116" s="159"/>
      <c r="AA2116" s="159"/>
      <c r="AB2116" s="159"/>
      <c r="AC2116" s="159"/>
      <c r="AD2116" s="159"/>
      <c r="AE2116" s="159"/>
      <c r="AF2116" s="159"/>
      <c r="AG2116" s="159"/>
      <c r="AH2116" s="159"/>
      <c r="AI2116" s="159"/>
      <c r="AJ2116" s="159"/>
      <c r="AK2116" s="159"/>
      <c r="AL2116" s="159"/>
      <c r="AM2116" s="159"/>
      <c r="AN2116" s="159"/>
      <c r="AO2116" s="159"/>
      <c r="AP2116" s="159"/>
      <c r="AQ2116" s="159"/>
      <c r="AR2116" s="159"/>
      <c r="AS2116" s="159"/>
    </row>
    <row r="2117" spans="3:45" ht="12.75" customHeight="1">
      <c r="C2117" s="60"/>
      <c r="D2117" s="104"/>
      <c r="E2117" s="104"/>
      <c r="F2117" s="104"/>
      <c r="G2117" s="104"/>
      <c r="H2117" s="104"/>
      <c r="I2117" s="104"/>
      <c r="J2117" s="104"/>
      <c r="K2117" s="104"/>
      <c r="L2117" s="104"/>
      <c r="M2117" s="104"/>
      <c r="N2117" s="104"/>
    </row>
    <row r="2118" spans="3:45" ht="12.75" customHeight="1">
      <c r="C2118" s="162" t="s">
        <v>1282</v>
      </c>
      <c r="D2118" s="162"/>
      <c r="E2118" s="162"/>
      <c r="F2118" s="162"/>
      <c r="G2118" s="162"/>
      <c r="H2118" s="162"/>
      <c r="I2118" s="162"/>
      <c r="J2118" s="162"/>
      <c r="K2118" s="162"/>
      <c r="L2118" s="665" t="s">
        <v>51</v>
      </c>
      <c r="M2118" s="666"/>
      <c r="N2118" s="666"/>
      <c r="O2118" s="666"/>
      <c r="P2118" s="666"/>
      <c r="Q2118" s="666"/>
      <c r="R2118" s="666"/>
      <c r="S2118" s="666"/>
      <c r="T2118" s="666"/>
      <c r="U2118" s="666"/>
      <c r="V2118" s="666"/>
      <c r="W2118" s="666"/>
      <c r="X2118" s="666"/>
      <c r="Y2118" s="666"/>
      <c r="Z2118" s="666"/>
      <c r="AA2118" s="666"/>
      <c r="AB2118" s="666"/>
      <c r="AC2118" s="666"/>
      <c r="AD2118" s="666"/>
      <c r="AE2118" s="666"/>
      <c r="AF2118" s="666"/>
      <c r="AG2118" s="666"/>
      <c r="AH2118" s="666"/>
      <c r="AI2118" s="666"/>
      <c r="AJ2118" s="667"/>
    </row>
    <row r="2119" spans="3:45" ht="12.75" customHeight="1">
      <c r="C2119" s="162"/>
      <c r="D2119" s="162"/>
      <c r="E2119" s="162"/>
      <c r="F2119" s="162"/>
      <c r="G2119" s="162"/>
      <c r="H2119" s="162"/>
      <c r="I2119" s="162"/>
      <c r="J2119" s="162"/>
      <c r="K2119" s="162"/>
      <c r="L2119" s="162" t="s">
        <v>1283</v>
      </c>
      <c r="M2119" s="162"/>
      <c r="N2119" s="162"/>
      <c r="O2119" s="162"/>
      <c r="P2119" s="162"/>
      <c r="Q2119" s="162" t="s">
        <v>1284</v>
      </c>
      <c r="R2119" s="162"/>
      <c r="S2119" s="162"/>
      <c r="T2119" s="162"/>
      <c r="U2119" s="162"/>
      <c r="V2119" s="162" t="s">
        <v>1285</v>
      </c>
      <c r="W2119" s="162"/>
      <c r="X2119" s="162"/>
      <c r="Y2119" s="162"/>
      <c r="Z2119" s="162"/>
      <c r="AA2119" s="162" t="s">
        <v>87</v>
      </c>
      <c r="AB2119" s="162"/>
      <c r="AC2119" s="162"/>
      <c r="AD2119" s="162"/>
      <c r="AE2119" s="162"/>
      <c r="AF2119" s="162" t="s">
        <v>1092</v>
      </c>
      <c r="AG2119" s="162"/>
      <c r="AH2119" s="162"/>
      <c r="AI2119" s="162"/>
      <c r="AJ2119" s="162"/>
    </row>
    <row r="2120" spans="3:45" ht="12.75" customHeight="1">
      <c r="C2120" s="162"/>
      <c r="D2120" s="162"/>
      <c r="E2120" s="162"/>
      <c r="F2120" s="162"/>
      <c r="G2120" s="162"/>
      <c r="H2120" s="162"/>
      <c r="I2120" s="162"/>
      <c r="J2120" s="162"/>
      <c r="K2120" s="162"/>
      <c r="L2120" s="162"/>
      <c r="M2120" s="162"/>
      <c r="N2120" s="162"/>
      <c r="O2120" s="162"/>
      <c r="P2120" s="162"/>
      <c r="Q2120" s="162"/>
      <c r="R2120" s="162"/>
      <c r="S2120" s="162"/>
      <c r="T2120" s="162"/>
      <c r="U2120" s="162"/>
      <c r="V2120" s="162"/>
      <c r="W2120" s="162"/>
      <c r="X2120" s="162"/>
      <c r="Y2120" s="162"/>
      <c r="Z2120" s="162"/>
      <c r="AA2120" s="162"/>
      <c r="AB2120" s="162"/>
      <c r="AC2120" s="162"/>
      <c r="AD2120" s="162"/>
      <c r="AE2120" s="162"/>
      <c r="AF2120" s="162"/>
      <c r="AG2120" s="162"/>
      <c r="AH2120" s="162"/>
      <c r="AI2120" s="162"/>
      <c r="AJ2120" s="162"/>
    </row>
    <row r="2121" spans="3:45" ht="12.75" customHeight="1">
      <c r="C2121" s="162"/>
      <c r="D2121" s="162"/>
      <c r="E2121" s="162"/>
      <c r="F2121" s="162"/>
      <c r="G2121" s="162"/>
      <c r="H2121" s="162"/>
      <c r="I2121" s="162"/>
      <c r="J2121" s="162"/>
      <c r="K2121" s="162"/>
      <c r="L2121" s="162"/>
      <c r="M2121" s="162"/>
      <c r="N2121" s="162"/>
      <c r="O2121" s="162"/>
      <c r="P2121" s="162"/>
      <c r="Q2121" s="162"/>
      <c r="R2121" s="162"/>
      <c r="S2121" s="162"/>
      <c r="T2121" s="162"/>
      <c r="U2121" s="162"/>
      <c r="V2121" s="162"/>
      <c r="W2121" s="162"/>
      <c r="X2121" s="162"/>
      <c r="Y2121" s="162"/>
      <c r="Z2121" s="162"/>
      <c r="AA2121" s="162"/>
      <c r="AB2121" s="162"/>
      <c r="AC2121" s="162"/>
      <c r="AD2121" s="162"/>
      <c r="AE2121" s="162"/>
      <c r="AF2121" s="162"/>
      <c r="AG2121" s="162"/>
      <c r="AH2121" s="162"/>
      <c r="AI2121" s="162"/>
      <c r="AJ2121" s="162"/>
    </row>
    <row r="2122" spans="3:45" ht="12.75" customHeight="1">
      <c r="C2122" s="247"/>
      <c r="D2122" s="247"/>
      <c r="E2122" s="247"/>
      <c r="F2122" s="247"/>
      <c r="G2122" s="247"/>
      <c r="H2122" s="247"/>
      <c r="I2122" s="247"/>
      <c r="J2122" s="247"/>
      <c r="K2122" s="247"/>
      <c r="L2122" s="247"/>
      <c r="M2122" s="247"/>
      <c r="N2122" s="247"/>
      <c r="O2122" s="247"/>
      <c r="P2122" s="247"/>
      <c r="Q2122" s="247"/>
      <c r="R2122" s="247"/>
      <c r="S2122" s="247"/>
      <c r="T2122" s="247"/>
      <c r="U2122" s="247"/>
      <c r="V2122" s="247"/>
      <c r="W2122" s="247"/>
      <c r="X2122" s="247"/>
      <c r="Y2122" s="247"/>
      <c r="Z2122" s="247"/>
      <c r="AA2122" s="247"/>
      <c r="AB2122" s="247"/>
      <c r="AC2122" s="247"/>
      <c r="AD2122" s="247"/>
      <c r="AE2122" s="247"/>
      <c r="AF2122" s="247"/>
      <c r="AG2122" s="247"/>
      <c r="AH2122" s="247"/>
      <c r="AI2122" s="247"/>
      <c r="AJ2122" s="247"/>
    </row>
    <row r="2123" spans="3:45" ht="12.75" customHeight="1">
      <c r="C2123" s="581" t="s">
        <v>62</v>
      </c>
      <c r="D2123" s="581"/>
      <c r="E2123" s="581"/>
      <c r="F2123" s="581"/>
      <c r="G2123" s="581"/>
      <c r="H2123" s="581"/>
      <c r="I2123" s="581"/>
      <c r="J2123" s="581"/>
      <c r="K2123" s="581"/>
      <c r="L2123" s="584" t="s">
        <v>66</v>
      </c>
      <c r="M2123" s="584"/>
      <c r="N2123" s="584"/>
      <c r="O2123" s="584"/>
      <c r="P2123" s="584"/>
      <c r="Q2123" s="584" t="s">
        <v>67</v>
      </c>
      <c r="R2123" s="584"/>
      <c r="S2123" s="584"/>
      <c r="T2123" s="584"/>
      <c r="U2123" s="584"/>
      <c r="V2123" s="584" t="s">
        <v>69</v>
      </c>
      <c r="W2123" s="584"/>
      <c r="X2123" s="584"/>
      <c r="Y2123" s="584"/>
      <c r="Z2123" s="584"/>
      <c r="AA2123" s="584" t="s">
        <v>71</v>
      </c>
      <c r="AB2123" s="584"/>
      <c r="AC2123" s="584"/>
      <c r="AD2123" s="584"/>
      <c r="AE2123" s="584"/>
      <c r="AF2123" s="584" t="s">
        <v>74</v>
      </c>
      <c r="AG2123" s="584"/>
      <c r="AH2123" s="584"/>
      <c r="AI2123" s="584"/>
      <c r="AJ2123" s="584"/>
    </row>
    <row r="2124" spans="3:45" ht="12.75" customHeight="1">
      <c r="C2124" s="216" t="s">
        <v>278</v>
      </c>
      <c r="D2124" s="216"/>
      <c r="E2124" s="216"/>
      <c r="F2124" s="216"/>
      <c r="G2124" s="216"/>
      <c r="H2124" s="216"/>
      <c r="I2124" s="216"/>
      <c r="J2124" s="216"/>
      <c r="K2124" s="216"/>
      <c r="L2124" s="177">
        <v>33200</v>
      </c>
      <c r="M2124" s="177"/>
      <c r="N2124" s="177"/>
      <c r="O2124" s="177"/>
      <c r="P2124" s="177"/>
      <c r="Q2124" s="177"/>
      <c r="R2124" s="177"/>
      <c r="S2124" s="177"/>
      <c r="T2124" s="177"/>
      <c r="U2124" s="177"/>
      <c r="V2124" s="177"/>
      <c r="W2124" s="177"/>
      <c r="X2124" s="177"/>
      <c r="Y2124" s="177"/>
      <c r="Z2124" s="177"/>
      <c r="AA2124" s="177"/>
      <c r="AB2124" s="177"/>
      <c r="AC2124" s="177"/>
      <c r="AD2124" s="177"/>
      <c r="AE2124" s="177"/>
      <c r="AF2124" s="177">
        <f>L2124+Q2124-V2124+AA2124</f>
        <v>33200</v>
      </c>
      <c r="AG2124" s="177"/>
      <c r="AH2124" s="177"/>
      <c r="AI2124" s="177"/>
      <c r="AJ2124" s="177"/>
    </row>
    <row r="2125" spans="3:45" ht="12.75" customHeight="1">
      <c r="C2125" s="163" t="s">
        <v>1286</v>
      </c>
      <c r="D2125" s="163"/>
      <c r="E2125" s="163"/>
      <c r="F2125" s="163"/>
      <c r="G2125" s="163"/>
      <c r="H2125" s="163"/>
      <c r="I2125" s="163"/>
      <c r="J2125" s="163"/>
      <c r="K2125" s="163"/>
      <c r="L2125" s="664"/>
      <c r="M2125" s="664"/>
      <c r="N2125" s="664"/>
      <c r="O2125" s="664"/>
      <c r="P2125" s="664"/>
      <c r="Q2125" s="664"/>
      <c r="R2125" s="664"/>
      <c r="S2125" s="664"/>
      <c r="T2125" s="664"/>
      <c r="U2125" s="664"/>
      <c r="V2125" s="664"/>
      <c r="W2125" s="664"/>
      <c r="X2125" s="664"/>
      <c r="Y2125" s="664"/>
      <c r="Z2125" s="664"/>
      <c r="AA2125" s="664"/>
      <c r="AB2125" s="664"/>
      <c r="AC2125" s="664"/>
      <c r="AD2125" s="664"/>
      <c r="AE2125" s="664"/>
      <c r="AF2125" s="664">
        <f>L2125+Q2125-V2125+AA2125</f>
        <v>0</v>
      </c>
      <c r="AG2125" s="664"/>
      <c r="AH2125" s="664"/>
      <c r="AI2125" s="664"/>
      <c r="AJ2125" s="664"/>
    </row>
    <row r="2126" spans="3:45" ht="12.75" customHeight="1">
      <c r="C2126" s="163"/>
      <c r="D2126" s="163"/>
      <c r="E2126" s="163"/>
      <c r="F2126" s="163"/>
      <c r="G2126" s="163"/>
      <c r="H2126" s="163"/>
      <c r="I2126" s="163"/>
      <c r="J2126" s="163"/>
      <c r="K2126" s="163"/>
      <c r="L2126" s="664"/>
      <c r="M2126" s="664"/>
      <c r="N2126" s="664"/>
      <c r="O2126" s="664"/>
      <c r="P2126" s="664"/>
      <c r="Q2126" s="664"/>
      <c r="R2126" s="664"/>
      <c r="S2126" s="664"/>
      <c r="T2126" s="664"/>
      <c r="U2126" s="664"/>
      <c r="V2126" s="664"/>
      <c r="W2126" s="664"/>
      <c r="X2126" s="664"/>
      <c r="Y2126" s="664"/>
      <c r="Z2126" s="664"/>
      <c r="AA2126" s="664"/>
      <c r="AB2126" s="664"/>
      <c r="AC2126" s="664"/>
      <c r="AD2126" s="664"/>
      <c r="AE2126" s="664"/>
      <c r="AF2126" s="664"/>
      <c r="AG2126" s="664"/>
      <c r="AH2126" s="664"/>
      <c r="AI2126" s="664"/>
      <c r="AJ2126" s="664"/>
    </row>
    <row r="2127" spans="3:45" ht="12.75" customHeight="1">
      <c r="C2127" s="163" t="s">
        <v>758</v>
      </c>
      <c r="D2127" s="163"/>
      <c r="E2127" s="163"/>
      <c r="F2127" s="163"/>
      <c r="G2127" s="163"/>
      <c r="H2127" s="163"/>
      <c r="I2127" s="163"/>
      <c r="J2127" s="163"/>
      <c r="K2127" s="163"/>
      <c r="L2127" s="174"/>
      <c r="M2127" s="174"/>
      <c r="N2127" s="174"/>
      <c r="O2127" s="174"/>
      <c r="P2127" s="174"/>
      <c r="Q2127" s="174"/>
      <c r="R2127" s="174"/>
      <c r="S2127" s="174"/>
      <c r="T2127" s="174"/>
      <c r="U2127" s="174"/>
      <c r="V2127" s="174"/>
      <c r="W2127" s="174"/>
      <c r="X2127" s="174"/>
      <c r="Y2127" s="174"/>
      <c r="Z2127" s="174"/>
      <c r="AA2127" s="174"/>
      <c r="AB2127" s="174"/>
      <c r="AC2127" s="174"/>
      <c r="AD2127" s="174"/>
      <c r="AE2127" s="174"/>
      <c r="AF2127" s="174">
        <f>L2127+Q2127-V2127+AA2127</f>
        <v>0</v>
      </c>
      <c r="AG2127" s="174"/>
      <c r="AH2127" s="174"/>
      <c r="AI2127" s="174"/>
      <c r="AJ2127" s="174"/>
    </row>
    <row r="2128" spans="3:45" ht="12.75" customHeight="1">
      <c r="C2128" s="163" t="s">
        <v>1287</v>
      </c>
      <c r="D2128" s="163"/>
      <c r="E2128" s="163"/>
      <c r="F2128" s="163"/>
      <c r="G2128" s="163"/>
      <c r="H2128" s="163"/>
      <c r="I2128" s="163"/>
      <c r="J2128" s="163"/>
      <c r="K2128" s="163"/>
      <c r="L2128" s="664"/>
      <c r="M2128" s="664"/>
      <c r="N2128" s="664"/>
      <c r="O2128" s="664"/>
      <c r="P2128" s="664"/>
      <c r="Q2128" s="664"/>
      <c r="R2128" s="664"/>
      <c r="S2128" s="664"/>
      <c r="T2128" s="664"/>
      <c r="U2128" s="664"/>
      <c r="V2128" s="664"/>
      <c r="W2128" s="664"/>
      <c r="X2128" s="664"/>
      <c r="Y2128" s="664"/>
      <c r="Z2128" s="664"/>
      <c r="AA2128" s="664"/>
      <c r="AB2128" s="664"/>
      <c r="AC2128" s="664"/>
      <c r="AD2128" s="664"/>
      <c r="AE2128" s="664"/>
      <c r="AF2128" s="664">
        <f>L2128+Q2128-V2128+AA2128</f>
        <v>0</v>
      </c>
      <c r="AG2128" s="664"/>
      <c r="AH2128" s="664"/>
      <c r="AI2128" s="664"/>
      <c r="AJ2128" s="664"/>
    </row>
    <row r="2129" spans="3:36" ht="12.75" customHeight="1">
      <c r="C2129" s="163"/>
      <c r="D2129" s="163"/>
      <c r="E2129" s="163"/>
      <c r="F2129" s="163"/>
      <c r="G2129" s="163"/>
      <c r="H2129" s="163"/>
      <c r="I2129" s="163"/>
      <c r="J2129" s="163"/>
      <c r="K2129" s="163"/>
      <c r="L2129" s="664"/>
      <c r="M2129" s="664"/>
      <c r="N2129" s="664"/>
      <c r="O2129" s="664"/>
      <c r="P2129" s="664"/>
      <c r="Q2129" s="664"/>
      <c r="R2129" s="664"/>
      <c r="S2129" s="664"/>
      <c r="T2129" s="664"/>
      <c r="U2129" s="664"/>
      <c r="V2129" s="664"/>
      <c r="W2129" s="664"/>
      <c r="X2129" s="664"/>
      <c r="Y2129" s="664"/>
      <c r="Z2129" s="664"/>
      <c r="AA2129" s="664"/>
      <c r="AB2129" s="664"/>
      <c r="AC2129" s="664"/>
      <c r="AD2129" s="664"/>
      <c r="AE2129" s="664"/>
      <c r="AF2129" s="664"/>
      <c r="AG2129" s="664"/>
      <c r="AH2129" s="664"/>
      <c r="AI2129" s="664"/>
      <c r="AJ2129" s="664"/>
    </row>
    <row r="2130" spans="3:36" ht="12.75" customHeight="1">
      <c r="C2130" s="163" t="s">
        <v>279</v>
      </c>
      <c r="D2130" s="163"/>
      <c r="E2130" s="163"/>
      <c r="F2130" s="163"/>
      <c r="G2130" s="163"/>
      <c r="H2130" s="163"/>
      <c r="I2130" s="163"/>
      <c r="J2130" s="163"/>
      <c r="K2130" s="163"/>
      <c r="L2130" s="174"/>
      <c r="M2130" s="174"/>
      <c r="N2130" s="174"/>
      <c r="O2130" s="174"/>
      <c r="P2130" s="174"/>
      <c r="Q2130" s="174"/>
      <c r="R2130" s="174"/>
      <c r="S2130" s="174"/>
      <c r="T2130" s="174"/>
      <c r="U2130" s="174"/>
      <c r="V2130" s="174"/>
      <c r="W2130" s="174"/>
      <c r="X2130" s="174"/>
      <c r="Y2130" s="174"/>
      <c r="Z2130" s="174"/>
      <c r="AA2130" s="174"/>
      <c r="AB2130" s="174"/>
      <c r="AC2130" s="174"/>
      <c r="AD2130" s="174"/>
      <c r="AE2130" s="174"/>
      <c r="AF2130" s="174">
        <f>L2130+Q2130-V2130+AA2130</f>
        <v>0</v>
      </c>
      <c r="AG2130" s="174"/>
      <c r="AH2130" s="174"/>
      <c r="AI2130" s="174"/>
      <c r="AJ2130" s="174"/>
    </row>
    <row r="2131" spans="3:36" ht="12.75" customHeight="1">
      <c r="C2131" s="163" t="s">
        <v>280</v>
      </c>
      <c r="D2131" s="163"/>
      <c r="E2131" s="163"/>
      <c r="F2131" s="163"/>
      <c r="G2131" s="163"/>
      <c r="H2131" s="163"/>
      <c r="I2131" s="163"/>
      <c r="J2131" s="163"/>
      <c r="K2131" s="163"/>
      <c r="L2131" s="174"/>
      <c r="M2131" s="174"/>
      <c r="N2131" s="174"/>
      <c r="O2131" s="174"/>
      <c r="P2131" s="174"/>
      <c r="Q2131" s="174"/>
      <c r="R2131" s="174"/>
      <c r="S2131" s="174"/>
      <c r="T2131" s="174"/>
      <c r="U2131" s="174"/>
      <c r="V2131" s="174"/>
      <c r="W2131" s="174"/>
      <c r="X2131" s="174"/>
      <c r="Y2131" s="174"/>
      <c r="Z2131" s="174"/>
      <c r="AA2131" s="174"/>
      <c r="AB2131" s="174"/>
      <c r="AC2131" s="174"/>
      <c r="AD2131" s="174"/>
      <c r="AE2131" s="174"/>
      <c r="AF2131" s="174">
        <f>L2131+Q2131-V2131+AA2131</f>
        <v>0</v>
      </c>
      <c r="AG2131" s="174"/>
      <c r="AH2131" s="174"/>
      <c r="AI2131" s="174"/>
      <c r="AJ2131" s="174"/>
    </row>
    <row r="2132" spans="3:36" ht="12.75" customHeight="1">
      <c r="C2132" s="163" t="s">
        <v>1288</v>
      </c>
      <c r="D2132" s="163"/>
      <c r="E2132" s="163"/>
      <c r="F2132" s="163"/>
      <c r="G2132" s="163"/>
      <c r="H2132" s="163"/>
      <c r="I2132" s="163"/>
      <c r="J2132" s="163"/>
      <c r="K2132" s="163"/>
      <c r="L2132" s="174"/>
      <c r="M2132" s="174"/>
      <c r="N2132" s="174"/>
      <c r="O2132" s="174"/>
      <c r="P2132" s="174"/>
      <c r="Q2132" s="174"/>
      <c r="R2132" s="174"/>
      <c r="S2132" s="174"/>
      <c r="T2132" s="174"/>
      <c r="U2132" s="174"/>
      <c r="V2132" s="174"/>
      <c r="W2132" s="174"/>
      <c r="X2132" s="174"/>
      <c r="Y2132" s="174"/>
      <c r="Z2132" s="174"/>
      <c r="AA2132" s="174"/>
      <c r="AB2132" s="174"/>
      <c r="AC2132" s="174"/>
      <c r="AD2132" s="174"/>
      <c r="AE2132" s="174"/>
      <c r="AF2132" s="174">
        <f>L2132+Q2132-V2132+AA2132</f>
        <v>0</v>
      </c>
      <c r="AG2132" s="174"/>
      <c r="AH2132" s="174"/>
      <c r="AI2132" s="174"/>
      <c r="AJ2132" s="174"/>
    </row>
    <row r="2133" spans="3:36" ht="12.75" customHeight="1">
      <c r="C2133" s="163"/>
      <c r="D2133" s="163"/>
      <c r="E2133" s="163"/>
      <c r="F2133" s="163"/>
      <c r="G2133" s="163"/>
      <c r="H2133" s="163"/>
      <c r="I2133" s="163"/>
      <c r="J2133" s="163"/>
      <c r="K2133" s="163"/>
      <c r="L2133" s="174"/>
      <c r="M2133" s="174"/>
      <c r="N2133" s="174"/>
      <c r="O2133" s="174"/>
      <c r="P2133" s="174"/>
      <c r="Q2133" s="174"/>
      <c r="R2133" s="174"/>
      <c r="S2133" s="174"/>
      <c r="T2133" s="174"/>
      <c r="U2133" s="174"/>
      <c r="V2133" s="174"/>
      <c r="W2133" s="174"/>
      <c r="X2133" s="174"/>
      <c r="Y2133" s="174"/>
      <c r="Z2133" s="174"/>
      <c r="AA2133" s="174"/>
      <c r="AB2133" s="174"/>
      <c r="AC2133" s="174"/>
      <c r="AD2133" s="174"/>
      <c r="AE2133" s="174"/>
      <c r="AF2133" s="174"/>
      <c r="AG2133" s="174"/>
      <c r="AH2133" s="174"/>
      <c r="AI2133" s="174"/>
      <c r="AJ2133" s="174"/>
    </row>
    <row r="2134" spans="3:36" ht="12.75" customHeight="1">
      <c r="C2134" s="163"/>
      <c r="D2134" s="163"/>
      <c r="E2134" s="163"/>
      <c r="F2134" s="163"/>
      <c r="G2134" s="163"/>
      <c r="H2134" s="163"/>
      <c r="I2134" s="163"/>
      <c r="J2134" s="163"/>
      <c r="K2134" s="163"/>
      <c r="L2134" s="174"/>
      <c r="M2134" s="174"/>
      <c r="N2134" s="174"/>
      <c r="O2134" s="174"/>
      <c r="P2134" s="174"/>
      <c r="Q2134" s="174"/>
      <c r="R2134" s="174"/>
      <c r="S2134" s="174"/>
      <c r="T2134" s="174"/>
      <c r="U2134" s="174"/>
      <c r="V2134" s="174"/>
      <c r="W2134" s="174"/>
      <c r="X2134" s="174"/>
      <c r="Y2134" s="174"/>
      <c r="Z2134" s="174"/>
      <c r="AA2134" s="174"/>
      <c r="AB2134" s="174"/>
      <c r="AC2134" s="174"/>
      <c r="AD2134" s="174"/>
      <c r="AE2134" s="174"/>
      <c r="AF2134" s="174"/>
      <c r="AG2134" s="174"/>
      <c r="AH2134" s="174"/>
      <c r="AI2134" s="174"/>
      <c r="AJ2134" s="174"/>
    </row>
    <row r="2135" spans="3:36" ht="12.75" customHeight="1">
      <c r="C2135" s="163" t="s">
        <v>1289</v>
      </c>
      <c r="D2135" s="163"/>
      <c r="E2135" s="163"/>
      <c r="F2135" s="163"/>
      <c r="G2135" s="163"/>
      <c r="H2135" s="163"/>
      <c r="I2135" s="163"/>
      <c r="J2135" s="163"/>
      <c r="K2135" s="163"/>
      <c r="L2135" s="174"/>
      <c r="M2135" s="174"/>
      <c r="N2135" s="174"/>
      <c r="O2135" s="174"/>
      <c r="P2135" s="174"/>
      <c r="Q2135" s="174"/>
      <c r="R2135" s="174"/>
      <c r="S2135" s="174"/>
      <c r="T2135" s="174"/>
      <c r="U2135" s="174"/>
      <c r="V2135" s="174"/>
      <c r="W2135" s="174"/>
      <c r="X2135" s="174"/>
      <c r="Y2135" s="174"/>
      <c r="Z2135" s="174"/>
      <c r="AA2135" s="174"/>
      <c r="AB2135" s="174"/>
      <c r="AC2135" s="174"/>
      <c r="AD2135" s="174"/>
      <c r="AE2135" s="174"/>
      <c r="AF2135" s="174">
        <f>L2135+Q2135-V2135+AA2135</f>
        <v>0</v>
      </c>
      <c r="AG2135" s="174"/>
      <c r="AH2135" s="174"/>
      <c r="AI2135" s="174"/>
      <c r="AJ2135" s="174"/>
    </row>
    <row r="2136" spans="3:36" ht="12.75" customHeight="1">
      <c r="C2136" s="163"/>
      <c r="D2136" s="163"/>
      <c r="E2136" s="163"/>
      <c r="F2136" s="163"/>
      <c r="G2136" s="163"/>
      <c r="H2136" s="163"/>
      <c r="I2136" s="163"/>
      <c r="J2136" s="163"/>
      <c r="K2136" s="163"/>
      <c r="L2136" s="174"/>
      <c r="M2136" s="174"/>
      <c r="N2136" s="174"/>
      <c r="O2136" s="174"/>
      <c r="P2136" s="174"/>
      <c r="Q2136" s="174"/>
      <c r="R2136" s="174"/>
      <c r="S2136" s="174"/>
      <c r="T2136" s="174"/>
      <c r="U2136" s="174"/>
      <c r="V2136" s="174"/>
      <c r="W2136" s="174"/>
      <c r="X2136" s="174"/>
      <c r="Y2136" s="174"/>
      <c r="Z2136" s="174"/>
      <c r="AA2136" s="174"/>
      <c r="AB2136" s="174"/>
      <c r="AC2136" s="174"/>
      <c r="AD2136" s="174"/>
      <c r="AE2136" s="174"/>
      <c r="AF2136" s="174"/>
      <c r="AG2136" s="174"/>
      <c r="AH2136" s="174"/>
      <c r="AI2136" s="174"/>
      <c r="AJ2136" s="174"/>
    </row>
    <row r="2137" spans="3:36" ht="12.75" customHeight="1">
      <c r="C2137" s="163"/>
      <c r="D2137" s="163"/>
      <c r="E2137" s="163"/>
      <c r="F2137" s="163"/>
      <c r="G2137" s="163"/>
      <c r="H2137" s="163"/>
      <c r="I2137" s="163"/>
      <c r="J2137" s="163"/>
      <c r="K2137" s="163"/>
      <c r="L2137" s="174"/>
      <c r="M2137" s="174"/>
      <c r="N2137" s="174"/>
      <c r="O2137" s="174"/>
      <c r="P2137" s="174"/>
      <c r="Q2137" s="174"/>
      <c r="R2137" s="174"/>
      <c r="S2137" s="174"/>
      <c r="T2137" s="174"/>
      <c r="U2137" s="174"/>
      <c r="V2137" s="174"/>
      <c r="W2137" s="174"/>
      <c r="X2137" s="174"/>
      <c r="Y2137" s="174"/>
      <c r="Z2137" s="174"/>
      <c r="AA2137" s="174"/>
      <c r="AB2137" s="174"/>
      <c r="AC2137" s="174"/>
      <c r="AD2137" s="174"/>
      <c r="AE2137" s="174"/>
      <c r="AF2137" s="174"/>
      <c r="AG2137" s="174"/>
      <c r="AH2137" s="174"/>
      <c r="AI2137" s="174"/>
      <c r="AJ2137" s="174"/>
    </row>
    <row r="2138" spans="3:36" ht="12.75" customHeight="1">
      <c r="C2138" s="163" t="s">
        <v>1290</v>
      </c>
      <c r="D2138" s="163"/>
      <c r="E2138" s="163"/>
      <c r="F2138" s="163"/>
      <c r="G2138" s="163"/>
      <c r="H2138" s="163"/>
      <c r="I2138" s="163"/>
      <c r="J2138" s="163"/>
      <c r="K2138" s="163"/>
      <c r="L2138" s="664"/>
      <c r="M2138" s="664"/>
      <c r="N2138" s="664"/>
      <c r="O2138" s="664"/>
      <c r="P2138" s="664"/>
      <c r="Q2138" s="664"/>
      <c r="R2138" s="664"/>
      <c r="S2138" s="664"/>
      <c r="T2138" s="664"/>
      <c r="U2138" s="664"/>
      <c r="V2138" s="664"/>
      <c r="W2138" s="664"/>
      <c r="X2138" s="664"/>
      <c r="Y2138" s="664"/>
      <c r="Z2138" s="664"/>
      <c r="AA2138" s="664"/>
      <c r="AB2138" s="664"/>
      <c r="AC2138" s="664"/>
      <c r="AD2138" s="664"/>
      <c r="AE2138" s="664"/>
      <c r="AF2138" s="664">
        <f>L2138+Q2138-V2138+AA2138</f>
        <v>0</v>
      </c>
      <c r="AG2138" s="664"/>
      <c r="AH2138" s="664"/>
      <c r="AI2138" s="664"/>
      <c r="AJ2138" s="664"/>
    </row>
    <row r="2139" spans="3:36" ht="12.75" customHeight="1">
      <c r="C2139" s="163"/>
      <c r="D2139" s="163"/>
      <c r="E2139" s="163"/>
      <c r="F2139" s="163"/>
      <c r="G2139" s="163"/>
      <c r="H2139" s="163"/>
      <c r="I2139" s="163"/>
      <c r="J2139" s="163"/>
      <c r="K2139" s="163"/>
      <c r="L2139" s="664"/>
      <c r="M2139" s="664"/>
      <c r="N2139" s="664"/>
      <c r="O2139" s="664"/>
      <c r="P2139" s="664"/>
      <c r="Q2139" s="664"/>
      <c r="R2139" s="664"/>
      <c r="S2139" s="664"/>
      <c r="T2139" s="664"/>
      <c r="U2139" s="664"/>
      <c r="V2139" s="664"/>
      <c r="W2139" s="664"/>
      <c r="X2139" s="664"/>
      <c r="Y2139" s="664"/>
      <c r="Z2139" s="664"/>
      <c r="AA2139" s="664"/>
      <c r="AB2139" s="664"/>
      <c r="AC2139" s="664"/>
      <c r="AD2139" s="664"/>
      <c r="AE2139" s="664"/>
      <c r="AF2139" s="664"/>
      <c r="AG2139" s="664"/>
      <c r="AH2139" s="664"/>
      <c r="AI2139" s="664"/>
      <c r="AJ2139" s="664"/>
    </row>
    <row r="2140" spans="3:36" ht="12.75" customHeight="1">
      <c r="C2140" s="163" t="s">
        <v>1291</v>
      </c>
      <c r="D2140" s="163"/>
      <c r="E2140" s="163"/>
      <c r="F2140" s="163"/>
      <c r="G2140" s="163"/>
      <c r="H2140" s="163"/>
      <c r="I2140" s="163"/>
      <c r="J2140" s="163"/>
      <c r="K2140" s="163"/>
      <c r="L2140" s="174"/>
      <c r="M2140" s="174"/>
      <c r="N2140" s="174"/>
      <c r="O2140" s="174"/>
      <c r="P2140" s="174"/>
      <c r="Q2140" s="174"/>
      <c r="R2140" s="174"/>
      <c r="S2140" s="174"/>
      <c r="T2140" s="174"/>
      <c r="U2140" s="174"/>
      <c r="V2140" s="174"/>
      <c r="W2140" s="174"/>
      <c r="X2140" s="174"/>
      <c r="Y2140" s="174"/>
      <c r="Z2140" s="174"/>
      <c r="AA2140" s="174"/>
      <c r="AB2140" s="174"/>
      <c r="AC2140" s="174"/>
      <c r="AD2140" s="174"/>
      <c r="AE2140" s="174"/>
      <c r="AF2140" s="174">
        <f>L2140+Q2140-V2140+AA2140</f>
        <v>0</v>
      </c>
      <c r="AG2140" s="174"/>
      <c r="AH2140" s="174"/>
      <c r="AI2140" s="174"/>
      <c r="AJ2140" s="174"/>
    </row>
    <row r="2141" spans="3:36" ht="12.75" customHeight="1">
      <c r="C2141" s="163"/>
      <c r="D2141" s="163"/>
      <c r="E2141" s="163"/>
      <c r="F2141" s="163"/>
      <c r="G2141" s="163"/>
      <c r="H2141" s="163"/>
      <c r="I2141" s="163"/>
      <c r="J2141" s="163"/>
      <c r="K2141" s="163"/>
      <c r="L2141" s="174"/>
      <c r="M2141" s="174"/>
      <c r="N2141" s="174"/>
      <c r="O2141" s="174"/>
      <c r="P2141" s="174"/>
      <c r="Q2141" s="174"/>
      <c r="R2141" s="174"/>
      <c r="S2141" s="174"/>
      <c r="T2141" s="174"/>
      <c r="U2141" s="174"/>
      <c r="V2141" s="174"/>
      <c r="W2141" s="174"/>
      <c r="X2141" s="174"/>
      <c r="Y2141" s="174"/>
      <c r="Z2141" s="174"/>
      <c r="AA2141" s="174"/>
      <c r="AB2141" s="174"/>
      <c r="AC2141" s="174"/>
      <c r="AD2141" s="174"/>
      <c r="AE2141" s="174"/>
      <c r="AF2141" s="174"/>
      <c r="AG2141" s="174"/>
      <c r="AH2141" s="174"/>
      <c r="AI2141" s="174"/>
      <c r="AJ2141" s="174"/>
    </row>
    <row r="2142" spans="3:36" ht="12.75" customHeight="1">
      <c r="C2142" s="163"/>
      <c r="D2142" s="163"/>
      <c r="E2142" s="163"/>
      <c r="F2142" s="163"/>
      <c r="G2142" s="163"/>
      <c r="H2142" s="163"/>
      <c r="I2142" s="163"/>
      <c r="J2142" s="163"/>
      <c r="K2142" s="163"/>
      <c r="L2142" s="174"/>
      <c r="M2142" s="174"/>
      <c r="N2142" s="174"/>
      <c r="O2142" s="174"/>
      <c r="P2142" s="174"/>
      <c r="Q2142" s="174"/>
      <c r="R2142" s="174"/>
      <c r="S2142" s="174"/>
      <c r="T2142" s="174"/>
      <c r="U2142" s="174"/>
      <c r="V2142" s="174"/>
      <c r="W2142" s="174"/>
      <c r="X2142" s="174"/>
      <c r="Y2142" s="174"/>
      <c r="Z2142" s="174"/>
      <c r="AA2142" s="174"/>
      <c r="AB2142" s="174"/>
      <c r="AC2142" s="174"/>
      <c r="AD2142" s="174"/>
      <c r="AE2142" s="174"/>
      <c r="AF2142" s="174"/>
      <c r="AG2142" s="174"/>
      <c r="AH2142" s="174"/>
      <c r="AI2142" s="174"/>
      <c r="AJ2142" s="174"/>
    </row>
    <row r="2143" spans="3:36" ht="12.75" customHeight="1">
      <c r="C2143" s="163" t="s">
        <v>281</v>
      </c>
      <c r="D2143" s="163"/>
      <c r="E2143" s="163"/>
      <c r="F2143" s="163"/>
      <c r="G2143" s="163"/>
      <c r="H2143" s="163"/>
      <c r="I2143" s="163"/>
      <c r="J2143" s="163"/>
      <c r="K2143" s="163"/>
      <c r="L2143" s="174">
        <v>6639</v>
      </c>
      <c r="M2143" s="174"/>
      <c r="N2143" s="174"/>
      <c r="O2143" s="174"/>
      <c r="P2143" s="174"/>
      <c r="Q2143" s="174"/>
      <c r="R2143" s="174"/>
      <c r="S2143" s="174"/>
      <c r="T2143" s="174"/>
      <c r="U2143" s="174"/>
      <c r="V2143" s="174"/>
      <c r="W2143" s="174"/>
      <c r="X2143" s="174"/>
      <c r="Y2143" s="174"/>
      <c r="Z2143" s="174"/>
      <c r="AA2143" s="174"/>
      <c r="AB2143" s="174"/>
      <c r="AC2143" s="174"/>
      <c r="AD2143" s="174"/>
      <c r="AE2143" s="174"/>
      <c r="AF2143" s="174">
        <f>L2143+Q2143-V2143+AA2143</f>
        <v>6639</v>
      </c>
      <c r="AG2143" s="174"/>
      <c r="AH2143" s="174"/>
      <c r="AI2143" s="174"/>
      <c r="AJ2143" s="174"/>
    </row>
    <row r="2144" spans="3:36" ht="12.75" customHeight="1">
      <c r="C2144" s="163" t="s">
        <v>282</v>
      </c>
      <c r="D2144" s="163"/>
      <c r="E2144" s="163"/>
      <c r="F2144" s="163"/>
      <c r="G2144" s="163"/>
      <c r="H2144" s="163"/>
      <c r="I2144" s="163"/>
      <c r="J2144" s="163"/>
      <c r="K2144" s="163"/>
      <c r="L2144" s="174"/>
      <c r="M2144" s="174"/>
      <c r="N2144" s="174"/>
      <c r="O2144" s="174"/>
      <c r="P2144" s="174"/>
      <c r="Q2144" s="174"/>
      <c r="R2144" s="174"/>
      <c r="S2144" s="174"/>
      <c r="T2144" s="174"/>
      <c r="U2144" s="174"/>
      <c r="V2144" s="174"/>
      <c r="W2144" s="174"/>
      <c r="X2144" s="174"/>
      <c r="Y2144" s="174"/>
      <c r="Z2144" s="174"/>
      <c r="AA2144" s="174"/>
      <c r="AB2144" s="174"/>
      <c r="AC2144" s="174"/>
      <c r="AD2144" s="174"/>
      <c r="AE2144" s="174"/>
      <c r="AF2144" s="174">
        <f>L2144+Q2144-V2144+AA2144</f>
        <v>0</v>
      </c>
      <c r="AG2144" s="174"/>
      <c r="AH2144" s="174"/>
      <c r="AI2144" s="174"/>
      <c r="AJ2144" s="174"/>
    </row>
    <row r="2145" spans="3:45" ht="12.75" customHeight="1">
      <c r="C2145" s="163" t="s">
        <v>1292</v>
      </c>
      <c r="D2145" s="163"/>
      <c r="E2145" s="163"/>
      <c r="F2145" s="163"/>
      <c r="G2145" s="163"/>
      <c r="H2145" s="163"/>
      <c r="I2145" s="163"/>
      <c r="J2145" s="163"/>
      <c r="K2145" s="163"/>
      <c r="L2145" s="664"/>
      <c r="M2145" s="664"/>
      <c r="N2145" s="664"/>
      <c r="O2145" s="664"/>
      <c r="P2145" s="664"/>
      <c r="Q2145" s="664"/>
      <c r="R2145" s="664"/>
      <c r="S2145" s="664"/>
      <c r="T2145" s="664"/>
      <c r="U2145" s="664"/>
      <c r="V2145" s="664"/>
      <c r="W2145" s="664"/>
      <c r="X2145" s="664"/>
      <c r="Y2145" s="664"/>
      <c r="Z2145" s="664"/>
      <c r="AA2145" s="664"/>
      <c r="AB2145" s="664"/>
      <c r="AC2145" s="664"/>
      <c r="AD2145" s="664"/>
      <c r="AE2145" s="664"/>
      <c r="AF2145" s="664">
        <f t="shared" ref="AF2145" si="208">L2145+Q2145-V2145+AA2145</f>
        <v>0</v>
      </c>
      <c r="AG2145" s="664"/>
      <c r="AH2145" s="664"/>
      <c r="AI2145" s="664"/>
      <c r="AJ2145" s="664"/>
    </row>
    <row r="2146" spans="3:45" ht="12.75" customHeight="1">
      <c r="C2146" s="163"/>
      <c r="D2146" s="163"/>
      <c r="E2146" s="163"/>
      <c r="F2146" s="163"/>
      <c r="G2146" s="163"/>
      <c r="H2146" s="163"/>
      <c r="I2146" s="163"/>
      <c r="J2146" s="163"/>
      <c r="K2146" s="163"/>
      <c r="L2146" s="664"/>
      <c r="M2146" s="664"/>
      <c r="N2146" s="664"/>
      <c r="O2146" s="664"/>
      <c r="P2146" s="664"/>
      <c r="Q2146" s="664"/>
      <c r="R2146" s="664"/>
      <c r="S2146" s="664"/>
      <c r="T2146" s="664"/>
      <c r="U2146" s="664"/>
      <c r="V2146" s="664"/>
      <c r="W2146" s="664"/>
      <c r="X2146" s="664"/>
      <c r="Y2146" s="664"/>
      <c r="Z2146" s="664"/>
      <c r="AA2146" s="664"/>
      <c r="AB2146" s="664"/>
      <c r="AC2146" s="664"/>
      <c r="AD2146" s="664"/>
      <c r="AE2146" s="664"/>
      <c r="AF2146" s="664"/>
      <c r="AG2146" s="664"/>
      <c r="AH2146" s="664"/>
      <c r="AI2146" s="664"/>
      <c r="AJ2146" s="664"/>
    </row>
    <row r="2147" spans="3:45" ht="12.75" customHeight="1">
      <c r="C2147" s="163" t="s">
        <v>283</v>
      </c>
      <c r="D2147" s="163"/>
      <c r="E2147" s="163"/>
      <c r="F2147" s="163"/>
      <c r="G2147" s="163"/>
      <c r="H2147" s="163"/>
      <c r="I2147" s="163"/>
      <c r="J2147" s="163"/>
      <c r="K2147" s="163"/>
      <c r="L2147" s="664">
        <v>647320</v>
      </c>
      <c r="M2147" s="664"/>
      <c r="N2147" s="664"/>
      <c r="O2147" s="664"/>
      <c r="P2147" s="664"/>
      <c r="Q2147" s="664"/>
      <c r="R2147" s="664"/>
      <c r="S2147" s="664"/>
      <c r="T2147" s="664"/>
      <c r="U2147" s="664"/>
      <c r="V2147" s="664"/>
      <c r="W2147" s="664"/>
      <c r="X2147" s="664"/>
      <c r="Y2147" s="664"/>
      <c r="Z2147" s="664"/>
      <c r="AA2147" s="664">
        <v>-619735</v>
      </c>
      <c r="AB2147" s="664"/>
      <c r="AC2147" s="664"/>
      <c r="AD2147" s="664"/>
      <c r="AE2147" s="664"/>
      <c r="AF2147" s="664">
        <f t="shared" ref="AF2147" si="209">L2147+Q2147-V2147+AA2147</f>
        <v>27585</v>
      </c>
      <c r="AG2147" s="664"/>
      <c r="AH2147" s="664"/>
      <c r="AI2147" s="664"/>
      <c r="AJ2147" s="664"/>
    </row>
    <row r="2148" spans="3:45" ht="12.75" customHeight="1">
      <c r="C2148" s="163"/>
      <c r="D2148" s="163"/>
      <c r="E2148" s="163"/>
      <c r="F2148" s="163"/>
      <c r="G2148" s="163"/>
      <c r="H2148" s="163"/>
      <c r="I2148" s="163"/>
      <c r="J2148" s="163"/>
      <c r="K2148" s="163"/>
      <c r="L2148" s="664"/>
      <c r="M2148" s="664"/>
      <c r="N2148" s="664"/>
      <c r="O2148" s="664"/>
      <c r="P2148" s="664"/>
      <c r="Q2148" s="664"/>
      <c r="R2148" s="664"/>
      <c r="S2148" s="664"/>
      <c r="T2148" s="664"/>
      <c r="U2148" s="664"/>
      <c r="V2148" s="664"/>
      <c r="W2148" s="664"/>
      <c r="X2148" s="664"/>
      <c r="Y2148" s="664"/>
      <c r="Z2148" s="664"/>
      <c r="AA2148" s="664"/>
      <c r="AB2148" s="664"/>
      <c r="AC2148" s="664"/>
      <c r="AD2148" s="664"/>
      <c r="AE2148" s="664"/>
      <c r="AF2148" s="664"/>
      <c r="AG2148" s="664"/>
      <c r="AH2148" s="664"/>
      <c r="AI2148" s="664"/>
      <c r="AJ2148" s="664"/>
    </row>
    <row r="2149" spans="3:45" ht="12.75" customHeight="1">
      <c r="C2149" s="163" t="s">
        <v>1293</v>
      </c>
      <c r="D2149" s="163"/>
      <c r="E2149" s="163"/>
      <c r="F2149" s="163"/>
      <c r="G2149" s="163"/>
      <c r="H2149" s="163"/>
      <c r="I2149" s="163"/>
      <c r="J2149" s="163"/>
      <c r="K2149" s="163"/>
      <c r="L2149" s="664">
        <v>0</v>
      </c>
      <c r="M2149" s="664"/>
      <c r="N2149" s="664"/>
      <c r="O2149" s="664"/>
      <c r="P2149" s="664"/>
      <c r="Q2149" s="664"/>
      <c r="R2149" s="664"/>
      <c r="S2149" s="664"/>
      <c r="T2149" s="664"/>
      <c r="U2149" s="664"/>
      <c r="V2149" s="664"/>
      <c r="W2149" s="664"/>
      <c r="X2149" s="664"/>
      <c r="Y2149" s="664"/>
      <c r="Z2149" s="664"/>
      <c r="AA2149" s="664">
        <v>-1011100</v>
      </c>
      <c r="AB2149" s="664"/>
      <c r="AC2149" s="664"/>
      <c r="AD2149" s="664"/>
      <c r="AE2149" s="664"/>
      <c r="AF2149" s="664">
        <f t="shared" ref="AF2149" si="210">L2149+Q2149-V2149+AA2149</f>
        <v>-1011100</v>
      </c>
      <c r="AG2149" s="664"/>
      <c r="AH2149" s="664"/>
      <c r="AI2149" s="664"/>
      <c r="AJ2149" s="664"/>
    </row>
    <row r="2150" spans="3:45" ht="12.75" customHeight="1">
      <c r="C2150" s="163"/>
      <c r="D2150" s="163"/>
      <c r="E2150" s="163"/>
      <c r="F2150" s="163"/>
      <c r="G2150" s="163"/>
      <c r="H2150" s="163"/>
      <c r="I2150" s="163"/>
      <c r="J2150" s="163"/>
      <c r="K2150" s="163"/>
      <c r="L2150" s="664"/>
      <c r="M2150" s="664"/>
      <c r="N2150" s="664"/>
      <c r="O2150" s="664"/>
      <c r="P2150" s="664"/>
      <c r="Q2150" s="664"/>
      <c r="R2150" s="664"/>
      <c r="S2150" s="664"/>
      <c r="T2150" s="664"/>
      <c r="U2150" s="664"/>
      <c r="V2150" s="664"/>
      <c r="W2150" s="664"/>
      <c r="X2150" s="664"/>
      <c r="Y2150" s="664"/>
      <c r="Z2150" s="664"/>
      <c r="AA2150" s="664"/>
      <c r="AB2150" s="664"/>
      <c r="AC2150" s="664"/>
      <c r="AD2150" s="664"/>
      <c r="AE2150" s="664"/>
      <c r="AF2150" s="664"/>
      <c r="AG2150" s="664"/>
      <c r="AH2150" s="664"/>
      <c r="AI2150" s="664"/>
      <c r="AJ2150" s="664"/>
    </row>
    <row r="2151" spans="3:45" ht="12.75" customHeight="1">
      <c r="C2151" s="163" t="s">
        <v>1294</v>
      </c>
      <c r="D2151" s="163"/>
      <c r="E2151" s="163"/>
      <c r="F2151" s="163"/>
      <c r="G2151" s="163"/>
      <c r="H2151" s="163"/>
      <c r="I2151" s="163"/>
      <c r="J2151" s="163"/>
      <c r="K2151" s="163"/>
      <c r="L2151" s="664">
        <v>-1630835</v>
      </c>
      <c r="M2151" s="664"/>
      <c r="N2151" s="664"/>
      <c r="O2151" s="664"/>
      <c r="P2151" s="664"/>
      <c r="Q2151" s="664">
        <v>44840</v>
      </c>
      <c r="R2151" s="664"/>
      <c r="S2151" s="664"/>
      <c r="T2151" s="664"/>
      <c r="U2151" s="664"/>
      <c r="V2151" s="664"/>
      <c r="W2151" s="664"/>
      <c r="X2151" s="664"/>
      <c r="Y2151" s="664"/>
      <c r="Z2151" s="664"/>
      <c r="AA2151" s="664">
        <v>1630835</v>
      </c>
      <c r="AB2151" s="664"/>
      <c r="AC2151" s="664"/>
      <c r="AD2151" s="664"/>
      <c r="AE2151" s="664"/>
      <c r="AF2151" s="664">
        <f t="shared" ref="AF2151" si="211">L2151+Q2151-V2151+AA2151</f>
        <v>44840</v>
      </c>
      <c r="AG2151" s="664"/>
      <c r="AH2151" s="664"/>
      <c r="AI2151" s="664"/>
      <c r="AJ2151" s="664"/>
    </row>
    <row r="2152" spans="3:45" ht="12.75" customHeight="1">
      <c r="C2152" s="163"/>
      <c r="D2152" s="163"/>
      <c r="E2152" s="163"/>
      <c r="F2152" s="163"/>
      <c r="G2152" s="163"/>
      <c r="H2152" s="163"/>
      <c r="I2152" s="163"/>
      <c r="J2152" s="163"/>
      <c r="K2152" s="163"/>
      <c r="L2152" s="664"/>
      <c r="M2152" s="664"/>
      <c r="N2152" s="664"/>
      <c r="O2152" s="664"/>
      <c r="P2152" s="664"/>
      <c r="Q2152" s="664"/>
      <c r="R2152" s="664"/>
      <c r="S2152" s="664"/>
      <c r="T2152" s="664"/>
      <c r="U2152" s="664"/>
      <c r="V2152" s="664"/>
      <c r="W2152" s="664"/>
      <c r="X2152" s="664"/>
      <c r="Y2152" s="664"/>
      <c r="Z2152" s="664"/>
      <c r="AA2152" s="664"/>
      <c r="AB2152" s="664"/>
      <c r="AC2152" s="664"/>
      <c r="AD2152" s="664"/>
      <c r="AE2152" s="664"/>
      <c r="AF2152" s="664"/>
      <c r="AG2152" s="664"/>
      <c r="AH2152" s="664"/>
      <c r="AI2152" s="664"/>
      <c r="AJ2152" s="664"/>
    </row>
    <row r="2153" spans="3:45" ht="12.75" customHeight="1">
      <c r="C2153" s="163" t="s">
        <v>284</v>
      </c>
      <c r="D2153" s="163"/>
      <c r="E2153" s="163"/>
      <c r="F2153" s="163"/>
      <c r="G2153" s="163"/>
      <c r="H2153" s="163"/>
      <c r="I2153" s="163"/>
      <c r="J2153" s="163"/>
      <c r="K2153" s="163"/>
      <c r="L2153" s="664"/>
      <c r="M2153" s="664"/>
      <c r="N2153" s="664"/>
      <c r="O2153" s="664"/>
      <c r="P2153" s="664"/>
      <c r="Q2153" s="664"/>
      <c r="R2153" s="664"/>
      <c r="S2153" s="664"/>
      <c r="T2153" s="664"/>
      <c r="U2153" s="664"/>
      <c r="V2153" s="664"/>
      <c r="W2153" s="664"/>
      <c r="X2153" s="664"/>
      <c r="Y2153" s="664"/>
      <c r="Z2153" s="664"/>
      <c r="AA2153" s="664"/>
      <c r="AB2153" s="664"/>
      <c r="AC2153" s="664"/>
      <c r="AD2153" s="664"/>
      <c r="AE2153" s="664"/>
      <c r="AF2153" s="664">
        <f t="shared" ref="AF2153" si="212">L2153+Q2153-V2153+AA2153</f>
        <v>0</v>
      </c>
      <c r="AG2153" s="664"/>
      <c r="AH2153" s="664"/>
      <c r="AI2153" s="664"/>
      <c r="AJ2153" s="664"/>
    </row>
    <row r="2154" spans="3:45" ht="12.75" customHeight="1">
      <c r="C2154" s="163"/>
      <c r="D2154" s="163"/>
      <c r="E2154" s="163"/>
      <c r="F2154" s="163"/>
      <c r="G2154" s="163"/>
      <c r="H2154" s="163"/>
      <c r="I2154" s="163"/>
      <c r="J2154" s="163"/>
      <c r="K2154" s="163"/>
      <c r="L2154" s="664"/>
      <c r="M2154" s="664"/>
      <c r="N2154" s="664"/>
      <c r="O2154" s="664"/>
      <c r="P2154" s="664"/>
      <c r="Q2154" s="664"/>
      <c r="R2154" s="664"/>
      <c r="S2154" s="664"/>
      <c r="T2154" s="664"/>
      <c r="U2154" s="664"/>
      <c r="V2154" s="664"/>
      <c r="W2154" s="664"/>
      <c r="X2154" s="664"/>
      <c r="Y2154" s="664"/>
      <c r="Z2154" s="664"/>
      <c r="AA2154" s="664"/>
      <c r="AB2154" s="664"/>
      <c r="AC2154" s="664"/>
      <c r="AD2154" s="664"/>
      <c r="AE2154" s="664"/>
      <c r="AF2154" s="664"/>
      <c r="AG2154" s="664"/>
      <c r="AH2154" s="664"/>
      <c r="AI2154" s="664"/>
      <c r="AJ2154" s="664"/>
    </row>
    <row r="2155" spans="3:45" ht="12.75" customHeight="1">
      <c r="C2155" s="163" t="s">
        <v>1295</v>
      </c>
      <c r="D2155" s="163"/>
      <c r="E2155" s="163"/>
      <c r="F2155" s="163"/>
      <c r="G2155" s="163"/>
      <c r="H2155" s="163"/>
      <c r="I2155" s="163"/>
      <c r="J2155" s="163"/>
      <c r="K2155" s="163"/>
      <c r="L2155" s="664"/>
      <c r="M2155" s="664"/>
      <c r="N2155" s="664"/>
      <c r="O2155" s="664"/>
      <c r="P2155" s="664"/>
      <c r="Q2155" s="664"/>
      <c r="R2155" s="664"/>
      <c r="S2155" s="664"/>
      <c r="T2155" s="664"/>
      <c r="U2155" s="664"/>
      <c r="V2155" s="664"/>
      <c r="W2155" s="664"/>
      <c r="X2155" s="664"/>
      <c r="Y2155" s="664"/>
      <c r="Z2155" s="664"/>
      <c r="AA2155" s="664"/>
      <c r="AB2155" s="664"/>
      <c r="AC2155" s="664"/>
      <c r="AD2155" s="664"/>
      <c r="AE2155" s="664"/>
      <c r="AF2155" s="664">
        <f t="shared" ref="AF2155" si="213">L2155+Q2155-V2155+AA2155</f>
        <v>0</v>
      </c>
      <c r="AG2155" s="664"/>
      <c r="AH2155" s="664"/>
      <c r="AI2155" s="664"/>
      <c r="AJ2155" s="664"/>
    </row>
    <row r="2156" spans="3:45" ht="12.75" customHeight="1">
      <c r="C2156" s="167"/>
      <c r="D2156" s="167"/>
      <c r="E2156" s="167"/>
      <c r="F2156" s="167"/>
      <c r="G2156" s="167"/>
      <c r="H2156" s="167"/>
      <c r="I2156" s="167"/>
      <c r="J2156" s="167"/>
      <c r="K2156" s="167"/>
      <c r="L2156" s="668"/>
      <c r="M2156" s="668"/>
      <c r="N2156" s="668"/>
      <c r="O2156" s="668"/>
      <c r="P2156" s="668"/>
      <c r="Q2156" s="668"/>
      <c r="R2156" s="668"/>
      <c r="S2156" s="668"/>
      <c r="T2156" s="668"/>
      <c r="U2156" s="668"/>
      <c r="V2156" s="668"/>
      <c r="W2156" s="668"/>
      <c r="X2156" s="668"/>
      <c r="Y2156" s="668"/>
      <c r="Z2156" s="668"/>
      <c r="AA2156" s="668"/>
      <c r="AB2156" s="668"/>
      <c r="AC2156" s="668"/>
      <c r="AD2156" s="668"/>
      <c r="AE2156" s="668"/>
      <c r="AF2156" s="668"/>
      <c r="AG2156" s="668"/>
      <c r="AH2156" s="668"/>
      <c r="AI2156" s="668"/>
      <c r="AJ2156" s="668"/>
    </row>
    <row r="2157" spans="3:45" ht="12.75" customHeight="1">
      <c r="C2157" s="248" t="s">
        <v>72</v>
      </c>
      <c r="D2157" s="248"/>
      <c r="E2157" s="248"/>
      <c r="F2157" s="248"/>
      <c r="G2157" s="248"/>
      <c r="H2157" s="248"/>
      <c r="I2157" s="248"/>
      <c r="J2157" s="248"/>
      <c r="K2157" s="248"/>
      <c r="L2157" s="249">
        <f>SUM(L2124:P2156)</f>
        <v>-943676</v>
      </c>
      <c r="M2157" s="249"/>
      <c r="N2157" s="249"/>
      <c r="O2157" s="249"/>
      <c r="P2157" s="249"/>
      <c r="Q2157" s="249">
        <f>SUM(Q2124:U2156)</f>
        <v>44840</v>
      </c>
      <c r="R2157" s="249"/>
      <c r="S2157" s="249"/>
      <c r="T2157" s="249"/>
      <c r="U2157" s="249"/>
      <c r="V2157" s="249">
        <f>SUM(V2124:Z2156)</f>
        <v>0</v>
      </c>
      <c r="W2157" s="249"/>
      <c r="X2157" s="249"/>
      <c r="Y2157" s="249"/>
      <c r="Z2157" s="249"/>
      <c r="AA2157" s="249">
        <f>SUM(AA2124:AE2156)</f>
        <v>0</v>
      </c>
      <c r="AB2157" s="249"/>
      <c r="AC2157" s="249"/>
      <c r="AD2157" s="249"/>
      <c r="AE2157" s="249"/>
      <c r="AF2157" s="249">
        <f>SUM(AF2124:AJ2156)</f>
        <v>-898836</v>
      </c>
      <c r="AG2157" s="249"/>
      <c r="AH2157" s="249"/>
      <c r="AI2157" s="249"/>
      <c r="AJ2157" s="249"/>
    </row>
    <row r="2159" spans="3:45" ht="12.75" hidden="1" customHeight="1">
      <c r="C2159" s="427" t="s">
        <v>549</v>
      </c>
      <c r="D2159" s="427"/>
      <c r="E2159" s="427"/>
      <c r="F2159" s="427"/>
      <c r="G2159" s="427"/>
      <c r="H2159" s="427"/>
      <c r="I2159" s="427"/>
      <c r="J2159" s="427"/>
      <c r="K2159" s="427"/>
      <c r="L2159" s="427"/>
      <c r="M2159" s="427"/>
      <c r="N2159" s="427"/>
      <c r="O2159" s="427"/>
      <c r="P2159" s="427"/>
      <c r="Q2159" s="427"/>
      <c r="R2159" s="427"/>
      <c r="S2159" s="427"/>
      <c r="T2159" s="427"/>
      <c r="U2159" s="427"/>
      <c r="V2159" s="427"/>
      <c r="W2159" s="427"/>
      <c r="X2159" s="427"/>
      <c r="Y2159" s="427"/>
      <c r="Z2159" s="427"/>
      <c r="AA2159" s="427"/>
      <c r="AB2159" s="427"/>
      <c r="AC2159" s="427"/>
      <c r="AD2159" s="427"/>
      <c r="AE2159" s="427"/>
      <c r="AF2159" s="427"/>
      <c r="AG2159" s="427"/>
      <c r="AH2159" s="427"/>
      <c r="AI2159" s="427"/>
      <c r="AJ2159" s="427"/>
      <c r="AK2159" s="427"/>
      <c r="AL2159" s="427"/>
      <c r="AM2159" s="427"/>
      <c r="AN2159" s="427"/>
      <c r="AO2159" s="427"/>
      <c r="AP2159" s="427"/>
      <c r="AQ2159" s="427"/>
      <c r="AR2159" s="427"/>
      <c r="AS2159" s="427"/>
    </row>
    <row r="2160" spans="3:45" ht="12.75" hidden="1" customHeight="1">
      <c r="C2160" s="54"/>
      <c r="D2160" s="54"/>
      <c r="E2160" s="54"/>
      <c r="F2160" s="54"/>
      <c r="G2160" s="54"/>
      <c r="H2160" s="54"/>
      <c r="I2160" s="54"/>
      <c r="J2160" s="54"/>
      <c r="K2160" s="54"/>
      <c r="L2160" s="54"/>
      <c r="M2160" s="54"/>
      <c r="N2160" s="54"/>
    </row>
    <row r="2161" spans="3:45" ht="12.75" customHeight="1">
      <c r="C2161" s="232" t="s">
        <v>1474</v>
      </c>
      <c r="D2161" s="232"/>
      <c r="E2161" s="232"/>
      <c r="F2161" s="232"/>
      <c r="G2161" s="232"/>
      <c r="H2161" s="232"/>
      <c r="I2161" s="232"/>
      <c r="J2161" s="232"/>
      <c r="K2161" s="232"/>
      <c r="L2161" s="232"/>
      <c r="M2161" s="232"/>
      <c r="N2161" s="232"/>
      <c r="O2161" s="232"/>
      <c r="P2161" s="232"/>
      <c r="Q2161" s="232"/>
      <c r="R2161" s="232"/>
      <c r="S2161" s="232"/>
      <c r="T2161" s="232"/>
      <c r="U2161" s="232"/>
      <c r="V2161" s="232"/>
      <c r="W2161" s="232"/>
      <c r="X2161" s="232"/>
      <c r="Y2161" s="232"/>
      <c r="Z2161" s="232"/>
      <c r="AA2161" s="232"/>
      <c r="AB2161" s="232"/>
      <c r="AC2161" s="232"/>
      <c r="AD2161" s="232"/>
      <c r="AE2161" s="232"/>
      <c r="AF2161" s="232"/>
      <c r="AG2161" s="232"/>
      <c r="AH2161" s="232"/>
      <c r="AI2161" s="232"/>
      <c r="AJ2161" s="232"/>
      <c r="AK2161" s="232"/>
      <c r="AL2161" s="232"/>
      <c r="AM2161" s="232"/>
      <c r="AN2161" s="232"/>
      <c r="AO2161" s="232"/>
      <c r="AP2161" s="232"/>
      <c r="AQ2161" s="232"/>
      <c r="AR2161" s="232"/>
      <c r="AS2161" s="232"/>
    </row>
    <row r="2162" spans="3:45" ht="12.75" customHeight="1">
      <c r="C2162" s="232"/>
      <c r="D2162" s="232"/>
      <c r="E2162" s="232"/>
      <c r="F2162" s="232"/>
      <c r="G2162" s="232"/>
      <c r="H2162" s="232"/>
      <c r="I2162" s="232"/>
      <c r="J2162" s="232"/>
      <c r="K2162" s="232"/>
      <c r="L2162" s="232"/>
      <c r="M2162" s="232"/>
      <c r="N2162" s="232"/>
      <c r="O2162" s="232"/>
      <c r="P2162" s="232"/>
      <c r="Q2162" s="232"/>
      <c r="R2162" s="232"/>
      <c r="S2162" s="232"/>
      <c r="T2162" s="232"/>
      <c r="U2162" s="232"/>
      <c r="V2162" s="232"/>
      <c r="W2162" s="232"/>
      <c r="X2162" s="232"/>
      <c r="Y2162" s="232"/>
      <c r="Z2162" s="232"/>
      <c r="AA2162" s="232"/>
      <c r="AB2162" s="232"/>
      <c r="AC2162" s="232"/>
      <c r="AD2162" s="232"/>
      <c r="AE2162" s="232"/>
      <c r="AF2162" s="232"/>
      <c r="AG2162" s="232"/>
      <c r="AH2162" s="232"/>
      <c r="AI2162" s="232"/>
      <c r="AJ2162" s="232"/>
      <c r="AK2162" s="232"/>
      <c r="AL2162" s="232"/>
      <c r="AM2162" s="232"/>
      <c r="AN2162" s="232"/>
      <c r="AO2162" s="232"/>
      <c r="AP2162" s="232"/>
      <c r="AQ2162" s="232"/>
      <c r="AR2162" s="232"/>
      <c r="AS2162" s="232"/>
    </row>
    <row r="2163" spans="3:45" ht="12.75" hidden="1" customHeight="1">
      <c r="C2163" s="159" t="s">
        <v>604</v>
      </c>
      <c r="D2163" s="159"/>
      <c r="E2163" s="159"/>
      <c r="F2163" s="159"/>
      <c r="G2163" s="159"/>
      <c r="H2163" s="159"/>
      <c r="I2163" s="159"/>
      <c r="J2163" s="159"/>
      <c r="K2163" s="159"/>
      <c r="L2163" s="159"/>
      <c r="M2163" s="159"/>
      <c r="N2163" s="159"/>
      <c r="O2163" s="159"/>
      <c r="P2163" s="159"/>
      <c r="Q2163" s="159"/>
      <c r="R2163" s="159"/>
      <c r="S2163" s="159"/>
      <c r="T2163" s="159"/>
      <c r="U2163" s="159"/>
      <c r="V2163" s="159"/>
      <c r="W2163" s="159"/>
      <c r="X2163" s="159"/>
      <c r="Y2163" s="159"/>
      <c r="Z2163" s="159"/>
      <c r="AA2163" s="159"/>
      <c r="AB2163" s="159"/>
      <c r="AC2163" s="159"/>
      <c r="AD2163" s="159"/>
      <c r="AE2163" s="159"/>
      <c r="AF2163" s="159"/>
      <c r="AG2163" s="159"/>
      <c r="AH2163" s="159"/>
      <c r="AI2163" s="159"/>
      <c r="AJ2163" s="159"/>
      <c r="AK2163" s="159"/>
      <c r="AL2163" s="159"/>
      <c r="AM2163" s="159"/>
      <c r="AN2163" s="159"/>
      <c r="AO2163" s="159"/>
      <c r="AP2163" s="159"/>
      <c r="AQ2163" s="159"/>
      <c r="AR2163" s="159"/>
      <c r="AS2163" s="159"/>
    </row>
    <row r="2164" spans="3:45" ht="12.75" customHeight="1">
      <c r="C2164" s="160" t="s">
        <v>1445</v>
      </c>
      <c r="D2164" s="160"/>
      <c r="E2164" s="160"/>
      <c r="F2164" s="160"/>
      <c r="G2164" s="160"/>
      <c r="H2164" s="160"/>
      <c r="I2164" s="160"/>
      <c r="J2164" s="160"/>
      <c r="K2164" s="160"/>
      <c r="L2164" s="160"/>
      <c r="M2164" s="160"/>
      <c r="N2164" s="160"/>
      <c r="O2164" s="160"/>
      <c r="P2164" s="160"/>
      <c r="Q2164" s="160"/>
      <c r="R2164" s="160"/>
      <c r="S2164" s="160"/>
      <c r="T2164" s="160"/>
      <c r="U2164" s="8"/>
      <c r="V2164" s="159" t="s">
        <v>1475</v>
      </c>
      <c r="W2164" s="159"/>
      <c r="X2164" s="159"/>
      <c r="Y2164" s="159"/>
      <c r="Z2164" s="159"/>
      <c r="AA2164" s="159"/>
      <c r="AB2164" s="159"/>
      <c r="AC2164" s="8"/>
      <c r="AD2164" s="8"/>
      <c r="AE2164" s="8"/>
      <c r="AF2164" s="8"/>
      <c r="AG2164" s="8"/>
      <c r="AH2164" s="8"/>
      <c r="AI2164" s="8"/>
      <c r="AJ2164" s="8"/>
      <c r="AK2164" s="8"/>
      <c r="AL2164" s="8"/>
      <c r="AM2164" s="8"/>
      <c r="AN2164" s="8"/>
      <c r="AO2164" s="8"/>
      <c r="AP2164" s="8"/>
      <c r="AQ2164" s="8"/>
      <c r="AR2164" s="8"/>
      <c r="AS2164" s="8"/>
    </row>
    <row r="2166" spans="3:45" ht="12.75" hidden="1" customHeight="1">
      <c r="C2166" s="305" t="s">
        <v>550</v>
      </c>
      <c r="D2166" s="305"/>
      <c r="E2166" s="305"/>
      <c r="F2166" s="305"/>
      <c r="G2166" s="305"/>
      <c r="H2166" s="305"/>
      <c r="I2166" s="305"/>
      <c r="J2166" s="305"/>
      <c r="K2166" s="305"/>
      <c r="L2166" s="305"/>
      <c r="M2166" s="305"/>
      <c r="N2166" s="305"/>
      <c r="O2166" s="305"/>
      <c r="P2166" s="305"/>
      <c r="Q2166" s="305"/>
      <c r="R2166" s="305"/>
      <c r="S2166" s="305"/>
      <c r="T2166" s="305"/>
      <c r="U2166" s="305"/>
      <c r="V2166" s="305"/>
      <c r="W2166" s="305"/>
      <c r="X2166" s="305"/>
      <c r="Y2166" s="305"/>
      <c r="Z2166" s="305"/>
      <c r="AA2166" s="305"/>
      <c r="AB2166" s="305"/>
      <c r="AC2166" s="305"/>
      <c r="AD2166" s="305"/>
      <c r="AE2166" s="305"/>
      <c r="AF2166" s="305"/>
      <c r="AG2166" s="305"/>
      <c r="AH2166" s="305"/>
      <c r="AI2166" s="305"/>
      <c r="AJ2166" s="305"/>
      <c r="AK2166" s="305"/>
      <c r="AL2166" s="305"/>
      <c r="AM2166" s="305"/>
      <c r="AN2166" s="305"/>
      <c r="AO2166" s="305"/>
      <c r="AP2166" s="305"/>
      <c r="AQ2166" s="305"/>
      <c r="AR2166" s="305"/>
      <c r="AS2166" s="305"/>
    </row>
    <row r="2167" spans="3:45" ht="12.75" hidden="1" customHeight="1">
      <c r="C2167" s="305"/>
      <c r="D2167" s="305"/>
      <c r="E2167" s="305"/>
      <c r="F2167" s="305"/>
      <c r="G2167" s="305"/>
      <c r="H2167" s="305"/>
      <c r="I2167" s="305"/>
      <c r="J2167" s="305"/>
      <c r="K2167" s="305"/>
      <c r="L2167" s="305"/>
      <c r="M2167" s="305"/>
      <c r="N2167" s="305"/>
      <c r="O2167" s="305"/>
      <c r="P2167" s="305"/>
      <c r="Q2167" s="305"/>
      <c r="R2167" s="305"/>
      <c r="S2167" s="305"/>
      <c r="T2167" s="305"/>
      <c r="U2167" s="305"/>
      <c r="V2167" s="305"/>
      <c r="W2167" s="305"/>
      <c r="X2167" s="305"/>
      <c r="Y2167" s="305"/>
      <c r="Z2167" s="305"/>
      <c r="AA2167" s="305"/>
      <c r="AB2167" s="305"/>
      <c r="AC2167" s="305"/>
      <c r="AD2167" s="305"/>
      <c r="AE2167" s="305"/>
      <c r="AF2167" s="305"/>
      <c r="AG2167" s="305"/>
      <c r="AH2167" s="305"/>
      <c r="AI2167" s="305"/>
      <c r="AJ2167" s="305"/>
      <c r="AK2167" s="305"/>
      <c r="AL2167" s="305"/>
      <c r="AM2167" s="305"/>
      <c r="AN2167" s="305"/>
      <c r="AO2167" s="305"/>
      <c r="AP2167" s="305"/>
      <c r="AQ2167" s="305"/>
      <c r="AR2167" s="305"/>
      <c r="AS2167" s="305"/>
    </row>
    <row r="2168" spans="3:45" ht="12.75" hidden="1" customHeight="1"/>
    <row r="2192" spans="1:45" ht="15">
      <c r="A2192" s="75" t="s">
        <v>551</v>
      </c>
      <c r="B2192" s="72"/>
      <c r="C2192" s="346" t="s">
        <v>1301</v>
      </c>
      <c r="D2192" s="346"/>
      <c r="E2192" s="346"/>
      <c r="F2192" s="346"/>
      <c r="G2192" s="346"/>
      <c r="H2192" s="346"/>
      <c r="I2192" s="346"/>
      <c r="J2192" s="346"/>
      <c r="K2192" s="346"/>
      <c r="L2192" s="346"/>
      <c r="M2192" s="346"/>
      <c r="N2192" s="346"/>
      <c r="O2192" s="346"/>
      <c r="P2192" s="346"/>
      <c r="Q2192" s="346"/>
      <c r="R2192" s="346"/>
      <c r="S2192" s="346"/>
      <c r="T2192" s="346"/>
      <c r="U2192" s="346"/>
      <c r="V2192" s="346"/>
      <c r="W2192" s="346"/>
      <c r="X2192" s="346"/>
      <c r="Y2192" s="346"/>
      <c r="Z2192" s="346"/>
      <c r="AA2192" s="346"/>
      <c r="AB2192" s="346"/>
      <c r="AC2192" s="346"/>
      <c r="AD2192" s="346"/>
      <c r="AE2192" s="346"/>
      <c r="AF2192" s="346"/>
      <c r="AG2192" s="346"/>
      <c r="AH2192" s="346"/>
      <c r="AI2192" s="346"/>
      <c r="AJ2192" s="346"/>
      <c r="AK2192" s="346"/>
      <c r="AL2192" s="346"/>
      <c r="AM2192" s="346"/>
      <c r="AN2192" s="346"/>
      <c r="AO2192" s="346"/>
      <c r="AP2192" s="346"/>
      <c r="AQ2192" s="346"/>
      <c r="AR2192" s="346"/>
      <c r="AS2192" s="346"/>
    </row>
    <row r="2193" spans="3:45" ht="12.75" customHeight="1">
      <c r="C2193" s="162" t="s">
        <v>285</v>
      </c>
      <c r="D2193" s="162"/>
      <c r="E2193" s="162"/>
      <c r="F2193" s="162"/>
      <c r="G2193" s="162" t="s">
        <v>286</v>
      </c>
      <c r="H2193" s="162"/>
      <c r="I2193" s="162"/>
      <c r="J2193" s="162"/>
      <c r="K2193" s="162"/>
      <c r="L2193" s="162"/>
      <c r="M2193" s="162"/>
      <c r="N2193" s="162"/>
      <c r="O2193" s="162"/>
      <c r="P2193" s="162"/>
      <c r="Q2193" s="162"/>
      <c r="R2193" s="162"/>
      <c r="S2193" s="162"/>
      <c r="T2193" s="162"/>
      <c r="U2193" s="162"/>
      <c r="V2193" s="162"/>
      <c r="W2193" s="162"/>
      <c r="X2193" s="162"/>
      <c r="Y2193" s="162"/>
      <c r="Z2193" s="162"/>
      <c r="AA2193" s="162"/>
      <c r="AB2193" s="162"/>
      <c r="AC2193" s="162"/>
      <c r="AD2193" s="162"/>
      <c r="AE2193" s="162"/>
      <c r="AF2193" s="162"/>
      <c r="AG2193" s="162"/>
      <c r="AH2193" s="162" t="s">
        <v>50</v>
      </c>
      <c r="AI2193" s="162"/>
      <c r="AJ2193" s="162"/>
      <c r="AK2193" s="162"/>
      <c r="AL2193" s="162"/>
      <c r="AM2193" s="162"/>
      <c r="AN2193" s="162" t="s">
        <v>51</v>
      </c>
      <c r="AO2193" s="162"/>
      <c r="AP2193" s="162"/>
      <c r="AQ2193" s="162"/>
      <c r="AR2193" s="162"/>
      <c r="AS2193" s="162"/>
    </row>
    <row r="2194" spans="3:45" ht="12.75" customHeight="1">
      <c r="C2194" s="162"/>
      <c r="D2194" s="162"/>
      <c r="E2194" s="162"/>
      <c r="F2194" s="162"/>
      <c r="G2194" s="162"/>
      <c r="H2194" s="162"/>
      <c r="I2194" s="162"/>
      <c r="J2194" s="162"/>
      <c r="K2194" s="162"/>
      <c r="L2194" s="162"/>
      <c r="M2194" s="162"/>
      <c r="N2194" s="162"/>
      <c r="O2194" s="162"/>
      <c r="P2194" s="162"/>
      <c r="Q2194" s="162"/>
      <c r="R2194" s="162"/>
      <c r="S2194" s="162"/>
      <c r="T2194" s="162"/>
      <c r="U2194" s="162"/>
      <c r="V2194" s="162"/>
      <c r="W2194" s="162"/>
      <c r="X2194" s="162"/>
      <c r="Y2194" s="162"/>
      <c r="Z2194" s="162"/>
      <c r="AA2194" s="162"/>
      <c r="AB2194" s="162"/>
      <c r="AC2194" s="162"/>
      <c r="AD2194" s="162"/>
      <c r="AE2194" s="162"/>
      <c r="AF2194" s="162"/>
      <c r="AG2194" s="162"/>
      <c r="AH2194" s="162"/>
      <c r="AI2194" s="162"/>
      <c r="AJ2194" s="162"/>
      <c r="AK2194" s="162"/>
      <c r="AL2194" s="162"/>
      <c r="AM2194" s="162"/>
      <c r="AN2194" s="162"/>
      <c r="AO2194" s="162"/>
      <c r="AP2194" s="162"/>
      <c r="AQ2194" s="162"/>
      <c r="AR2194" s="162"/>
      <c r="AS2194" s="162"/>
    </row>
    <row r="2195" spans="3:45" ht="12.75" customHeight="1">
      <c r="C2195" s="162"/>
      <c r="D2195" s="162"/>
      <c r="E2195" s="162"/>
      <c r="F2195" s="162"/>
      <c r="G2195" s="162"/>
      <c r="H2195" s="162"/>
      <c r="I2195" s="162"/>
      <c r="J2195" s="162"/>
      <c r="K2195" s="162"/>
      <c r="L2195" s="162"/>
      <c r="M2195" s="162"/>
      <c r="N2195" s="162"/>
      <c r="O2195" s="162"/>
      <c r="P2195" s="162"/>
      <c r="Q2195" s="162"/>
      <c r="R2195" s="162"/>
      <c r="S2195" s="162"/>
      <c r="T2195" s="162"/>
      <c r="U2195" s="162"/>
      <c r="V2195" s="162"/>
      <c r="W2195" s="162"/>
      <c r="X2195" s="162"/>
      <c r="Y2195" s="162"/>
      <c r="Z2195" s="162"/>
      <c r="AA2195" s="162"/>
      <c r="AB2195" s="162"/>
      <c r="AC2195" s="162"/>
      <c r="AD2195" s="162"/>
      <c r="AE2195" s="162"/>
      <c r="AF2195" s="162"/>
      <c r="AG2195" s="162"/>
      <c r="AH2195" s="162"/>
      <c r="AI2195" s="162"/>
      <c r="AJ2195" s="162"/>
      <c r="AK2195" s="162"/>
      <c r="AL2195" s="162"/>
      <c r="AM2195" s="162"/>
      <c r="AN2195" s="162"/>
      <c r="AO2195" s="162"/>
      <c r="AP2195" s="162"/>
      <c r="AQ2195" s="162"/>
      <c r="AR2195" s="162"/>
      <c r="AS2195" s="162"/>
    </row>
    <row r="2196" spans="3:45" ht="12.75" customHeight="1">
      <c r="C2196" s="208" t="s">
        <v>993</v>
      </c>
      <c r="D2196" s="208"/>
      <c r="E2196" s="208"/>
      <c r="F2196" s="208"/>
      <c r="G2196" s="208"/>
      <c r="H2196" s="208"/>
      <c r="I2196" s="208"/>
      <c r="J2196" s="208"/>
      <c r="K2196" s="208"/>
      <c r="L2196" s="208"/>
      <c r="M2196" s="208"/>
      <c r="N2196" s="208"/>
      <c r="O2196" s="208"/>
      <c r="P2196" s="208"/>
      <c r="Q2196" s="208"/>
      <c r="R2196" s="208"/>
      <c r="S2196" s="208"/>
      <c r="T2196" s="208"/>
      <c r="U2196" s="208"/>
      <c r="V2196" s="208"/>
      <c r="W2196" s="208"/>
      <c r="X2196" s="208"/>
      <c r="Y2196" s="208"/>
      <c r="Z2196" s="208"/>
      <c r="AA2196" s="208"/>
      <c r="AB2196" s="208"/>
      <c r="AC2196" s="208"/>
      <c r="AD2196" s="208"/>
      <c r="AE2196" s="208"/>
      <c r="AF2196" s="208"/>
      <c r="AG2196" s="208"/>
      <c r="AH2196" s="208"/>
      <c r="AI2196" s="208"/>
      <c r="AJ2196" s="208"/>
      <c r="AK2196" s="208"/>
      <c r="AL2196" s="208"/>
      <c r="AM2196" s="208"/>
      <c r="AN2196" s="208"/>
      <c r="AO2196" s="208"/>
      <c r="AP2196" s="208"/>
      <c r="AQ2196" s="208"/>
      <c r="AR2196" s="208"/>
      <c r="AS2196" s="208"/>
    </row>
    <row r="2197" spans="3:45" ht="12.75" customHeight="1">
      <c r="C2197" s="229" t="s">
        <v>344</v>
      </c>
      <c r="D2197" s="229"/>
      <c r="E2197" s="229"/>
      <c r="F2197" s="229"/>
      <c r="G2197" s="226" t="s">
        <v>1303</v>
      </c>
      <c r="H2197" s="226"/>
      <c r="I2197" s="226"/>
      <c r="J2197" s="226"/>
      <c r="K2197" s="226"/>
      <c r="L2197" s="226"/>
      <c r="M2197" s="226"/>
      <c r="N2197" s="226"/>
      <c r="O2197" s="226"/>
      <c r="P2197" s="226"/>
      <c r="Q2197" s="226"/>
      <c r="R2197" s="226"/>
      <c r="S2197" s="226"/>
      <c r="T2197" s="226"/>
      <c r="U2197" s="226"/>
      <c r="V2197" s="226"/>
      <c r="W2197" s="226"/>
      <c r="X2197" s="226"/>
      <c r="Y2197" s="226"/>
      <c r="Z2197" s="226"/>
      <c r="AA2197" s="226"/>
      <c r="AB2197" s="226"/>
      <c r="AC2197" s="226"/>
      <c r="AD2197" s="226"/>
      <c r="AE2197" s="226"/>
      <c r="AF2197" s="226"/>
      <c r="AG2197" s="226"/>
      <c r="AH2197" s="231">
        <v>-3179</v>
      </c>
      <c r="AI2197" s="231"/>
      <c r="AJ2197" s="231"/>
      <c r="AK2197" s="231"/>
      <c r="AL2197" s="231"/>
      <c r="AM2197" s="231"/>
      <c r="AN2197" s="231">
        <v>44840</v>
      </c>
      <c r="AO2197" s="231"/>
      <c r="AP2197" s="231"/>
      <c r="AQ2197" s="231"/>
      <c r="AR2197" s="231"/>
      <c r="AS2197" s="231"/>
    </row>
    <row r="2198" spans="3:45" ht="12.75" customHeight="1">
      <c r="C2198" s="230" t="s">
        <v>287</v>
      </c>
      <c r="D2198" s="230"/>
      <c r="E2198" s="230"/>
      <c r="F2198" s="230"/>
      <c r="G2198" s="225" t="s">
        <v>1302</v>
      </c>
      <c r="H2198" s="225"/>
      <c r="I2198" s="225"/>
      <c r="J2198" s="225"/>
      <c r="K2198" s="225"/>
      <c r="L2198" s="225"/>
      <c r="M2198" s="225"/>
      <c r="N2198" s="225"/>
      <c r="O2198" s="225"/>
      <c r="P2198" s="225"/>
      <c r="Q2198" s="225"/>
      <c r="R2198" s="225"/>
      <c r="S2198" s="225"/>
      <c r="T2198" s="225"/>
      <c r="U2198" s="225"/>
      <c r="V2198" s="225"/>
      <c r="W2198" s="225"/>
      <c r="X2198" s="225"/>
      <c r="Y2198" s="225"/>
      <c r="Z2198" s="225"/>
      <c r="AA2198" s="225"/>
      <c r="AB2198" s="225"/>
      <c r="AC2198" s="225"/>
      <c r="AD2198" s="225"/>
      <c r="AE2198" s="225"/>
      <c r="AF2198" s="225"/>
      <c r="AG2198" s="225"/>
      <c r="AH2198" s="169">
        <f>SUM(AH2200:AM2218)</f>
        <v>0</v>
      </c>
      <c r="AI2198" s="169"/>
      <c r="AJ2198" s="169"/>
      <c r="AK2198" s="169"/>
      <c r="AL2198" s="169"/>
      <c r="AM2198" s="169"/>
      <c r="AN2198" s="169">
        <f>SUM(AN2200:AS2218)</f>
        <v>5377</v>
      </c>
      <c r="AO2198" s="169"/>
      <c r="AP2198" s="169"/>
      <c r="AQ2198" s="169"/>
      <c r="AR2198" s="169"/>
      <c r="AS2198" s="169"/>
    </row>
    <row r="2199" spans="3:45" ht="12.75" customHeight="1">
      <c r="C2199" s="202"/>
      <c r="D2199" s="202"/>
      <c r="E2199" s="202"/>
      <c r="F2199" s="202"/>
      <c r="G2199" s="204"/>
      <c r="H2199" s="204"/>
      <c r="I2199" s="204"/>
      <c r="J2199" s="204"/>
      <c r="K2199" s="204"/>
      <c r="L2199" s="204"/>
      <c r="M2199" s="204"/>
      <c r="N2199" s="204"/>
      <c r="O2199" s="204"/>
      <c r="P2199" s="204"/>
      <c r="Q2199" s="204"/>
      <c r="R2199" s="204"/>
      <c r="S2199" s="204"/>
      <c r="T2199" s="204"/>
      <c r="U2199" s="204"/>
      <c r="V2199" s="204"/>
      <c r="W2199" s="204"/>
      <c r="X2199" s="204"/>
      <c r="Y2199" s="204"/>
      <c r="Z2199" s="204"/>
      <c r="AA2199" s="204"/>
      <c r="AB2199" s="204"/>
      <c r="AC2199" s="204"/>
      <c r="AD2199" s="204"/>
      <c r="AE2199" s="204"/>
      <c r="AF2199" s="204"/>
      <c r="AG2199" s="204"/>
      <c r="AH2199" s="182"/>
      <c r="AI2199" s="182"/>
      <c r="AJ2199" s="182"/>
      <c r="AK2199" s="182"/>
      <c r="AL2199" s="182"/>
      <c r="AM2199" s="182"/>
      <c r="AN2199" s="182"/>
      <c r="AO2199" s="182"/>
      <c r="AP2199" s="182"/>
      <c r="AQ2199" s="182"/>
      <c r="AR2199" s="182"/>
      <c r="AS2199" s="182"/>
    </row>
    <row r="2200" spans="3:45" ht="12.75" customHeight="1">
      <c r="C2200" s="197" t="s">
        <v>345</v>
      </c>
      <c r="D2200" s="197"/>
      <c r="E2200" s="197"/>
      <c r="F2200" s="197"/>
      <c r="G2200" s="205" t="s">
        <v>1304</v>
      </c>
      <c r="H2200" s="205"/>
      <c r="I2200" s="205"/>
      <c r="J2200" s="205"/>
      <c r="K2200" s="205"/>
      <c r="L2200" s="205"/>
      <c r="M2200" s="205"/>
      <c r="N2200" s="205"/>
      <c r="O2200" s="205"/>
      <c r="P2200" s="205"/>
      <c r="Q2200" s="205"/>
      <c r="R2200" s="205"/>
      <c r="S2200" s="205"/>
      <c r="T2200" s="205"/>
      <c r="U2200" s="205"/>
      <c r="V2200" s="205"/>
      <c r="W2200" s="205"/>
      <c r="X2200" s="205"/>
      <c r="Y2200" s="205"/>
      <c r="Z2200" s="205"/>
      <c r="AA2200" s="205"/>
      <c r="AB2200" s="205"/>
      <c r="AC2200" s="205"/>
      <c r="AD2200" s="205"/>
      <c r="AE2200" s="205"/>
      <c r="AF2200" s="205"/>
      <c r="AG2200" s="205"/>
      <c r="AH2200" s="176">
        <v>0</v>
      </c>
      <c r="AI2200" s="176"/>
      <c r="AJ2200" s="176"/>
      <c r="AK2200" s="176"/>
      <c r="AL2200" s="176"/>
      <c r="AM2200" s="176"/>
      <c r="AN2200" s="176">
        <v>0</v>
      </c>
      <c r="AO2200" s="176"/>
      <c r="AP2200" s="176"/>
      <c r="AQ2200" s="176"/>
      <c r="AR2200" s="176"/>
      <c r="AS2200" s="176"/>
    </row>
    <row r="2201" spans="3:45" ht="12.75" customHeight="1">
      <c r="C2201" s="164" t="s">
        <v>346</v>
      </c>
      <c r="D2201" s="164"/>
      <c r="E2201" s="164"/>
      <c r="F2201" s="164"/>
      <c r="G2201" s="227" t="s">
        <v>1305</v>
      </c>
      <c r="H2201" s="227"/>
      <c r="I2201" s="227"/>
      <c r="J2201" s="227"/>
      <c r="K2201" s="227"/>
      <c r="L2201" s="227"/>
      <c r="M2201" s="227"/>
      <c r="N2201" s="227"/>
      <c r="O2201" s="227"/>
      <c r="P2201" s="227"/>
      <c r="Q2201" s="227"/>
      <c r="R2201" s="227"/>
      <c r="S2201" s="227"/>
      <c r="T2201" s="227"/>
      <c r="U2201" s="227"/>
      <c r="V2201" s="227"/>
      <c r="W2201" s="227"/>
      <c r="X2201" s="227"/>
      <c r="Y2201" s="227"/>
      <c r="Z2201" s="227"/>
      <c r="AA2201" s="227"/>
      <c r="AB2201" s="227"/>
      <c r="AC2201" s="227"/>
      <c r="AD2201" s="227"/>
      <c r="AE2201" s="227"/>
      <c r="AF2201" s="227"/>
      <c r="AG2201" s="227"/>
      <c r="AH2201" s="170"/>
      <c r="AI2201" s="170"/>
      <c r="AJ2201" s="170"/>
      <c r="AK2201" s="170"/>
      <c r="AL2201" s="170"/>
      <c r="AM2201" s="170"/>
      <c r="AN2201" s="170"/>
      <c r="AO2201" s="170"/>
      <c r="AP2201" s="170"/>
      <c r="AQ2201" s="170"/>
      <c r="AR2201" s="170"/>
      <c r="AS2201" s="170"/>
    </row>
    <row r="2202" spans="3:45" ht="12.75" customHeight="1">
      <c r="C2202" s="164"/>
      <c r="D2202" s="164"/>
      <c r="E2202" s="164"/>
      <c r="F2202" s="164"/>
      <c r="G2202" s="227"/>
      <c r="H2202" s="227"/>
      <c r="I2202" s="227"/>
      <c r="J2202" s="227"/>
      <c r="K2202" s="227"/>
      <c r="L2202" s="227"/>
      <c r="M2202" s="227"/>
      <c r="N2202" s="227"/>
      <c r="O2202" s="227"/>
      <c r="P2202" s="227"/>
      <c r="Q2202" s="227"/>
      <c r="R2202" s="227"/>
      <c r="S2202" s="227"/>
      <c r="T2202" s="227"/>
      <c r="U2202" s="227"/>
      <c r="V2202" s="227"/>
      <c r="W2202" s="227"/>
      <c r="X2202" s="227"/>
      <c r="Y2202" s="227"/>
      <c r="Z2202" s="227"/>
      <c r="AA2202" s="227"/>
      <c r="AB2202" s="227"/>
      <c r="AC2202" s="227"/>
      <c r="AD2202" s="227"/>
      <c r="AE2202" s="227"/>
      <c r="AF2202" s="227"/>
      <c r="AG2202" s="227"/>
      <c r="AH2202" s="170"/>
      <c r="AI2202" s="170"/>
      <c r="AJ2202" s="170"/>
      <c r="AK2202" s="170"/>
      <c r="AL2202" s="170"/>
      <c r="AM2202" s="170"/>
      <c r="AN2202" s="170"/>
      <c r="AO2202" s="170"/>
      <c r="AP2202" s="170"/>
      <c r="AQ2202" s="170"/>
      <c r="AR2202" s="170"/>
      <c r="AS2202" s="170"/>
    </row>
    <row r="2203" spans="3:45" ht="12.75" customHeight="1">
      <c r="C2203" s="164" t="s">
        <v>347</v>
      </c>
      <c r="D2203" s="164"/>
      <c r="E2203" s="164"/>
      <c r="F2203" s="164"/>
      <c r="G2203" s="165" t="s">
        <v>994</v>
      </c>
      <c r="H2203" s="165"/>
      <c r="I2203" s="165"/>
      <c r="J2203" s="165"/>
      <c r="K2203" s="165"/>
      <c r="L2203" s="165"/>
      <c r="M2203" s="165"/>
      <c r="N2203" s="165"/>
      <c r="O2203" s="165"/>
      <c r="P2203" s="165"/>
      <c r="Q2203" s="165"/>
      <c r="R2203" s="165"/>
      <c r="S2203" s="165"/>
      <c r="T2203" s="165"/>
      <c r="U2203" s="165"/>
      <c r="V2203" s="165"/>
      <c r="W2203" s="165"/>
      <c r="X2203" s="165"/>
      <c r="Y2203" s="165"/>
      <c r="Z2203" s="165"/>
      <c r="AA2203" s="165"/>
      <c r="AB2203" s="165"/>
      <c r="AC2203" s="165"/>
      <c r="AD2203" s="165"/>
      <c r="AE2203" s="165"/>
      <c r="AF2203" s="165"/>
      <c r="AG2203" s="165"/>
      <c r="AH2203" s="174"/>
      <c r="AI2203" s="174"/>
      <c r="AJ2203" s="174"/>
      <c r="AK2203" s="174"/>
      <c r="AL2203" s="174"/>
      <c r="AM2203" s="174"/>
      <c r="AN2203" s="174"/>
      <c r="AO2203" s="174"/>
      <c r="AP2203" s="174"/>
      <c r="AQ2203" s="174"/>
      <c r="AR2203" s="174"/>
      <c r="AS2203" s="174"/>
    </row>
    <row r="2204" spans="3:45" ht="12.75" customHeight="1">
      <c r="C2204" s="164" t="s">
        <v>348</v>
      </c>
      <c r="D2204" s="164"/>
      <c r="E2204" s="164"/>
      <c r="F2204" s="164"/>
      <c r="G2204" s="165" t="s">
        <v>1306</v>
      </c>
      <c r="H2204" s="165"/>
      <c r="I2204" s="165"/>
      <c r="J2204" s="165"/>
      <c r="K2204" s="165"/>
      <c r="L2204" s="165"/>
      <c r="M2204" s="165"/>
      <c r="N2204" s="165"/>
      <c r="O2204" s="165"/>
      <c r="P2204" s="165"/>
      <c r="Q2204" s="165"/>
      <c r="R2204" s="165"/>
      <c r="S2204" s="165"/>
      <c r="T2204" s="165"/>
      <c r="U2204" s="165"/>
      <c r="V2204" s="165"/>
      <c r="W2204" s="165"/>
      <c r="X2204" s="165"/>
      <c r="Y2204" s="165"/>
      <c r="Z2204" s="165"/>
      <c r="AA2204" s="165"/>
      <c r="AB2204" s="165"/>
      <c r="AC2204" s="165"/>
      <c r="AD2204" s="165"/>
      <c r="AE2204" s="165"/>
      <c r="AF2204" s="165"/>
      <c r="AG2204" s="165"/>
      <c r="AH2204" s="174"/>
      <c r="AI2204" s="174"/>
      <c r="AJ2204" s="174"/>
      <c r="AK2204" s="174"/>
      <c r="AL2204" s="174"/>
      <c r="AM2204" s="174"/>
      <c r="AN2204" s="174"/>
      <c r="AO2204" s="174"/>
      <c r="AP2204" s="174"/>
      <c r="AQ2204" s="174"/>
      <c r="AR2204" s="174"/>
      <c r="AS2204" s="174"/>
    </row>
    <row r="2205" spans="3:45" ht="12.75" customHeight="1">
      <c r="C2205" s="164" t="s">
        <v>349</v>
      </c>
      <c r="D2205" s="164"/>
      <c r="E2205" s="164"/>
      <c r="F2205" s="164"/>
      <c r="G2205" s="165" t="s">
        <v>995</v>
      </c>
      <c r="H2205" s="165"/>
      <c r="I2205" s="165"/>
      <c r="J2205" s="165"/>
      <c r="K2205" s="165"/>
      <c r="L2205" s="165"/>
      <c r="M2205" s="165"/>
      <c r="N2205" s="165"/>
      <c r="O2205" s="165"/>
      <c r="P2205" s="165"/>
      <c r="Q2205" s="165"/>
      <c r="R2205" s="165"/>
      <c r="S2205" s="165"/>
      <c r="T2205" s="165"/>
      <c r="U2205" s="165"/>
      <c r="V2205" s="165"/>
      <c r="W2205" s="165"/>
      <c r="X2205" s="165"/>
      <c r="Y2205" s="165"/>
      <c r="Z2205" s="165"/>
      <c r="AA2205" s="165"/>
      <c r="AB2205" s="165"/>
      <c r="AC2205" s="165"/>
      <c r="AD2205" s="165"/>
      <c r="AE2205" s="165"/>
      <c r="AF2205" s="165"/>
      <c r="AG2205" s="165"/>
      <c r="AH2205" s="174">
        <v>0</v>
      </c>
      <c r="AI2205" s="174"/>
      <c r="AJ2205" s="174"/>
      <c r="AK2205" s="174"/>
      <c r="AL2205" s="174"/>
      <c r="AM2205" s="174"/>
      <c r="AN2205" s="174">
        <v>5377</v>
      </c>
      <c r="AO2205" s="174"/>
      <c r="AP2205" s="174"/>
      <c r="AQ2205" s="174"/>
      <c r="AR2205" s="174"/>
      <c r="AS2205" s="174"/>
    </row>
    <row r="2206" spans="3:45" ht="12.75" customHeight="1">
      <c r="C2206" s="164" t="s">
        <v>350</v>
      </c>
      <c r="D2206" s="164"/>
      <c r="E2206" s="164"/>
      <c r="F2206" s="164"/>
      <c r="G2206" s="165" t="s">
        <v>996</v>
      </c>
      <c r="H2206" s="165"/>
      <c r="I2206" s="165"/>
      <c r="J2206" s="165"/>
      <c r="K2206" s="165"/>
      <c r="L2206" s="165"/>
      <c r="M2206" s="165"/>
      <c r="N2206" s="165"/>
      <c r="O2206" s="165"/>
      <c r="P2206" s="165"/>
      <c r="Q2206" s="165"/>
      <c r="R2206" s="165"/>
      <c r="S2206" s="165"/>
      <c r="T2206" s="165"/>
      <c r="U2206" s="165"/>
      <c r="V2206" s="165"/>
      <c r="W2206" s="165"/>
      <c r="X2206" s="165"/>
      <c r="Y2206" s="165"/>
      <c r="Z2206" s="165"/>
      <c r="AA2206" s="165"/>
      <c r="AB2206" s="165"/>
      <c r="AC2206" s="165"/>
      <c r="AD2206" s="165"/>
      <c r="AE2206" s="165"/>
      <c r="AF2206" s="165"/>
      <c r="AG2206" s="165"/>
      <c r="AH2206" s="174">
        <v>0</v>
      </c>
      <c r="AI2206" s="174"/>
      <c r="AJ2206" s="174"/>
      <c r="AK2206" s="174"/>
      <c r="AL2206" s="174"/>
      <c r="AM2206" s="174"/>
      <c r="AN2206" s="174">
        <v>0</v>
      </c>
      <c r="AO2206" s="174"/>
      <c r="AP2206" s="174"/>
      <c r="AQ2206" s="174"/>
      <c r="AR2206" s="174"/>
      <c r="AS2206" s="174"/>
    </row>
    <row r="2207" spans="3:45" ht="12.75" customHeight="1">
      <c r="C2207" s="164" t="s">
        <v>351</v>
      </c>
      <c r="D2207" s="164"/>
      <c r="E2207" s="164"/>
      <c r="F2207" s="164"/>
      <c r="G2207" s="165" t="s">
        <v>997</v>
      </c>
      <c r="H2207" s="165"/>
      <c r="I2207" s="165"/>
      <c r="J2207" s="165"/>
      <c r="K2207" s="165"/>
      <c r="L2207" s="165"/>
      <c r="M2207" s="165"/>
      <c r="N2207" s="165"/>
      <c r="O2207" s="165"/>
      <c r="P2207" s="165"/>
      <c r="Q2207" s="165"/>
      <c r="R2207" s="165"/>
      <c r="S2207" s="165"/>
      <c r="T2207" s="165"/>
      <c r="U2207" s="165"/>
      <c r="V2207" s="165"/>
      <c r="W2207" s="165"/>
      <c r="X2207" s="165"/>
      <c r="Y2207" s="165"/>
      <c r="Z2207" s="165"/>
      <c r="AA2207" s="165"/>
      <c r="AB2207" s="165"/>
      <c r="AC2207" s="165"/>
      <c r="AD2207" s="165"/>
      <c r="AE2207" s="165"/>
      <c r="AF2207" s="165"/>
      <c r="AG2207" s="165"/>
      <c r="AH2207" s="174"/>
      <c r="AI2207" s="174"/>
      <c r="AJ2207" s="174"/>
      <c r="AK2207" s="174"/>
      <c r="AL2207" s="174"/>
      <c r="AM2207" s="174"/>
      <c r="AN2207" s="174"/>
      <c r="AO2207" s="174"/>
      <c r="AP2207" s="174"/>
      <c r="AQ2207" s="174"/>
      <c r="AR2207" s="174"/>
      <c r="AS2207" s="174"/>
    </row>
    <row r="2208" spans="3:45" ht="12.75" customHeight="1">
      <c r="C2208" s="164" t="s">
        <v>352</v>
      </c>
      <c r="D2208" s="164"/>
      <c r="E2208" s="164"/>
      <c r="F2208" s="164"/>
      <c r="G2208" s="165" t="s">
        <v>998</v>
      </c>
      <c r="H2208" s="165"/>
      <c r="I2208" s="165"/>
      <c r="J2208" s="165"/>
      <c r="K2208" s="165"/>
      <c r="L2208" s="165"/>
      <c r="M2208" s="165"/>
      <c r="N2208" s="165"/>
      <c r="O2208" s="165"/>
      <c r="P2208" s="165"/>
      <c r="Q2208" s="165"/>
      <c r="R2208" s="165"/>
      <c r="S2208" s="165"/>
      <c r="T2208" s="165"/>
      <c r="U2208" s="165"/>
      <c r="V2208" s="165"/>
      <c r="W2208" s="165"/>
      <c r="X2208" s="165"/>
      <c r="Y2208" s="165"/>
      <c r="Z2208" s="165"/>
      <c r="AA2208" s="165"/>
      <c r="AB2208" s="165"/>
      <c r="AC2208" s="165"/>
      <c r="AD2208" s="165"/>
      <c r="AE2208" s="165"/>
      <c r="AF2208" s="165"/>
      <c r="AG2208" s="165"/>
      <c r="AH2208" s="174">
        <v>0</v>
      </c>
      <c r="AI2208" s="174"/>
      <c r="AJ2208" s="174"/>
      <c r="AK2208" s="174"/>
      <c r="AL2208" s="174"/>
      <c r="AM2208" s="174"/>
      <c r="AN2208" s="174">
        <v>0</v>
      </c>
      <c r="AO2208" s="174"/>
      <c r="AP2208" s="174"/>
      <c r="AQ2208" s="174"/>
      <c r="AR2208" s="174"/>
      <c r="AS2208" s="174"/>
    </row>
    <row r="2209" spans="3:45" ht="12.75" customHeight="1">
      <c r="C2209" s="164" t="s">
        <v>353</v>
      </c>
      <c r="D2209" s="164"/>
      <c r="E2209" s="164"/>
      <c r="F2209" s="164"/>
      <c r="G2209" s="165" t="s">
        <v>999</v>
      </c>
      <c r="H2209" s="165"/>
      <c r="I2209" s="165"/>
      <c r="J2209" s="165"/>
      <c r="K2209" s="165"/>
      <c r="L2209" s="165"/>
      <c r="M2209" s="165"/>
      <c r="N2209" s="165"/>
      <c r="O2209" s="165"/>
      <c r="P2209" s="165"/>
      <c r="Q2209" s="165"/>
      <c r="R2209" s="165"/>
      <c r="S2209" s="165"/>
      <c r="T2209" s="165"/>
      <c r="U2209" s="165"/>
      <c r="V2209" s="165"/>
      <c r="W2209" s="165"/>
      <c r="X2209" s="165"/>
      <c r="Y2209" s="165"/>
      <c r="Z2209" s="165"/>
      <c r="AA2209" s="165"/>
      <c r="AB2209" s="165"/>
      <c r="AC2209" s="165"/>
      <c r="AD2209" s="165"/>
      <c r="AE2209" s="165"/>
      <c r="AF2209" s="165"/>
      <c r="AG2209" s="165"/>
      <c r="AH2209" s="174">
        <v>0</v>
      </c>
      <c r="AI2209" s="174"/>
      <c r="AJ2209" s="174"/>
      <c r="AK2209" s="174"/>
      <c r="AL2209" s="174"/>
      <c r="AM2209" s="174"/>
      <c r="AN2209" s="174">
        <v>0</v>
      </c>
      <c r="AO2209" s="174"/>
      <c r="AP2209" s="174"/>
      <c r="AQ2209" s="174"/>
      <c r="AR2209" s="174"/>
      <c r="AS2209" s="174"/>
    </row>
    <row r="2210" spans="3:45" ht="12.75" customHeight="1">
      <c r="C2210" s="164" t="s">
        <v>1315</v>
      </c>
      <c r="D2210" s="164"/>
      <c r="E2210" s="164"/>
      <c r="F2210" s="164"/>
      <c r="G2210" s="163" t="s">
        <v>1307</v>
      </c>
      <c r="H2210" s="163"/>
      <c r="I2210" s="163"/>
      <c r="J2210" s="163"/>
      <c r="K2210" s="163"/>
      <c r="L2210" s="163"/>
      <c r="M2210" s="163"/>
      <c r="N2210" s="163"/>
      <c r="O2210" s="163"/>
      <c r="P2210" s="163"/>
      <c r="Q2210" s="163"/>
      <c r="R2210" s="163"/>
      <c r="S2210" s="163"/>
      <c r="T2210" s="163"/>
      <c r="U2210" s="163"/>
      <c r="V2210" s="163"/>
      <c r="W2210" s="163"/>
      <c r="X2210" s="163"/>
      <c r="Y2210" s="163"/>
      <c r="Z2210" s="163"/>
      <c r="AA2210" s="163"/>
      <c r="AB2210" s="163"/>
      <c r="AC2210" s="163"/>
      <c r="AD2210" s="163"/>
      <c r="AE2210" s="163"/>
      <c r="AF2210" s="163"/>
      <c r="AG2210" s="163"/>
      <c r="AH2210" s="170"/>
      <c r="AI2210" s="170"/>
      <c r="AJ2210" s="170"/>
      <c r="AK2210" s="170"/>
      <c r="AL2210" s="170"/>
      <c r="AM2210" s="170"/>
      <c r="AN2210" s="170"/>
      <c r="AO2210" s="170"/>
      <c r="AP2210" s="170"/>
      <c r="AQ2210" s="170"/>
      <c r="AR2210" s="170"/>
      <c r="AS2210" s="170"/>
    </row>
    <row r="2211" spans="3:45" ht="12.75" customHeight="1">
      <c r="C2211" s="164"/>
      <c r="D2211" s="164"/>
      <c r="E2211" s="164"/>
      <c r="F2211" s="164"/>
      <c r="G2211" s="163"/>
      <c r="H2211" s="163"/>
      <c r="I2211" s="163"/>
      <c r="J2211" s="163"/>
      <c r="K2211" s="163"/>
      <c r="L2211" s="163"/>
      <c r="M2211" s="163"/>
      <c r="N2211" s="163"/>
      <c r="O2211" s="163"/>
      <c r="P2211" s="163"/>
      <c r="Q2211" s="163"/>
      <c r="R2211" s="163"/>
      <c r="S2211" s="163"/>
      <c r="T2211" s="163"/>
      <c r="U2211" s="163"/>
      <c r="V2211" s="163"/>
      <c r="W2211" s="163"/>
      <c r="X2211" s="163"/>
      <c r="Y2211" s="163"/>
      <c r="Z2211" s="163"/>
      <c r="AA2211" s="163"/>
      <c r="AB2211" s="163"/>
      <c r="AC2211" s="163"/>
      <c r="AD2211" s="163"/>
      <c r="AE2211" s="163"/>
      <c r="AF2211" s="163"/>
      <c r="AG2211" s="163"/>
      <c r="AH2211" s="170"/>
      <c r="AI2211" s="170"/>
      <c r="AJ2211" s="170"/>
      <c r="AK2211" s="170"/>
      <c r="AL2211" s="170"/>
      <c r="AM2211" s="170"/>
      <c r="AN2211" s="170"/>
      <c r="AO2211" s="170"/>
      <c r="AP2211" s="170"/>
      <c r="AQ2211" s="170"/>
      <c r="AR2211" s="170"/>
      <c r="AS2211" s="170"/>
    </row>
    <row r="2212" spans="3:45" ht="12.75" customHeight="1">
      <c r="C2212" s="164" t="s">
        <v>354</v>
      </c>
      <c r="D2212" s="164"/>
      <c r="E2212" s="164"/>
      <c r="F2212" s="164"/>
      <c r="G2212" s="163" t="s">
        <v>1309</v>
      </c>
      <c r="H2212" s="163"/>
      <c r="I2212" s="163"/>
      <c r="J2212" s="163"/>
      <c r="K2212" s="163"/>
      <c r="L2212" s="163"/>
      <c r="M2212" s="163"/>
      <c r="N2212" s="163"/>
      <c r="O2212" s="163"/>
      <c r="P2212" s="163"/>
      <c r="Q2212" s="163"/>
      <c r="R2212" s="163"/>
      <c r="S2212" s="163"/>
      <c r="T2212" s="163"/>
      <c r="U2212" s="163"/>
      <c r="V2212" s="163"/>
      <c r="W2212" s="163"/>
      <c r="X2212" s="163"/>
      <c r="Y2212" s="163"/>
      <c r="Z2212" s="163"/>
      <c r="AA2212" s="163"/>
      <c r="AB2212" s="163"/>
      <c r="AC2212" s="163"/>
      <c r="AD2212" s="163"/>
      <c r="AE2212" s="163"/>
      <c r="AF2212" s="163"/>
      <c r="AG2212" s="163"/>
      <c r="AH2212" s="170"/>
      <c r="AI2212" s="170"/>
      <c r="AJ2212" s="170"/>
      <c r="AK2212" s="170"/>
      <c r="AL2212" s="170"/>
      <c r="AM2212" s="170"/>
      <c r="AN2212" s="170"/>
      <c r="AO2212" s="170"/>
      <c r="AP2212" s="170"/>
      <c r="AQ2212" s="170"/>
      <c r="AR2212" s="170"/>
      <c r="AS2212" s="170"/>
    </row>
    <row r="2213" spans="3:45" ht="12.75" customHeight="1">
      <c r="C2213" s="164"/>
      <c r="D2213" s="164"/>
      <c r="E2213" s="164"/>
      <c r="F2213" s="164"/>
      <c r="G2213" s="163"/>
      <c r="H2213" s="163"/>
      <c r="I2213" s="163"/>
      <c r="J2213" s="163"/>
      <c r="K2213" s="163"/>
      <c r="L2213" s="163"/>
      <c r="M2213" s="163"/>
      <c r="N2213" s="163"/>
      <c r="O2213" s="163"/>
      <c r="P2213" s="163"/>
      <c r="Q2213" s="163"/>
      <c r="R2213" s="163"/>
      <c r="S2213" s="163"/>
      <c r="T2213" s="163"/>
      <c r="U2213" s="163"/>
      <c r="V2213" s="163"/>
      <c r="W2213" s="163"/>
      <c r="X2213" s="163"/>
      <c r="Y2213" s="163"/>
      <c r="Z2213" s="163"/>
      <c r="AA2213" s="163"/>
      <c r="AB2213" s="163"/>
      <c r="AC2213" s="163"/>
      <c r="AD2213" s="163"/>
      <c r="AE2213" s="163"/>
      <c r="AF2213" s="163"/>
      <c r="AG2213" s="163"/>
      <c r="AH2213" s="170"/>
      <c r="AI2213" s="170"/>
      <c r="AJ2213" s="170"/>
      <c r="AK2213" s="170"/>
      <c r="AL2213" s="170"/>
      <c r="AM2213" s="170"/>
      <c r="AN2213" s="170"/>
      <c r="AO2213" s="170"/>
      <c r="AP2213" s="170"/>
      <c r="AQ2213" s="170"/>
      <c r="AR2213" s="170"/>
      <c r="AS2213" s="170"/>
    </row>
    <row r="2214" spans="3:45" ht="12.75" customHeight="1">
      <c r="C2214" s="164" t="s">
        <v>355</v>
      </c>
      <c r="D2214" s="164"/>
      <c r="E2214" s="164"/>
      <c r="F2214" s="164"/>
      <c r="G2214" s="163" t="s">
        <v>1310</v>
      </c>
      <c r="H2214" s="163"/>
      <c r="I2214" s="163"/>
      <c r="J2214" s="163"/>
      <c r="K2214" s="163"/>
      <c r="L2214" s="163"/>
      <c r="M2214" s="163"/>
      <c r="N2214" s="163"/>
      <c r="O2214" s="163"/>
      <c r="P2214" s="163"/>
      <c r="Q2214" s="163"/>
      <c r="R2214" s="163"/>
      <c r="S2214" s="163"/>
      <c r="T2214" s="163"/>
      <c r="U2214" s="163"/>
      <c r="V2214" s="163"/>
      <c r="W2214" s="163"/>
      <c r="X2214" s="163"/>
      <c r="Y2214" s="163"/>
      <c r="Z2214" s="163"/>
      <c r="AA2214" s="163"/>
      <c r="AB2214" s="163"/>
      <c r="AC2214" s="163"/>
      <c r="AD2214" s="163"/>
      <c r="AE2214" s="163"/>
      <c r="AF2214" s="163"/>
      <c r="AG2214" s="163"/>
      <c r="AH2214" s="170"/>
      <c r="AI2214" s="170"/>
      <c r="AJ2214" s="170"/>
      <c r="AK2214" s="170"/>
      <c r="AL2214" s="170"/>
      <c r="AM2214" s="170"/>
      <c r="AN2214" s="170"/>
      <c r="AO2214" s="170"/>
      <c r="AP2214" s="170"/>
      <c r="AQ2214" s="170"/>
      <c r="AR2214" s="170"/>
      <c r="AS2214" s="170"/>
    </row>
    <row r="2215" spans="3:45" ht="12.75" customHeight="1">
      <c r="C2215" s="164"/>
      <c r="D2215" s="164"/>
      <c r="E2215" s="164"/>
      <c r="F2215" s="164"/>
      <c r="G2215" s="163"/>
      <c r="H2215" s="163"/>
      <c r="I2215" s="163"/>
      <c r="J2215" s="163"/>
      <c r="K2215" s="163"/>
      <c r="L2215" s="163"/>
      <c r="M2215" s="163"/>
      <c r="N2215" s="163"/>
      <c r="O2215" s="163"/>
      <c r="P2215" s="163"/>
      <c r="Q2215" s="163"/>
      <c r="R2215" s="163"/>
      <c r="S2215" s="163"/>
      <c r="T2215" s="163"/>
      <c r="U2215" s="163"/>
      <c r="V2215" s="163"/>
      <c r="W2215" s="163"/>
      <c r="X2215" s="163"/>
      <c r="Y2215" s="163"/>
      <c r="Z2215" s="163"/>
      <c r="AA2215" s="163"/>
      <c r="AB2215" s="163"/>
      <c r="AC2215" s="163"/>
      <c r="AD2215" s="163"/>
      <c r="AE2215" s="163"/>
      <c r="AF2215" s="163"/>
      <c r="AG2215" s="163"/>
      <c r="AH2215" s="170"/>
      <c r="AI2215" s="170"/>
      <c r="AJ2215" s="170"/>
      <c r="AK2215" s="170"/>
      <c r="AL2215" s="170"/>
      <c r="AM2215" s="170"/>
      <c r="AN2215" s="170"/>
      <c r="AO2215" s="170"/>
      <c r="AP2215" s="170"/>
      <c r="AQ2215" s="170"/>
      <c r="AR2215" s="170"/>
      <c r="AS2215" s="170"/>
    </row>
    <row r="2216" spans="3:45" ht="12.75" customHeight="1">
      <c r="C2216" s="164" t="s">
        <v>356</v>
      </c>
      <c r="D2216" s="164"/>
      <c r="E2216" s="164"/>
      <c r="F2216" s="164"/>
      <c r="G2216" s="163" t="s">
        <v>1308</v>
      </c>
      <c r="H2216" s="163"/>
      <c r="I2216" s="163"/>
      <c r="J2216" s="163"/>
      <c r="K2216" s="163"/>
      <c r="L2216" s="163"/>
      <c r="M2216" s="163"/>
      <c r="N2216" s="163"/>
      <c r="O2216" s="163"/>
      <c r="P2216" s="163"/>
      <c r="Q2216" s="163"/>
      <c r="R2216" s="163"/>
      <c r="S2216" s="163"/>
      <c r="T2216" s="163"/>
      <c r="U2216" s="163"/>
      <c r="V2216" s="163"/>
      <c r="W2216" s="163"/>
      <c r="X2216" s="163"/>
      <c r="Y2216" s="163"/>
      <c r="Z2216" s="163"/>
      <c r="AA2216" s="163"/>
      <c r="AB2216" s="163"/>
      <c r="AC2216" s="163"/>
      <c r="AD2216" s="163"/>
      <c r="AE2216" s="163"/>
      <c r="AF2216" s="163"/>
      <c r="AG2216" s="163"/>
      <c r="AH2216" s="168"/>
      <c r="AI2216" s="168"/>
      <c r="AJ2216" s="168"/>
      <c r="AK2216" s="168"/>
      <c r="AL2216" s="168"/>
      <c r="AM2216" s="168"/>
      <c r="AN2216" s="168"/>
      <c r="AO2216" s="168"/>
      <c r="AP2216" s="168"/>
      <c r="AQ2216" s="168"/>
      <c r="AR2216" s="168"/>
      <c r="AS2216" s="168"/>
    </row>
    <row r="2217" spans="3:45" ht="12.75" customHeight="1">
      <c r="C2217" s="164"/>
      <c r="D2217" s="164"/>
      <c r="E2217" s="164"/>
      <c r="F2217" s="164"/>
      <c r="G2217" s="163"/>
      <c r="H2217" s="163"/>
      <c r="I2217" s="163"/>
      <c r="J2217" s="163"/>
      <c r="K2217" s="163"/>
      <c r="L2217" s="163"/>
      <c r="M2217" s="163"/>
      <c r="N2217" s="163"/>
      <c r="O2217" s="163"/>
      <c r="P2217" s="163"/>
      <c r="Q2217" s="163"/>
      <c r="R2217" s="163"/>
      <c r="S2217" s="163"/>
      <c r="T2217" s="163"/>
      <c r="U2217" s="163"/>
      <c r="V2217" s="163"/>
      <c r="W2217" s="163"/>
      <c r="X2217" s="163"/>
      <c r="Y2217" s="163"/>
      <c r="Z2217" s="163"/>
      <c r="AA2217" s="163"/>
      <c r="AB2217" s="163"/>
      <c r="AC2217" s="163"/>
      <c r="AD2217" s="163"/>
      <c r="AE2217" s="163"/>
      <c r="AF2217" s="163"/>
      <c r="AG2217" s="163"/>
      <c r="AH2217" s="168"/>
      <c r="AI2217" s="168"/>
      <c r="AJ2217" s="168"/>
      <c r="AK2217" s="168"/>
      <c r="AL2217" s="168"/>
      <c r="AM2217" s="168"/>
      <c r="AN2217" s="168"/>
      <c r="AO2217" s="168"/>
      <c r="AP2217" s="168"/>
      <c r="AQ2217" s="168"/>
      <c r="AR2217" s="168"/>
      <c r="AS2217" s="168"/>
    </row>
    <row r="2218" spans="3:45" ht="12.75" customHeight="1">
      <c r="C2218" s="199"/>
      <c r="D2218" s="199"/>
      <c r="E2218" s="199"/>
      <c r="F2218" s="199"/>
      <c r="G2218" s="228"/>
      <c r="H2218" s="228"/>
      <c r="I2218" s="228"/>
      <c r="J2218" s="228"/>
      <c r="K2218" s="228"/>
      <c r="L2218" s="228"/>
      <c r="M2218" s="228"/>
      <c r="N2218" s="228"/>
      <c r="O2218" s="228"/>
      <c r="P2218" s="228"/>
      <c r="Q2218" s="228"/>
      <c r="R2218" s="228"/>
      <c r="S2218" s="228"/>
      <c r="T2218" s="228"/>
      <c r="U2218" s="228"/>
      <c r="V2218" s="228"/>
      <c r="W2218" s="228"/>
      <c r="X2218" s="228"/>
      <c r="Y2218" s="228"/>
      <c r="Z2218" s="228"/>
      <c r="AA2218" s="228"/>
      <c r="AB2218" s="228"/>
      <c r="AC2218" s="228"/>
      <c r="AD2218" s="228"/>
      <c r="AE2218" s="228"/>
      <c r="AF2218" s="228"/>
      <c r="AG2218" s="228"/>
      <c r="AH2218" s="172"/>
      <c r="AI2218" s="172"/>
      <c r="AJ2218" s="172"/>
      <c r="AK2218" s="172"/>
      <c r="AL2218" s="172"/>
      <c r="AM2218" s="172"/>
      <c r="AN2218" s="172"/>
      <c r="AO2218" s="172"/>
      <c r="AP2218" s="172"/>
      <c r="AQ2218" s="172"/>
      <c r="AR2218" s="172"/>
      <c r="AS2218" s="172"/>
    </row>
    <row r="2219" spans="3:45" ht="12.75" customHeight="1">
      <c r="C2219" s="201" t="s">
        <v>288</v>
      </c>
      <c r="D2219" s="201"/>
      <c r="E2219" s="201"/>
      <c r="F2219" s="201"/>
      <c r="G2219" s="203" t="s">
        <v>1311</v>
      </c>
      <c r="H2219" s="203"/>
      <c r="I2219" s="203"/>
      <c r="J2219" s="203"/>
      <c r="K2219" s="203"/>
      <c r="L2219" s="203"/>
      <c r="M2219" s="203"/>
      <c r="N2219" s="203"/>
      <c r="O2219" s="203"/>
      <c r="P2219" s="203"/>
      <c r="Q2219" s="203"/>
      <c r="R2219" s="203"/>
      <c r="S2219" s="203"/>
      <c r="T2219" s="203"/>
      <c r="U2219" s="203"/>
      <c r="V2219" s="203"/>
      <c r="W2219" s="203"/>
      <c r="X2219" s="203"/>
      <c r="Y2219" s="203"/>
      <c r="Z2219" s="203"/>
      <c r="AA2219" s="203"/>
      <c r="AB2219" s="203"/>
      <c r="AC2219" s="203"/>
      <c r="AD2219" s="203"/>
      <c r="AE2219" s="203"/>
      <c r="AF2219" s="203"/>
      <c r="AG2219" s="203"/>
      <c r="AH2219" s="173">
        <f>SUM(AH2223:AM2227)</f>
        <v>-143</v>
      </c>
      <c r="AI2219" s="173"/>
      <c r="AJ2219" s="173"/>
      <c r="AK2219" s="173"/>
      <c r="AL2219" s="173"/>
      <c r="AM2219" s="173"/>
      <c r="AN2219" s="173">
        <f>SUM(AN2223:AS2227)</f>
        <v>-50450</v>
      </c>
      <c r="AO2219" s="173"/>
      <c r="AP2219" s="173"/>
      <c r="AQ2219" s="173"/>
      <c r="AR2219" s="173"/>
      <c r="AS2219" s="173"/>
    </row>
    <row r="2220" spans="3:45" ht="12.75" customHeight="1">
      <c r="C2220" s="221"/>
      <c r="D2220" s="221"/>
      <c r="E2220" s="221"/>
      <c r="F2220" s="221"/>
      <c r="G2220" s="217"/>
      <c r="H2220" s="217"/>
      <c r="I2220" s="217"/>
      <c r="J2220" s="217"/>
      <c r="K2220" s="217"/>
      <c r="L2220" s="217"/>
      <c r="M2220" s="217"/>
      <c r="N2220" s="217"/>
      <c r="O2220" s="217"/>
      <c r="P2220" s="217"/>
      <c r="Q2220" s="217"/>
      <c r="R2220" s="217"/>
      <c r="S2220" s="217"/>
      <c r="T2220" s="217"/>
      <c r="U2220" s="217"/>
      <c r="V2220" s="217"/>
      <c r="W2220" s="217"/>
      <c r="X2220" s="217"/>
      <c r="Y2220" s="217"/>
      <c r="Z2220" s="217"/>
      <c r="AA2220" s="217"/>
      <c r="AB2220" s="217"/>
      <c r="AC2220" s="217"/>
      <c r="AD2220" s="217"/>
      <c r="AE2220" s="217"/>
      <c r="AF2220" s="217"/>
      <c r="AG2220" s="217"/>
      <c r="AH2220" s="174"/>
      <c r="AI2220" s="174"/>
      <c r="AJ2220" s="174"/>
      <c r="AK2220" s="174"/>
      <c r="AL2220" s="174"/>
      <c r="AM2220" s="174"/>
      <c r="AN2220" s="174"/>
      <c r="AO2220" s="174"/>
      <c r="AP2220" s="174"/>
      <c r="AQ2220" s="174"/>
      <c r="AR2220" s="174"/>
      <c r="AS2220" s="174"/>
    </row>
    <row r="2221" spans="3:45" ht="12.75" customHeight="1">
      <c r="C2221" s="221"/>
      <c r="D2221" s="221"/>
      <c r="E2221" s="221"/>
      <c r="F2221" s="221"/>
      <c r="G2221" s="217"/>
      <c r="H2221" s="217"/>
      <c r="I2221" s="217"/>
      <c r="J2221" s="217"/>
      <c r="K2221" s="217"/>
      <c r="L2221" s="217"/>
      <c r="M2221" s="217"/>
      <c r="N2221" s="217"/>
      <c r="O2221" s="217"/>
      <c r="P2221" s="217"/>
      <c r="Q2221" s="217"/>
      <c r="R2221" s="217"/>
      <c r="S2221" s="217"/>
      <c r="T2221" s="217"/>
      <c r="U2221" s="217"/>
      <c r="V2221" s="217"/>
      <c r="W2221" s="217"/>
      <c r="X2221" s="217"/>
      <c r="Y2221" s="217"/>
      <c r="Z2221" s="217"/>
      <c r="AA2221" s="217"/>
      <c r="AB2221" s="217"/>
      <c r="AC2221" s="217"/>
      <c r="AD2221" s="217"/>
      <c r="AE2221" s="217"/>
      <c r="AF2221" s="217"/>
      <c r="AG2221" s="217"/>
      <c r="AH2221" s="174"/>
      <c r="AI2221" s="174"/>
      <c r="AJ2221" s="174"/>
      <c r="AK2221" s="174"/>
      <c r="AL2221" s="174"/>
      <c r="AM2221" s="174"/>
      <c r="AN2221" s="174"/>
      <c r="AO2221" s="174"/>
      <c r="AP2221" s="174"/>
      <c r="AQ2221" s="174"/>
      <c r="AR2221" s="174"/>
      <c r="AS2221" s="174"/>
    </row>
    <row r="2222" spans="3:45" ht="12.75" customHeight="1">
      <c r="C2222" s="202"/>
      <c r="D2222" s="202"/>
      <c r="E2222" s="202"/>
      <c r="F2222" s="202"/>
      <c r="G2222" s="204"/>
      <c r="H2222" s="204"/>
      <c r="I2222" s="204"/>
      <c r="J2222" s="204"/>
      <c r="K2222" s="204"/>
      <c r="L2222" s="204"/>
      <c r="M2222" s="204"/>
      <c r="N2222" s="204"/>
      <c r="O2222" s="204"/>
      <c r="P2222" s="204"/>
      <c r="Q2222" s="204"/>
      <c r="R2222" s="204"/>
      <c r="S2222" s="204"/>
      <c r="T2222" s="204"/>
      <c r="U2222" s="204"/>
      <c r="V2222" s="204"/>
      <c r="W2222" s="204"/>
      <c r="X2222" s="204"/>
      <c r="Y2222" s="204"/>
      <c r="Z2222" s="204"/>
      <c r="AA2222" s="204"/>
      <c r="AB2222" s="204"/>
      <c r="AC2222" s="204"/>
      <c r="AD2222" s="204"/>
      <c r="AE2222" s="204"/>
      <c r="AF2222" s="204"/>
      <c r="AG2222" s="204"/>
      <c r="AH2222" s="175"/>
      <c r="AI2222" s="175"/>
      <c r="AJ2222" s="175"/>
      <c r="AK2222" s="175"/>
      <c r="AL2222" s="175"/>
      <c r="AM2222" s="175"/>
      <c r="AN2222" s="175"/>
      <c r="AO2222" s="175"/>
      <c r="AP2222" s="175"/>
      <c r="AQ2222" s="175"/>
      <c r="AR2222" s="175"/>
      <c r="AS2222" s="175"/>
    </row>
    <row r="2223" spans="3:45" ht="12.75" customHeight="1">
      <c r="C2223" s="197" t="s">
        <v>357</v>
      </c>
      <c r="D2223" s="197"/>
      <c r="E2223" s="197"/>
      <c r="F2223" s="197"/>
      <c r="G2223" s="205" t="s">
        <v>1312</v>
      </c>
      <c r="H2223" s="205"/>
      <c r="I2223" s="205"/>
      <c r="J2223" s="205"/>
      <c r="K2223" s="205"/>
      <c r="L2223" s="205"/>
      <c r="M2223" s="205"/>
      <c r="N2223" s="205"/>
      <c r="O2223" s="205"/>
      <c r="P2223" s="205"/>
      <c r="Q2223" s="205"/>
      <c r="R2223" s="205"/>
      <c r="S2223" s="205"/>
      <c r="T2223" s="205"/>
      <c r="U2223" s="205"/>
      <c r="V2223" s="205"/>
      <c r="W2223" s="205"/>
      <c r="X2223" s="205"/>
      <c r="Y2223" s="205"/>
      <c r="Z2223" s="205"/>
      <c r="AA2223" s="205"/>
      <c r="AB2223" s="205"/>
      <c r="AC2223" s="205"/>
      <c r="AD2223" s="205"/>
      <c r="AE2223" s="205"/>
      <c r="AF2223" s="205"/>
      <c r="AG2223" s="205"/>
      <c r="AH2223" s="176">
        <v>653</v>
      </c>
      <c r="AI2223" s="176"/>
      <c r="AJ2223" s="176"/>
      <c r="AK2223" s="176"/>
      <c r="AL2223" s="176"/>
      <c r="AM2223" s="176"/>
      <c r="AN2223" s="176">
        <v>-50111</v>
      </c>
      <c r="AO2223" s="176"/>
      <c r="AP2223" s="176"/>
      <c r="AQ2223" s="176"/>
      <c r="AR2223" s="176"/>
      <c r="AS2223" s="176"/>
    </row>
    <row r="2224" spans="3:45" ht="12.75" customHeight="1">
      <c r="C2224" s="164" t="s">
        <v>358</v>
      </c>
      <c r="D2224" s="164"/>
      <c r="E2224" s="164"/>
      <c r="F2224" s="164"/>
      <c r="G2224" s="165" t="s">
        <v>1000</v>
      </c>
      <c r="H2224" s="165"/>
      <c r="I2224" s="165"/>
      <c r="J2224" s="165"/>
      <c r="K2224" s="165"/>
      <c r="L2224" s="165"/>
      <c r="M2224" s="165"/>
      <c r="N2224" s="165"/>
      <c r="O2224" s="165"/>
      <c r="P2224" s="165"/>
      <c r="Q2224" s="165"/>
      <c r="R2224" s="165"/>
      <c r="S2224" s="165"/>
      <c r="T2224" s="165"/>
      <c r="U2224" s="165"/>
      <c r="V2224" s="165"/>
      <c r="W2224" s="165"/>
      <c r="X2224" s="165"/>
      <c r="Y2224" s="165"/>
      <c r="Z2224" s="165"/>
      <c r="AA2224" s="165"/>
      <c r="AB2224" s="165"/>
      <c r="AC2224" s="165"/>
      <c r="AD2224" s="165"/>
      <c r="AE2224" s="165"/>
      <c r="AF2224" s="165"/>
      <c r="AG2224" s="165"/>
      <c r="AH2224" s="174">
        <v>-796</v>
      </c>
      <c r="AI2224" s="174"/>
      <c r="AJ2224" s="174"/>
      <c r="AK2224" s="174"/>
      <c r="AL2224" s="174"/>
      <c r="AM2224" s="174"/>
      <c r="AN2224" s="174">
        <v>-339</v>
      </c>
      <c r="AO2224" s="174"/>
      <c r="AP2224" s="174"/>
      <c r="AQ2224" s="174"/>
      <c r="AR2224" s="174"/>
      <c r="AS2224" s="174"/>
    </row>
    <row r="2225" spans="3:45" ht="12.75" customHeight="1">
      <c r="C2225" s="164" t="s">
        <v>359</v>
      </c>
      <c r="D2225" s="164"/>
      <c r="E2225" s="164"/>
      <c r="F2225" s="164"/>
      <c r="G2225" s="165" t="s">
        <v>1313</v>
      </c>
      <c r="H2225" s="165"/>
      <c r="I2225" s="165"/>
      <c r="J2225" s="165"/>
      <c r="K2225" s="165"/>
      <c r="L2225" s="165"/>
      <c r="M2225" s="165"/>
      <c r="N2225" s="165"/>
      <c r="O2225" s="165"/>
      <c r="P2225" s="165"/>
      <c r="Q2225" s="165"/>
      <c r="R2225" s="165"/>
      <c r="S2225" s="165"/>
      <c r="T2225" s="165"/>
      <c r="U2225" s="165"/>
      <c r="V2225" s="165"/>
      <c r="W2225" s="165"/>
      <c r="X2225" s="165"/>
      <c r="Y2225" s="165"/>
      <c r="Z2225" s="165"/>
      <c r="AA2225" s="165"/>
      <c r="AB2225" s="165"/>
      <c r="AC2225" s="165"/>
      <c r="AD2225" s="165"/>
      <c r="AE2225" s="165"/>
      <c r="AF2225" s="165"/>
      <c r="AG2225" s="165"/>
      <c r="AH2225" s="174"/>
      <c r="AI2225" s="174"/>
      <c r="AJ2225" s="174"/>
      <c r="AK2225" s="174"/>
      <c r="AL2225" s="174"/>
      <c r="AM2225" s="174"/>
      <c r="AN2225" s="174"/>
      <c r="AO2225" s="174"/>
      <c r="AP2225" s="174"/>
      <c r="AQ2225" s="174"/>
      <c r="AR2225" s="174"/>
      <c r="AS2225" s="174"/>
    </row>
    <row r="2226" spans="3:45" ht="12.75" customHeight="1">
      <c r="C2226" s="164" t="s">
        <v>360</v>
      </c>
      <c r="D2226" s="164"/>
      <c r="E2226" s="164"/>
      <c r="F2226" s="164"/>
      <c r="G2226" s="163" t="s">
        <v>1314</v>
      </c>
      <c r="H2226" s="163"/>
      <c r="I2226" s="163"/>
      <c r="J2226" s="163"/>
      <c r="K2226" s="163"/>
      <c r="L2226" s="163"/>
      <c r="M2226" s="163"/>
      <c r="N2226" s="163"/>
      <c r="O2226" s="163"/>
      <c r="P2226" s="163"/>
      <c r="Q2226" s="163"/>
      <c r="R2226" s="163"/>
      <c r="S2226" s="163"/>
      <c r="T2226" s="163"/>
      <c r="U2226" s="163"/>
      <c r="V2226" s="163"/>
      <c r="W2226" s="163"/>
      <c r="X2226" s="163"/>
      <c r="Y2226" s="163"/>
      <c r="Z2226" s="163"/>
      <c r="AA2226" s="163"/>
      <c r="AB2226" s="163"/>
      <c r="AC2226" s="163"/>
      <c r="AD2226" s="163"/>
      <c r="AE2226" s="163"/>
      <c r="AF2226" s="163"/>
      <c r="AG2226" s="163"/>
      <c r="AH2226" s="170"/>
      <c r="AI2226" s="170"/>
      <c r="AJ2226" s="170"/>
      <c r="AK2226" s="170"/>
      <c r="AL2226" s="170"/>
      <c r="AM2226" s="170"/>
      <c r="AN2226" s="170"/>
      <c r="AO2226" s="170"/>
      <c r="AP2226" s="170"/>
      <c r="AQ2226" s="170"/>
      <c r="AR2226" s="170"/>
      <c r="AS2226" s="170"/>
    </row>
    <row r="2227" spans="3:45" ht="12.75" customHeight="1">
      <c r="C2227" s="166"/>
      <c r="D2227" s="166"/>
      <c r="E2227" s="166"/>
      <c r="F2227" s="166"/>
      <c r="G2227" s="167"/>
      <c r="H2227" s="167"/>
      <c r="I2227" s="167"/>
      <c r="J2227" s="167"/>
      <c r="K2227" s="167"/>
      <c r="L2227" s="167"/>
      <c r="M2227" s="167"/>
      <c r="N2227" s="167"/>
      <c r="O2227" s="167"/>
      <c r="P2227" s="167"/>
      <c r="Q2227" s="167"/>
      <c r="R2227" s="167"/>
      <c r="S2227" s="167"/>
      <c r="T2227" s="167"/>
      <c r="U2227" s="167"/>
      <c r="V2227" s="167"/>
      <c r="W2227" s="167"/>
      <c r="X2227" s="167"/>
      <c r="Y2227" s="167"/>
      <c r="Z2227" s="167"/>
      <c r="AA2227" s="167"/>
      <c r="AB2227" s="167"/>
      <c r="AC2227" s="167"/>
      <c r="AD2227" s="167"/>
      <c r="AE2227" s="167"/>
      <c r="AF2227" s="167"/>
      <c r="AG2227" s="167"/>
      <c r="AH2227" s="171"/>
      <c r="AI2227" s="171"/>
      <c r="AJ2227" s="171"/>
      <c r="AK2227" s="171"/>
      <c r="AL2227" s="171"/>
      <c r="AM2227" s="171"/>
      <c r="AN2227" s="171"/>
      <c r="AO2227" s="171"/>
      <c r="AP2227" s="171"/>
      <c r="AQ2227" s="171"/>
      <c r="AR2227" s="171"/>
      <c r="AS2227" s="171"/>
    </row>
    <row r="2228" spans="3:45" ht="12.75" customHeight="1">
      <c r="C2228" s="222"/>
      <c r="D2228" s="222"/>
      <c r="E2228" s="222"/>
      <c r="F2228" s="222"/>
      <c r="G2228" s="218" t="s">
        <v>1377</v>
      </c>
      <c r="H2228" s="218"/>
      <c r="I2228" s="218"/>
      <c r="J2228" s="218"/>
      <c r="K2228" s="218"/>
      <c r="L2228" s="218"/>
      <c r="M2228" s="218"/>
      <c r="N2228" s="218"/>
      <c r="O2228" s="218"/>
      <c r="P2228" s="218"/>
      <c r="Q2228" s="218"/>
      <c r="R2228" s="218"/>
      <c r="S2228" s="218"/>
      <c r="T2228" s="218"/>
      <c r="U2228" s="218"/>
      <c r="V2228" s="218"/>
      <c r="W2228" s="218"/>
      <c r="X2228" s="218"/>
      <c r="Y2228" s="218"/>
      <c r="Z2228" s="218"/>
      <c r="AA2228" s="218"/>
      <c r="AB2228" s="218"/>
      <c r="AC2228" s="218"/>
      <c r="AD2228" s="218"/>
      <c r="AE2228" s="218"/>
      <c r="AF2228" s="218"/>
      <c r="AG2228" s="218"/>
      <c r="AH2228" s="169">
        <f>AH2197+AH2198+AH2219</f>
        <v>-3322</v>
      </c>
      <c r="AI2228" s="169"/>
      <c r="AJ2228" s="169"/>
      <c r="AK2228" s="169"/>
      <c r="AL2228" s="169"/>
      <c r="AM2228" s="169"/>
      <c r="AN2228" s="169">
        <f>AN2197+AN2198+AN2219</f>
        <v>-233</v>
      </c>
      <c r="AO2228" s="169"/>
      <c r="AP2228" s="169"/>
      <c r="AQ2228" s="169"/>
      <c r="AR2228" s="169"/>
      <c r="AS2228" s="169"/>
    </row>
    <row r="2229" spans="3:45" ht="12.75" customHeight="1">
      <c r="C2229" s="223"/>
      <c r="D2229" s="223"/>
      <c r="E2229" s="223"/>
      <c r="F2229" s="223"/>
      <c r="G2229" s="219"/>
      <c r="H2229" s="219"/>
      <c r="I2229" s="219"/>
      <c r="J2229" s="219"/>
      <c r="K2229" s="219"/>
      <c r="L2229" s="219"/>
      <c r="M2229" s="219"/>
      <c r="N2229" s="219"/>
      <c r="O2229" s="219"/>
      <c r="P2229" s="219"/>
      <c r="Q2229" s="219"/>
      <c r="R2229" s="219"/>
      <c r="S2229" s="219"/>
      <c r="T2229" s="219"/>
      <c r="U2229" s="219"/>
      <c r="V2229" s="219"/>
      <c r="W2229" s="219"/>
      <c r="X2229" s="219"/>
      <c r="Y2229" s="219"/>
      <c r="Z2229" s="219"/>
      <c r="AA2229" s="219"/>
      <c r="AB2229" s="219"/>
      <c r="AC2229" s="219"/>
      <c r="AD2229" s="219"/>
      <c r="AE2229" s="219"/>
      <c r="AF2229" s="219"/>
      <c r="AG2229" s="219"/>
      <c r="AH2229" s="170"/>
      <c r="AI2229" s="170"/>
      <c r="AJ2229" s="170"/>
      <c r="AK2229" s="170"/>
      <c r="AL2229" s="170"/>
      <c r="AM2229" s="170"/>
      <c r="AN2229" s="170"/>
      <c r="AO2229" s="170"/>
      <c r="AP2229" s="170"/>
      <c r="AQ2229" s="170"/>
      <c r="AR2229" s="170"/>
      <c r="AS2229" s="170"/>
    </row>
    <row r="2230" spans="3:45" ht="12.75" customHeight="1">
      <c r="C2230" s="224"/>
      <c r="D2230" s="224"/>
      <c r="E2230" s="224"/>
      <c r="F2230" s="224"/>
      <c r="G2230" s="220"/>
      <c r="H2230" s="220"/>
      <c r="I2230" s="220"/>
      <c r="J2230" s="220"/>
      <c r="K2230" s="220"/>
      <c r="L2230" s="220"/>
      <c r="M2230" s="220"/>
      <c r="N2230" s="220"/>
      <c r="O2230" s="220"/>
      <c r="P2230" s="220"/>
      <c r="Q2230" s="220"/>
      <c r="R2230" s="220"/>
      <c r="S2230" s="220"/>
      <c r="T2230" s="220"/>
      <c r="U2230" s="220"/>
      <c r="V2230" s="220"/>
      <c r="W2230" s="220"/>
      <c r="X2230" s="220"/>
      <c r="Y2230" s="220"/>
      <c r="Z2230" s="220"/>
      <c r="AA2230" s="220"/>
      <c r="AB2230" s="220"/>
      <c r="AC2230" s="220"/>
      <c r="AD2230" s="220"/>
      <c r="AE2230" s="220"/>
      <c r="AF2230" s="220"/>
      <c r="AG2230" s="220"/>
      <c r="AH2230" s="171"/>
      <c r="AI2230" s="171"/>
      <c r="AJ2230" s="171"/>
      <c r="AK2230" s="171"/>
      <c r="AL2230" s="171"/>
      <c r="AM2230" s="171"/>
      <c r="AN2230" s="171"/>
      <c r="AO2230" s="171"/>
      <c r="AP2230" s="171"/>
      <c r="AQ2230" s="171"/>
      <c r="AR2230" s="171"/>
      <c r="AS2230" s="171"/>
    </row>
    <row r="2231" spans="3:45" ht="12.75" customHeight="1">
      <c r="C2231" s="214" t="s">
        <v>289</v>
      </c>
      <c r="D2231" s="214"/>
      <c r="E2231" s="214"/>
      <c r="F2231" s="214"/>
      <c r="G2231" s="216" t="s">
        <v>1316</v>
      </c>
      <c r="H2231" s="216"/>
      <c r="I2231" s="216"/>
      <c r="J2231" s="216"/>
      <c r="K2231" s="216"/>
      <c r="L2231" s="216"/>
      <c r="M2231" s="216"/>
      <c r="N2231" s="216"/>
      <c r="O2231" s="216"/>
      <c r="P2231" s="216"/>
      <c r="Q2231" s="216"/>
      <c r="R2231" s="216"/>
      <c r="S2231" s="216"/>
      <c r="T2231" s="216"/>
      <c r="U2231" s="216"/>
      <c r="V2231" s="216"/>
      <c r="W2231" s="216"/>
      <c r="X2231" s="216"/>
      <c r="Y2231" s="216"/>
      <c r="Z2231" s="216"/>
      <c r="AA2231" s="216"/>
      <c r="AB2231" s="216"/>
      <c r="AC2231" s="216"/>
      <c r="AD2231" s="216"/>
      <c r="AE2231" s="216"/>
      <c r="AF2231" s="216"/>
      <c r="AG2231" s="216"/>
      <c r="AH2231" s="177">
        <v>0</v>
      </c>
      <c r="AI2231" s="177"/>
      <c r="AJ2231" s="177"/>
      <c r="AK2231" s="177"/>
      <c r="AL2231" s="177"/>
      <c r="AM2231" s="177"/>
      <c r="AN2231" s="177">
        <v>0</v>
      </c>
      <c r="AO2231" s="177"/>
      <c r="AP2231" s="177"/>
      <c r="AQ2231" s="177"/>
      <c r="AR2231" s="177"/>
      <c r="AS2231" s="177"/>
    </row>
    <row r="2232" spans="3:45" ht="12.75" customHeight="1">
      <c r="C2232" s="164" t="s">
        <v>290</v>
      </c>
      <c r="D2232" s="164"/>
      <c r="E2232" s="164"/>
      <c r="F2232" s="164"/>
      <c r="G2232" s="163" t="s">
        <v>1317</v>
      </c>
      <c r="H2232" s="163"/>
      <c r="I2232" s="163"/>
      <c r="J2232" s="163"/>
      <c r="K2232" s="163"/>
      <c r="L2232" s="163"/>
      <c r="M2232" s="163"/>
      <c r="N2232" s="163"/>
      <c r="O2232" s="163"/>
      <c r="P2232" s="163"/>
      <c r="Q2232" s="163"/>
      <c r="R2232" s="163"/>
      <c r="S2232" s="163"/>
      <c r="T2232" s="163"/>
      <c r="U2232" s="163"/>
      <c r="V2232" s="163"/>
      <c r="W2232" s="163"/>
      <c r="X2232" s="163"/>
      <c r="Y2232" s="163"/>
      <c r="Z2232" s="163"/>
      <c r="AA2232" s="163"/>
      <c r="AB2232" s="163"/>
      <c r="AC2232" s="163"/>
      <c r="AD2232" s="163"/>
      <c r="AE2232" s="163"/>
      <c r="AF2232" s="163"/>
      <c r="AG2232" s="163"/>
      <c r="AH2232" s="174">
        <v>0</v>
      </c>
      <c r="AI2232" s="174"/>
      <c r="AJ2232" s="174"/>
      <c r="AK2232" s="174"/>
      <c r="AL2232" s="174"/>
      <c r="AM2232" s="174"/>
      <c r="AN2232" s="174">
        <v>0</v>
      </c>
      <c r="AO2232" s="174"/>
      <c r="AP2232" s="174"/>
      <c r="AQ2232" s="174"/>
      <c r="AR2232" s="174"/>
      <c r="AS2232" s="174"/>
    </row>
    <row r="2233" spans="3:45" ht="12.75" customHeight="1">
      <c r="C2233" s="164" t="s">
        <v>291</v>
      </c>
      <c r="D2233" s="164"/>
      <c r="E2233" s="164"/>
      <c r="F2233" s="164"/>
      <c r="G2233" s="163" t="s">
        <v>1318</v>
      </c>
      <c r="H2233" s="163"/>
      <c r="I2233" s="163"/>
      <c r="J2233" s="163"/>
      <c r="K2233" s="163"/>
      <c r="L2233" s="163"/>
      <c r="M2233" s="163"/>
      <c r="N2233" s="163"/>
      <c r="O2233" s="163"/>
      <c r="P2233" s="163"/>
      <c r="Q2233" s="163"/>
      <c r="R2233" s="163"/>
      <c r="S2233" s="163"/>
      <c r="T2233" s="163"/>
      <c r="U2233" s="163"/>
      <c r="V2233" s="163"/>
      <c r="W2233" s="163"/>
      <c r="X2233" s="163"/>
      <c r="Y2233" s="163"/>
      <c r="Z2233" s="163"/>
      <c r="AA2233" s="163"/>
      <c r="AB2233" s="163"/>
      <c r="AC2233" s="163"/>
      <c r="AD2233" s="163"/>
      <c r="AE2233" s="163"/>
      <c r="AF2233" s="163"/>
      <c r="AG2233" s="163"/>
      <c r="AH2233" s="170"/>
      <c r="AI2233" s="170"/>
      <c r="AJ2233" s="170"/>
      <c r="AK2233" s="170"/>
      <c r="AL2233" s="170"/>
      <c r="AM2233" s="170"/>
      <c r="AN2233" s="170"/>
      <c r="AO2233" s="170"/>
      <c r="AP2233" s="170"/>
      <c r="AQ2233" s="170"/>
      <c r="AR2233" s="170"/>
      <c r="AS2233" s="170"/>
    </row>
    <row r="2234" spans="3:45" ht="12.75" customHeight="1">
      <c r="C2234" s="164"/>
      <c r="D2234" s="164"/>
      <c r="E2234" s="164"/>
      <c r="F2234" s="164"/>
      <c r="G2234" s="163"/>
      <c r="H2234" s="163"/>
      <c r="I2234" s="163"/>
      <c r="J2234" s="163"/>
      <c r="K2234" s="163"/>
      <c r="L2234" s="163"/>
      <c r="M2234" s="163"/>
      <c r="N2234" s="163"/>
      <c r="O2234" s="163"/>
      <c r="P2234" s="163"/>
      <c r="Q2234" s="163"/>
      <c r="R2234" s="163"/>
      <c r="S2234" s="163"/>
      <c r="T2234" s="163"/>
      <c r="U2234" s="163"/>
      <c r="V2234" s="163"/>
      <c r="W2234" s="163"/>
      <c r="X2234" s="163"/>
      <c r="Y2234" s="163"/>
      <c r="Z2234" s="163"/>
      <c r="AA2234" s="163"/>
      <c r="AB2234" s="163"/>
      <c r="AC2234" s="163"/>
      <c r="AD2234" s="163"/>
      <c r="AE2234" s="163"/>
      <c r="AF2234" s="163"/>
      <c r="AG2234" s="163"/>
      <c r="AH2234" s="170"/>
      <c r="AI2234" s="170"/>
      <c r="AJ2234" s="170"/>
      <c r="AK2234" s="170"/>
      <c r="AL2234" s="170"/>
      <c r="AM2234" s="170"/>
      <c r="AN2234" s="170"/>
      <c r="AO2234" s="170"/>
      <c r="AP2234" s="170"/>
      <c r="AQ2234" s="170"/>
      <c r="AR2234" s="170"/>
      <c r="AS2234" s="170"/>
    </row>
    <row r="2235" spans="3:45" ht="12.75" customHeight="1">
      <c r="C2235" s="164" t="s">
        <v>292</v>
      </c>
      <c r="D2235" s="164"/>
      <c r="E2235" s="164"/>
      <c r="F2235" s="164"/>
      <c r="G2235" s="163" t="s">
        <v>1319</v>
      </c>
      <c r="H2235" s="163"/>
      <c r="I2235" s="163"/>
      <c r="J2235" s="163"/>
      <c r="K2235" s="163"/>
      <c r="L2235" s="163"/>
      <c r="M2235" s="163"/>
      <c r="N2235" s="163"/>
      <c r="O2235" s="163"/>
      <c r="P2235" s="163"/>
      <c r="Q2235" s="163"/>
      <c r="R2235" s="163"/>
      <c r="S2235" s="163"/>
      <c r="T2235" s="163"/>
      <c r="U2235" s="163"/>
      <c r="V2235" s="163"/>
      <c r="W2235" s="163"/>
      <c r="X2235" s="163"/>
      <c r="Y2235" s="163"/>
      <c r="Z2235" s="163"/>
      <c r="AA2235" s="163"/>
      <c r="AB2235" s="163"/>
      <c r="AC2235" s="163"/>
      <c r="AD2235" s="163"/>
      <c r="AE2235" s="163"/>
      <c r="AF2235" s="163"/>
      <c r="AG2235" s="163"/>
      <c r="AH2235" s="170"/>
      <c r="AI2235" s="170"/>
      <c r="AJ2235" s="170"/>
      <c r="AK2235" s="170"/>
      <c r="AL2235" s="170"/>
      <c r="AM2235" s="170"/>
      <c r="AN2235" s="170"/>
      <c r="AO2235" s="170"/>
      <c r="AP2235" s="170"/>
      <c r="AQ2235" s="170"/>
      <c r="AR2235" s="170"/>
      <c r="AS2235" s="170"/>
    </row>
    <row r="2236" spans="3:45" ht="12.75" customHeight="1">
      <c r="C2236" s="166"/>
      <c r="D2236" s="166"/>
      <c r="E2236" s="166"/>
      <c r="F2236" s="166"/>
      <c r="G2236" s="167"/>
      <c r="H2236" s="167"/>
      <c r="I2236" s="167"/>
      <c r="J2236" s="167"/>
      <c r="K2236" s="167"/>
      <c r="L2236" s="167"/>
      <c r="M2236" s="167"/>
      <c r="N2236" s="167"/>
      <c r="O2236" s="167"/>
      <c r="P2236" s="167"/>
      <c r="Q2236" s="167"/>
      <c r="R2236" s="167"/>
      <c r="S2236" s="167"/>
      <c r="T2236" s="167"/>
      <c r="U2236" s="167"/>
      <c r="V2236" s="167"/>
      <c r="W2236" s="167"/>
      <c r="X2236" s="167"/>
      <c r="Y2236" s="167"/>
      <c r="Z2236" s="167"/>
      <c r="AA2236" s="167"/>
      <c r="AB2236" s="167"/>
      <c r="AC2236" s="167"/>
      <c r="AD2236" s="167"/>
      <c r="AE2236" s="167"/>
      <c r="AF2236" s="167"/>
      <c r="AG2236" s="167"/>
      <c r="AH2236" s="171"/>
      <c r="AI2236" s="171"/>
      <c r="AJ2236" s="171"/>
      <c r="AK2236" s="171"/>
      <c r="AL2236" s="171"/>
      <c r="AM2236" s="171"/>
      <c r="AN2236" s="171"/>
      <c r="AO2236" s="171"/>
      <c r="AP2236" s="171"/>
      <c r="AQ2236" s="171"/>
      <c r="AR2236" s="171"/>
      <c r="AS2236" s="171"/>
    </row>
    <row r="2237" spans="3:45" ht="12.75" customHeight="1">
      <c r="C2237" s="212"/>
      <c r="D2237" s="212"/>
      <c r="E2237" s="212"/>
      <c r="F2237" s="212"/>
      <c r="G2237" s="211" t="s">
        <v>1320</v>
      </c>
      <c r="H2237" s="211"/>
      <c r="I2237" s="211"/>
      <c r="J2237" s="211"/>
      <c r="K2237" s="211"/>
      <c r="L2237" s="211"/>
      <c r="M2237" s="211"/>
      <c r="N2237" s="211"/>
      <c r="O2237" s="211"/>
      <c r="P2237" s="211"/>
      <c r="Q2237" s="211"/>
      <c r="R2237" s="211"/>
      <c r="S2237" s="211"/>
      <c r="T2237" s="211"/>
      <c r="U2237" s="211"/>
      <c r="V2237" s="211"/>
      <c r="W2237" s="211"/>
      <c r="X2237" s="211"/>
      <c r="Y2237" s="211"/>
      <c r="Z2237" s="211"/>
      <c r="AA2237" s="211"/>
      <c r="AB2237" s="211"/>
      <c r="AC2237" s="211"/>
      <c r="AD2237" s="211"/>
      <c r="AE2237" s="211"/>
      <c r="AF2237" s="211"/>
      <c r="AG2237" s="211"/>
      <c r="AH2237" s="183">
        <f>SUM(AH2228:AM2236)</f>
        <v>-3322</v>
      </c>
      <c r="AI2237" s="183"/>
      <c r="AJ2237" s="183"/>
      <c r="AK2237" s="183"/>
      <c r="AL2237" s="183"/>
      <c r="AM2237" s="183"/>
      <c r="AN2237" s="183">
        <f>SUM(AN2228:AS2236)</f>
        <v>-233</v>
      </c>
      <c r="AO2237" s="183"/>
      <c r="AP2237" s="183"/>
      <c r="AQ2237" s="183"/>
      <c r="AR2237" s="183"/>
      <c r="AS2237" s="183"/>
    </row>
    <row r="2238" spans="3:45" ht="12.75" customHeight="1">
      <c r="C2238" s="214" t="s">
        <v>293</v>
      </c>
      <c r="D2238" s="214"/>
      <c r="E2238" s="214"/>
      <c r="F2238" s="214"/>
      <c r="G2238" s="213" t="s">
        <v>1321</v>
      </c>
      <c r="H2238" s="213"/>
      <c r="I2238" s="213"/>
      <c r="J2238" s="213"/>
      <c r="K2238" s="213"/>
      <c r="L2238" s="213"/>
      <c r="M2238" s="213"/>
      <c r="N2238" s="213"/>
      <c r="O2238" s="213"/>
      <c r="P2238" s="213"/>
      <c r="Q2238" s="213"/>
      <c r="R2238" s="213"/>
      <c r="S2238" s="213"/>
      <c r="T2238" s="213"/>
      <c r="U2238" s="213"/>
      <c r="V2238" s="213"/>
      <c r="W2238" s="213"/>
      <c r="X2238" s="213"/>
      <c r="Y2238" s="213"/>
      <c r="Z2238" s="213"/>
      <c r="AA2238" s="213"/>
      <c r="AB2238" s="213"/>
      <c r="AC2238" s="213"/>
      <c r="AD2238" s="213"/>
      <c r="AE2238" s="213"/>
      <c r="AF2238" s="213"/>
      <c r="AG2238" s="213"/>
      <c r="AH2238" s="169"/>
      <c r="AI2238" s="169"/>
      <c r="AJ2238" s="169"/>
      <c r="AK2238" s="169"/>
      <c r="AL2238" s="169"/>
      <c r="AM2238" s="169"/>
      <c r="AN2238" s="169"/>
      <c r="AO2238" s="169"/>
      <c r="AP2238" s="169"/>
      <c r="AQ2238" s="169"/>
      <c r="AR2238" s="169"/>
      <c r="AS2238" s="169"/>
    </row>
    <row r="2239" spans="3:45" ht="12.75" customHeight="1">
      <c r="C2239" s="164"/>
      <c r="D2239" s="164"/>
      <c r="E2239" s="164"/>
      <c r="F2239" s="164"/>
      <c r="G2239" s="163"/>
      <c r="H2239" s="163"/>
      <c r="I2239" s="163"/>
      <c r="J2239" s="163"/>
      <c r="K2239" s="163"/>
      <c r="L2239" s="163"/>
      <c r="M2239" s="163"/>
      <c r="N2239" s="163"/>
      <c r="O2239" s="163"/>
      <c r="P2239" s="163"/>
      <c r="Q2239" s="163"/>
      <c r="R2239" s="163"/>
      <c r="S2239" s="163"/>
      <c r="T2239" s="163"/>
      <c r="U2239" s="163"/>
      <c r="V2239" s="163"/>
      <c r="W2239" s="163"/>
      <c r="X2239" s="163"/>
      <c r="Y2239" s="163"/>
      <c r="Z2239" s="163"/>
      <c r="AA2239" s="163"/>
      <c r="AB2239" s="163"/>
      <c r="AC2239" s="163"/>
      <c r="AD2239" s="163"/>
      <c r="AE2239" s="163"/>
      <c r="AF2239" s="163"/>
      <c r="AG2239" s="163"/>
      <c r="AH2239" s="170"/>
      <c r="AI2239" s="170"/>
      <c r="AJ2239" s="170"/>
      <c r="AK2239" s="170"/>
      <c r="AL2239" s="170"/>
      <c r="AM2239" s="170"/>
      <c r="AN2239" s="170"/>
      <c r="AO2239" s="170"/>
      <c r="AP2239" s="170"/>
      <c r="AQ2239" s="170"/>
      <c r="AR2239" s="170"/>
      <c r="AS2239" s="170"/>
    </row>
    <row r="2240" spans="3:45" ht="12.75" customHeight="1">
      <c r="C2240" s="164" t="s">
        <v>294</v>
      </c>
      <c r="D2240" s="164"/>
      <c r="E2240" s="164"/>
      <c r="F2240" s="164"/>
      <c r="G2240" s="165" t="s">
        <v>1001</v>
      </c>
      <c r="H2240" s="165"/>
      <c r="I2240" s="165"/>
      <c r="J2240" s="165"/>
      <c r="K2240" s="165"/>
      <c r="L2240" s="165"/>
      <c r="M2240" s="165"/>
      <c r="N2240" s="165"/>
      <c r="O2240" s="165"/>
      <c r="P2240" s="165"/>
      <c r="Q2240" s="165"/>
      <c r="R2240" s="165"/>
      <c r="S2240" s="165"/>
      <c r="T2240" s="165"/>
      <c r="U2240" s="165"/>
      <c r="V2240" s="165"/>
      <c r="W2240" s="165"/>
      <c r="X2240" s="165"/>
      <c r="Y2240" s="165"/>
      <c r="Z2240" s="165"/>
      <c r="AA2240" s="165"/>
      <c r="AB2240" s="165"/>
      <c r="AC2240" s="165"/>
      <c r="AD2240" s="165"/>
      <c r="AE2240" s="165"/>
      <c r="AF2240" s="165"/>
      <c r="AG2240" s="165"/>
      <c r="AH2240" s="174"/>
      <c r="AI2240" s="174"/>
      <c r="AJ2240" s="174"/>
      <c r="AK2240" s="174"/>
      <c r="AL2240" s="174"/>
      <c r="AM2240" s="174"/>
      <c r="AN2240" s="174"/>
      <c r="AO2240" s="174"/>
      <c r="AP2240" s="174"/>
      <c r="AQ2240" s="174"/>
      <c r="AR2240" s="174"/>
      <c r="AS2240" s="174"/>
    </row>
    <row r="2241" spans="3:45" ht="12.75" customHeight="1">
      <c r="C2241" s="166" t="s">
        <v>295</v>
      </c>
      <c r="D2241" s="166"/>
      <c r="E2241" s="166"/>
      <c r="F2241" s="166"/>
      <c r="G2241" s="167" t="s">
        <v>1002</v>
      </c>
      <c r="H2241" s="167"/>
      <c r="I2241" s="167"/>
      <c r="J2241" s="167"/>
      <c r="K2241" s="167"/>
      <c r="L2241" s="167"/>
      <c r="M2241" s="167"/>
      <c r="N2241" s="167"/>
      <c r="O2241" s="167"/>
      <c r="P2241" s="167"/>
      <c r="Q2241" s="167"/>
      <c r="R2241" s="167"/>
      <c r="S2241" s="167"/>
      <c r="T2241" s="167"/>
      <c r="U2241" s="167"/>
      <c r="V2241" s="167"/>
      <c r="W2241" s="167"/>
      <c r="X2241" s="167"/>
      <c r="Y2241" s="167"/>
      <c r="Z2241" s="167"/>
      <c r="AA2241" s="167"/>
      <c r="AB2241" s="167"/>
      <c r="AC2241" s="167"/>
      <c r="AD2241" s="167"/>
      <c r="AE2241" s="167"/>
      <c r="AF2241" s="167"/>
      <c r="AG2241" s="167"/>
      <c r="AH2241" s="190"/>
      <c r="AI2241" s="190"/>
      <c r="AJ2241" s="190"/>
      <c r="AK2241" s="190"/>
      <c r="AL2241" s="190"/>
      <c r="AM2241" s="190"/>
      <c r="AN2241" s="190"/>
      <c r="AO2241" s="190"/>
      <c r="AP2241" s="190"/>
      <c r="AQ2241" s="190"/>
      <c r="AR2241" s="190"/>
      <c r="AS2241" s="190"/>
    </row>
    <row r="2242" spans="3:45" ht="12.75" customHeight="1">
      <c r="C2242" s="215" t="s">
        <v>38</v>
      </c>
      <c r="D2242" s="215"/>
      <c r="E2242" s="215"/>
      <c r="F2242" s="215"/>
      <c r="G2242" s="211" t="s">
        <v>1322</v>
      </c>
      <c r="H2242" s="211"/>
      <c r="I2242" s="211"/>
      <c r="J2242" s="211"/>
      <c r="K2242" s="211"/>
      <c r="L2242" s="211"/>
      <c r="M2242" s="211"/>
      <c r="N2242" s="211"/>
      <c r="O2242" s="211"/>
      <c r="P2242" s="211"/>
      <c r="Q2242" s="211"/>
      <c r="R2242" s="211"/>
      <c r="S2242" s="211"/>
      <c r="T2242" s="211"/>
      <c r="U2242" s="211"/>
      <c r="V2242" s="211"/>
      <c r="W2242" s="211"/>
      <c r="X2242" s="211"/>
      <c r="Y2242" s="211"/>
      <c r="Z2242" s="211"/>
      <c r="AA2242" s="211"/>
      <c r="AB2242" s="211"/>
      <c r="AC2242" s="211"/>
      <c r="AD2242" s="211"/>
      <c r="AE2242" s="211"/>
      <c r="AF2242" s="211"/>
      <c r="AG2242" s="211"/>
      <c r="AH2242" s="183">
        <f>SUM(AH2237:AM2241)</f>
        <v>-3322</v>
      </c>
      <c r="AI2242" s="183"/>
      <c r="AJ2242" s="183"/>
      <c r="AK2242" s="183"/>
      <c r="AL2242" s="183"/>
      <c r="AM2242" s="183"/>
      <c r="AN2242" s="183">
        <f>SUM(AN2237:AS2241)</f>
        <v>-233</v>
      </c>
      <c r="AO2242" s="183"/>
      <c r="AP2242" s="183"/>
      <c r="AQ2242" s="183"/>
      <c r="AR2242" s="183"/>
      <c r="AS2242" s="183"/>
    </row>
    <row r="2243" spans="3:45" ht="12.75" customHeight="1">
      <c r="C2243" s="208" t="s">
        <v>1003</v>
      </c>
      <c r="D2243" s="208"/>
      <c r="E2243" s="208"/>
      <c r="F2243" s="208"/>
      <c r="G2243" s="208"/>
      <c r="H2243" s="208"/>
      <c r="I2243" s="208"/>
      <c r="J2243" s="208"/>
      <c r="K2243" s="208"/>
      <c r="L2243" s="208"/>
      <c r="M2243" s="208"/>
      <c r="N2243" s="208"/>
      <c r="O2243" s="208"/>
      <c r="P2243" s="208"/>
      <c r="Q2243" s="208"/>
      <c r="R2243" s="208"/>
      <c r="S2243" s="208"/>
      <c r="T2243" s="208"/>
      <c r="U2243" s="208"/>
      <c r="V2243" s="208"/>
      <c r="W2243" s="208"/>
      <c r="X2243" s="208"/>
      <c r="Y2243" s="208"/>
      <c r="Z2243" s="208"/>
      <c r="AA2243" s="208"/>
      <c r="AB2243" s="208"/>
      <c r="AC2243" s="208"/>
      <c r="AD2243" s="208"/>
      <c r="AE2243" s="208"/>
      <c r="AF2243" s="208"/>
      <c r="AG2243" s="208"/>
      <c r="AH2243" s="208"/>
      <c r="AI2243" s="208"/>
      <c r="AJ2243" s="208"/>
      <c r="AK2243" s="208"/>
      <c r="AL2243" s="208"/>
      <c r="AM2243" s="208"/>
      <c r="AN2243" s="208"/>
      <c r="AO2243" s="208"/>
      <c r="AP2243" s="208"/>
      <c r="AQ2243" s="208"/>
      <c r="AR2243" s="208"/>
      <c r="AS2243" s="208"/>
    </row>
    <row r="2244" spans="3:45" ht="12.75" customHeight="1">
      <c r="C2244" s="214" t="s">
        <v>296</v>
      </c>
      <c r="D2244" s="214"/>
      <c r="E2244" s="214"/>
      <c r="F2244" s="214"/>
      <c r="G2244" s="216" t="s">
        <v>1004</v>
      </c>
      <c r="H2244" s="216"/>
      <c r="I2244" s="216"/>
      <c r="J2244" s="216"/>
      <c r="K2244" s="216"/>
      <c r="L2244" s="216"/>
      <c r="M2244" s="216"/>
      <c r="N2244" s="216"/>
      <c r="O2244" s="216"/>
      <c r="P2244" s="216"/>
      <c r="Q2244" s="216"/>
      <c r="R2244" s="216"/>
      <c r="S2244" s="216"/>
      <c r="T2244" s="216"/>
      <c r="U2244" s="216"/>
      <c r="V2244" s="216"/>
      <c r="W2244" s="216"/>
      <c r="X2244" s="216"/>
      <c r="Y2244" s="216"/>
      <c r="Z2244" s="216"/>
      <c r="AA2244" s="216"/>
      <c r="AB2244" s="216"/>
      <c r="AC2244" s="216"/>
      <c r="AD2244" s="216"/>
      <c r="AE2244" s="216"/>
      <c r="AF2244" s="216"/>
      <c r="AG2244" s="216"/>
      <c r="AH2244" s="177"/>
      <c r="AI2244" s="177"/>
      <c r="AJ2244" s="177"/>
      <c r="AK2244" s="177"/>
      <c r="AL2244" s="177"/>
      <c r="AM2244" s="177"/>
      <c r="AN2244" s="177"/>
      <c r="AO2244" s="177"/>
      <c r="AP2244" s="177"/>
      <c r="AQ2244" s="177"/>
      <c r="AR2244" s="177"/>
      <c r="AS2244" s="177"/>
    </row>
    <row r="2245" spans="3:45" ht="12.75" customHeight="1">
      <c r="C2245" s="164" t="s">
        <v>297</v>
      </c>
      <c r="D2245" s="164"/>
      <c r="E2245" s="164"/>
      <c r="F2245" s="164"/>
      <c r="G2245" s="163" t="s">
        <v>1005</v>
      </c>
      <c r="H2245" s="163"/>
      <c r="I2245" s="163"/>
      <c r="J2245" s="163"/>
      <c r="K2245" s="163"/>
      <c r="L2245" s="163"/>
      <c r="M2245" s="163"/>
      <c r="N2245" s="163"/>
      <c r="O2245" s="163"/>
      <c r="P2245" s="163"/>
      <c r="Q2245" s="163"/>
      <c r="R2245" s="163"/>
      <c r="S2245" s="163"/>
      <c r="T2245" s="163"/>
      <c r="U2245" s="163"/>
      <c r="V2245" s="163"/>
      <c r="W2245" s="163"/>
      <c r="X2245" s="163"/>
      <c r="Y2245" s="163"/>
      <c r="Z2245" s="163"/>
      <c r="AA2245" s="163"/>
      <c r="AB2245" s="163"/>
      <c r="AC2245" s="163"/>
      <c r="AD2245" s="163"/>
      <c r="AE2245" s="163"/>
      <c r="AF2245" s="163"/>
      <c r="AG2245" s="163"/>
      <c r="AH2245" s="174">
        <v>0</v>
      </c>
      <c r="AI2245" s="174"/>
      <c r="AJ2245" s="174"/>
      <c r="AK2245" s="174"/>
      <c r="AL2245" s="174"/>
      <c r="AM2245" s="174"/>
      <c r="AN2245" s="174">
        <v>0</v>
      </c>
      <c r="AO2245" s="174"/>
      <c r="AP2245" s="174"/>
      <c r="AQ2245" s="174"/>
      <c r="AR2245" s="174"/>
      <c r="AS2245" s="174"/>
    </row>
    <row r="2246" spans="3:45" ht="12.75" customHeight="1">
      <c r="C2246" s="164" t="s">
        <v>298</v>
      </c>
      <c r="D2246" s="164"/>
      <c r="E2246" s="164"/>
      <c r="F2246" s="164"/>
      <c r="G2246" s="163" t="s">
        <v>1325</v>
      </c>
      <c r="H2246" s="163"/>
      <c r="I2246" s="163"/>
      <c r="J2246" s="163"/>
      <c r="K2246" s="163"/>
      <c r="L2246" s="163"/>
      <c r="M2246" s="163"/>
      <c r="N2246" s="163"/>
      <c r="O2246" s="163"/>
      <c r="P2246" s="163"/>
      <c r="Q2246" s="163"/>
      <c r="R2246" s="163"/>
      <c r="S2246" s="163"/>
      <c r="T2246" s="163"/>
      <c r="U2246" s="163"/>
      <c r="V2246" s="163"/>
      <c r="W2246" s="163"/>
      <c r="X2246" s="163"/>
      <c r="Y2246" s="163"/>
      <c r="Z2246" s="163"/>
      <c r="AA2246" s="163"/>
      <c r="AB2246" s="163"/>
      <c r="AC2246" s="163"/>
      <c r="AD2246" s="163"/>
      <c r="AE2246" s="163"/>
      <c r="AF2246" s="163"/>
      <c r="AG2246" s="163"/>
      <c r="AH2246" s="168"/>
      <c r="AI2246" s="168"/>
      <c r="AJ2246" s="168"/>
      <c r="AK2246" s="168"/>
      <c r="AL2246" s="168"/>
      <c r="AM2246" s="168"/>
      <c r="AN2246" s="168"/>
      <c r="AO2246" s="168"/>
      <c r="AP2246" s="168"/>
      <c r="AQ2246" s="168"/>
      <c r="AR2246" s="168"/>
      <c r="AS2246" s="168"/>
    </row>
    <row r="2247" spans="3:45" ht="12.75" customHeight="1">
      <c r="C2247" s="164"/>
      <c r="D2247" s="164"/>
      <c r="E2247" s="164"/>
      <c r="F2247" s="164"/>
      <c r="G2247" s="163"/>
      <c r="H2247" s="163"/>
      <c r="I2247" s="163"/>
      <c r="J2247" s="163"/>
      <c r="K2247" s="163"/>
      <c r="L2247" s="163"/>
      <c r="M2247" s="163"/>
      <c r="N2247" s="163"/>
      <c r="O2247" s="163"/>
      <c r="P2247" s="163"/>
      <c r="Q2247" s="163"/>
      <c r="R2247" s="163"/>
      <c r="S2247" s="163"/>
      <c r="T2247" s="163"/>
      <c r="U2247" s="163"/>
      <c r="V2247" s="163"/>
      <c r="W2247" s="163"/>
      <c r="X2247" s="163"/>
      <c r="Y2247" s="163"/>
      <c r="Z2247" s="163"/>
      <c r="AA2247" s="163"/>
      <c r="AB2247" s="163"/>
      <c r="AC2247" s="163"/>
      <c r="AD2247" s="163"/>
      <c r="AE2247" s="163"/>
      <c r="AF2247" s="163"/>
      <c r="AG2247" s="163"/>
      <c r="AH2247" s="168"/>
      <c r="AI2247" s="168"/>
      <c r="AJ2247" s="168"/>
      <c r="AK2247" s="168"/>
      <c r="AL2247" s="168"/>
      <c r="AM2247" s="168"/>
      <c r="AN2247" s="168"/>
      <c r="AO2247" s="168"/>
      <c r="AP2247" s="168"/>
      <c r="AQ2247" s="168"/>
      <c r="AR2247" s="168"/>
      <c r="AS2247" s="168"/>
    </row>
    <row r="2248" spans="3:45" ht="12.75" customHeight="1">
      <c r="C2248" s="164"/>
      <c r="D2248" s="164"/>
      <c r="E2248" s="164"/>
      <c r="F2248" s="164"/>
      <c r="G2248" s="163"/>
      <c r="H2248" s="163"/>
      <c r="I2248" s="163"/>
      <c r="J2248" s="163"/>
      <c r="K2248" s="163"/>
      <c r="L2248" s="163"/>
      <c r="M2248" s="163"/>
      <c r="N2248" s="163"/>
      <c r="O2248" s="163"/>
      <c r="P2248" s="163"/>
      <c r="Q2248" s="163"/>
      <c r="R2248" s="163"/>
      <c r="S2248" s="163"/>
      <c r="T2248" s="163"/>
      <c r="U2248" s="163"/>
      <c r="V2248" s="163"/>
      <c r="W2248" s="163"/>
      <c r="X2248" s="163"/>
      <c r="Y2248" s="163"/>
      <c r="Z2248" s="163"/>
      <c r="AA2248" s="163"/>
      <c r="AB2248" s="163"/>
      <c r="AC2248" s="163"/>
      <c r="AD2248" s="163"/>
      <c r="AE2248" s="163"/>
      <c r="AF2248" s="163"/>
      <c r="AG2248" s="163"/>
      <c r="AH2248" s="168"/>
      <c r="AI2248" s="168"/>
      <c r="AJ2248" s="168"/>
      <c r="AK2248" s="168"/>
      <c r="AL2248" s="168"/>
      <c r="AM2248" s="168"/>
      <c r="AN2248" s="168"/>
      <c r="AO2248" s="168"/>
      <c r="AP2248" s="168"/>
      <c r="AQ2248" s="168"/>
      <c r="AR2248" s="168"/>
      <c r="AS2248" s="168"/>
    </row>
    <row r="2249" spans="3:45" ht="12.75" customHeight="1">
      <c r="C2249" s="164" t="s">
        <v>299</v>
      </c>
      <c r="D2249" s="164"/>
      <c r="E2249" s="164"/>
      <c r="F2249" s="164"/>
      <c r="G2249" s="165" t="s">
        <v>1006</v>
      </c>
      <c r="H2249" s="165"/>
      <c r="I2249" s="165"/>
      <c r="J2249" s="165"/>
      <c r="K2249" s="165"/>
      <c r="L2249" s="165"/>
      <c r="M2249" s="165"/>
      <c r="N2249" s="165"/>
      <c r="O2249" s="165"/>
      <c r="P2249" s="165"/>
      <c r="Q2249" s="165"/>
      <c r="R2249" s="165"/>
      <c r="S2249" s="165"/>
      <c r="T2249" s="165"/>
      <c r="U2249" s="165"/>
      <c r="V2249" s="165"/>
      <c r="W2249" s="165"/>
      <c r="X2249" s="165"/>
      <c r="Y2249" s="165"/>
      <c r="Z2249" s="165"/>
      <c r="AA2249" s="165"/>
      <c r="AB2249" s="165"/>
      <c r="AC2249" s="165"/>
      <c r="AD2249" s="165"/>
      <c r="AE2249" s="165"/>
      <c r="AF2249" s="165"/>
      <c r="AG2249" s="165"/>
      <c r="AH2249" s="174"/>
      <c r="AI2249" s="174"/>
      <c r="AJ2249" s="174"/>
      <c r="AK2249" s="174"/>
      <c r="AL2249" s="174"/>
      <c r="AM2249" s="174"/>
      <c r="AN2249" s="174"/>
      <c r="AO2249" s="174"/>
      <c r="AP2249" s="174"/>
      <c r="AQ2249" s="174"/>
      <c r="AR2249" s="174"/>
      <c r="AS2249" s="174"/>
    </row>
    <row r="2250" spans="3:45" ht="12.75" customHeight="1">
      <c r="C2250" s="164" t="s">
        <v>300</v>
      </c>
      <c r="D2250" s="164"/>
      <c r="E2250" s="164"/>
      <c r="F2250" s="164"/>
      <c r="G2250" s="163" t="s">
        <v>1007</v>
      </c>
      <c r="H2250" s="163"/>
      <c r="I2250" s="163"/>
      <c r="J2250" s="163"/>
      <c r="K2250" s="163"/>
      <c r="L2250" s="163"/>
      <c r="M2250" s="163"/>
      <c r="N2250" s="163"/>
      <c r="O2250" s="163"/>
      <c r="P2250" s="163"/>
      <c r="Q2250" s="163"/>
      <c r="R2250" s="163"/>
      <c r="S2250" s="163"/>
      <c r="T2250" s="163"/>
      <c r="U2250" s="163"/>
      <c r="V2250" s="163"/>
      <c r="W2250" s="163"/>
      <c r="X2250" s="163"/>
      <c r="Y2250" s="163"/>
      <c r="Z2250" s="163"/>
      <c r="AA2250" s="163"/>
      <c r="AB2250" s="163"/>
      <c r="AC2250" s="163"/>
      <c r="AD2250" s="163"/>
      <c r="AE2250" s="163"/>
      <c r="AF2250" s="163"/>
      <c r="AG2250" s="163"/>
      <c r="AH2250" s="174"/>
      <c r="AI2250" s="174"/>
      <c r="AJ2250" s="174"/>
      <c r="AK2250" s="174"/>
      <c r="AL2250" s="174"/>
      <c r="AM2250" s="174"/>
      <c r="AN2250" s="174"/>
      <c r="AO2250" s="174"/>
      <c r="AP2250" s="174"/>
      <c r="AQ2250" s="174"/>
      <c r="AR2250" s="174"/>
      <c r="AS2250" s="174"/>
    </row>
    <row r="2251" spans="3:45" ht="12.75" customHeight="1">
      <c r="C2251" s="164" t="s">
        <v>301</v>
      </c>
      <c r="D2251" s="164"/>
      <c r="E2251" s="164"/>
      <c r="F2251" s="164"/>
      <c r="G2251" s="163" t="s">
        <v>1323</v>
      </c>
      <c r="H2251" s="163"/>
      <c r="I2251" s="163"/>
      <c r="J2251" s="163"/>
      <c r="K2251" s="163"/>
      <c r="L2251" s="163"/>
      <c r="M2251" s="163"/>
      <c r="N2251" s="163"/>
      <c r="O2251" s="163"/>
      <c r="P2251" s="163"/>
      <c r="Q2251" s="163"/>
      <c r="R2251" s="163"/>
      <c r="S2251" s="163"/>
      <c r="T2251" s="163"/>
      <c r="U2251" s="163"/>
      <c r="V2251" s="163"/>
      <c r="W2251" s="163"/>
      <c r="X2251" s="163"/>
      <c r="Y2251" s="163"/>
      <c r="Z2251" s="163"/>
      <c r="AA2251" s="163"/>
      <c r="AB2251" s="163"/>
      <c r="AC2251" s="163"/>
      <c r="AD2251" s="163"/>
      <c r="AE2251" s="163"/>
      <c r="AF2251" s="163"/>
      <c r="AG2251" s="163"/>
      <c r="AH2251" s="168"/>
      <c r="AI2251" s="168"/>
      <c r="AJ2251" s="168"/>
      <c r="AK2251" s="168"/>
      <c r="AL2251" s="168"/>
      <c r="AM2251" s="168"/>
      <c r="AN2251" s="168"/>
      <c r="AO2251" s="168"/>
      <c r="AP2251" s="168"/>
      <c r="AQ2251" s="168"/>
      <c r="AR2251" s="168"/>
      <c r="AS2251" s="168"/>
    </row>
    <row r="2252" spans="3:45" ht="12.75" customHeight="1">
      <c r="C2252" s="164"/>
      <c r="D2252" s="164"/>
      <c r="E2252" s="164"/>
      <c r="F2252" s="164"/>
      <c r="G2252" s="163"/>
      <c r="H2252" s="163"/>
      <c r="I2252" s="163"/>
      <c r="J2252" s="163"/>
      <c r="K2252" s="163"/>
      <c r="L2252" s="163"/>
      <c r="M2252" s="163"/>
      <c r="N2252" s="163"/>
      <c r="O2252" s="163"/>
      <c r="P2252" s="163"/>
      <c r="Q2252" s="163"/>
      <c r="R2252" s="163"/>
      <c r="S2252" s="163"/>
      <c r="T2252" s="163"/>
      <c r="U2252" s="163"/>
      <c r="V2252" s="163"/>
      <c r="W2252" s="163"/>
      <c r="X2252" s="163"/>
      <c r="Y2252" s="163"/>
      <c r="Z2252" s="163"/>
      <c r="AA2252" s="163"/>
      <c r="AB2252" s="163"/>
      <c r="AC2252" s="163"/>
      <c r="AD2252" s="163"/>
      <c r="AE2252" s="163"/>
      <c r="AF2252" s="163"/>
      <c r="AG2252" s="163"/>
      <c r="AH2252" s="168"/>
      <c r="AI2252" s="168"/>
      <c r="AJ2252" s="168"/>
      <c r="AK2252" s="168"/>
      <c r="AL2252" s="168"/>
      <c r="AM2252" s="168"/>
      <c r="AN2252" s="168"/>
      <c r="AO2252" s="168"/>
      <c r="AP2252" s="168"/>
      <c r="AQ2252" s="168"/>
      <c r="AR2252" s="168"/>
      <c r="AS2252" s="168"/>
    </row>
    <row r="2253" spans="3:45" ht="12.75" customHeight="1">
      <c r="C2253" s="164"/>
      <c r="D2253" s="164"/>
      <c r="E2253" s="164"/>
      <c r="F2253" s="164"/>
      <c r="G2253" s="163"/>
      <c r="H2253" s="163"/>
      <c r="I2253" s="163"/>
      <c r="J2253" s="163"/>
      <c r="K2253" s="163"/>
      <c r="L2253" s="163"/>
      <c r="M2253" s="163"/>
      <c r="N2253" s="163"/>
      <c r="O2253" s="163"/>
      <c r="P2253" s="163"/>
      <c r="Q2253" s="163"/>
      <c r="R2253" s="163"/>
      <c r="S2253" s="163"/>
      <c r="T2253" s="163"/>
      <c r="U2253" s="163"/>
      <c r="V2253" s="163"/>
      <c r="W2253" s="163"/>
      <c r="X2253" s="163"/>
      <c r="Y2253" s="163"/>
      <c r="Z2253" s="163"/>
      <c r="AA2253" s="163"/>
      <c r="AB2253" s="163"/>
      <c r="AC2253" s="163"/>
      <c r="AD2253" s="163"/>
      <c r="AE2253" s="163"/>
      <c r="AF2253" s="163"/>
      <c r="AG2253" s="163"/>
      <c r="AH2253" s="168"/>
      <c r="AI2253" s="168"/>
      <c r="AJ2253" s="168"/>
      <c r="AK2253" s="168"/>
      <c r="AL2253" s="168"/>
      <c r="AM2253" s="168"/>
      <c r="AN2253" s="168"/>
      <c r="AO2253" s="168"/>
      <c r="AP2253" s="168"/>
      <c r="AQ2253" s="168"/>
      <c r="AR2253" s="168"/>
      <c r="AS2253" s="168"/>
    </row>
    <row r="2254" spans="3:45" ht="12.75" customHeight="1">
      <c r="C2254" s="164" t="s">
        <v>302</v>
      </c>
      <c r="D2254" s="164"/>
      <c r="E2254" s="164"/>
      <c r="F2254" s="164"/>
      <c r="G2254" s="163" t="s">
        <v>1324</v>
      </c>
      <c r="H2254" s="163"/>
      <c r="I2254" s="163"/>
      <c r="J2254" s="163"/>
      <c r="K2254" s="163"/>
      <c r="L2254" s="163"/>
      <c r="M2254" s="163"/>
      <c r="N2254" s="163"/>
      <c r="O2254" s="163"/>
      <c r="P2254" s="163"/>
      <c r="Q2254" s="163"/>
      <c r="R2254" s="163"/>
      <c r="S2254" s="163"/>
      <c r="T2254" s="163"/>
      <c r="U2254" s="163"/>
      <c r="V2254" s="163"/>
      <c r="W2254" s="163"/>
      <c r="X2254" s="163"/>
      <c r="Y2254" s="163"/>
      <c r="Z2254" s="163"/>
      <c r="AA2254" s="163"/>
      <c r="AB2254" s="163"/>
      <c r="AC2254" s="163"/>
      <c r="AD2254" s="163"/>
      <c r="AE2254" s="163"/>
      <c r="AF2254" s="163"/>
      <c r="AG2254" s="163"/>
      <c r="AH2254" s="170"/>
      <c r="AI2254" s="170"/>
      <c r="AJ2254" s="170"/>
      <c r="AK2254" s="170"/>
      <c r="AL2254" s="170"/>
      <c r="AM2254" s="170"/>
      <c r="AN2254" s="170"/>
      <c r="AO2254" s="170"/>
      <c r="AP2254" s="170"/>
      <c r="AQ2254" s="170"/>
      <c r="AR2254" s="170"/>
      <c r="AS2254" s="170"/>
    </row>
    <row r="2255" spans="3:45" ht="12.75" customHeight="1">
      <c r="C2255" s="164"/>
      <c r="D2255" s="164"/>
      <c r="E2255" s="164"/>
      <c r="F2255" s="164"/>
      <c r="G2255" s="163"/>
      <c r="H2255" s="163"/>
      <c r="I2255" s="163"/>
      <c r="J2255" s="163"/>
      <c r="K2255" s="163"/>
      <c r="L2255" s="163"/>
      <c r="M2255" s="163"/>
      <c r="N2255" s="163"/>
      <c r="O2255" s="163"/>
      <c r="P2255" s="163"/>
      <c r="Q2255" s="163"/>
      <c r="R2255" s="163"/>
      <c r="S2255" s="163"/>
      <c r="T2255" s="163"/>
      <c r="U2255" s="163"/>
      <c r="V2255" s="163"/>
      <c r="W2255" s="163"/>
      <c r="X2255" s="163"/>
      <c r="Y2255" s="163"/>
      <c r="Z2255" s="163"/>
      <c r="AA2255" s="163"/>
      <c r="AB2255" s="163"/>
      <c r="AC2255" s="163"/>
      <c r="AD2255" s="163"/>
      <c r="AE2255" s="163"/>
      <c r="AF2255" s="163"/>
      <c r="AG2255" s="163"/>
      <c r="AH2255" s="170"/>
      <c r="AI2255" s="170"/>
      <c r="AJ2255" s="170"/>
      <c r="AK2255" s="170"/>
      <c r="AL2255" s="170"/>
      <c r="AM2255" s="170"/>
      <c r="AN2255" s="170"/>
      <c r="AO2255" s="170"/>
      <c r="AP2255" s="170"/>
      <c r="AQ2255" s="170"/>
      <c r="AR2255" s="170"/>
      <c r="AS2255" s="170"/>
    </row>
    <row r="2256" spans="3:45" ht="12.75" customHeight="1">
      <c r="C2256" s="164" t="s">
        <v>303</v>
      </c>
      <c r="D2256" s="164"/>
      <c r="E2256" s="164"/>
      <c r="F2256" s="164"/>
      <c r="G2256" s="163" t="s">
        <v>1326</v>
      </c>
      <c r="H2256" s="163"/>
      <c r="I2256" s="163"/>
      <c r="J2256" s="163"/>
      <c r="K2256" s="163"/>
      <c r="L2256" s="163"/>
      <c r="M2256" s="163"/>
      <c r="N2256" s="163"/>
      <c r="O2256" s="163"/>
      <c r="P2256" s="163"/>
      <c r="Q2256" s="163"/>
      <c r="R2256" s="163"/>
      <c r="S2256" s="163"/>
      <c r="T2256" s="163"/>
      <c r="U2256" s="163"/>
      <c r="V2256" s="163"/>
      <c r="W2256" s="163"/>
      <c r="X2256" s="163"/>
      <c r="Y2256" s="163"/>
      <c r="Z2256" s="163"/>
      <c r="AA2256" s="163"/>
      <c r="AB2256" s="163"/>
      <c r="AC2256" s="163"/>
      <c r="AD2256" s="163"/>
      <c r="AE2256" s="163"/>
      <c r="AF2256" s="163"/>
      <c r="AG2256" s="163"/>
      <c r="AH2256" s="170"/>
      <c r="AI2256" s="170"/>
      <c r="AJ2256" s="170"/>
      <c r="AK2256" s="170"/>
      <c r="AL2256" s="170"/>
      <c r="AM2256" s="170"/>
      <c r="AN2256" s="170"/>
      <c r="AO2256" s="170"/>
      <c r="AP2256" s="170"/>
      <c r="AQ2256" s="170"/>
      <c r="AR2256" s="170"/>
      <c r="AS2256" s="170"/>
    </row>
    <row r="2257" spans="3:45" ht="12.75" customHeight="1">
      <c r="C2257" s="164"/>
      <c r="D2257" s="164"/>
      <c r="E2257" s="164"/>
      <c r="F2257" s="164"/>
      <c r="G2257" s="163"/>
      <c r="H2257" s="163"/>
      <c r="I2257" s="163"/>
      <c r="J2257" s="163"/>
      <c r="K2257" s="163"/>
      <c r="L2257" s="163"/>
      <c r="M2257" s="163"/>
      <c r="N2257" s="163"/>
      <c r="O2257" s="163"/>
      <c r="P2257" s="163"/>
      <c r="Q2257" s="163"/>
      <c r="R2257" s="163"/>
      <c r="S2257" s="163"/>
      <c r="T2257" s="163"/>
      <c r="U2257" s="163"/>
      <c r="V2257" s="163"/>
      <c r="W2257" s="163"/>
      <c r="X2257" s="163"/>
      <c r="Y2257" s="163"/>
      <c r="Z2257" s="163"/>
      <c r="AA2257" s="163"/>
      <c r="AB2257" s="163"/>
      <c r="AC2257" s="163"/>
      <c r="AD2257" s="163"/>
      <c r="AE2257" s="163"/>
      <c r="AF2257" s="163"/>
      <c r="AG2257" s="163"/>
      <c r="AH2257" s="170"/>
      <c r="AI2257" s="170"/>
      <c r="AJ2257" s="170"/>
      <c r="AK2257" s="170"/>
      <c r="AL2257" s="170"/>
      <c r="AM2257" s="170"/>
      <c r="AN2257" s="170"/>
      <c r="AO2257" s="170"/>
      <c r="AP2257" s="170"/>
      <c r="AQ2257" s="170"/>
      <c r="AR2257" s="170"/>
      <c r="AS2257" s="170"/>
    </row>
    <row r="2258" spans="3:45" ht="12.75" customHeight="1">
      <c r="C2258" s="164" t="s">
        <v>304</v>
      </c>
      <c r="D2258" s="164"/>
      <c r="E2258" s="164"/>
      <c r="F2258" s="164"/>
      <c r="G2258" s="163" t="s">
        <v>1327</v>
      </c>
      <c r="H2258" s="163"/>
      <c r="I2258" s="163"/>
      <c r="J2258" s="163"/>
      <c r="K2258" s="163"/>
      <c r="L2258" s="163"/>
      <c r="M2258" s="163"/>
      <c r="N2258" s="163"/>
      <c r="O2258" s="163"/>
      <c r="P2258" s="163"/>
      <c r="Q2258" s="163"/>
      <c r="R2258" s="163"/>
      <c r="S2258" s="163"/>
      <c r="T2258" s="163"/>
      <c r="U2258" s="163"/>
      <c r="V2258" s="163"/>
      <c r="W2258" s="163"/>
      <c r="X2258" s="163"/>
      <c r="Y2258" s="163"/>
      <c r="Z2258" s="163"/>
      <c r="AA2258" s="163"/>
      <c r="AB2258" s="163"/>
      <c r="AC2258" s="163"/>
      <c r="AD2258" s="163"/>
      <c r="AE2258" s="163"/>
      <c r="AF2258" s="163"/>
      <c r="AG2258" s="163"/>
      <c r="AH2258" s="170"/>
      <c r="AI2258" s="170"/>
      <c r="AJ2258" s="170"/>
      <c r="AK2258" s="170"/>
      <c r="AL2258" s="170"/>
      <c r="AM2258" s="170"/>
      <c r="AN2258" s="170"/>
      <c r="AO2258" s="170"/>
      <c r="AP2258" s="170"/>
      <c r="AQ2258" s="170"/>
      <c r="AR2258" s="170"/>
      <c r="AS2258" s="170"/>
    </row>
    <row r="2259" spans="3:45" ht="12.75" customHeight="1">
      <c r="C2259" s="166"/>
      <c r="D2259" s="166"/>
      <c r="E2259" s="166"/>
      <c r="F2259" s="166"/>
      <c r="G2259" s="167"/>
      <c r="H2259" s="167"/>
      <c r="I2259" s="167"/>
      <c r="J2259" s="167"/>
      <c r="K2259" s="167"/>
      <c r="L2259" s="167"/>
      <c r="M2259" s="167"/>
      <c r="N2259" s="167"/>
      <c r="O2259" s="167"/>
      <c r="P2259" s="167"/>
      <c r="Q2259" s="167"/>
      <c r="R2259" s="167"/>
      <c r="S2259" s="167"/>
      <c r="T2259" s="167"/>
      <c r="U2259" s="167"/>
      <c r="V2259" s="167"/>
      <c r="W2259" s="167"/>
      <c r="X2259" s="167"/>
      <c r="Y2259" s="167"/>
      <c r="Z2259" s="167"/>
      <c r="AA2259" s="167"/>
      <c r="AB2259" s="167"/>
      <c r="AC2259" s="167"/>
      <c r="AD2259" s="167"/>
      <c r="AE2259" s="167"/>
      <c r="AF2259" s="167"/>
      <c r="AG2259" s="167"/>
      <c r="AH2259" s="171"/>
      <c r="AI2259" s="171"/>
      <c r="AJ2259" s="171"/>
      <c r="AK2259" s="171"/>
      <c r="AL2259" s="171"/>
      <c r="AM2259" s="171"/>
      <c r="AN2259" s="171"/>
      <c r="AO2259" s="171"/>
      <c r="AP2259" s="171"/>
      <c r="AQ2259" s="171"/>
      <c r="AR2259" s="171"/>
      <c r="AS2259" s="171"/>
    </row>
    <row r="2260" spans="3:45" ht="12.75" customHeight="1">
      <c r="C2260" s="162" t="s">
        <v>285</v>
      </c>
      <c r="D2260" s="162"/>
      <c r="E2260" s="162"/>
      <c r="F2260" s="162"/>
      <c r="G2260" s="162" t="s">
        <v>286</v>
      </c>
      <c r="H2260" s="162"/>
      <c r="I2260" s="162"/>
      <c r="J2260" s="162"/>
      <c r="K2260" s="162"/>
      <c r="L2260" s="162"/>
      <c r="M2260" s="162"/>
      <c r="N2260" s="162"/>
      <c r="O2260" s="162"/>
      <c r="P2260" s="162"/>
      <c r="Q2260" s="162"/>
      <c r="R2260" s="162"/>
      <c r="S2260" s="162"/>
      <c r="T2260" s="162"/>
      <c r="U2260" s="162"/>
      <c r="V2260" s="162"/>
      <c r="W2260" s="162"/>
      <c r="X2260" s="162"/>
      <c r="Y2260" s="162"/>
      <c r="Z2260" s="162"/>
      <c r="AA2260" s="162"/>
      <c r="AB2260" s="162"/>
      <c r="AC2260" s="162"/>
      <c r="AD2260" s="162"/>
      <c r="AE2260" s="162"/>
      <c r="AF2260" s="162"/>
      <c r="AG2260" s="162"/>
      <c r="AH2260" s="162" t="s">
        <v>50</v>
      </c>
      <c r="AI2260" s="162"/>
      <c r="AJ2260" s="162"/>
      <c r="AK2260" s="162"/>
      <c r="AL2260" s="162"/>
      <c r="AM2260" s="162"/>
      <c r="AN2260" s="162" t="s">
        <v>51</v>
      </c>
      <c r="AO2260" s="162"/>
      <c r="AP2260" s="162"/>
      <c r="AQ2260" s="162"/>
      <c r="AR2260" s="162"/>
      <c r="AS2260" s="162"/>
    </row>
    <row r="2261" spans="3:45" ht="12.75" customHeight="1">
      <c r="C2261" s="162"/>
      <c r="D2261" s="162"/>
      <c r="E2261" s="162"/>
      <c r="F2261" s="162"/>
      <c r="G2261" s="162"/>
      <c r="H2261" s="162"/>
      <c r="I2261" s="162"/>
      <c r="J2261" s="162"/>
      <c r="K2261" s="162"/>
      <c r="L2261" s="162"/>
      <c r="M2261" s="162"/>
      <c r="N2261" s="162"/>
      <c r="O2261" s="162"/>
      <c r="P2261" s="162"/>
      <c r="Q2261" s="162"/>
      <c r="R2261" s="162"/>
      <c r="S2261" s="162"/>
      <c r="T2261" s="162"/>
      <c r="U2261" s="162"/>
      <c r="V2261" s="162"/>
      <c r="W2261" s="162"/>
      <c r="X2261" s="162"/>
      <c r="Y2261" s="162"/>
      <c r="Z2261" s="162"/>
      <c r="AA2261" s="162"/>
      <c r="AB2261" s="162"/>
      <c r="AC2261" s="162"/>
      <c r="AD2261" s="162"/>
      <c r="AE2261" s="162"/>
      <c r="AF2261" s="162"/>
      <c r="AG2261" s="162"/>
      <c r="AH2261" s="162"/>
      <c r="AI2261" s="162"/>
      <c r="AJ2261" s="162"/>
      <c r="AK2261" s="162"/>
      <c r="AL2261" s="162"/>
      <c r="AM2261" s="162"/>
      <c r="AN2261" s="162"/>
      <c r="AO2261" s="162"/>
      <c r="AP2261" s="162"/>
      <c r="AQ2261" s="162"/>
      <c r="AR2261" s="162"/>
      <c r="AS2261" s="162"/>
    </row>
    <row r="2262" spans="3:45" ht="12.75" customHeight="1">
      <c r="C2262" s="162"/>
      <c r="D2262" s="162"/>
      <c r="E2262" s="162"/>
      <c r="F2262" s="162"/>
      <c r="G2262" s="162"/>
      <c r="H2262" s="162"/>
      <c r="I2262" s="162"/>
      <c r="J2262" s="162"/>
      <c r="K2262" s="162"/>
      <c r="L2262" s="162"/>
      <c r="M2262" s="162"/>
      <c r="N2262" s="162"/>
      <c r="O2262" s="162"/>
      <c r="P2262" s="162"/>
      <c r="Q2262" s="162"/>
      <c r="R2262" s="162"/>
      <c r="S2262" s="162"/>
      <c r="T2262" s="162"/>
      <c r="U2262" s="162"/>
      <c r="V2262" s="162"/>
      <c r="W2262" s="162"/>
      <c r="X2262" s="162"/>
      <c r="Y2262" s="162"/>
      <c r="Z2262" s="162"/>
      <c r="AA2262" s="162"/>
      <c r="AB2262" s="162"/>
      <c r="AC2262" s="162"/>
      <c r="AD2262" s="162"/>
      <c r="AE2262" s="162"/>
      <c r="AF2262" s="162"/>
      <c r="AG2262" s="162"/>
      <c r="AH2262" s="162"/>
      <c r="AI2262" s="162"/>
      <c r="AJ2262" s="162"/>
      <c r="AK2262" s="162"/>
      <c r="AL2262" s="162"/>
      <c r="AM2262" s="162"/>
      <c r="AN2262" s="162"/>
      <c r="AO2262" s="162"/>
      <c r="AP2262" s="162"/>
      <c r="AQ2262" s="162"/>
      <c r="AR2262" s="162"/>
      <c r="AS2262" s="162"/>
    </row>
    <row r="2263" spans="3:45" ht="12.75" customHeight="1">
      <c r="C2263" s="197" t="s">
        <v>305</v>
      </c>
      <c r="D2263" s="197"/>
      <c r="E2263" s="197"/>
      <c r="F2263" s="197"/>
      <c r="G2263" s="198" t="s">
        <v>1328</v>
      </c>
      <c r="H2263" s="198"/>
      <c r="I2263" s="198"/>
      <c r="J2263" s="198"/>
      <c r="K2263" s="198"/>
      <c r="L2263" s="198"/>
      <c r="M2263" s="198"/>
      <c r="N2263" s="198"/>
      <c r="O2263" s="198"/>
      <c r="P2263" s="198"/>
      <c r="Q2263" s="198"/>
      <c r="R2263" s="198"/>
      <c r="S2263" s="198"/>
      <c r="T2263" s="198"/>
      <c r="U2263" s="198"/>
      <c r="V2263" s="198"/>
      <c r="W2263" s="198"/>
      <c r="X2263" s="198"/>
      <c r="Y2263" s="198"/>
      <c r="Z2263" s="198"/>
      <c r="AA2263" s="198"/>
      <c r="AB2263" s="198"/>
      <c r="AC2263" s="198"/>
      <c r="AD2263" s="198"/>
      <c r="AE2263" s="198"/>
      <c r="AF2263" s="198"/>
      <c r="AG2263" s="198"/>
      <c r="AH2263" s="187"/>
      <c r="AI2263" s="187"/>
      <c r="AJ2263" s="187"/>
      <c r="AK2263" s="187"/>
      <c r="AL2263" s="187"/>
      <c r="AM2263" s="187"/>
      <c r="AN2263" s="187"/>
      <c r="AO2263" s="187"/>
      <c r="AP2263" s="187"/>
      <c r="AQ2263" s="187"/>
      <c r="AR2263" s="187"/>
      <c r="AS2263" s="187"/>
    </row>
    <row r="2264" spans="3:45" ht="12.75" customHeight="1">
      <c r="C2264" s="164"/>
      <c r="D2264" s="164"/>
      <c r="E2264" s="164"/>
      <c r="F2264" s="164"/>
      <c r="G2264" s="163"/>
      <c r="H2264" s="163"/>
      <c r="I2264" s="163"/>
      <c r="J2264" s="163"/>
      <c r="K2264" s="163"/>
      <c r="L2264" s="163"/>
      <c r="M2264" s="163"/>
      <c r="N2264" s="163"/>
      <c r="O2264" s="163"/>
      <c r="P2264" s="163"/>
      <c r="Q2264" s="163"/>
      <c r="R2264" s="163"/>
      <c r="S2264" s="163"/>
      <c r="T2264" s="163"/>
      <c r="U2264" s="163"/>
      <c r="V2264" s="163"/>
      <c r="W2264" s="163"/>
      <c r="X2264" s="163"/>
      <c r="Y2264" s="163"/>
      <c r="Z2264" s="163"/>
      <c r="AA2264" s="163"/>
      <c r="AB2264" s="163"/>
      <c r="AC2264" s="163"/>
      <c r="AD2264" s="163"/>
      <c r="AE2264" s="163"/>
      <c r="AF2264" s="163"/>
      <c r="AG2264" s="163"/>
      <c r="AH2264" s="170"/>
      <c r="AI2264" s="170"/>
      <c r="AJ2264" s="170"/>
      <c r="AK2264" s="170"/>
      <c r="AL2264" s="170"/>
      <c r="AM2264" s="170"/>
      <c r="AN2264" s="170"/>
      <c r="AO2264" s="170"/>
      <c r="AP2264" s="170"/>
      <c r="AQ2264" s="170"/>
      <c r="AR2264" s="170"/>
      <c r="AS2264" s="170"/>
    </row>
    <row r="2265" spans="3:45" ht="12.75" customHeight="1">
      <c r="C2265" s="164" t="s">
        <v>306</v>
      </c>
      <c r="D2265" s="164"/>
      <c r="E2265" s="164"/>
      <c r="F2265" s="164"/>
      <c r="G2265" s="163" t="s">
        <v>1329</v>
      </c>
      <c r="H2265" s="163"/>
      <c r="I2265" s="163"/>
      <c r="J2265" s="163"/>
      <c r="K2265" s="163"/>
      <c r="L2265" s="163"/>
      <c r="M2265" s="163"/>
      <c r="N2265" s="163"/>
      <c r="O2265" s="163"/>
      <c r="P2265" s="163"/>
      <c r="Q2265" s="163"/>
      <c r="R2265" s="163"/>
      <c r="S2265" s="163"/>
      <c r="T2265" s="163"/>
      <c r="U2265" s="163"/>
      <c r="V2265" s="163"/>
      <c r="W2265" s="163"/>
      <c r="X2265" s="163"/>
      <c r="Y2265" s="163"/>
      <c r="Z2265" s="163"/>
      <c r="AA2265" s="163"/>
      <c r="AB2265" s="163"/>
      <c r="AC2265" s="163"/>
      <c r="AD2265" s="163"/>
      <c r="AE2265" s="163"/>
      <c r="AF2265" s="163"/>
      <c r="AG2265" s="163"/>
      <c r="AH2265" s="174"/>
      <c r="AI2265" s="174"/>
      <c r="AJ2265" s="174"/>
      <c r="AK2265" s="174"/>
      <c r="AL2265" s="174"/>
      <c r="AM2265" s="174"/>
      <c r="AN2265" s="174"/>
      <c r="AO2265" s="174"/>
      <c r="AP2265" s="174"/>
      <c r="AQ2265" s="174"/>
      <c r="AR2265" s="174"/>
      <c r="AS2265" s="174"/>
    </row>
    <row r="2266" spans="3:45" ht="12.75" customHeight="1">
      <c r="C2266" s="164" t="s">
        <v>307</v>
      </c>
      <c r="D2266" s="164"/>
      <c r="E2266" s="164"/>
      <c r="F2266" s="164"/>
      <c r="G2266" s="163" t="s">
        <v>1330</v>
      </c>
      <c r="H2266" s="163"/>
      <c r="I2266" s="163"/>
      <c r="J2266" s="163"/>
      <c r="K2266" s="163"/>
      <c r="L2266" s="163"/>
      <c r="M2266" s="163"/>
      <c r="N2266" s="163"/>
      <c r="O2266" s="163"/>
      <c r="P2266" s="163"/>
      <c r="Q2266" s="163"/>
      <c r="R2266" s="163"/>
      <c r="S2266" s="163"/>
      <c r="T2266" s="163"/>
      <c r="U2266" s="163"/>
      <c r="V2266" s="163"/>
      <c r="W2266" s="163"/>
      <c r="X2266" s="163"/>
      <c r="Y2266" s="163"/>
      <c r="Z2266" s="163"/>
      <c r="AA2266" s="163"/>
      <c r="AB2266" s="163"/>
      <c r="AC2266" s="163"/>
      <c r="AD2266" s="163"/>
      <c r="AE2266" s="163"/>
      <c r="AF2266" s="163"/>
      <c r="AG2266" s="163"/>
      <c r="AH2266" s="170"/>
      <c r="AI2266" s="170"/>
      <c r="AJ2266" s="170"/>
      <c r="AK2266" s="170"/>
      <c r="AL2266" s="170"/>
      <c r="AM2266" s="170"/>
      <c r="AN2266" s="170"/>
      <c r="AO2266" s="170"/>
      <c r="AP2266" s="170"/>
      <c r="AQ2266" s="170"/>
      <c r="AR2266" s="170"/>
      <c r="AS2266" s="170"/>
    </row>
    <row r="2267" spans="3:45" ht="12.75" customHeight="1">
      <c r="C2267" s="164"/>
      <c r="D2267" s="164"/>
      <c r="E2267" s="164"/>
      <c r="F2267" s="164"/>
      <c r="G2267" s="163"/>
      <c r="H2267" s="163"/>
      <c r="I2267" s="163"/>
      <c r="J2267" s="163"/>
      <c r="K2267" s="163"/>
      <c r="L2267" s="163"/>
      <c r="M2267" s="163"/>
      <c r="N2267" s="163"/>
      <c r="O2267" s="163"/>
      <c r="P2267" s="163"/>
      <c r="Q2267" s="163"/>
      <c r="R2267" s="163"/>
      <c r="S2267" s="163"/>
      <c r="T2267" s="163"/>
      <c r="U2267" s="163"/>
      <c r="V2267" s="163"/>
      <c r="W2267" s="163"/>
      <c r="X2267" s="163"/>
      <c r="Y2267" s="163"/>
      <c r="Z2267" s="163"/>
      <c r="AA2267" s="163"/>
      <c r="AB2267" s="163"/>
      <c r="AC2267" s="163"/>
      <c r="AD2267" s="163"/>
      <c r="AE2267" s="163"/>
      <c r="AF2267" s="163"/>
      <c r="AG2267" s="163"/>
      <c r="AH2267" s="170"/>
      <c r="AI2267" s="170"/>
      <c r="AJ2267" s="170"/>
      <c r="AK2267" s="170"/>
      <c r="AL2267" s="170"/>
      <c r="AM2267" s="170"/>
      <c r="AN2267" s="170"/>
      <c r="AO2267" s="170"/>
      <c r="AP2267" s="170"/>
      <c r="AQ2267" s="170"/>
      <c r="AR2267" s="170"/>
      <c r="AS2267" s="170"/>
    </row>
    <row r="2268" spans="3:45" ht="12.75" customHeight="1">
      <c r="C2268" s="164" t="s">
        <v>308</v>
      </c>
      <c r="D2268" s="164"/>
      <c r="E2268" s="164"/>
      <c r="F2268" s="164"/>
      <c r="G2268" s="163" t="s">
        <v>1331</v>
      </c>
      <c r="H2268" s="163"/>
      <c r="I2268" s="163"/>
      <c r="J2268" s="163"/>
      <c r="K2268" s="163"/>
      <c r="L2268" s="163"/>
      <c r="M2268" s="163"/>
      <c r="N2268" s="163"/>
      <c r="O2268" s="163"/>
      <c r="P2268" s="163"/>
      <c r="Q2268" s="163"/>
      <c r="R2268" s="163"/>
      <c r="S2268" s="163"/>
      <c r="T2268" s="163"/>
      <c r="U2268" s="163"/>
      <c r="V2268" s="163"/>
      <c r="W2268" s="163"/>
      <c r="X2268" s="163"/>
      <c r="Y2268" s="163"/>
      <c r="Z2268" s="163"/>
      <c r="AA2268" s="163"/>
      <c r="AB2268" s="163"/>
      <c r="AC2268" s="163"/>
      <c r="AD2268" s="163"/>
      <c r="AE2268" s="163"/>
      <c r="AF2268" s="163"/>
      <c r="AG2268" s="163"/>
      <c r="AH2268" s="170"/>
      <c r="AI2268" s="170"/>
      <c r="AJ2268" s="170"/>
      <c r="AK2268" s="170"/>
      <c r="AL2268" s="170"/>
      <c r="AM2268" s="170"/>
      <c r="AN2268" s="170"/>
      <c r="AO2268" s="170"/>
      <c r="AP2268" s="170"/>
      <c r="AQ2268" s="170"/>
      <c r="AR2268" s="170"/>
      <c r="AS2268" s="170"/>
    </row>
    <row r="2269" spans="3:45" ht="12.75" customHeight="1">
      <c r="C2269" s="164"/>
      <c r="D2269" s="164"/>
      <c r="E2269" s="164"/>
      <c r="F2269" s="164"/>
      <c r="G2269" s="163"/>
      <c r="H2269" s="163"/>
      <c r="I2269" s="163"/>
      <c r="J2269" s="163"/>
      <c r="K2269" s="163"/>
      <c r="L2269" s="163"/>
      <c r="M2269" s="163"/>
      <c r="N2269" s="163"/>
      <c r="O2269" s="163"/>
      <c r="P2269" s="163"/>
      <c r="Q2269" s="163"/>
      <c r="R2269" s="163"/>
      <c r="S2269" s="163"/>
      <c r="T2269" s="163"/>
      <c r="U2269" s="163"/>
      <c r="V2269" s="163"/>
      <c r="W2269" s="163"/>
      <c r="X2269" s="163"/>
      <c r="Y2269" s="163"/>
      <c r="Z2269" s="163"/>
      <c r="AA2269" s="163"/>
      <c r="AB2269" s="163"/>
      <c r="AC2269" s="163"/>
      <c r="AD2269" s="163"/>
      <c r="AE2269" s="163"/>
      <c r="AF2269" s="163"/>
      <c r="AG2269" s="163"/>
      <c r="AH2269" s="170"/>
      <c r="AI2269" s="170"/>
      <c r="AJ2269" s="170"/>
      <c r="AK2269" s="170"/>
      <c r="AL2269" s="170"/>
      <c r="AM2269" s="170"/>
      <c r="AN2269" s="170"/>
      <c r="AO2269" s="170"/>
      <c r="AP2269" s="170"/>
      <c r="AQ2269" s="170"/>
      <c r="AR2269" s="170"/>
      <c r="AS2269" s="170"/>
    </row>
    <row r="2270" spans="3:45" ht="12.75" customHeight="1">
      <c r="C2270" s="164" t="s">
        <v>309</v>
      </c>
      <c r="D2270" s="164"/>
      <c r="E2270" s="164"/>
      <c r="F2270" s="164"/>
      <c r="G2270" s="163" t="s">
        <v>1333</v>
      </c>
      <c r="H2270" s="163"/>
      <c r="I2270" s="163"/>
      <c r="J2270" s="163"/>
      <c r="K2270" s="163"/>
      <c r="L2270" s="163"/>
      <c r="M2270" s="163"/>
      <c r="N2270" s="163"/>
      <c r="O2270" s="163"/>
      <c r="P2270" s="163"/>
      <c r="Q2270" s="163"/>
      <c r="R2270" s="163"/>
      <c r="S2270" s="163"/>
      <c r="T2270" s="163"/>
      <c r="U2270" s="163"/>
      <c r="V2270" s="163"/>
      <c r="W2270" s="163"/>
      <c r="X2270" s="163"/>
      <c r="Y2270" s="163"/>
      <c r="Z2270" s="163"/>
      <c r="AA2270" s="163"/>
      <c r="AB2270" s="163"/>
      <c r="AC2270" s="163"/>
      <c r="AD2270" s="163"/>
      <c r="AE2270" s="163"/>
      <c r="AF2270" s="163"/>
      <c r="AG2270" s="163"/>
      <c r="AH2270" s="170"/>
      <c r="AI2270" s="170"/>
      <c r="AJ2270" s="170"/>
      <c r="AK2270" s="170"/>
      <c r="AL2270" s="170"/>
      <c r="AM2270" s="170"/>
      <c r="AN2270" s="170"/>
      <c r="AO2270" s="170"/>
      <c r="AP2270" s="170"/>
      <c r="AQ2270" s="170"/>
      <c r="AR2270" s="170"/>
      <c r="AS2270" s="170"/>
    </row>
    <row r="2271" spans="3:45" ht="12.75" customHeight="1">
      <c r="C2271" s="164"/>
      <c r="D2271" s="164"/>
      <c r="E2271" s="164"/>
      <c r="F2271" s="164"/>
      <c r="G2271" s="163"/>
      <c r="H2271" s="163"/>
      <c r="I2271" s="163"/>
      <c r="J2271" s="163"/>
      <c r="K2271" s="163"/>
      <c r="L2271" s="163"/>
      <c r="M2271" s="163"/>
      <c r="N2271" s="163"/>
      <c r="O2271" s="163"/>
      <c r="P2271" s="163"/>
      <c r="Q2271" s="163"/>
      <c r="R2271" s="163"/>
      <c r="S2271" s="163"/>
      <c r="T2271" s="163"/>
      <c r="U2271" s="163"/>
      <c r="V2271" s="163"/>
      <c r="W2271" s="163"/>
      <c r="X2271" s="163"/>
      <c r="Y2271" s="163"/>
      <c r="Z2271" s="163"/>
      <c r="AA2271" s="163"/>
      <c r="AB2271" s="163"/>
      <c r="AC2271" s="163"/>
      <c r="AD2271" s="163"/>
      <c r="AE2271" s="163"/>
      <c r="AF2271" s="163"/>
      <c r="AG2271" s="163"/>
      <c r="AH2271" s="170"/>
      <c r="AI2271" s="170"/>
      <c r="AJ2271" s="170"/>
      <c r="AK2271" s="170"/>
      <c r="AL2271" s="170"/>
      <c r="AM2271" s="170"/>
      <c r="AN2271" s="170"/>
      <c r="AO2271" s="170"/>
      <c r="AP2271" s="170"/>
      <c r="AQ2271" s="170"/>
      <c r="AR2271" s="170"/>
      <c r="AS2271" s="170"/>
    </row>
    <row r="2272" spans="3:45" ht="12.75" customHeight="1">
      <c r="C2272" s="164" t="s">
        <v>310</v>
      </c>
      <c r="D2272" s="164"/>
      <c r="E2272" s="164"/>
      <c r="F2272" s="164"/>
      <c r="G2272" s="163" t="s">
        <v>1334</v>
      </c>
      <c r="H2272" s="163"/>
      <c r="I2272" s="163"/>
      <c r="J2272" s="163"/>
      <c r="K2272" s="163"/>
      <c r="L2272" s="163"/>
      <c r="M2272" s="163"/>
      <c r="N2272" s="163"/>
      <c r="O2272" s="163"/>
      <c r="P2272" s="163"/>
      <c r="Q2272" s="163"/>
      <c r="R2272" s="163"/>
      <c r="S2272" s="163"/>
      <c r="T2272" s="163"/>
      <c r="U2272" s="163"/>
      <c r="V2272" s="163"/>
      <c r="W2272" s="163"/>
      <c r="X2272" s="163"/>
      <c r="Y2272" s="163"/>
      <c r="Z2272" s="163"/>
      <c r="AA2272" s="163"/>
      <c r="AB2272" s="163"/>
      <c r="AC2272" s="163"/>
      <c r="AD2272" s="163"/>
      <c r="AE2272" s="163"/>
      <c r="AF2272" s="163"/>
      <c r="AG2272" s="163"/>
      <c r="AH2272" s="174"/>
      <c r="AI2272" s="174"/>
      <c r="AJ2272" s="174"/>
      <c r="AK2272" s="174"/>
      <c r="AL2272" s="174"/>
      <c r="AM2272" s="174"/>
      <c r="AN2272" s="174"/>
      <c r="AO2272" s="174"/>
      <c r="AP2272" s="174"/>
      <c r="AQ2272" s="174"/>
      <c r="AR2272" s="174"/>
      <c r="AS2272" s="174"/>
    </row>
    <row r="2273" spans="3:45" ht="12.75" customHeight="1">
      <c r="C2273" s="164" t="s">
        <v>311</v>
      </c>
      <c r="D2273" s="164"/>
      <c r="E2273" s="164"/>
      <c r="F2273" s="164"/>
      <c r="G2273" s="165" t="s">
        <v>1008</v>
      </c>
      <c r="H2273" s="165"/>
      <c r="I2273" s="165"/>
      <c r="J2273" s="165"/>
      <c r="K2273" s="165"/>
      <c r="L2273" s="165"/>
      <c r="M2273" s="165"/>
      <c r="N2273" s="165"/>
      <c r="O2273" s="165"/>
      <c r="P2273" s="165"/>
      <c r="Q2273" s="165"/>
      <c r="R2273" s="165"/>
      <c r="S2273" s="165"/>
      <c r="T2273" s="165"/>
      <c r="U2273" s="165"/>
      <c r="V2273" s="165"/>
      <c r="W2273" s="165"/>
      <c r="X2273" s="165"/>
      <c r="Y2273" s="165"/>
      <c r="Z2273" s="165"/>
      <c r="AA2273" s="165"/>
      <c r="AB2273" s="165"/>
      <c r="AC2273" s="165"/>
      <c r="AD2273" s="165"/>
      <c r="AE2273" s="165"/>
      <c r="AF2273" s="165"/>
      <c r="AG2273" s="165"/>
      <c r="AH2273" s="174"/>
      <c r="AI2273" s="174"/>
      <c r="AJ2273" s="174"/>
      <c r="AK2273" s="174"/>
      <c r="AL2273" s="174"/>
      <c r="AM2273" s="174"/>
      <c r="AN2273" s="174"/>
      <c r="AO2273" s="174"/>
      <c r="AP2273" s="174"/>
      <c r="AQ2273" s="174"/>
      <c r="AR2273" s="174"/>
      <c r="AS2273" s="174"/>
    </row>
    <row r="2274" spans="3:45" ht="12.75" customHeight="1">
      <c r="C2274" s="164" t="s">
        <v>312</v>
      </c>
      <c r="D2274" s="164"/>
      <c r="E2274" s="164"/>
      <c r="F2274" s="164"/>
      <c r="G2274" s="165" t="s">
        <v>1009</v>
      </c>
      <c r="H2274" s="165"/>
      <c r="I2274" s="165"/>
      <c r="J2274" s="165"/>
      <c r="K2274" s="165"/>
      <c r="L2274" s="165"/>
      <c r="M2274" s="165"/>
      <c r="N2274" s="165"/>
      <c r="O2274" s="165"/>
      <c r="P2274" s="165"/>
      <c r="Q2274" s="165"/>
      <c r="R2274" s="165"/>
      <c r="S2274" s="165"/>
      <c r="T2274" s="165"/>
      <c r="U2274" s="165"/>
      <c r="V2274" s="165"/>
      <c r="W2274" s="165"/>
      <c r="X2274" s="165"/>
      <c r="Y2274" s="165"/>
      <c r="Z2274" s="165"/>
      <c r="AA2274" s="165"/>
      <c r="AB2274" s="165"/>
      <c r="AC2274" s="165"/>
      <c r="AD2274" s="165"/>
      <c r="AE2274" s="165"/>
      <c r="AF2274" s="165"/>
      <c r="AG2274" s="165"/>
      <c r="AH2274" s="174"/>
      <c r="AI2274" s="174"/>
      <c r="AJ2274" s="174"/>
      <c r="AK2274" s="174"/>
      <c r="AL2274" s="174"/>
      <c r="AM2274" s="174"/>
      <c r="AN2274" s="174"/>
      <c r="AO2274" s="174"/>
      <c r="AP2274" s="174"/>
      <c r="AQ2274" s="174"/>
      <c r="AR2274" s="174"/>
      <c r="AS2274" s="174"/>
    </row>
    <row r="2275" spans="3:45" ht="12.75" customHeight="1">
      <c r="C2275" s="164" t="s">
        <v>313</v>
      </c>
      <c r="D2275" s="164"/>
      <c r="E2275" s="164"/>
      <c r="F2275" s="164"/>
      <c r="G2275" s="165" t="s">
        <v>1335</v>
      </c>
      <c r="H2275" s="165"/>
      <c r="I2275" s="165"/>
      <c r="J2275" s="165"/>
      <c r="K2275" s="165"/>
      <c r="L2275" s="165"/>
      <c r="M2275" s="165"/>
      <c r="N2275" s="165"/>
      <c r="O2275" s="165"/>
      <c r="P2275" s="165"/>
      <c r="Q2275" s="165"/>
      <c r="R2275" s="165"/>
      <c r="S2275" s="165"/>
      <c r="T2275" s="165"/>
      <c r="U2275" s="165"/>
      <c r="V2275" s="165"/>
      <c r="W2275" s="165"/>
      <c r="X2275" s="165"/>
      <c r="Y2275" s="165"/>
      <c r="Z2275" s="165"/>
      <c r="AA2275" s="165"/>
      <c r="AB2275" s="165"/>
      <c r="AC2275" s="165"/>
      <c r="AD2275" s="165"/>
      <c r="AE2275" s="165"/>
      <c r="AF2275" s="165"/>
      <c r="AG2275" s="165"/>
      <c r="AH2275" s="174"/>
      <c r="AI2275" s="174"/>
      <c r="AJ2275" s="174"/>
      <c r="AK2275" s="174"/>
      <c r="AL2275" s="174"/>
      <c r="AM2275" s="174"/>
      <c r="AN2275" s="174"/>
      <c r="AO2275" s="174"/>
      <c r="AP2275" s="174"/>
      <c r="AQ2275" s="174"/>
      <c r="AR2275" s="174"/>
      <c r="AS2275" s="174"/>
    </row>
    <row r="2276" spans="3:45" ht="12.75" customHeight="1">
      <c r="C2276" s="166" t="s">
        <v>314</v>
      </c>
      <c r="D2276" s="166"/>
      <c r="E2276" s="166"/>
      <c r="F2276" s="166"/>
      <c r="G2276" s="206" t="s">
        <v>1336</v>
      </c>
      <c r="H2276" s="206"/>
      <c r="I2276" s="206"/>
      <c r="J2276" s="206"/>
      <c r="K2276" s="206"/>
      <c r="L2276" s="206"/>
      <c r="M2276" s="206"/>
      <c r="N2276" s="206"/>
      <c r="O2276" s="206"/>
      <c r="P2276" s="206"/>
      <c r="Q2276" s="206"/>
      <c r="R2276" s="206"/>
      <c r="S2276" s="206"/>
      <c r="T2276" s="206"/>
      <c r="U2276" s="206"/>
      <c r="V2276" s="206"/>
      <c r="W2276" s="206"/>
      <c r="X2276" s="206"/>
      <c r="Y2276" s="206"/>
      <c r="Z2276" s="206"/>
      <c r="AA2276" s="206"/>
      <c r="AB2276" s="206"/>
      <c r="AC2276" s="206"/>
      <c r="AD2276" s="206"/>
      <c r="AE2276" s="206"/>
      <c r="AF2276" s="206"/>
      <c r="AG2276" s="206"/>
      <c r="AH2276" s="190"/>
      <c r="AI2276" s="190"/>
      <c r="AJ2276" s="190"/>
      <c r="AK2276" s="190"/>
      <c r="AL2276" s="190"/>
      <c r="AM2276" s="190"/>
      <c r="AN2276" s="190"/>
      <c r="AO2276" s="190"/>
      <c r="AP2276" s="190"/>
      <c r="AQ2276" s="190"/>
      <c r="AR2276" s="190"/>
      <c r="AS2276" s="190"/>
    </row>
    <row r="2277" spans="3:45" ht="12.75" customHeight="1">
      <c r="C2277" s="207" t="s">
        <v>315</v>
      </c>
      <c r="D2277" s="207"/>
      <c r="E2277" s="207"/>
      <c r="F2277" s="207"/>
      <c r="G2277" s="207" t="s">
        <v>1332</v>
      </c>
      <c r="H2277" s="207"/>
      <c r="I2277" s="207"/>
      <c r="J2277" s="207"/>
      <c r="K2277" s="207"/>
      <c r="L2277" s="207"/>
      <c r="M2277" s="207"/>
      <c r="N2277" s="207"/>
      <c r="O2277" s="207"/>
      <c r="P2277" s="207"/>
      <c r="Q2277" s="207"/>
      <c r="R2277" s="207"/>
      <c r="S2277" s="207"/>
      <c r="T2277" s="207"/>
      <c r="U2277" s="207"/>
      <c r="V2277" s="207"/>
      <c r="W2277" s="207"/>
      <c r="X2277" s="207"/>
      <c r="Y2277" s="207"/>
      <c r="Z2277" s="207"/>
      <c r="AA2277" s="207"/>
      <c r="AB2277" s="207"/>
      <c r="AC2277" s="207"/>
      <c r="AD2277" s="207"/>
      <c r="AE2277" s="207"/>
      <c r="AF2277" s="207"/>
      <c r="AG2277" s="207"/>
      <c r="AH2277" s="183">
        <f>SUM(AH2244:AM2276)</f>
        <v>0</v>
      </c>
      <c r="AI2277" s="183"/>
      <c r="AJ2277" s="183"/>
      <c r="AK2277" s="183"/>
      <c r="AL2277" s="183"/>
      <c r="AM2277" s="183"/>
      <c r="AN2277" s="183">
        <f>SUM(AN2244:AS2276)</f>
        <v>0</v>
      </c>
      <c r="AO2277" s="183"/>
      <c r="AP2277" s="183"/>
      <c r="AQ2277" s="183"/>
      <c r="AR2277" s="183"/>
      <c r="AS2277" s="183"/>
    </row>
    <row r="2278" spans="3:45" ht="12.75" customHeight="1">
      <c r="C2278" s="208" t="s">
        <v>1010</v>
      </c>
      <c r="D2278" s="208"/>
      <c r="E2278" s="208"/>
      <c r="F2278" s="208"/>
      <c r="G2278" s="208"/>
      <c r="H2278" s="208"/>
      <c r="I2278" s="208"/>
      <c r="J2278" s="208"/>
      <c r="K2278" s="208"/>
      <c r="L2278" s="208"/>
      <c r="M2278" s="208"/>
      <c r="N2278" s="208"/>
      <c r="O2278" s="208"/>
      <c r="P2278" s="208"/>
      <c r="Q2278" s="208"/>
      <c r="R2278" s="208"/>
      <c r="S2278" s="208"/>
      <c r="T2278" s="208"/>
      <c r="U2278" s="208"/>
      <c r="V2278" s="208"/>
      <c r="W2278" s="208"/>
      <c r="X2278" s="208"/>
      <c r="Y2278" s="208"/>
      <c r="Z2278" s="208"/>
      <c r="AA2278" s="208"/>
      <c r="AB2278" s="208"/>
      <c r="AC2278" s="208"/>
      <c r="AD2278" s="208"/>
      <c r="AE2278" s="208"/>
      <c r="AF2278" s="208"/>
      <c r="AG2278" s="208"/>
      <c r="AH2278" s="208"/>
      <c r="AI2278" s="208"/>
      <c r="AJ2278" s="208"/>
      <c r="AK2278" s="208"/>
      <c r="AL2278" s="208"/>
      <c r="AM2278" s="208"/>
      <c r="AN2278" s="208"/>
      <c r="AO2278" s="208"/>
      <c r="AP2278" s="208"/>
      <c r="AQ2278" s="208"/>
      <c r="AR2278" s="208"/>
      <c r="AS2278" s="208"/>
    </row>
    <row r="2279" spans="3:45" ht="12.75" customHeight="1">
      <c r="C2279" s="209" t="s">
        <v>316</v>
      </c>
      <c r="D2279" s="209"/>
      <c r="E2279" s="209"/>
      <c r="F2279" s="209"/>
      <c r="G2279" s="210" t="s">
        <v>1337</v>
      </c>
      <c r="H2279" s="210"/>
      <c r="I2279" s="210"/>
      <c r="J2279" s="210"/>
      <c r="K2279" s="210"/>
      <c r="L2279" s="210"/>
      <c r="M2279" s="210"/>
      <c r="N2279" s="210"/>
      <c r="O2279" s="210"/>
      <c r="P2279" s="210"/>
      <c r="Q2279" s="210"/>
      <c r="R2279" s="210"/>
      <c r="S2279" s="210"/>
      <c r="T2279" s="210"/>
      <c r="U2279" s="210"/>
      <c r="V2279" s="210"/>
      <c r="W2279" s="210"/>
      <c r="X2279" s="210"/>
      <c r="Y2279" s="210"/>
      <c r="Z2279" s="210"/>
      <c r="AA2279" s="210"/>
      <c r="AB2279" s="210"/>
      <c r="AC2279" s="210"/>
      <c r="AD2279" s="210"/>
      <c r="AE2279" s="210"/>
      <c r="AF2279" s="210"/>
      <c r="AG2279" s="210"/>
      <c r="AH2279" s="189">
        <f>SUM(AH2280:AM2289)</f>
        <v>0</v>
      </c>
      <c r="AI2279" s="189"/>
      <c r="AJ2279" s="189"/>
      <c r="AK2279" s="189"/>
      <c r="AL2279" s="189"/>
      <c r="AM2279" s="189"/>
      <c r="AN2279" s="189">
        <f>SUM(AN2280:AS2289)</f>
        <v>0</v>
      </c>
      <c r="AO2279" s="189"/>
      <c r="AP2279" s="189"/>
      <c r="AQ2279" s="189"/>
      <c r="AR2279" s="189"/>
      <c r="AS2279" s="189"/>
    </row>
    <row r="2280" spans="3:45" ht="12.75" hidden="1" customHeight="1">
      <c r="C2280" s="197" t="s">
        <v>317</v>
      </c>
      <c r="D2280" s="197"/>
      <c r="E2280" s="197"/>
      <c r="F2280" s="197"/>
      <c r="G2280" s="205" t="s">
        <v>1011</v>
      </c>
      <c r="H2280" s="205"/>
      <c r="I2280" s="205"/>
      <c r="J2280" s="205"/>
      <c r="K2280" s="205"/>
      <c r="L2280" s="205"/>
      <c r="M2280" s="205"/>
      <c r="N2280" s="205"/>
      <c r="O2280" s="205"/>
      <c r="P2280" s="205"/>
      <c r="Q2280" s="205"/>
      <c r="R2280" s="205"/>
      <c r="S2280" s="205"/>
      <c r="T2280" s="205"/>
      <c r="U2280" s="205"/>
      <c r="V2280" s="205"/>
      <c r="W2280" s="205"/>
      <c r="X2280" s="205"/>
      <c r="Y2280" s="205"/>
      <c r="Z2280" s="205"/>
      <c r="AA2280" s="205"/>
      <c r="AB2280" s="205"/>
      <c r="AC2280" s="205"/>
      <c r="AD2280" s="205"/>
      <c r="AE2280" s="205"/>
      <c r="AF2280" s="205"/>
      <c r="AG2280" s="205"/>
      <c r="AH2280" s="176"/>
      <c r="AI2280" s="176"/>
      <c r="AJ2280" s="176"/>
      <c r="AK2280" s="176"/>
      <c r="AL2280" s="176"/>
      <c r="AM2280" s="176"/>
      <c r="AN2280" s="176"/>
      <c r="AO2280" s="176"/>
      <c r="AP2280" s="176"/>
      <c r="AQ2280" s="176"/>
      <c r="AR2280" s="176"/>
      <c r="AS2280" s="176"/>
    </row>
    <row r="2281" spans="3:45" ht="12.75" hidden="1" customHeight="1">
      <c r="C2281" s="164" t="s">
        <v>318</v>
      </c>
      <c r="D2281" s="164"/>
      <c r="E2281" s="164"/>
      <c r="F2281" s="164"/>
      <c r="G2281" s="163" t="s">
        <v>1338</v>
      </c>
      <c r="H2281" s="163"/>
      <c r="I2281" s="163"/>
      <c r="J2281" s="163"/>
      <c r="K2281" s="163"/>
      <c r="L2281" s="163"/>
      <c r="M2281" s="163"/>
      <c r="N2281" s="163"/>
      <c r="O2281" s="163"/>
      <c r="P2281" s="163"/>
      <c r="Q2281" s="163"/>
      <c r="R2281" s="163"/>
      <c r="S2281" s="163"/>
      <c r="T2281" s="163"/>
      <c r="U2281" s="163"/>
      <c r="V2281" s="163"/>
      <c r="W2281" s="163"/>
      <c r="X2281" s="163"/>
      <c r="Y2281" s="163"/>
      <c r="Z2281" s="163"/>
      <c r="AA2281" s="163"/>
      <c r="AB2281" s="163"/>
      <c r="AC2281" s="163"/>
      <c r="AD2281" s="163"/>
      <c r="AE2281" s="163"/>
      <c r="AF2281" s="163"/>
      <c r="AG2281" s="163"/>
      <c r="AH2281" s="170"/>
      <c r="AI2281" s="170"/>
      <c r="AJ2281" s="170"/>
      <c r="AK2281" s="170"/>
      <c r="AL2281" s="170"/>
      <c r="AM2281" s="170"/>
      <c r="AN2281" s="170"/>
      <c r="AO2281" s="170"/>
      <c r="AP2281" s="170"/>
      <c r="AQ2281" s="170"/>
      <c r="AR2281" s="170"/>
      <c r="AS2281" s="170"/>
    </row>
    <row r="2282" spans="3:45" ht="12.75" hidden="1" customHeight="1">
      <c r="C2282" s="164"/>
      <c r="D2282" s="164"/>
      <c r="E2282" s="164"/>
      <c r="F2282" s="164"/>
      <c r="G2282" s="163"/>
      <c r="H2282" s="163"/>
      <c r="I2282" s="163"/>
      <c r="J2282" s="163"/>
      <c r="K2282" s="163"/>
      <c r="L2282" s="163"/>
      <c r="M2282" s="163"/>
      <c r="N2282" s="163"/>
      <c r="O2282" s="163"/>
      <c r="P2282" s="163"/>
      <c r="Q2282" s="163"/>
      <c r="R2282" s="163"/>
      <c r="S2282" s="163"/>
      <c r="T2282" s="163"/>
      <c r="U2282" s="163"/>
      <c r="V2282" s="163"/>
      <c r="W2282" s="163"/>
      <c r="X2282" s="163"/>
      <c r="Y2282" s="163"/>
      <c r="Z2282" s="163"/>
      <c r="AA2282" s="163"/>
      <c r="AB2282" s="163"/>
      <c r="AC2282" s="163"/>
      <c r="AD2282" s="163"/>
      <c r="AE2282" s="163"/>
      <c r="AF2282" s="163"/>
      <c r="AG2282" s="163"/>
      <c r="AH2282" s="170"/>
      <c r="AI2282" s="170"/>
      <c r="AJ2282" s="170"/>
      <c r="AK2282" s="170"/>
      <c r="AL2282" s="170"/>
      <c r="AM2282" s="170"/>
      <c r="AN2282" s="170"/>
      <c r="AO2282" s="170"/>
      <c r="AP2282" s="170"/>
      <c r="AQ2282" s="170"/>
      <c r="AR2282" s="170"/>
      <c r="AS2282" s="170"/>
    </row>
    <row r="2283" spans="3:45" ht="12.75" hidden="1" customHeight="1">
      <c r="C2283" s="164" t="s">
        <v>319</v>
      </c>
      <c r="D2283" s="164"/>
      <c r="E2283" s="164"/>
      <c r="F2283" s="164"/>
      <c r="G2283" s="165" t="s">
        <v>343</v>
      </c>
      <c r="H2283" s="165"/>
      <c r="I2283" s="165"/>
      <c r="J2283" s="165"/>
      <c r="K2283" s="165"/>
      <c r="L2283" s="165"/>
      <c r="M2283" s="165"/>
      <c r="N2283" s="165"/>
      <c r="O2283" s="165"/>
      <c r="P2283" s="165"/>
      <c r="Q2283" s="165"/>
      <c r="R2283" s="165"/>
      <c r="S2283" s="165"/>
      <c r="T2283" s="165"/>
      <c r="U2283" s="165"/>
      <c r="V2283" s="165"/>
      <c r="W2283" s="165"/>
      <c r="X2283" s="165"/>
      <c r="Y2283" s="165"/>
      <c r="Z2283" s="165"/>
      <c r="AA2283" s="165"/>
      <c r="AB2283" s="165"/>
      <c r="AC2283" s="165"/>
      <c r="AD2283" s="165"/>
      <c r="AE2283" s="165"/>
      <c r="AF2283" s="165"/>
      <c r="AG2283" s="165"/>
      <c r="AH2283" s="174"/>
      <c r="AI2283" s="174"/>
      <c r="AJ2283" s="174"/>
      <c r="AK2283" s="174"/>
      <c r="AL2283" s="174"/>
      <c r="AM2283" s="174"/>
      <c r="AN2283" s="174"/>
      <c r="AO2283" s="174"/>
      <c r="AP2283" s="174"/>
      <c r="AQ2283" s="174"/>
      <c r="AR2283" s="174"/>
      <c r="AS2283" s="174"/>
    </row>
    <row r="2284" spans="3:45" ht="12.75" hidden="1" customHeight="1">
      <c r="C2284" s="164" t="s">
        <v>320</v>
      </c>
      <c r="D2284" s="164"/>
      <c r="E2284" s="164"/>
      <c r="F2284" s="164"/>
      <c r="G2284" s="165" t="s">
        <v>1012</v>
      </c>
      <c r="H2284" s="165"/>
      <c r="I2284" s="165"/>
      <c r="J2284" s="165"/>
      <c r="K2284" s="165"/>
      <c r="L2284" s="165"/>
      <c r="M2284" s="165"/>
      <c r="N2284" s="165"/>
      <c r="O2284" s="165"/>
      <c r="P2284" s="165"/>
      <c r="Q2284" s="165"/>
      <c r="R2284" s="165"/>
      <c r="S2284" s="165"/>
      <c r="T2284" s="165"/>
      <c r="U2284" s="165"/>
      <c r="V2284" s="165"/>
      <c r="W2284" s="165"/>
      <c r="X2284" s="165"/>
      <c r="Y2284" s="165"/>
      <c r="Z2284" s="165"/>
      <c r="AA2284" s="165"/>
      <c r="AB2284" s="165"/>
      <c r="AC2284" s="165"/>
      <c r="AD2284" s="165"/>
      <c r="AE2284" s="165"/>
      <c r="AF2284" s="165"/>
      <c r="AG2284" s="165"/>
      <c r="AH2284" s="174"/>
      <c r="AI2284" s="174"/>
      <c r="AJ2284" s="174"/>
      <c r="AK2284" s="174"/>
      <c r="AL2284" s="174"/>
      <c r="AM2284" s="174"/>
      <c r="AN2284" s="174"/>
      <c r="AO2284" s="174"/>
      <c r="AP2284" s="174"/>
      <c r="AQ2284" s="174"/>
      <c r="AR2284" s="174"/>
      <c r="AS2284" s="174"/>
    </row>
    <row r="2285" spans="3:45" ht="12.75" hidden="1" customHeight="1">
      <c r="C2285" s="164" t="s">
        <v>321</v>
      </c>
      <c r="D2285" s="164"/>
      <c r="E2285" s="164"/>
      <c r="F2285" s="164"/>
      <c r="G2285" s="161" t="s">
        <v>1339</v>
      </c>
      <c r="H2285" s="161"/>
      <c r="I2285" s="161"/>
      <c r="J2285" s="161"/>
      <c r="K2285" s="161"/>
      <c r="L2285" s="161"/>
      <c r="M2285" s="161"/>
      <c r="N2285" s="161"/>
      <c r="O2285" s="161"/>
      <c r="P2285" s="161"/>
      <c r="Q2285" s="161"/>
      <c r="R2285" s="161"/>
      <c r="S2285" s="161"/>
      <c r="T2285" s="161"/>
      <c r="U2285" s="161"/>
      <c r="V2285" s="161"/>
      <c r="W2285" s="161"/>
      <c r="X2285" s="161"/>
      <c r="Y2285" s="161"/>
      <c r="Z2285" s="161"/>
      <c r="AA2285" s="161"/>
      <c r="AB2285" s="161"/>
      <c r="AC2285" s="161"/>
      <c r="AD2285" s="161"/>
      <c r="AE2285" s="161"/>
      <c r="AF2285" s="161"/>
      <c r="AG2285" s="161"/>
      <c r="AH2285" s="174"/>
      <c r="AI2285" s="174"/>
      <c r="AJ2285" s="174"/>
      <c r="AK2285" s="174"/>
      <c r="AL2285" s="174"/>
      <c r="AM2285" s="174"/>
      <c r="AN2285" s="174"/>
      <c r="AO2285" s="174"/>
      <c r="AP2285" s="174"/>
      <c r="AQ2285" s="174"/>
      <c r="AR2285" s="174"/>
      <c r="AS2285" s="174"/>
    </row>
    <row r="2286" spans="3:45" ht="12.75" hidden="1" customHeight="1">
      <c r="C2286" s="164" t="s">
        <v>322</v>
      </c>
      <c r="D2286" s="164"/>
      <c r="E2286" s="164"/>
      <c r="F2286" s="164"/>
      <c r="G2286" s="165" t="s">
        <v>1013</v>
      </c>
      <c r="H2286" s="165"/>
      <c r="I2286" s="165"/>
      <c r="J2286" s="165"/>
      <c r="K2286" s="165"/>
      <c r="L2286" s="165"/>
      <c r="M2286" s="165"/>
      <c r="N2286" s="165"/>
      <c r="O2286" s="165"/>
      <c r="P2286" s="165"/>
      <c r="Q2286" s="165"/>
      <c r="R2286" s="165"/>
      <c r="S2286" s="165"/>
      <c r="T2286" s="165"/>
      <c r="U2286" s="165"/>
      <c r="V2286" s="165"/>
      <c r="W2286" s="165"/>
      <c r="X2286" s="165"/>
      <c r="Y2286" s="165"/>
      <c r="Z2286" s="165"/>
      <c r="AA2286" s="165"/>
      <c r="AB2286" s="165"/>
      <c r="AC2286" s="165"/>
      <c r="AD2286" s="165"/>
      <c r="AE2286" s="165"/>
      <c r="AF2286" s="165"/>
      <c r="AG2286" s="165"/>
      <c r="AH2286" s="174"/>
      <c r="AI2286" s="174"/>
      <c r="AJ2286" s="174"/>
      <c r="AK2286" s="174"/>
      <c r="AL2286" s="174"/>
      <c r="AM2286" s="174"/>
      <c r="AN2286" s="174"/>
      <c r="AO2286" s="174"/>
      <c r="AP2286" s="174"/>
      <c r="AQ2286" s="174"/>
      <c r="AR2286" s="174"/>
      <c r="AS2286" s="174"/>
    </row>
    <row r="2287" spans="3:45" ht="12.75" hidden="1" customHeight="1">
      <c r="C2287" s="164" t="s">
        <v>323</v>
      </c>
      <c r="D2287" s="164"/>
      <c r="E2287" s="164"/>
      <c r="F2287" s="164"/>
      <c r="G2287" s="163" t="s">
        <v>1340</v>
      </c>
      <c r="H2287" s="163"/>
      <c r="I2287" s="163"/>
      <c r="J2287" s="163"/>
      <c r="K2287" s="163"/>
      <c r="L2287" s="163"/>
      <c r="M2287" s="163"/>
      <c r="N2287" s="163"/>
      <c r="O2287" s="163"/>
      <c r="P2287" s="163"/>
      <c r="Q2287" s="163"/>
      <c r="R2287" s="163"/>
      <c r="S2287" s="163"/>
      <c r="T2287" s="163"/>
      <c r="U2287" s="163"/>
      <c r="V2287" s="163"/>
      <c r="W2287" s="163"/>
      <c r="X2287" s="163"/>
      <c r="Y2287" s="163"/>
      <c r="Z2287" s="163"/>
      <c r="AA2287" s="163"/>
      <c r="AB2287" s="163"/>
      <c r="AC2287" s="163"/>
      <c r="AD2287" s="163"/>
      <c r="AE2287" s="163"/>
      <c r="AF2287" s="163"/>
      <c r="AG2287" s="163"/>
      <c r="AH2287" s="170"/>
      <c r="AI2287" s="170"/>
      <c r="AJ2287" s="170"/>
      <c r="AK2287" s="170"/>
      <c r="AL2287" s="170"/>
      <c r="AM2287" s="170"/>
      <c r="AN2287" s="170"/>
      <c r="AO2287" s="170"/>
      <c r="AP2287" s="170"/>
      <c r="AQ2287" s="170"/>
      <c r="AR2287" s="170"/>
      <c r="AS2287" s="170"/>
    </row>
    <row r="2288" spans="3:45" ht="12.75" hidden="1" customHeight="1">
      <c r="C2288" s="164"/>
      <c r="D2288" s="164"/>
      <c r="E2288" s="164"/>
      <c r="F2288" s="164"/>
      <c r="G2288" s="163"/>
      <c r="H2288" s="163"/>
      <c r="I2288" s="163"/>
      <c r="J2288" s="163"/>
      <c r="K2288" s="163"/>
      <c r="L2288" s="163"/>
      <c r="M2288" s="163"/>
      <c r="N2288" s="163"/>
      <c r="O2288" s="163"/>
      <c r="P2288" s="163"/>
      <c r="Q2288" s="163"/>
      <c r="R2288" s="163"/>
      <c r="S2288" s="163"/>
      <c r="T2288" s="163"/>
      <c r="U2288" s="163"/>
      <c r="V2288" s="163"/>
      <c r="W2288" s="163"/>
      <c r="X2288" s="163"/>
      <c r="Y2288" s="163"/>
      <c r="Z2288" s="163"/>
      <c r="AA2288" s="163"/>
      <c r="AB2288" s="163"/>
      <c r="AC2288" s="163"/>
      <c r="AD2288" s="163"/>
      <c r="AE2288" s="163"/>
      <c r="AF2288" s="163"/>
      <c r="AG2288" s="163"/>
      <c r="AH2288" s="170"/>
      <c r="AI2288" s="170"/>
      <c r="AJ2288" s="170"/>
      <c r="AK2288" s="170"/>
      <c r="AL2288" s="170"/>
      <c r="AM2288" s="170"/>
      <c r="AN2288" s="170"/>
      <c r="AO2288" s="170"/>
      <c r="AP2288" s="170"/>
      <c r="AQ2288" s="170"/>
      <c r="AR2288" s="170"/>
      <c r="AS2288" s="170"/>
    </row>
    <row r="2289" spans="3:45" ht="12.75" hidden="1" customHeight="1">
      <c r="C2289" s="199" t="s">
        <v>1341</v>
      </c>
      <c r="D2289" s="199"/>
      <c r="E2289" s="199"/>
      <c r="F2289" s="199"/>
      <c r="G2289" s="200" t="s">
        <v>1342</v>
      </c>
      <c r="H2289" s="200"/>
      <c r="I2289" s="200"/>
      <c r="J2289" s="200"/>
      <c r="K2289" s="200"/>
      <c r="L2289" s="200"/>
      <c r="M2289" s="200"/>
      <c r="N2289" s="200"/>
      <c r="O2289" s="200"/>
      <c r="P2289" s="200"/>
      <c r="Q2289" s="200"/>
      <c r="R2289" s="200"/>
      <c r="S2289" s="200"/>
      <c r="T2289" s="200"/>
      <c r="U2289" s="200"/>
      <c r="V2289" s="200"/>
      <c r="W2289" s="200"/>
      <c r="X2289" s="200"/>
      <c r="Y2289" s="200"/>
      <c r="Z2289" s="200"/>
      <c r="AA2289" s="200"/>
      <c r="AB2289" s="200"/>
      <c r="AC2289" s="200"/>
      <c r="AD2289" s="200"/>
      <c r="AE2289" s="200"/>
      <c r="AF2289" s="200"/>
      <c r="AG2289" s="200"/>
      <c r="AH2289" s="188"/>
      <c r="AI2289" s="188"/>
      <c r="AJ2289" s="188"/>
      <c r="AK2289" s="188"/>
      <c r="AL2289" s="188"/>
      <c r="AM2289" s="188"/>
      <c r="AN2289" s="188"/>
      <c r="AO2289" s="188"/>
      <c r="AP2289" s="188"/>
      <c r="AQ2289" s="188"/>
      <c r="AR2289" s="188"/>
      <c r="AS2289" s="188"/>
    </row>
    <row r="2290" spans="3:45" ht="12.75" customHeight="1">
      <c r="C2290" s="201" t="s">
        <v>324</v>
      </c>
      <c r="D2290" s="201"/>
      <c r="E2290" s="201"/>
      <c r="F2290" s="201"/>
      <c r="G2290" s="203" t="s">
        <v>1343</v>
      </c>
      <c r="H2290" s="203"/>
      <c r="I2290" s="203"/>
      <c r="J2290" s="203"/>
      <c r="K2290" s="203"/>
      <c r="L2290" s="203"/>
      <c r="M2290" s="203"/>
      <c r="N2290" s="203"/>
      <c r="O2290" s="203"/>
      <c r="P2290" s="203"/>
      <c r="Q2290" s="203"/>
      <c r="R2290" s="203"/>
      <c r="S2290" s="203"/>
      <c r="T2290" s="203"/>
      <c r="U2290" s="203"/>
      <c r="V2290" s="203"/>
      <c r="W2290" s="203"/>
      <c r="X2290" s="203"/>
      <c r="Y2290" s="203"/>
      <c r="Z2290" s="203"/>
      <c r="AA2290" s="203"/>
      <c r="AB2290" s="203"/>
      <c r="AC2290" s="203"/>
      <c r="AD2290" s="203"/>
      <c r="AE2290" s="203"/>
      <c r="AF2290" s="203"/>
      <c r="AG2290" s="203"/>
      <c r="AH2290" s="181">
        <f>SUM(AH2292:AM2307)</f>
        <v>0</v>
      </c>
      <c r="AI2290" s="181"/>
      <c r="AJ2290" s="181"/>
      <c r="AK2290" s="181"/>
      <c r="AL2290" s="181"/>
      <c r="AM2290" s="181"/>
      <c r="AN2290" s="181">
        <f>SUM(AN2292:AS2307)</f>
        <v>0</v>
      </c>
      <c r="AO2290" s="181"/>
      <c r="AP2290" s="181"/>
      <c r="AQ2290" s="181"/>
      <c r="AR2290" s="181"/>
      <c r="AS2290" s="181"/>
    </row>
    <row r="2291" spans="3:45" ht="12.75" customHeight="1">
      <c r="C2291" s="202"/>
      <c r="D2291" s="202"/>
      <c r="E2291" s="202"/>
      <c r="F2291" s="202"/>
      <c r="G2291" s="204"/>
      <c r="H2291" s="204"/>
      <c r="I2291" s="204"/>
      <c r="J2291" s="204"/>
      <c r="K2291" s="204"/>
      <c r="L2291" s="204"/>
      <c r="M2291" s="204"/>
      <c r="N2291" s="204"/>
      <c r="O2291" s="204"/>
      <c r="P2291" s="204"/>
      <c r="Q2291" s="204"/>
      <c r="R2291" s="204"/>
      <c r="S2291" s="204"/>
      <c r="T2291" s="204"/>
      <c r="U2291" s="204"/>
      <c r="V2291" s="204"/>
      <c r="W2291" s="204"/>
      <c r="X2291" s="204"/>
      <c r="Y2291" s="204"/>
      <c r="Z2291" s="204"/>
      <c r="AA2291" s="204"/>
      <c r="AB2291" s="204"/>
      <c r="AC2291" s="204"/>
      <c r="AD2291" s="204"/>
      <c r="AE2291" s="204"/>
      <c r="AF2291" s="204"/>
      <c r="AG2291" s="204"/>
      <c r="AH2291" s="182"/>
      <c r="AI2291" s="182"/>
      <c r="AJ2291" s="182"/>
      <c r="AK2291" s="182"/>
      <c r="AL2291" s="182"/>
      <c r="AM2291" s="182"/>
      <c r="AN2291" s="182"/>
      <c r="AO2291" s="182"/>
      <c r="AP2291" s="182"/>
      <c r="AQ2291" s="182"/>
      <c r="AR2291" s="182"/>
      <c r="AS2291" s="182"/>
    </row>
    <row r="2292" spans="3:45" ht="12.75" customHeight="1">
      <c r="C2292" s="197" t="s">
        <v>325</v>
      </c>
      <c r="D2292" s="197"/>
      <c r="E2292" s="197"/>
      <c r="F2292" s="197"/>
      <c r="G2292" s="205" t="s">
        <v>1014</v>
      </c>
      <c r="H2292" s="205"/>
      <c r="I2292" s="205"/>
      <c r="J2292" s="205"/>
      <c r="K2292" s="205"/>
      <c r="L2292" s="205"/>
      <c r="M2292" s="205"/>
      <c r="N2292" s="205"/>
      <c r="O2292" s="205"/>
      <c r="P2292" s="205"/>
      <c r="Q2292" s="205"/>
      <c r="R2292" s="205"/>
      <c r="S2292" s="205"/>
      <c r="T2292" s="205"/>
      <c r="U2292" s="205"/>
      <c r="V2292" s="205"/>
      <c r="W2292" s="205"/>
      <c r="X2292" s="205"/>
      <c r="Y2292" s="205"/>
      <c r="Z2292" s="205"/>
      <c r="AA2292" s="205"/>
      <c r="AB2292" s="205"/>
      <c r="AC2292" s="205"/>
      <c r="AD2292" s="205"/>
      <c r="AE2292" s="205"/>
      <c r="AF2292" s="205"/>
      <c r="AG2292" s="205"/>
      <c r="AH2292" s="176"/>
      <c r="AI2292" s="176"/>
      <c r="AJ2292" s="176"/>
      <c r="AK2292" s="176"/>
      <c r="AL2292" s="176"/>
      <c r="AM2292" s="176"/>
      <c r="AN2292" s="176"/>
      <c r="AO2292" s="176"/>
      <c r="AP2292" s="176"/>
      <c r="AQ2292" s="176"/>
      <c r="AR2292" s="176"/>
      <c r="AS2292" s="176"/>
    </row>
    <row r="2293" spans="3:45" ht="12.75" customHeight="1">
      <c r="C2293" s="164" t="s">
        <v>326</v>
      </c>
      <c r="D2293" s="164"/>
      <c r="E2293" s="164"/>
      <c r="F2293" s="164"/>
      <c r="G2293" s="165" t="s">
        <v>1015</v>
      </c>
      <c r="H2293" s="165"/>
      <c r="I2293" s="165"/>
      <c r="J2293" s="165"/>
      <c r="K2293" s="165"/>
      <c r="L2293" s="165"/>
      <c r="M2293" s="165"/>
      <c r="N2293" s="165"/>
      <c r="O2293" s="165"/>
      <c r="P2293" s="165"/>
      <c r="Q2293" s="165"/>
      <c r="R2293" s="165"/>
      <c r="S2293" s="165"/>
      <c r="T2293" s="165"/>
      <c r="U2293" s="165"/>
      <c r="V2293" s="165"/>
      <c r="W2293" s="165"/>
      <c r="X2293" s="165"/>
      <c r="Y2293" s="165"/>
      <c r="Z2293" s="165"/>
      <c r="AA2293" s="165"/>
      <c r="AB2293" s="165"/>
      <c r="AC2293" s="165"/>
      <c r="AD2293" s="165"/>
      <c r="AE2293" s="165"/>
      <c r="AF2293" s="165"/>
      <c r="AG2293" s="165"/>
      <c r="AH2293" s="174"/>
      <c r="AI2293" s="174"/>
      <c r="AJ2293" s="174"/>
      <c r="AK2293" s="174"/>
      <c r="AL2293" s="174"/>
      <c r="AM2293" s="174"/>
      <c r="AN2293" s="174"/>
      <c r="AO2293" s="174"/>
      <c r="AP2293" s="174"/>
      <c r="AQ2293" s="174"/>
      <c r="AR2293" s="174"/>
      <c r="AS2293" s="174"/>
    </row>
    <row r="2294" spans="3:45" ht="12.75" customHeight="1">
      <c r="C2294" s="164" t="s">
        <v>327</v>
      </c>
      <c r="D2294" s="164"/>
      <c r="E2294" s="164"/>
      <c r="F2294" s="164"/>
      <c r="G2294" s="163" t="s">
        <v>1378</v>
      </c>
      <c r="H2294" s="163"/>
      <c r="I2294" s="163"/>
      <c r="J2294" s="163"/>
      <c r="K2294" s="163"/>
      <c r="L2294" s="163"/>
      <c r="M2294" s="163"/>
      <c r="N2294" s="163"/>
      <c r="O2294" s="163"/>
      <c r="P2294" s="163"/>
      <c r="Q2294" s="163"/>
      <c r="R2294" s="163"/>
      <c r="S2294" s="163"/>
      <c r="T2294" s="163"/>
      <c r="U2294" s="163"/>
      <c r="V2294" s="163"/>
      <c r="W2294" s="163"/>
      <c r="X2294" s="163"/>
      <c r="Y2294" s="163"/>
      <c r="Z2294" s="163"/>
      <c r="AA2294" s="163"/>
      <c r="AB2294" s="163"/>
      <c r="AC2294" s="163"/>
      <c r="AD2294" s="163"/>
      <c r="AE2294" s="163"/>
      <c r="AF2294" s="163"/>
      <c r="AG2294" s="163"/>
      <c r="AH2294" s="170"/>
      <c r="AI2294" s="170"/>
      <c r="AJ2294" s="170"/>
      <c r="AK2294" s="170"/>
      <c r="AL2294" s="170"/>
      <c r="AM2294" s="170"/>
      <c r="AN2294" s="170"/>
      <c r="AO2294" s="170"/>
      <c r="AP2294" s="170"/>
      <c r="AQ2294" s="170"/>
      <c r="AR2294" s="170"/>
      <c r="AS2294" s="170"/>
    </row>
    <row r="2295" spans="3:45" ht="12.75" customHeight="1">
      <c r="C2295" s="164"/>
      <c r="D2295" s="164"/>
      <c r="E2295" s="164"/>
      <c r="F2295" s="164"/>
      <c r="G2295" s="163"/>
      <c r="H2295" s="163"/>
      <c r="I2295" s="163"/>
      <c r="J2295" s="163"/>
      <c r="K2295" s="163"/>
      <c r="L2295" s="163"/>
      <c r="M2295" s="163"/>
      <c r="N2295" s="163"/>
      <c r="O2295" s="163"/>
      <c r="P2295" s="163"/>
      <c r="Q2295" s="163"/>
      <c r="R2295" s="163"/>
      <c r="S2295" s="163"/>
      <c r="T2295" s="163"/>
      <c r="U2295" s="163"/>
      <c r="V2295" s="163"/>
      <c r="W2295" s="163"/>
      <c r="X2295" s="163"/>
      <c r="Y2295" s="163"/>
      <c r="Z2295" s="163"/>
      <c r="AA2295" s="163"/>
      <c r="AB2295" s="163"/>
      <c r="AC2295" s="163"/>
      <c r="AD2295" s="163"/>
      <c r="AE2295" s="163"/>
      <c r="AF2295" s="163"/>
      <c r="AG2295" s="163"/>
      <c r="AH2295" s="170"/>
      <c r="AI2295" s="170"/>
      <c r="AJ2295" s="170"/>
      <c r="AK2295" s="170"/>
      <c r="AL2295" s="170"/>
      <c r="AM2295" s="170"/>
      <c r="AN2295" s="170"/>
      <c r="AO2295" s="170"/>
      <c r="AP2295" s="170"/>
      <c r="AQ2295" s="170"/>
      <c r="AR2295" s="170"/>
      <c r="AS2295" s="170"/>
    </row>
    <row r="2296" spans="3:45" ht="12.75" customHeight="1">
      <c r="C2296" s="164" t="s">
        <v>328</v>
      </c>
      <c r="D2296" s="164"/>
      <c r="E2296" s="164"/>
      <c r="F2296" s="164"/>
      <c r="G2296" s="163" t="s">
        <v>1344</v>
      </c>
      <c r="H2296" s="163"/>
      <c r="I2296" s="163"/>
      <c r="J2296" s="163"/>
      <c r="K2296" s="163"/>
      <c r="L2296" s="163"/>
      <c r="M2296" s="163"/>
      <c r="N2296" s="163"/>
      <c r="O2296" s="163"/>
      <c r="P2296" s="163"/>
      <c r="Q2296" s="163"/>
      <c r="R2296" s="163"/>
      <c r="S2296" s="163"/>
      <c r="T2296" s="163"/>
      <c r="U2296" s="163"/>
      <c r="V2296" s="163"/>
      <c r="W2296" s="163"/>
      <c r="X2296" s="163"/>
      <c r="Y2296" s="163"/>
      <c r="Z2296" s="163"/>
      <c r="AA2296" s="163"/>
      <c r="AB2296" s="163"/>
      <c r="AC2296" s="163"/>
      <c r="AD2296" s="163"/>
      <c r="AE2296" s="163"/>
      <c r="AF2296" s="163"/>
      <c r="AG2296" s="163"/>
      <c r="AH2296" s="170">
        <v>0</v>
      </c>
      <c r="AI2296" s="170"/>
      <c r="AJ2296" s="170"/>
      <c r="AK2296" s="170"/>
      <c r="AL2296" s="170"/>
      <c r="AM2296" s="170"/>
      <c r="AN2296" s="170">
        <v>0</v>
      </c>
      <c r="AO2296" s="170"/>
      <c r="AP2296" s="170"/>
      <c r="AQ2296" s="170"/>
      <c r="AR2296" s="170"/>
      <c r="AS2296" s="170"/>
    </row>
    <row r="2297" spans="3:45" ht="12.75" customHeight="1">
      <c r="C2297" s="164"/>
      <c r="D2297" s="164"/>
      <c r="E2297" s="164"/>
      <c r="F2297" s="164"/>
      <c r="G2297" s="163"/>
      <c r="H2297" s="163"/>
      <c r="I2297" s="163"/>
      <c r="J2297" s="163"/>
      <c r="K2297" s="163"/>
      <c r="L2297" s="163"/>
      <c r="M2297" s="163"/>
      <c r="N2297" s="163"/>
      <c r="O2297" s="163"/>
      <c r="P2297" s="163"/>
      <c r="Q2297" s="163"/>
      <c r="R2297" s="163"/>
      <c r="S2297" s="163"/>
      <c r="T2297" s="163"/>
      <c r="U2297" s="163"/>
      <c r="V2297" s="163"/>
      <c r="W2297" s="163"/>
      <c r="X2297" s="163"/>
      <c r="Y2297" s="163"/>
      <c r="Z2297" s="163"/>
      <c r="AA2297" s="163"/>
      <c r="AB2297" s="163"/>
      <c r="AC2297" s="163"/>
      <c r="AD2297" s="163"/>
      <c r="AE2297" s="163"/>
      <c r="AF2297" s="163"/>
      <c r="AG2297" s="163"/>
      <c r="AH2297" s="170"/>
      <c r="AI2297" s="170"/>
      <c r="AJ2297" s="170"/>
      <c r="AK2297" s="170"/>
      <c r="AL2297" s="170"/>
      <c r="AM2297" s="170"/>
      <c r="AN2297" s="170"/>
      <c r="AO2297" s="170"/>
      <c r="AP2297" s="170"/>
      <c r="AQ2297" s="170"/>
      <c r="AR2297" s="170"/>
      <c r="AS2297" s="170"/>
    </row>
    <row r="2298" spans="3:45" ht="12.75" customHeight="1">
      <c r="C2298" s="164" t="s">
        <v>329</v>
      </c>
      <c r="D2298" s="164"/>
      <c r="E2298" s="164"/>
      <c r="F2298" s="164"/>
      <c r="G2298" s="165" t="s">
        <v>1016</v>
      </c>
      <c r="H2298" s="165"/>
      <c r="I2298" s="165"/>
      <c r="J2298" s="165"/>
      <c r="K2298" s="165"/>
      <c r="L2298" s="165"/>
      <c r="M2298" s="165"/>
      <c r="N2298" s="165"/>
      <c r="O2298" s="165"/>
      <c r="P2298" s="165"/>
      <c r="Q2298" s="165"/>
      <c r="R2298" s="165"/>
      <c r="S2298" s="165"/>
      <c r="T2298" s="165"/>
      <c r="U2298" s="165"/>
      <c r="V2298" s="165"/>
      <c r="W2298" s="165"/>
      <c r="X2298" s="165"/>
      <c r="Y2298" s="165"/>
      <c r="Z2298" s="165"/>
      <c r="AA2298" s="165"/>
      <c r="AB2298" s="165"/>
      <c r="AC2298" s="165"/>
      <c r="AD2298" s="165"/>
      <c r="AE2298" s="165"/>
      <c r="AF2298" s="165"/>
      <c r="AG2298" s="165"/>
      <c r="AH2298" s="174"/>
      <c r="AI2298" s="174"/>
      <c r="AJ2298" s="174"/>
      <c r="AK2298" s="174"/>
      <c r="AL2298" s="174"/>
      <c r="AM2298" s="174"/>
      <c r="AN2298" s="174"/>
      <c r="AO2298" s="174"/>
      <c r="AP2298" s="174"/>
      <c r="AQ2298" s="174"/>
      <c r="AR2298" s="174"/>
      <c r="AS2298" s="174"/>
    </row>
    <row r="2299" spans="3:45" ht="12.75" customHeight="1">
      <c r="C2299" s="164" t="s">
        <v>330</v>
      </c>
      <c r="D2299" s="164"/>
      <c r="E2299" s="164"/>
      <c r="F2299" s="164"/>
      <c r="G2299" s="165" t="s">
        <v>1017</v>
      </c>
      <c r="H2299" s="165"/>
      <c r="I2299" s="165"/>
      <c r="J2299" s="165"/>
      <c r="K2299" s="165"/>
      <c r="L2299" s="165"/>
      <c r="M2299" s="165"/>
      <c r="N2299" s="165"/>
      <c r="O2299" s="165"/>
      <c r="P2299" s="165"/>
      <c r="Q2299" s="165"/>
      <c r="R2299" s="165"/>
      <c r="S2299" s="165"/>
      <c r="T2299" s="165"/>
      <c r="U2299" s="165"/>
      <c r="V2299" s="165"/>
      <c r="W2299" s="165"/>
      <c r="X2299" s="165"/>
      <c r="Y2299" s="165"/>
      <c r="Z2299" s="165"/>
      <c r="AA2299" s="165"/>
      <c r="AB2299" s="165"/>
      <c r="AC2299" s="165"/>
      <c r="AD2299" s="165"/>
      <c r="AE2299" s="165"/>
      <c r="AF2299" s="165"/>
      <c r="AG2299" s="165"/>
      <c r="AH2299" s="174"/>
      <c r="AI2299" s="174"/>
      <c r="AJ2299" s="174"/>
      <c r="AK2299" s="174"/>
      <c r="AL2299" s="174"/>
      <c r="AM2299" s="174"/>
      <c r="AN2299" s="174"/>
      <c r="AO2299" s="174"/>
      <c r="AP2299" s="174"/>
      <c r="AQ2299" s="174"/>
      <c r="AR2299" s="174"/>
      <c r="AS2299" s="174"/>
    </row>
    <row r="2300" spans="3:45" ht="12.75" customHeight="1">
      <c r="C2300" s="164" t="s">
        <v>331</v>
      </c>
      <c r="D2300" s="164"/>
      <c r="E2300" s="164"/>
      <c r="F2300" s="164"/>
      <c r="G2300" s="163" t="s">
        <v>1345</v>
      </c>
      <c r="H2300" s="163"/>
      <c r="I2300" s="163"/>
      <c r="J2300" s="163"/>
      <c r="K2300" s="163"/>
      <c r="L2300" s="163"/>
      <c r="M2300" s="163"/>
      <c r="N2300" s="163"/>
      <c r="O2300" s="163"/>
      <c r="P2300" s="163"/>
      <c r="Q2300" s="163"/>
      <c r="R2300" s="163"/>
      <c r="S2300" s="163"/>
      <c r="T2300" s="163"/>
      <c r="U2300" s="163"/>
      <c r="V2300" s="163"/>
      <c r="W2300" s="163"/>
      <c r="X2300" s="163"/>
      <c r="Y2300" s="163"/>
      <c r="Z2300" s="163"/>
      <c r="AA2300" s="163"/>
      <c r="AB2300" s="163"/>
      <c r="AC2300" s="163"/>
      <c r="AD2300" s="163"/>
      <c r="AE2300" s="163"/>
      <c r="AF2300" s="163"/>
      <c r="AG2300" s="163"/>
      <c r="AH2300" s="170"/>
      <c r="AI2300" s="170"/>
      <c r="AJ2300" s="170"/>
      <c r="AK2300" s="170"/>
      <c r="AL2300" s="170"/>
      <c r="AM2300" s="170"/>
      <c r="AN2300" s="170"/>
      <c r="AO2300" s="170"/>
      <c r="AP2300" s="170"/>
      <c r="AQ2300" s="170"/>
      <c r="AR2300" s="170"/>
      <c r="AS2300" s="170"/>
    </row>
    <row r="2301" spans="3:45" ht="12.75" customHeight="1">
      <c r="C2301" s="164"/>
      <c r="D2301" s="164"/>
      <c r="E2301" s="164"/>
      <c r="F2301" s="164"/>
      <c r="G2301" s="163"/>
      <c r="H2301" s="163"/>
      <c r="I2301" s="163"/>
      <c r="J2301" s="163"/>
      <c r="K2301" s="163"/>
      <c r="L2301" s="163"/>
      <c r="M2301" s="163"/>
      <c r="N2301" s="163"/>
      <c r="O2301" s="163"/>
      <c r="P2301" s="163"/>
      <c r="Q2301" s="163"/>
      <c r="R2301" s="163"/>
      <c r="S2301" s="163"/>
      <c r="T2301" s="163"/>
      <c r="U2301" s="163"/>
      <c r="V2301" s="163"/>
      <c r="W2301" s="163"/>
      <c r="X2301" s="163"/>
      <c r="Y2301" s="163"/>
      <c r="Z2301" s="163"/>
      <c r="AA2301" s="163"/>
      <c r="AB2301" s="163"/>
      <c r="AC2301" s="163"/>
      <c r="AD2301" s="163"/>
      <c r="AE2301" s="163"/>
      <c r="AF2301" s="163"/>
      <c r="AG2301" s="163"/>
      <c r="AH2301" s="170"/>
      <c r="AI2301" s="170"/>
      <c r="AJ2301" s="170"/>
      <c r="AK2301" s="170"/>
      <c r="AL2301" s="170"/>
      <c r="AM2301" s="170"/>
      <c r="AN2301" s="170"/>
      <c r="AO2301" s="170"/>
      <c r="AP2301" s="170"/>
      <c r="AQ2301" s="170"/>
      <c r="AR2301" s="170"/>
      <c r="AS2301" s="170"/>
    </row>
    <row r="2302" spans="3:45" ht="12.75" customHeight="1">
      <c r="C2302" s="164" t="s">
        <v>332</v>
      </c>
      <c r="D2302" s="164"/>
      <c r="E2302" s="164"/>
      <c r="F2302" s="164"/>
      <c r="G2302" s="163" t="s">
        <v>1346</v>
      </c>
      <c r="H2302" s="163"/>
      <c r="I2302" s="163"/>
      <c r="J2302" s="163"/>
      <c r="K2302" s="163"/>
      <c r="L2302" s="163"/>
      <c r="M2302" s="163"/>
      <c r="N2302" s="163"/>
      <c r="O2302" s="163"/>
      <c r="P2302" s="163"/>
      <c r="Q2302" s="163"/>
      <c r="R2302" s="163"/>
      <c r="S2302" s="163"/>
      <c r="T2302" s="163"/>
      <c r="U2302" s="163"/>
      <c r="V2302" s="163"/>
      <c r="W2302" s="163"/>
      <c r="X2302" s="163"/>
      <c r="Y2302" s="163"/>
      <c r="Z2302" s="163"/>
      <c r="AA2302" s="163"/>
      <c r="AB2302" s="163"/>
      <c r="AC2302" s="163"/>
      <c r="AD2302" s="163"/>
      <c r="AE2302" s="163"/>
      <c r="AF2302" s="163"/>
      <c r="AG2302" s="163"/>
      <c r="AH2302" s="168"/>
      <c r="AI2302" s="168"/>
      <c r="AJ2302" s="168"/>
      <c r="AK2302" s="168"/>
      <c r="AL2302" s="168"/>
      <c r="AM2302" s="168"/>
      <c r="AN2302" s="168"/>
      <c r="AO2302" s="168"/>
      <c r="AP2302" s="168"/>
      <c r="AQ2302" s="168"/>
      <c r="AR2302" s="168"/>
      <c r="AS2302" s="168"/>
    </row>
    <row r="2303" spans="3:45" ht="12.75" customHeight="1">
      <c r="C2303" s="164"/>
      <c r="D2303" s="164"/>
      <c r="E2303" s="164"/>
      <c r="F2303" s="164"/>
      <c r="G2303" s="163"/>
      <c r="H2303" s="163"/>
      <c r="I2303" s="163"/>
      <c r="J2303" s="163"/>
      <c r="K2303" s="163"/>
      <c r="L2303" s="163"/>
      <c r="M2303" s="163"/>
      <c r="N2303" s="163"/>
      <c r="O2303" s="163"/>
      <c r="P2303" s="163"/>
      <c r="Q2303" s="163"/>
      <c r="R2303" s="163"/>
      <c r="S2303" s="163"/>
      <c r="T2303" s="163"/>
      <c r="U2303" s="163"/>
      <c r="V2303" s="163"/>
      <c r="W2303" s="163"/>
      <c r="X2303" s="163"/>
      <c r="Y2303" s="163"/>
      <c r="Z2303" s="163"/>
      <c r="AA2303" s="163"/>
      <c r="AB2303" s="163"/>
      <c r="AC2303" s="163"/>
      <c r="AD2303" s="163"/>
      <c r="AE2303" s="163"/>
      <c r="AF2303" s="163"/>
      <c r="AG2303" s="163"/>
      <c r="AH2303" s="168"/>
      <c r="AI2303" s="168"/>
      <c r="AJ2303" s="168"/>
      <c r="AK2303" s="168"/>
      <c r="AL2303" s="168"/>
      <c r="AM2303" s="168"/>
      <c r="AN2303" s="168"/>
      <c r="AO2303" s="168"/>
      <c r="AP2303" s="168"/>
      <c r="AQ2303" s="168"/>
      <c r="AR2303" s="168"/>
      <c r="AS2303" s="168"/>
    </row>
    <row r="2304" spans="3:45" ht="12.75" customHeight="1">
      <c r="C2304" s="164"/>
      <c r="D2304" s="164"/>
      <c r="E2304" s="164"/>
      <c r="F2304" s="164"/>
      <c r="G2304" s="163"/>
      <c r="H2304" s="163"/>
      <c r="I2304" s="163"/>
      <c r="J2304" s="163"/>
      <c r="K2304" s="163"/>
      <c r="L2304" s="163"/>
      <c r="M2304" s="163"/>
      <c r="N2304" s="163"/>
      <c r="O2304" s="163"/>
      <c r="P2304" s="163"/>
      <c r="Q2304" s="163"/>
      <c r="R2304" s="163"/>
      <c r="S2304" s="163"/>
      <c r="T2304" s="163"/>
      <c r="U2304" s="163"/>
      <c r="V2304" s="163"/>
      <c r="W2304" s="163"/>
      <c r="X2304" s="163"/>
      <c r="Y2304" s="163"/>
      <c r="Z2304" s="163"/>
      <c r="AA2304" s="163"/>
      <c r="AB2304" s="163"/>
      <c r="AC2304" s="163"/>
      <c r="AD2304" s="163"/>
      <c r="AE2304" s="163"/>
      <c r="AF2304" s="163"/>
      <c r="AG2304" s="163"/>
      <c r="AH2304" s="168"/>
      <c r="AI2304" s="168"/>
      <c r="AJ2304" s="168"/>
      <c r="AK2304" s="168"/>
      <c r="AL2304" s="168"/>
      <c r="AM2304" s="168"/>
      <c r="AN2304" s="168"/>
      <c r="AO2304" s="168"/>
      <c r="AP2304" s="168"/>
      <c r="AQ2304" s="168"/>
      <c r="AR2304" s="168"/>
      <c r="AS2304" s="168"/>
    </row>
    <row r="2305" spans="3:45" ht="12.75" customHeight="1">
      <c r="C2305" s="164" t="s">
        <v>333</v>
      </c>
      <c r="D2305" s="164"/>
      <c r="E2305" s="164"/>
      <c r="F2305" s="164"/>
      <c r="G2305" s="163" t="s">
        <v>1347</v>
      </c>
      <c r="H2305" s="163"/>
      <c r="I2305" s="163"/>
      <c r="J2305" s="163"/>
      <c r="K2305" s="163"/>
      <c r="L2305" s="163"/>
      <c r="M2305" s="163"/>
      <c r="N2305" s="163"/>
      <c r="O2305" s="163"/>
      <c r="P2305" s="163"/>
      <c r="Q2305" s="163"/>
      <c r="R2305" s="163"/>
      <c r="S2305" s="163"/>
      <c r="T2305" s="163"/>
      <c r="U2305" s="163"/>
      <c r="V2305" s="163"/>
      <c r="W2305" s="163"/>
      <c r="X2305" s="163"/>
      <c r="Y2305" s="163"/>
      <c r="Z2305" s="163"/>
      <c r="AA2305" s="163"/>
      <c r="AB2305" s="163"/>
      <c r="AC2305" s="163"/>
      <c r="AD2305" s="163"/>
      <c r="AE2305" s="163"/>
      <c r="AF2305" s="163"/>
      <c r="AG2305" s="163"/>
      <c r="AH2305" s="168"/>
      <c r="AI2305" s="168"/>
      <c r="AJ2305" s="168"/>
      <c r="AK2305" s="168"/>
      <c r="AL2305" s="168"/>
      <c r="AM2305" s="168"/>
      <c r="AN2305" s="168"/>
      <c r="AO2305" s="168"/>
      <c r="AP2305" s="168"/>
      <c r="AQ2305" s="168"/>
      <c r="AR2305" s="168"/>
      <c r="AS2305" s="168"/>
    </row>
    <row r="2306" spans="3:45" ht="12.75" customHeight="1">
      <c r="C2306" s="164"/>
      <c r="D2306" s="164"/>
      <c r="E2306" s="164"/>
      <c r="F2306" s="164"/>
      <c r="G2306" s="163"/>
      <c r="H2306" s="163"/>
      <c r="I2306" s="163"/>
      <c r="J2306" s="163"/>
      <c r="K2306" s="163"/>
      <c r="L2306" s="163"/>
      <c r="M2306" s="163"/>
      <c r="N2306" s="163"/>
      <c r="O2306" s="163"/>
      <c r="P2306" s="163"/>
      <c r="Q2306" s="163"/>
      <c r="R2306" s="163"/>
      <c r="S2306" s="163"/>
      <c r="T2306" s="163"/>
      <c r="U2306" s="163"/>
      <c r="V2306" s="163"/>
      <c r="W2306" s="163"/>
      <c r="X2306" s="163"/>
      <c r="Y2306" s="163"/>
      <c r="Z2306" s="163"/>
      <c r="AA2306" s="163"/>
      <c r="AB2306" s="163"/>
      <c r="AC2306" s="163"/>
      <c r="AD2306" s="163"/>
      <c r="AE2306" s="163"/>
      <c r="AF2306" s="163"/>
      <c r="AG2306" s="163"/>
      <c r="AH2306" s="168"/>
      <c r="AI2306" s="168"/>
      <c r="AJ2306" s="168"/>
      <c r="AK2306" s="168"/>
      <c r="AL2306" s="168"/>
      <c r="AM2306" s="168"/>
      <c r="AN2306" s="168"/>
      <c r="AO2306" s="168"/>
      <c r="AP2306" s="168"/>
      <c r="AQ2306" s="168"/>
      <c r="AR2306" s="168"/>
      <c r="AS2306" s="168"/>
    </row>
    <row r="2307" spans="3:45" ht="12.75" customHeight="1">
      <c r="C2307" s="195"/>
      <c r="D2307" s="195"/>
      <c r="E2307" s="195"/>
      <c r="F2307" s="195"/>
      <c r="G2307" s="196"/>
      <c r="H2307" s="196"/>
      <c r="I2307" s="196"/>
      <c r="J2307" s="196"/>
      <c r="K2307" s="196"/>
      <c r="L2307" s="196"/>
      <c r="M2307" s="196"/>
      <c r="N2307" s="196"/>
      <c r="O2307" s="196"/>
      <c r="P2307" s="196"/>
      <c r="Q2307" s="196"/>
      <c r="R2307" s="196"/>
      <c r="S2307" s="196"/>
      <c r="T2307" s="196"/>
      <c r="U2307" s="196"/>
      <c r="V2307" s="196"/>
      <c r="W2307" s="196"/>
      <c r="X2307" s="196"/>
      <c r="Y2307" s="196"/>
      <c r="Z2307" s="196"/>
      <c r="AA2307" s="196"/>
      <c r="AB2307" s="196"/>
      <c r="AC2307" s="196"/>
      <c r="AD2307" s="196"/>
      <c r="AE2307" s="196"/>
      <c r="AF2307" s="196"/>
      <c r="AG2307" s="196"/>
      <c r="AH2307" s="185"/>
      <c r="AI2307" s="185"/>
      <c r="AJ2307" s="185"/>
      <c r="AK2307" s="185"/>
      <c r="AL2307" s="185"/>
      <c r="AM2307" s="185"/>
      <c r="AN2307" s="185"/>
      <c r="AO2307" s="185"/>
      <c r="AP2307" s="185"/>
      <c r="AQ2307" s="185"/>
      <c r="AR2307" s="185"/>
      <c r="AS2307" s="185"/>
    </row>
    <row r="2308" spans="3:45" ht="12.75" customHeight="1">
      <c r="C2308" s="197" t="s">
        <v>334</v>
      </c>
      <c r="D2308" s="197"/>
      <c r="E2308" s="197"/>
      <c r="F2308" s="197"/>
      <c r="G2308" s="198" t="s">
        <v>1348</v>
      </c>
      <c r="H2308" s="198"/>
      <c r="I2308" s="198"/>
      <c r="J2308" s="198"/>
      <c r="K2308" s="198"/>
      <c r="L2308" s="198"/>
      <c r="M2308" s="198"/>
      <c r="N2308" s="198"/>
      <c r="O2308" s="198"/>
      <c r="P2308" s="198"/>
      <c r="Q2308" s="198"/>
      <c r="R2308" s="198"/>
      <c r="S2308" s="198"/>
      <c r="T2308" s="198"/>
      <c r="U2308" s="198"/>
      <c r="V2308" s="198"/>
      <c r="W2308" s="198"/>
      <c r="X2308" s="198"/>
      <c r="Y2308" s="198"/>
      <c r="Z2308" s="198"/>
      <c r="AA2308" s="198"/>
      <c r="AB2308" s="198"/>
      <c r="AC2308" s="198"/>
      <c r="AD2308" s="198"/>
      <c r="AE2308" s="198"/>
      <c r="AF2308" s="198"/>
      <c r="AG2308" s="198"/>
      <c r="AH2308" s="176"/>
      <c r="AI2308" s="176"/>
      <c r="AJ2308" s="176"/>
      <c r="AK2308" s="176"/>
      <c r="AL2308" s="176"/>
      <c r="AM2308" s="176"/>
      <c r="AN2308" s="176"/>
      <c r="AO2308" s="176"/>
      <c r="AP2308" s="176"/>
      <c r="AQ2308" s="176"/>
      <c r="AR2308" s="176"/>
      <c r="AS2308" s="176"/>
    </row>
    <row r="2309" spans="3:45" ht="12.75" customHeight="1">
      <c r="C2309" s="164" t="s">
        <v>335</v>
      </c>
      <c r="D2309" s="164"/>
      <c r="E2309" s="164"/>
      <c r="F2309" s="164"/>
      <c r="G2309" s="163" t="s">
        <v>1349</v>
      </c>
      <c r="H2309" s="163"/>
      <c r="I2309" s="163"/>
      <c r="J2309" s="163"/>
      <c r="K2309" s="163"/>
      <c r="L2309" s="163"/>
      <c r="M2309" s="163"/>
      <c r="N2309" s="163"/>
      <c r="O2309" s="163"/>
      <c r="P2309" s="163"/>
      <c r="Q2309" s="163"/>
      <c r="R2309" s="163"/>
      <c r="S2309" s="163"/>
      <c r="T2309" s="163"/>
      <c r="U2309" s="163"/>
      <c r="V2309" s="163"/>
      <c r="W2309" s="163"/>
      <c r="X2309" s="163"/>
      <c r="Y2309" s="163"/>
      <c r="Z2309" s="163"/>
      <c r="AA2309" s="163"/>
      <c r="AB2309" s="163"/>
      <c r="AC2309" s="163"/>
      <c r="AD2309" s="163"/>
      <c r="AE2309" s="163"/>
      <c r="AF2309" s="163"/>
      <c r="AG2309" s="163"/>
      <c r="AH2309" s="170"/>
      <c r="AI2309" s="170"/>
      <c r="AJ2309" s="170"/>
      <c r="AK2309" s="170"/>
      <c r="AL2309" s="170"/>
      <c r="AM2309" s="170"/>
      <c r="AN2309" s="170"/>
      <c r="AO2309" s="170"/>
      <c r="AP2309" s="170"/>
      <c r="AQ2309" s="170"/>
      <c r="AR2309" s="170"/>
      <c r="AS2309" s="170"/>
    </row>
    <row r="2310" spans="3:45" ht="12.75" customHeight="1">
      <c r="C2310" s="164"/>
      <c r="D2310" s="164"/>
      <c r="E2310" s="164"/>
      <c r="F2310" s="164"/>
      <c r="G2310" s="163"/>
      <c r="H2310" s="163"/>
      <c r="I2310" s="163"/>
      <c r="J2310" s="163"/>
      <c r="K2310" s="163"/>
      <c r="L2310" s="163"/>
      <c r="M2310" s="163"/>
      <c r="N2310" s="163"/>
      <c r="O2310" s="163"/>
      <c r="P2310" s="163"/>
      <c r="Q2310" s="163"/>
      <c r="R2310" s="163"/>
      <c r="S2310" s="163"/>
      <c r="T2310" s="163"/>
      <c r="U2310" s="163"/>
      <c r="V2310" s="163"/>
      <c r="W2310" s="163"/>
      <c r="X2310" s="163"/>
      <c r="Y2310" s="163"/>
      <c r="Z2310" s="163"/>
      <c r="AA2310" s="163"/>
      <c r="AB2310" s="163"/>
      <c r="AC2310" s="163"/>
      <c r="AD2310" s="163"/>
      <c r="AE2310" s="163"/>
      <c r="AF2310" s="163"/>
      <c r="AG2310" s="163"/>
      <c r="AH2310" s="170"/>
      <c r="AI2310" s="170"/>
      <c r="AJ2310" s="170"/>
      <c r="AK2310" s="170"/>
      <c r="AL2310" s="170"/>
      <c r="AM2310" s="170"/>
      <c r="AN2310" s="170"/>
      <c r="AO2310" s="170"/>
      <c r="AP2310" s="170"/>
      <c r="AQ2310" s="170"/>
      <c r="AR2310" s="170"/>
      <c r="AS2310" s="170"/>
    </row>
    <row r="2311" spans="3:45" ht="12.75" customHeight="1">
      <c r="C2311" s="164" t="s">
        <v>336</v>
      </c>
      <c r="D2311" s="164"/>
      <c r="E2311" s="164"/>
      <c r="F2311" s="164"/>
      <c r="G2311" s="163" t="s">
        <v>1350</v>
      </c>
      <c r="H2311" s="163"/>
      <c r="I2311" s="163"/>
      <c r="J2311" s="163"/>
      <c r="K2311" s="163"/>
      <c r="L2311" s="163"/>
      <c r="M2311" s="163"/>
      <c r="N2311" s="163"/>
      <c r="O2311" s="163"/>
      <c r="P2311" s="163"/>
      <c r="Q2311" s="163"/>
      <c r="R2311" s="163"/>
      <c r="S2311" s="163"/>
      <c r="T2311" s="163"/>
      <c r="U2311" s="163"/>
      <c r="V2311" s="163"/>
      <c r="W2311" s="163"/>
      <c r="X2311" s="163"/>
      <c r="Y2311" s="163"/>
      <c r="Z2311" s="163"/>
      <c r="AA2311" s="163"/>
      <c r="AB2311" s="163"/>
      <c r="AC2311" s="163"/>
      <c r="AD2311" s="163"/>
      <c r="AE2311" s="163"/>
      <c r="AF2311" s="163"/>
      <c r="AG2311" s="163"/>
      <c r="AH2311" s="170"/>
      <c r="AI2311" s="170"/>
      <c r="AJ2311" s="170"/>
      <c r="AK2311" s="170"/>
      <c r="AL2311" s="170"/>
      <c r="AM2311" s="170"/>
      <c r="AN2311" s="170"/>
      <c r="AO2311" s="170"/>
      <c r="AP2311" s="170"/>
      <c r="AQ2311" s="170"/>
      <c r="AR2311" s="170"/>
      <c r="AS2311" s="170"/>
    </row>
    <row r="2312" spans="3:45" ht="12.75" customHeight="1">
      <c r="C2312" s="164"/>
      <c r="D2312" s="164"/>
      <c r="E2312" s="164"/>
      <c r="F2312" s="164"/>
      <c r="G2312" s="163"/>
      <c r="H2312" s="163"/>
      <c r="I2312" s="163"/>
      <c r="J2312" s="163"/>
      <c r="K2312" s="163"/>
      <c r="L2312" s="163"/>
      <c r="M2312" s="163"/>
      <c r="N2312" s="163"/>
      <c r="O2312" s="163"/>
      <c r="P2312" s="163"/>
      <c r="Q2312" s="163"/>
      <c r="R2312" s="163"/>
      <c r="S2312" s="163"/>
      <c r="T2312" s="163"/>
      <c r="U2312" s="163"/>
      <c r="V2312" s="163"/>
      <c r="W2312" s="163"/>
      <c r="X2312" s="163"/>
      <c r="Y2312" s="163"/>
      <c r="Z2312" s="163"/>
      <c r="AA2312" s="163"/>
      <c r="AB2312" s="163"/>
      <c r="AC2312" s="163"/>
      <c r="AD2312" s="163"/>
      <c r="AE2312" s="163"/>
      <c r="AF2312" s="163"/>
      <c r="AG2312" s="163"/>
      <c r="AH2312" s="170"/>
      <c r="AI2312" s="170"/>
      <c r="AJ2312" s="170"/>
      <c r="AK2312" s="170"/>
      <c r="AL2312" s="170"/>
      <c r="AM2312" s="170"/>
      <c r="AN2312" s="170"/>
      <c r="AO2312" s="170"/>
      <c r="AP2312" s="170"/>
      <c r="AQ2312" s="170"/>
      <c r="AR2312" s="170"/>
      <c r="AS2312" s="170"/>
    </row>
    <row r="2313" spans="3:45" ht="12.75" customHeight="1">
      <c r="C2313" s="164" t="s">
        <v>337</v>
      </c>
      <c r="D2313" s="164"/>
      <c r="E2313" s="164"/>
      <c r="F2313" s="164"/>
      <c r="G2313" s="163" t="s">
        <v>1351</v>
      </c>
      <c r="H2313" s="163"/>
      <c r="I2313" s="163"/>
      <c r="J2313" s="163"/>
      <c r="K2313" s="163"/>
      <c r="L2313" s="163"/>
      <c r="M2313" s="163"/>
      <c r="N2313" s="163"/>
      <c r="O2313" s="163"/>
      <c r="P2313" s="163"/>
      <c r="Q2313" s="163"/>
      <c r="R2313" s="163"/>
      <c r="S2313" s="163"/>
      <c r="T2313" s="163"/>
      <c r="U2313" s="163"/>
      <c r="V2313" s="163"/>
      <c r="W2313" s="163"/>
      <c r="X2313" s="163"/>
      <c r="Y2313" s="163"/>
      <c r="Z2313" s="163"/>
      <c r="AA2313" s="163"/>
      <c r="AB2313" s="163"/>
      <c r="AC2313" s="163"/>
      <c r="AD2313" s="163"/>
      <c r="AE2313" s="163"/>
      <c r="AF2313" s="163"/>
      <c r="AG2313" s="163"/>
      <c r="AH2313" s="170"/>
      <c r="AI2313" s="170"/>
      <c r="AJ2313" s="170"/>
      <c r="AK2313" s="170"/>
      <c r="AL2313" s="170"/>
      <c r="AM2313" s="170"/>
      <c r="AN2313" s="170"/>
      <c r="AO2313" s="170"/>
      <c r="AP2313" s="170"/>
      <c r="AQ2313" s="170"/>
      <c r="AR2313" s="170"/>
      <c r="AS2313" s="170"/>
    </row>
    <row r="2314" spans="3:45" ht="12.75" customHeight="1">
      <c r="C2314" s="164"/>
      <c r="D2314" s="164"/>
      <c r="E2314" s="164"/>
      <c r="F2314" s="164"/>
      <c r="G2314" s="163"/>
      <c r="H2314" s="163"/>
      <c r="I2314" s="163"/>
      <c r="J2314" s="163"/>
      <c r="K2314" s="163"/>
      <c r="L2314" s="163"/>
      <c r="M2314" s="163"/>
      <c r="N2314" s="163"/>
      <c r="O2314" s="163"/>
      <c r="P2314" s="163"/>
      <c r="Q2314" s="163"/>
      <c r="R2314" s="163"/>
      <c r="S2314" s="163"/>
      <c r="T2314" s="163"/>
      <c r="U2314" s="163"/>
      <c r="V2314" s="163"/>
      <c r="W2314" s="163"/>
      <c r="X2314" s="163"/>
      <c r="Y2314" s="163"/>
      <c r="Z2314" s="163"/>
      <c r="AA2314" s="163"/>
      <c r="AB2314" s="163"/>
      <c r="AC2314" s="163"/>
      <c r="AD2314" s="163"/>
      <c r="AE2314" s="163"/>
      <c r="AF2314" s="163"/>
      <c r="AG2314" s="163"/>
      <c r="AH2314" s="170"/>
      <c r="AI2314" s="170"/>
      <c r="AJ2314" s="170"/>
      <c r="AK2314" s="170"/>
      <c r="AL2314" s="170"/>
      <c r="AM2314" s="170"/>
      <c r="AN2314" s="170"/>
      <c r="AO2314" s="170"/>
      <c r="AP2314" s="170"/>
      <c r="AQ2314" s="170"/>
      <c r="AR2314" s="170"/>
      <c r="AS2314" s="170"/>
    </row>
    <row r="2315" spans="3:45" ht="12.75" customHeight="1">
      <c r="C2315" s="164" t="s">
        <v>338</v>
      </c>
      <c r="D2315" s="164"/>
      <c r="E2315" s="164"/>
      <c r="F2315" s="164"/>
      <c r="G2315" s="163" t="s">
        <v>1352</v>
      </c>
      <c r="H2315" s="163"/>
      <c r="I2315" s="163"/>
      <c r="J2315" s="163"/>
      <c r="K2315" s="163"/>
      <c r="L2315" s="163"/>
      <c r="M2315" s="163"/>
      <c r="N2315" s="163"/>
      <c r="O2315" s="163"/>
      <c r="P2315" s="163"/>
      <c r="Q2315" s="163"/>
      <c r="R2315" s="163"/>
      <c r="S2315" s="163"/>
      <c r="T2315" s="163"/>
      <c r="U2315" s="163"/>
      <c r="V2315" s="163"/>
      <c r="W2315" s="163"/>
      <c r="X2315" s="163"/>
      <c r="Y2315" s="163"/>
      <c r="Z2315" s="163"/>
      <c r="AA2315" s="163"/>
      <c r="AB2315" s="163"/>
      <c r="AC2315" s="163"/>
      <c r="AD2315" s="163"/>
      <c r="AE2315" s="163"/>
      <c r="AF2315" s="163"/>
      <c r="AG2315" s="163"/>
      <c r="AH2315" s="174"/>
      <c r="AI2315" s="174"/>
      <c r="AJ2315" s="174"/>
      <c r="AK2315" s="174"/>
      <c r="AL2315" s="174"/>
      <c r="AM2315" s="174"/>
      <c r="AN2315" s="174"/>
      <c r="AO2315" s="174"/>
      <c r="AP2315" s="174"/>
      <c r="AQ2315" s="174"/>
      <c r="AR2315" s="174"/>
      <c r="AS2315" s="174"/>
    </row>
    <row r="2316" spans="3:45" ht="12.75" customHeight="1">
      <c r="C2316" s="164" t="s">
        <v>339</v>
      </c>
      <c r="D2316" s="164"/>
      <c r="E2316" s="164"/>
      <c r="F2316" s="164"/>
      <c r="G2316" s="163" t="s">
        <v>1018</v>
      </c>
      <c r="H2316" s="163"/>
      <c r="I2316" s="163"/>
      <c r="J2316" s="163"/>
      <c r="K2316" s="163"/>
      <c r="L2316" s="163"/>
      <c r="M2316" s="163"/>
      <c r="N2316" s="163"/>
      <c r="O2316" s="163"/>
      <c r="P2316" s="163"/>
      <c r="Q2316" s="163"/>
      <c r="R2316" s="163"/>
      <c r="S2316" s="163"/>
      <c r="T2316" s="163"/>
      <c r="U2316" s="163"/>
      <c r="V2316" s="163"/>
      <c r="W2316" s="163"/>
      <c r="X2316" s="163"/>
      <c r="Y2316" s="163"/>
      <c r="Z2316" s="163"/>
      <c r="AA2316" s="163"/>
      <c r="AB2316" s="163"/>
      <c r="AC2316" s="163"/>
      <c r="AD2316" s="163"/>
      <c r="AE2316" s="163"/>
      <c r="AF2316" s="163"/>
      <c r="AG2316" s="163"/>
      <c r="AH2316" s="174"/>
      <c r="AI2316" s="174"/>
      <c r="AJ2316" s="174"/>
      <c r="AK2316" s="174"/>
      <c r="AL2316" s="174"/>
      <c r="AM2316" s="174"/>
      <c r="AN2316" s="174"/>
      <c r="AO2316" s="174"/>
      <c r="AP2316" s="174"/>
      <c r="AQ2316" s="174"/>
      <c r="AR2316" s="174"/>
      <c r="AS2316" s="174"/>
    </row>
    <row r="2317" spans="3:45" ht="12.75" customHeight="1">
      <c r="C2317" s="166" t="s">
        <v>340</v>
      </c>
      <c r="D2317" s="166"/>
      <c r="E2317" s="166"/>
      <c r="F2317" s="166"/>
      <c r="G2317" s="167" t="s">
        <v>1019</v>
      </c>
      <c r="H2317" s="167"/>
      <c r="I2317" s="167"/>
      <c r="J2317" s="167"/>
      <c r="K2317" s="167"/>
      <c r="L2317" s="167"/>
      <c r="M2317" s="167"/>
      <c r="N2317" s="167"/>
      <c r="O2317" s="167"/>
      <c r="P2317" s="167"/>
      <c r="Q2317" s="167"/>
      <c r="R2317" s="167"/>
      <c r="S2317" s="167"/>
      <c r="T2317" s="167"/>
      <c r="U2317" s="167"/>
      <c r="V2317" s="167"/>
      <c r="W2317" s="167"/>
      <c r="X2317" s="167"/>
      <c r="Y2317" s="167"/>
      <c r="Z2317" s="167"/>
      <c r="AA2317" s="167"/>
      <c r="AB2317" s="167"/>
      <c r="AC2317" s="167"/>
      <c r="AD2317" s="167"/>
      <c r="AE2317" s="167"/>
      <c r="AF2317" s="167"/>
      <c r="AG2317" s="167"/>
      <c r="AH2317" s="190"/>
      <c r="AI2317" s="190"/>
      <c r="AJ2317" s="190"/>
      <c r="AK2317" s="190"/>
      <c r="AL2317" s="190"/>
      <c r="AM2317" s="190"/>
      <c r="AN2317" s="190"/>
      <c r="AO2317" s="190"/>
      <c r="AP2317" s="190"/>
      <c r="AQ2317" s="190"/>
      <c r="AR2317" s="190"/>
      <c r="AS2317" s="190"/>
    </row>
    <row r="2318" spans="3:45" ht="12.75" customHeight="1">
      <c r="C2318" s="191" t="s">
        <v>341</v>
      </c>
      <c r="D2318" s="191"/>
      <c r="E2318" s="191"/>
      <c r="F2318" s="191"/>
      <c r="G2318" s="192" t="s">
        <v>1353</v>
      </c>
      <c r="H2318" s="192"/>
      <c r="I2318" s="192"/>
      <c r="J2318" s="192"/>
      <c r="K2318" s="192"/>
      <c r="L2318" s="192"/>
      <c r="M2318" s="192"/>
      <c r="N2318" s="192"/>
      <c r="O2318" s="192"/>
      <c r="P2318" s="192"/>
      <c r="Q2318" s="192"/>
      <c r="R2318" s="192"/>
      <c r="S2318" s="192"/>
      <c r="T2318" s="192"/>
      <c r="U2318" s="192"/>
      <c r="V2318" s="192"/>
      <c r="W2318" s="192"/>
      <c r="X2318" s="192"/>
      <c r="Y2318" s="192"/>
      <c r="Z2318" s="192"/>
      <c r="AA2318" s="192"/>
      <c r="AB2318" s="192"/>
      <c r="AC2318" s="192"/>
      <c r="AD2318" s="192"/>
      <c r="AE2318" s="192"/>
      <c r="AF2318" s="192"/>
      <c r="AG2318" s="192"/>
      <c r="AH2318" s="186">
        <f>SUM(AH2308:AM2317)+AH2290+AH2279</f>
        <v>0</v>
      </c>
      <c r="AI2318" s="186"/>
      <c r="AJ2318" s="186"/>
      <c r="AK2318" s="186"/>
      <c r="AL2318" s="186"/>
      <c r="AM2318" s="186"/>
      <c r="AN2318" s="186">
        <f>SUM(AN2308:AS2317)+AN2290+AN2279</f>
        <v>0</v>
      </c>
      <c r="AO2318" s="186"/>
      <c r="AP2318" s="186"/>
      <c r="AQ2318" s="186"/>
      <c r="AR2318" s="186"/>
      <c r="AS2318" s="186"/>
    </row>
    <row r="2319" spans="3:45" ht="12.75" customHeight="1">
      <c r="C2319" s="193" t="s">
        <v>342</v>
      </c>
      <c r="D2319" s="193"/>
      <c r="E2319" s="193"/>
      <c r="F2319" s="193"/>
      <c r="G2319" s="194" t="s">
        <v>1354</v>
      </c>
      <c r="H2319" s="194"/>
      <c r="I2319" s="194"/>
      <c r="J2319" s="194"/>
      <c r="K2319" s="194"/>
      <c r="L2319" s="194"/>
      <c r="M2319" s="194"/>
      <c r="N2319" s="194"/>
      <c r="O2319" s="194"/>
      <c r="P2319" s="194"/>
      <c r="Q2319" s="194"/>
      <c r="R2319" s="194"/>
      <c r="S2319" s="194"/>
      <c r="T2319" s="194"/>
      <c r="U2319" s="194"/>
      <c r="V2319" s="194"/>
      <c r="W2319" s="194"/>
      <c r="X2319" s="194"/>
      <c r="Y2319" s="194"/>
      <c r="Z2319" s="194"/>
      <c r="AA2319" s="194"/>
      <c r="AB2319" s="194"/>
      <c r="AC2319" s="194"/>
      <c r="AD2319" s="194"/>
      <c r="AE2319" s="194"/>
      <c r="AF2319" s="194"/>
      <c r="AG2319" s="194"/>
      <c r="AH2319" s="184">
        <f>AH2318+AH2277+AH2242</f>
        <v>-3322</v>
      </c>
      <c r="AI2319" s="184"/>
      <c r="AJ2319" s="184"/>
      <c r="AK2319" s="184"/>
      <c r="AL2319" s="184"/>
      <c r="AM2319" s="184"/>
      <c r="AN2319" s="184">
        <f>AN2318+AN2277+AN2242</f>
        <v>-233</v>
      </c>
      <c r="AO2319" s="184"/>
      <c r="AP2319" s="184"/>
      <c r="AQ2319" s="184"/>
      <c r="AR2319" s="184"/>
      <c r="AS2319" s="184"/>
    </row>
    <row r="2320" spans="3:45" ht="12.75" customHeight="1">
      <c r="C2320" s="193" t="s">
        <v>442</v>
      </c>
      <c r="D2320" s="193"/>
      <c r="E2320" s="193"/>
      <c r="F2320" s="193"/>
      <c r="G2320" s="194" t="s">
        <v>1355</v>
      </c>
      <c r="H2320" s="194"/>
      <c r="I2320" s="194"/>
      <c r="J2320" s="194"/>
      <c r="K2320" s="194"/>
      <c r="L2320" s="194"/>
      <c r="M2320" s="194"/>
      <c r="N2320" s="194"/>
      <c r="O2320" s="194"/>
      <c r="P2320" s="194"/>
      <c r="Q2320" s="194"/>
      <c r="R2320" s="194"/>
      <c r="S2320" s="194"/>
      <c r="T2320" s="194"/>
      <c r="U2320" s="194"/>
      <c r="V2320" s="194"/>
      <c r="W2320" s="194"/>
      <c r="X2320" s="194"/>
      <c r="Y2320" s="194"/>
      <c r="Z2320" s="194"/>
      <c r="AA2320" s="194"/>
      <c r="AB2320" s="194"/>
      <c r="AC2320" s="194"/>
      <c r="AD2320" s="194"/>
      <c r="AE2320" s="194"/>
      <c r="AF2320" s="194"/>
      <c r="AG2320" s="194"/>
      <c r="AH2320" s="184">
        <v>3369</v>
      </c>
      <c r="AI2320" s="184"/>
      <c r="AJ2320" s="184"/>
      <c r="AK2320" s="184"/>
      <c r="AL2320" s="184"/>
      <c r="AM2320" s="184"/>
      <c r="AN2320" s="184">
        <v>3602</v>
      </c>
      <c r="AO2320" s="184"/>
      <c r="AP2320" s="184"/>
      <c r="AQ2320" s="184"/>
      <c r="AR2320" s="184"/>
      <c r="AS2320" s="184"/>
    </row>
    <row r="2321" spans="3:45" ht="12.75" customHeight="1">
      <c r="C2321" s="193" t="s">
        <v>456</v>
      </c>
      <c r="D2321" s="193"/>
      <c r="E2321" s="193"/>
      <c r="F2321" s="193"/>
      <c r="G2321" s="194" t="s">
        <v>1356</v>
      </c>
      <c r="H2321" s="194"/>
      <c r="I2321" s="194"/>
      <c r="J2321" s="194"/>
      <c r="K2321" s="194"/>
      <c r="L2321" s="194"/>
      <c r="M2321" s="194"/>
      <c r="N2321" s="194"/>
      <c r="O2321" s="194"/>
      <c r="P2321" s="194"/>
      <c r="Q2321" s="194"/>
      <c r="R2321" s="194"/>
      <c r="S2321" s="194"/>
      <c r="T2321" s="194"/>
      <c r="U2321" s="194"/>
      <c r="V2321" s="194"/>
      <c r="W2321" s="194"/>
      <c r="X2321" s="194"/>
      <c r="Y2321" s="194"/>
      <c r="Z2321" s="194"/>
      <c r="AA2321" s="194"/>
      <c r="AB2321" s="194"/>
      <c r="AC2321" s="194"/>
      <c r="AD2321" s="194"/>
      <c r="AE2321" s="194"/>
      <c r="AF2321" s="194"/>
      <c r="AG2321" s="194"/>
      <c r="AH2321" s="184">
        <f>AH2319+AH2320</f>
        <v>47</v>
      </c>
      <c r="AI2321" s="184"/>
      <c r="AJ2321" s="184"/>
      <c r="AK2321" s="184"/>
      <c r="AL2321" s="184"/>
      <c r="AM2321" s="184"/>
      <c r="AN2321" s="184">
        <f>AN2319+AN2320</f>
        <v>3369</v>
      </c>
      <c r="AO2321" s="184"/>
      <c r="AP2321" s="184"/>
      <c r="AQ2321" s="184"/>
      <c r="AR2321" s="184"/>
      <c r="AS2321" s="184"/>
    </row>
    <row r="2322" spans="3:45" ht="12.75" customHeight="1">
      <c r="C2322" s="193"/>
      <c r="D2322" s="193"/>
      <c r="E2322" s="193"/>
      <c r="F2322" s="193"/>
      <c r="G2322" s="194"/>
      <c r="H2322" s="194"/>
      <c r="I2322" s="194"/>
      <c r="J2322" s="194"/>
      <c r="K2322" s="194"/>
      <c r="L2322" s="194"/>
      <c r="M2322" s="194"/>
      <c r="N2322" s="194"/>
      <c r="O2322" s="194"/>
      <c r="P2322" s="194"/>
      <c r="Q2322" s="194"/>
      <c r="R2322" s="194"/>
      <c r="S2322" s="194"/>
      <c r="T2322" s="194"/>
      <c r="U2322" s="194"/>
      <c r="V2322" s="194"/>
      <c r="W2322" s="194"/>
      <c r="X2322" s="194"/>
      <c r="Y2322" s="194"/>
      <c r="Z2322" s="194"/>
      <c r="AA2322" s="194"/>
      <c r="AB2322" s="194"/>
      <c r="AC2322" s="194"/>
      <c r="AD2322" s="194"/>
      <c r="AE2322" s="194"/>
      <c r="AF2322" s="194"/>
      <c r="AG2322" s="194"/>
      <c r="AH2322" s="184"/>
      <c r="AI2322" s="184"/>
      <c r="AJ2322" s="184"/>
      <c r="AK2322" s="184"/>
      <c r="AL2322" s="184"/>
      <c r="AM2322" s="184"/>
      <c r="AN2322" s="184"/>
      <c r="AO2322" s="184"/>
      <c r="AP2322" s="184"/>
      <c r="AQ2322" s="184"/>
      <c r="AR2322" s="184"/>
      <c r="AS2322" s="184"/>
    </row>
    <row r="2323" spans="3:45" ht="12.75" customHeight="1">
      <c r="C2323" s="193"/>
      <c r="D2323" s="193"/>
      <c r="E2323" s="193"/>
      <c r="F2323" s="193"/>
      <c r="G2323" s="194"/>
      <c r="H2323" s="194"/>
      <c r="I2323" s="194"/>
      <c r="J2323" s="194"/>
      <c r="K2323" s="194"/>
      <c r="L2323" s="194"/>
      <c r="M2323" s="194"/>
      <c r="N2323" s="194"/>
      <c r="O2323" s="194"/>
      <c r="P2323" s="194"/>
      <c r="Q2323" s="194"/>
      <c r="R2323" s="194"/>
      <c r="S2323" s="194"/>
      <c r="T2323" s="194"/>
      <c r="U2323" s="194"/>
      <c r="V2323" s="194"/>
      <c r="W2323" s="194"/>
      <c r="X2323" s="194"/>
      <c r="Y2323" s="194"/>
      <c r="Z2323" s="194"/>
      <c r="AA2323" s="194"/>
      <c r="AB2323" s="194"/>
      <c r="AC2323" s="194"/>
      <c r="AD2323" s="194"/>
      <c r="AE2323" s="194"/>
      <c r="AF2323" s="194"/>
      <c r="AG2323" s="194"/>
      <c r="AH2323" s="184"/>
      <c r="AI2323" s="184"/>
      <c r="AJ2323" s="184"/>
      <c r="AK2323" s="184"/>
      <c r="AL2323" s="184"/>
      <c r="AM2323" s="184"/>
      <c r="AN2323" s="184"/>
      <c r="AO2323" s="184"/>
      <c r="AP2323" s="184"/>
      <c r="AQ2323" s="184"/>
      <c r="AR2323" s="184"/>
      <c r="AS2323" s="184"/>
    </row>
    <row r="2324" spans="3:45" ht="12.75" customHeight="1">
      <c r="C2324" s="193" t="s">
        <v>485</v>
      </c>
      <c r="D2324" s="193"/>
      <c r="E2324" s="193"/>
      <c r="F2324" s="193"/>
      <c r="G2324" s="194" t="s">
        <v>1357</v>
      </c>
      <c r="H2324" s="194"/>
      <c r="I2324" s="194"/>
      <c r="J2324" s="194"/>
      <c r="K2324" s="194"/>
      <c r="L2324" s="194"/>
      <c r="M2324" s="194"/>
      <c r="N2324" s="194"/>
      <c r="O2324" s="194"/>
      <c r="P2324" s="194"/>
      <c r="Q2324" s="194"/>
      <c r="R2324" s="194"/>
      <c r="S2324" s="194"/>
      <c r="T2324" s="194"/>
      <c r="U2324" s="194"/>
      <c r="V2324" s="194"/>
      <c r="W2324" s="194"/>
      <c r="X2324" s="194"/>
      <c r="Y2324" s="194"/>
      <c r="Z2324" s="194"/>
      <c r="AA2324" s="194"/>
      <c r="AB2324" s="194"/>
      <c r="AC2324" s="194"/>
      <c r="AD2324" s="194"/>
      <c r="AE2324" s="194"/>
      <c r="AF2324" s="194"/>
      <c r="AG2324" s="194"/>
      <c r="AH2324" s="183"/>
      <c r="AI2324" s="183"/>
      <c r="AJ2324" s="183"/>
      <c r="AK2324" s="183"/>
      <c r="AL2324" s="183"/>
      <c r="AM2324" s="183"/>
      <c r="AN2324" s="183"/>
      <c r="AO2324" s="183"/>
      <c r="AP2324" s="183"/>
      <c r="AQ2324" s="183"/>
      <c r="AR2324" s="183"/>
      <c r="AS2324" s="183"/>
    </row>
    <row r="2325" spans="3:45" ht="12.75" customHeight="1">
      <c r="C2325" s="193"/>
      <c r="D2325" s="193"/>
      <c r="E2325" s="193"/>
      <c r="F2325" s="193"/>
      <c r="G2325" s="194"/>
      <c r="H2325" s="194"/>
      <c r="I2325" s="194"/>
      <c r="J2325" s="194"/>
      <c r="K2325" s="194"/>
      <c r="L2325" s="194"/>
      <c r="M2325" s="194"/>
      <c r="N2325" s="194"/>
      <c r="O2325" s="194"/>
      <c r="P2325" s="194"/>
      <c r="Q2325" s="194"/>
      <c r="R2325" s="194"/>
      <c r="S2325" s="194"/>
      <c r="T2325" s="194"/>
      <c r="U2325" s="194"/>
      <c r="V2325" s="194"/>
      <c r="W2325" s="194"/>
      <c r="X2325" s="194"/>
      <c r="Y2325" s="194"/>
      <c r="Z2325" s="194"/>
      <c r="AA2325" s="194"/>
      <c r="AB2325" s="194"/>
      <c r="AC2325" s="194"/>
      <c r="AD2325" s="194"/>
      <c r="AE2325" s="194"/>
      <c r="AF2325" s="194"/>
      <c r="AG2325" s="194"/>
      <c r="AH2325" s="183"/>
      <c r="AI2325" s="183"/>
      <c r="AJ2325" s="183"/>
      <c r="AK2325" s="183"/>
      <c r="AL2325" s="183"/>
      <c r="AM2325" s="183"/>
      <c r="AN2325" s="183"/>
      <c r="AO2325" s="183"/>
      <c r="AP2325" s="183"/>
      <c r="AQ2325" s="183"/>
      <c r="AR2325" s="183"/>
      <c r="AS2325" s="183"/>
    </row>
    <row r="2326" spans="3:45" ht="12.75" customHeight="1">
      <c r="C2326" s="193" t="s">
        <v>508</v>
      </c>
      <c r="D2326" s="193"/>
      <c r="E2326" s="193"/>
      <c r="F2326" s="193"/>
      <c r="G2326" s="194" t="s">
        <v>1358</v>
      </c>
      <c r="H2326" s="194"/>
      <c r="I2326" s="194"/>
      <c r="J2326" s="194"/>
      <c r="K2326" s="194"/>
      <c r="L2326" s="194"/>
      <c r="M2326" s="194"/>
      <c r="N2326" s="194"/>
      <c r="O2326" s="194"/>
      <c r="P2326" s="194"/>
      <c r="Q2326" s="194"/>
      <c r="R2326" s="194"/>
      <c r="S2326" s="194"/>
      <c r="T2326" s="194"/>
      <c r="U2326" s="194"/>
      <c r="V2326" s="194"/>
      <c r="W2326" s="194"/>
      <c r="X2326" s="194"/>
      <c r="Y2326" s="194"/>
      <c r="Z2326" s="194"/>
      <c r="AA2326" s="194"/>
      <c r="AB2326" s="194"/>
      <c r="AC2326" s="194"/>
      <c r="AD2326" s="194"/>
      <c r="AE2326" s="194"/>
      <c r="AF2326" s="194"/>
      <c r="AG2326" s="194"/>
      <c r="AH2326" s="183">
        <f>AH2321+AH2324</f>
        <v>47</v>
      </c>
      <c r="AI2326" s="183"/>
      <c r="AJ2326" s="183"/>
      <c r="AK2326" s="183"/>
      <c r="AL2326" s="183"/>
      <c r="AM2326" s="183"/>
      <c r="AN2326" s="183">
        <f>AN2321+AN2324</f>
        <v>3369</v>
      </c>
      <c r="AO2326" s="183"/>
      <c r="AP2326" s="183"/>
      <c r="AQ2326" s="183"/>
      <c r="AR2326" s="183"/>
      <c r="AS2326" s="183"/>
    </row>
    <row r="2327" spans="3:45" ht="12.75" customHeight="1">
      <c r="C2327" s="193"/>
      <c r="D2327" s="193"/>
      <c r="E2327" s="193"/>
      <c r="F2327" s="193"/>
      <c r="G2327" s="194"/>
      <c r="H2327" s="194"/>
      <c r="I2327" s="194"/>
      <c r="J2327" s="194"/>
      <c r="K2327" s="194"/>
      <c r="L2327" s="194"/>
      <c r="M2327" s="194"/>
      <c r="N2327" s="194"/>
      <c r="O2327" s="194"/>
      <c r="P2327" s="194"/>
      <c r="Q2327" s="194"/>
      <c r="R2327" s="194"/>
      <c r="S2327" s="194"/>
      <c r="T2327" s="194"/>
      <c r="U2327" s="194"/>
      <c r="V2327" s="194"/>
      <c r="W2327" s="194"/>
      <c r="X2327" s="194"/>
      <c r="Y2327" s="194"/>
      <c r="Z2327" s="194"/>
      <c r="AA2327" s="194"/>
      <c r="AB2327" s="194"/>
      <c r="AC2327" s="194"/>
      <c r="AD2327" s="194"/>
      <c r="AE2327" s="194"/>
      <c r="AF2327" s="194"/>
      <c r="AG2327" s="194"/>
      <c r="AH2327" s="183"/>
      <c r="AI2327" s="183"/>
      <c r="AJ2327" s="183"/>
      <c r="AK2327" s="183"/>
      <c r="AL2327" s="183"/>
      <c r="AM2327" s="183"/>
      <c r="AN2327" s="183"/>
      <c r="AO2327" s="183"/>
      <c r="AP2327" s="183"/>
      <c r="AQ2327" s="183"/>
      <c r="AR2327" s="183"/>
      <c r="AS2327" s="183"/>
    </row>
    <row r="2329" spans="3:45" ht="12.75" customHeight="1">
      <c r="C2329" s="178" t="s">
        <v>552</v>
      </c>
      <c r="D2329" s="178"/>
      <c r="E2329" s="178"/>
      <c r="F2329" s="178"/>
      <c r="G2329" s="178"/>
      <c r="H2329" s="178"/>
      <c r="I2329" s="178"/>
      <c r="J2329" s="178"/>
      <c r="K2329" s="178"/>
      <c r="L2329" s="178"/>
      <c r="M2329" s="178"/>
      <c r="N2329" s="178"/>
      <c r="O2329" s="178"/>
      <c r="P2329" s="178"/>
      <c r="Q2329" s="178"/>
      <c r="R2329" s="178"/>
      <c r="S2329" s="178"/>
      <c r="T2329" s="178"/>
      <c r="U2329" s="178"/>
      <c r="V2329" s="178"/>
      <c r="W2329" s="178"/>
      <c r="X2329" s="178"/>
      <c r="Y2329" s="178"/>
      <c r="Z2329" s="178"/>
      <c r="AA2329" s="178"/>
      <c r="AB2329" s="178"/>
      <c r="AC2329" s="178"/>
      <c r="AD2329" s="178"/>
      <c r="AE2329" s="178"/>
      <c r="AF2329" s="178"/>
      <c r="AG2329" s="178"/>
      <c r="AH2329" s="178"/>
      <c r="AI2329" s="178"/>
      <c r="AJ2329" s="178"/>
      <c r="AK2329" s="178"/>
      <c r="AL2329" s="178"/>
      <c r="AM2329" s="178"/>
      <c r="AN2329" s="178"/>
      <c r="AO2329" s="178"/>
      <c r="AP2329" s="178"/>
      <c r="AQ2329" s="178"/>
      <c r="AR2329" s="178"/>
      <c r="AS2329" s="178"/>
    </row>
    <row r="2330" spans="3:45" ht="8.25" customHeight="1">
      <c r="C2330" s="5"/>
    </row>
    <row r="2331" spans="3:45" ht="12.75" customHeight="1">
      <c r="C2331" s="179" t="s">
        <v>553</v>
      </c>
      <c r="D2331" s="179"/>
      <c r="E2331" s="179"/>
      <c r="F2331" s="179"/>
      <c r="G2331" s="179"/>
      <c r="H2331" s="179"/>
      <c r="I2331" s="179"/>
      <c r="J2331" s="179"/>
      <c r="K2331" s="179"/>
      <c r="L2331" s="179"/>
      <c r="M2331" s="179"/>
      <c r="N2331" s="179"/>
      <c r="O2331" s="179"/>
      <c r="P2331" s="179"/>
      <c r="Q2331" s="179"/>
      <c r="R2331" s="179"/>
      <c r="S2331" s="179"/>
      <c r="T2331" s="179"/>
      <c r="U2331" s="179"/>
      <c r="V2331" s="179"/>
      <c r="W2331" s="179"/>
      <c r="X2331" s="179"/>
      <c r="Y2331" s="179"/>
      <c r="Z2331" s="179"/>
      <c r="AA2331" s="179"/>
      <c r="AB2331" s="179"/>
      <c r="AC2331" s="179"/>
      <c r="AD2331" s="179"/>
      <c r="AE2331" s="179"/>
      <c r="AF2331" s="179"/>
      <c r="AG2331" s="179"/>
      <c r="AH2331" s="179"/>
      <c r="AI2331" s="179"/>
      <c r="AJ2331" s="179"/>
      <c r="AK2331" s="179"/>
      <c r="AL2331" s="179"/>
      <c r="AM2331" s="179"/>
      <c r="AN2331" s="179"/>
      <c r="AO2331" s="179"/>
      <c r="AP2331" s="179"/>
      <c r="AQ2331" s="179"/>
      <c r="AR2331" s="179"/>
      <c r="AS2331" s="179"/>
    </row>
    <row r="2332" spans="3:45" ht="11.25" customHeight="1">
      <c r="C2332" s="179"/>
      <c r="D2332" s="179"/>
      <c r="E2332" s="179"/>
      <c r="F2332" s="179"/>
      <c r="G2332" s="179"/>
      <c r="H2332" s="179"/>
      <c r="I2332" s="179"/>
      <c r="J2332" s="179"/>
      <c r="K2332" s="179"/>
      <c r="L2332" s="179"/>
      <c r="M2332" s="179"/>
      <c r="N2332" s="179"/>
      <c r="O2332" s="179"/>
      <c r="P2332" s="179"/>
      <c r="Q2332" s="179"/>
      <c r="R2332" s="179"/>
      <c r="S2332" s="179"/>
      <c r="T2332" s="179"/>
      <c r="U2332" s="179"/>
      <c r="V2332" s="179"/>
      <c r="W2332" s="179"/>
      <c r="X2332" s="179"/>
      <c r="Y2332" s="179"/>
      <c r="Z2332" s="179"/>
      <c r="AA2332" s="179"/>
      <c r="AB2332" s="179"/>
      <c r="AC2332" s="179"/>
      <c r="AD2332" s="179"/>
      <c r="AE2332" s="179"/>
      <c r="AF2332" s="179"/>
      <c r="AG2332" s="179"/>
      <c r="AH2332" s="179"/>
      <c r="AI2332" s="179"/>
      <c r="AJ2332" s="179"/>
      <c r="AK2332" s="179"/>
      <c r="AL2332" s="179"/>
      <c r="AM2332" s="179"/>
      <c r="AN2332" s="179"/>
      <c r="AO2332" s="179"/>
      <c r="AP2332" s="179"/>
      <c r="AQ2332" s="179"/>
      <c r="AR2332" s="179"/>
      <c r="AS2332" s="179"/>
    </row>
    <row r="2333" spans="3:45" ht="12.75" hidden="1" customHeight="1">
      <c r="C2333" s="179"/>
      <c r="D2333" s="179"/>
      <c r="E2333" s="179"/>
      <c r="F2333" s="179"/>
      <c r="G2333" s="179"/>
      <c r="H2333" s="179"/>
      <c r="I2333" s="179"/>
      <c r="J2333" s="179"/>
      <c r="K2333" s="179"/>
      <c r="L2333" s="179"/>
      <c r="M2333" s="179"/>
      <c r="N2333" s="179"/>
      <c r="O2333" s="179"/>
      <c r="P2333" s="179"/>
      <c r="Q2333" s="179"/>
      <c r="R2333" s="179"/>
      <c r="S2333" s="179"/>
      <c r="T2333" s="179"/>
      <c r="U2333" s="179"/>
      <c r="V2333" s="179"/>
      <c r="W2333" s="179"/>
      <c r="X2333" s="179"/>
      <c r="Y2333" s="179"/>
      <c r="Z2333" s="179"/>
      <c r="AA2333" s="179"/>
      <c r="AB2333" s="179"/>
      <c r="AC2333" s="179"/>
      <c r="AD2333" s="179"/>
      <c r="AE2333" s="179"/>
      <c r="AF2333" s="179"/>
      <c r="AG2333" s="179"/>
      <c r="AH2333" s="179"/>
      <c r="AI2333" s="179"/>
      <c r="AJ2333" s="179"/>
      <c r="AK2333" s="179"/>
      <c r="AL2333" s="179"/>
      <c r="AM2333" s="179"/>
      <c r="AN2333" s="179"/>
      <c r="AO2333" s="179"/>
      <c r="AP2333" s="179"/>
      <c r="AQ2333" s="179"/>
      <c r="AR2333" s="179"/>
      <c r="AS2333" s="179"/>
    </row>
    <row r="2334" spans="3:45" ht="7.5" customHeight="1"/>
    <row r="2335" spans="3:45" ht="12.75" customHeight="1">
      <c r="C2335" s="178" t="s">
        <v>554</v>
      </c>
      <c r="D2335" s="178"/>
      <c r="E2335" s="178"/>
      <c r="F2335" s="178"/>
      <c r="G2335" s="178"/>
      <c r="H2335" s="178"/>
      <c r="I2335" s="178"/>
      <c r="J2335" s="178"/>
      <c r="K2335" s="178"/>
      <c r="L2335" s="178"/>
      <c r="M2335" s="178"/>
      <c r="N2335" s="178"/>
      <c r="O2335" s="178"/>
      <c r="P2335" s="178"/>
      <c r="Q2335" s="178"/>
      <c r="R2335" s="178"/>
      <c r="S2335" s="178"/>
      <c r="T2335" s="178"/>
      <c r="U2335" s="178"/>
      <c r="V2335" s="178"/>
      <c r="W2335" s="178"/>
      <c r="X2335" s="178"/>
      <c r="Y2335" s="178"/>
      <c r="Z2335" s="178"/>
      <c r="AA2335" s="178"/>
      <c r="AB2335" s="178"/>
      <c r="AC2335" s="178"/>
      <c r="AD2335" s="178"/>
      <c r="AE2335" s="178"/>
      <c r="AF2335" s="178"/>
      <c r="AG2335" s="178"/>
      <c r="AH2335" s="178"/>
      <c r="AI2335" s="178"/>
      <c r="AJ2335" s="178"/>
      <c r="AK2335" s="178"/>
      <c r="AL2335" s="178"/>
      <c r="AM2335" s="178"/>
      <c r="AN2335" s="178"/>
      <c r="AO2335" s="178"/>
      <c r="AP2335" s="178"/>
      <c r="AQ2335" s="178"/>
      <c r="AR2335" s="178"/>
      <c r="AS2335" s="178"/>
    </row>
    <row r="2336" spans="3:45" ht="5.25" customHeight="1"/>
    <row r="2337" spans="3:45" ht="12.75" customHeight="1">
      <c r="C2337" s="180" t="s">
        <v>555</v>
      </c>
      <c r="D2337" s="180"/>
      <c r="E2337" s="180"/>
      <c r="F2337" s="180"/>
      <c r="G2337" s="180"/>
      <c r="H2337" s="180"/>
      <c r="I2337" s="180"/>
      <c r="J2337" s="180"/>
      <c r="K2337" s="180"/>
      <c r="L2337" s="180"/>
      <c r="M2337" s="180"/>
      <c r="N2337" s="180"/>
      <c r="O2337" s="180"/>
      <c r="P2337" s="180"/>
      <c r="Q2337" s="180"/>
      <c r="R2337" s="180"/>
      <c r="S2337" s="180"/>
      <c r="T2337" s="180"/>
      <c r="U2337" s="180"/>
      <c r="V2337" s="180"/>
      <c r="W2337" s="180"/>
      <c r="X2337" s="180"/>
      <c r="Y2337" s="180"/>
      <c r="Z2337" s="180"/>
      <c r="AA2337" s="180"/>
      <c r="AB2337" s="180"/>
      <c r="AC2337" s="180"/>
      <c r="AD2337" s="180"/>
      <c r="AE2337" s="180"/>
      <c r="AF2337" s="180"/>
      <c r="AG2337" s="180"/>
      <c r="AH2337" s="180"/>
      <c r="AI2337" s="180"/>
      <c r="AJ2337" s="180"/>
      <c r="AK2337" s="180"/>
      <c r="AL2337" s="180"/>
      <c r="AM2337" s="180"/>
      <c r="AN2337" s="180"/>
      <c r="AO2337" s="180"/>
      <c r="AP2337" s="180"/>
      <c r="AQ2337" s="180"/>
      <c r="AR2337" s="180"/>
      <c r="AS2337" s="180"/>
    </row>
    <row r="2338" spans="3:45" ht="12.75" customHeight="1">
      <c r="C2338" s="180"/>
      <c r="D2338" s="180"/>
      <c r="E2338" s="180"/>
      <c r="F2338" s="180"/>
      <c r="G2338" s="180"/>
      <c r="H2338" s="180"/>
      <c r="I2338" s="180"/>
      <c r="J2338" s="180"/>
      <c r="K2338" s="180"/>
      <c r="L2338" s="180"/>
      <c r="M2338" s="180"/>
      <c r="N2338" s="180"/>
      <c r="O2338" s="180"/>
      <c r="P2338" s="180"/>
      <c r="Q2338" s="180"/>
      <c r="R2338" s="180"/>
      <c r="S2338" s="180"/>
      <c r="T2338" s="180"/>
      <c r="U2338" s="180"/>
      <c r="V2338" s="180"/>
      <c r="W2338" s="180"/>
      <c r="X2338" s="180"/>
      <c r="Y2338" s="180"/>
      <c r="Z2338" s="180"/>
      <c r="AA2338" s="180"/>
      <c r="AB2338" s="180"/>
      <c r="AC2338" s="180"/>
      <c r="AD2338" s="180"/>
      <c r="AE2338" s="180"/>
      <c r="AF2338" s="180"/>
      <c r="AG2338" s="180"/>
      <c r="AH2338" s="180"/>
      <c r="AI2338" s="180"/>
      <c r="AJ2338" s="180"/>
      <c r="AK2338" s="180"/>
      <c r="AL2338" s="180"/>
      <c r="AM2338" s="180"/>
      <c r="AN2338" s="180"/>
      <c r="AO2338" s="180"/>
      <c r="AP2338" s="180"/>
      <c r="AQ2338" s="180"/>
      <c r="AR2338" s="180"/>
      <c r="AS2338" s="180"/>
    </row>
    <row r="2339" spans="3:45" ht="12.75" customHeight="1">
      <c r="C2339" s="180"/>
      <c r="D2339" s="180"/>
      <c r="E2339" s="180"/>
      <c r="F2339" s="180"/>
      <c r="G2339" s="180"/>
      <c r="H2339" s="180"/>
      <c r="I2339" s="180"/>
      <c r="J2339" s="180"/>
      <c r="K2339" s="180"/>
      <c r="L2339" s="180"/>
      <c r="M2339" s="180"/>
      <c r="N2339" s="180"/>
      <c r="O2339" s="180"/>
      <c r="P2339" s="180"/>
      <c r="Q2339" s="180"/>
      <c r="R2339" s="180"/>
      <c r="S2339" s="180"/>
      <c r="T2339" s="180"/>
      <c r="U2339" s="180"/>
      <c r="V2339" s="180"/>
      <c r="W2339" s="180"/>
      <c r="X2339" s="180"/>
      <c r="Y2339" s="180"/>
      <c r="Z2339" s="180"/>
      <c r="AA2339" s="180"/>
      <c r="AB2339" s="180"/>
      <c r="AC2339" s="180"/>
      <c r="AD2339" s="180"/>
      <c r="AE2339" s="180"/>
      <c r="AF2339" s="180"/>
      <c r="AG2339" s="180"/>
      <c r="AH2339" s="180"/>
      <c r="AI2339" s="180"/>
      <c r="AJ2339" s="180"/>
      <c r="AK2339" s="180"/>
      <c r="AL2339" s="180"/>
      <c r="AM2339" s="180"/>
      <c r="AN2339" s="180"/>
      <c r="AO2339" s="180"/>
      <c r="AP2339" s="180"/>
      <c r="AQ2339" s="180"/>
      <c r="AR2339" s="180"/>
      <c r="AS2339" s="180"/>
    </row>
    <row r="2340" spans="3:45" ht="12.75" customHeight="1">
      <c r="C2340" s="180"/>
      <c r="D2340" s="180"/>
      <c r="E2340" s="180"/>
      <c r="F2340" s="180"/>
      <c r="G2340" s="180"/>
      <c r="H2340" s="180"/>
      <c r="I2340" s="180"/>
      <c r="J2340" s="180"/>
      <c r="K2340" s="180"/>
      <c r="L2340" s="180"/>
      <c r="M2340" s="180"/>
      <c r="N2340" s="180"/>
      <c r="O2340" s="180"/>
      <c r="P2340" s="180"/>
      <c r="Q2340" s="180"/>
      <c r="R2340" s="180"/>
      <c r="S2340" s="180"/>
      <c r="T2340" s="180"/>
      <c r="U2340" s="180"/>
      <c r="V2340" s="180"/>
      <c r="W2340" s="180"/>
      <c r="X2340" s="180"/>
      <c r="Y2340" s="180"/>
      <c r="Z2340" s="180"/>
      <c r="AA2340" s="180"/>
      <c r="AB2340" s="180"/>
      <c r="AC2340" s="180"/>
      <c r="AD2340" s="180"/>
      <c r="AE2340" s="180"/>
      <c r="AF2340" s="180"/>
      <c r="AG2340" s="180"/>
      <c r="AH2340" s="180"/>
      <c r="AI2340" s="180"/>
      <c r="AJ2340" s="180"/>
      <c r="AK2340" s="180"/>
      <c r="AL2340" s="180"/>
      <c r="AM2340" s="180"/>
      <c r="AN2340" s="180"/>
      <c r="AO2340" s="180"/>
      <c r="AP2340" s="180"/>
      <c r="AQ2340" s="180"/>
      <c r="AR2340" s="180"/>
      <c r="AS2340" s="180"/>
    </row>
    <row r="2341" spans="3:45" ht="12.75" customHeight="1">
      <c r="C2341" s="19"/>
      <c r="D2341" s="19"/>
      <c r="E2341" s="19"/>
      <c r="F2341" s="19"/>
      <c r="G2341" s="19"/>
      <c r="H2341" s="19"/>
      <c r="I2341" s="19"/>
      <c r="J2341" s="19"/>
      <c r="K2341" s="19"/>
      <c r="L2341" s="19"/>
      <c r="M2341" s="19"/>
      <c r="N2341" s="19"/>
      <c r="O2341" s="19"/>
      <c r="P2341" s="19"/>
      <c r="Q2341" s="19"/>
      <c r="R2341" s="19"/>
      <c r="S2341" s="19"/>
      <c r="T2341" s="19"/>
      <c r="U2341" s="19"/>
      <c r="V2341" s="19"/>
      <c r="W2341" s="19"/>
      <c r="X2341" s="19"/>
      <c r="Y2341" s="19"/>
      <c r="Z2341" s="19"/>
      <c r="AA2341" s="19"/>
      <c r="AB2341" s="19"/>
      <c r="AC2341" s="19"/>
      <c r="AD2341" s="19"/>
      <c r="AE2341" s="19"/>
      <c r="AF2341" s="19"/>
      <c r="AG2341" s="19"/>
      <c r="AH2341" s="19"/>
      <c r="AI2341" s="19"/>
      <c r="AJ2341" s="19"/>
      <c r="AK2341" s="19"/>
      <c r="AL2341" s="19"/>
      <c r="AM2341" s="19"/>
      <c r="AN2341" s="19"/>
      <c r="AO2341" s="19"/>
      <c r="AP2341" s="19"/>
      <c r="AQ2341" s="19"/>
      <c r="AR2341" s="19"/>
      <c r="AS2341" s="19"/>
    </row>
  </sheetData>
  <mergeCells count="4382">
    <mergeCell ref="C2166:AS2167"/>
    <mergeCell ref="C2163:AS2163"/>
    <mergeCell ref="C2161:AS2162"/>
    <mergeCell ref="C2159:AS2159"/>
    <mergeCell ref="C2192:AS2192"/>
    <mergeCell ref="C2153:K2154"/>
    <mergeCell ref="L2153:P2154"/>
    <mergeCell ref="Q2153:U2154"/>
    <mergeCell ref="V2153:Z2154"/>
    <mergeCell ref="AA2153:AE2154"/>
    <mergeCell ref="AF2153:AJ2154"/>
    <mergeCell ref="C2155:K2156"/>
    <mergeCell ref="L2155:P2156"/>
    <mergeCell ref="Q2155:U2156"/>
    <mergeCell ref="V2155:Z2156"/>
    <mergeCell ref="AA2155:AE2156"/>
    <mergeCell ref="AF2155:AJ2156"/>
    <mergeCell ref="C2157:K2157"/>
    <mergeCell ref="L2157:P2157"/>
    <mergeCell ref="Q2157:U2157"/>
    <mergeCell ref="V2157:Z2157"/>
    <mergeCell ref="AA2157:AE2157"/>
    <mergeCell ref="AF2157:AJ2157"/>
    <mergeCell ref="C2147:K2148"/>
    <mergeCell ref="L2147:P2148"/>
    <mergeCell ref="Q2147:U2148"/>
    <mergeCell ref="V2147:Z2148"/>
    <mergeCell ref="AA2147:AE2148"/>
    <mergeCell ref="AF2147:AJ2148"/>
    <mergeCell ref="C2149:K2150"/>
    <mergeCell ref="L2149:P2150"/>
    <mergeCell ref="Q2149:U2150"/>
    <mergeCell ref="V2149:Z2150"/>
    <mergeCell ref="AA2149:AE2150"/>
    <mergeCell ref="AF2149:AJ2150"/>
    <mergeCell ref="C2151:K2152"/>
    <mergeCell ref="L2151:P2152"/>
    <mergeCell ref="Q2151:U2152"/>
    <mergeCell ref="V2151:Z2152"/>
    <mergeCell ref="AA2151:AE2152"/>
    <mergeCell ref="AF2151:AJ2152"/>
    <mergeCell ref="C2143:K2143"/>
    <mergeCell ref="L2143:P2143"/>
    <mergeCell ref="Q2143:U2143"/>
    <mergeCell ref="V2143:Z2143"/>
    <mergeCell ref="AA2143:AE2143"/>
    <mergeCell ref="AF2143:AJ2143"/>
    <mergeCell ref="C2144:K2144"/>
    <mergeCell ref="L2144:P2144"/>
    <mergeCell ref="Q2144:U2144"/>
    <mergeCell ref="V2144:Z2144"/>
    <mergeCell ref="AA2144:AE2144"/>
    <mergeCell ref="AF2144:AJ2144"/>
    <mergeCell ref="C2145:K2146"/>
    <mergeCell ref="L2145:P2146"/>
    <mergeCell ref="Q2145:U2146"/>
    <mergeCell ref="V2145:Z2146"/>
    <mergeCell ref="AA2145:AE2146"/>
    <mergeCell ref="AF2145:AJ2146"/>
    <mergeCell ref="C2135:K2137"/>
    <mergeCell ref="L2135:P2137"/>
    <mergeCell ref="Q2135:U2137"/>
    <mergeCell ref="V2135:Z2137"/>
    <mergeCell ref="AA2135:AE2137"/>
    <mergeCell ref="AF2135:AJ2137"/>
    <mergeCell ref="C2138:K2139"/>
    <mergeCell ref="L2138:P2139"/>
    <mergeCell ref="Q2138:U2139"/>
    <mergeCell ref="V2138:Z2139"/>
    <mergeCell ref="AA2138:AE2139"/>
    <mergeCell ref="AF2138:AJ2139"/>
    <mergeCell ref="C2140:K2142"/>
    <mergeCell ref="L2140:P2142"/>
    <mergeCell ref="Q2140:U2142"/>
    <mergeCell ref="V2140:Z2142"/>
    <mergeCell ref="AA2140:AE2142"/>
    <mergeCell ref="AF2140:AJ2142"/>
    <mergeCell ref="C2130:K2130"/>
    <mergeCell ref="L2130:P2130"/>
    <mergeCell ref="Q2130:U2130"/>
    <mergeCell ref="V2130:Z2130"/>
    <mergeCell ref="AA2130:AE2130"/>
    <mergeCell ref="AF2130:AJ2130"/>
    <mergeCell ref="C2131:K2131"/>
    <mergeCell ref="L2131:P2131"/>
    <mergeCell ref="Q2131:U2131"/>
    <mergeCell ref="V2131:Z2131"/>
    <mergeCell ref="AA2131:AE2131"/>
    <mergeCell ref="AF2131:AJ2131"/>
    <mergeCell ref="C2132:K2134"/>
    <mergeCell ref="L2132:P2134"/>
    <mergeCell ref="Q2132:U2134"/>
    <mergeCell ref="V2132:Z2134"/>
    <mergeCell ref="AA2132:AE2134"/>
    <mergeCell ref="AF2132:AJ2134"/>
    <mergeCell ref="C2125:K2126"/>
    <mergeCell ref="L2125:P2126"/>
    <mergeCell ref="Q2125:U2126"/>
    <mergeCell ref="V2125:Z2126"/>
    <mergeCell ref="AA2125:AE2126"/>
    <mergeCell ref="AF2125:AJ2126"/>
    <mergeCell ref="C2127:K2127"/>
    <mergeCell ref="L2127:P2127"/>
    <mergeCell ref="Q2127:U2127"/>
    <mergeCell ref="V2127:Z2127"/>
    <mergeCell ref="AA2127:AE2127"/>
    <mergeCell ref="AF2127:AJ2127"/>
    <mergeCell ref="C2128:K2129"/>
    <mergeCell ref="L2128:P2129"/>
    <mergeCell ref="Q2128:U2129"/>
    <mergeCell ref="V2128:Z2129"/>
    <mergeCell ref="AA2128:AE2129"/>
    <mergeCell ref="AF2128:AJ2129"/>
    <mergeCell ref="C2118:K2122"/>
    <mergeCell ref="L2118:AJ2118"/>
    <mergeCell ref="L2119:P2122"/>
    <mergeCell ref="Q2119:U2122"/>
    <mergeCell ref="V2119:Z2122"/>
    <mergeCell ref="AA2119:AE2122"/>
    <mergeCell ref="AF2119:AJ2122"/>
    <mergeCell ref="C2123:K2123"/>
    <mergeCell ref="L2123:P2123"/>
    <mergeCell ref="Q2123:U2123"/>
    <mergeCell ref="V2123:Z2123"/>
    <mergeCell ref="AA2123:AE2123"/>
    <mergeCell ref="AF2123:AJ2123"/>
    <mergeCell ref="C2124:K2124"/>
    <mergeCell ref="L2124:P2124"/>
    <mergeCell ref="Q2124:U2124"/>
    <mergeCell ref="V2124:Z2124"/>
    <mergeCell ref="AA2124:AE2124"/>
    <mergeCell ref="AF2124:AJ2124"/>
    <mergeCell ref="C2103:K2103"/>
    <mergeCell ref="L2103:P2103"/>
    <mergeCell ref="Q2103:U2103"/>
    <mergeCell ref="V2103:Z2103"/>
    <mergeCell ref="AA2103:AE2103"/>
    <mergeCell ref="AF2103:AJ2103"/>
    <mergeCell ref="L2064:AJ2064"/>
    <mergeCell ref="C2116:AS2116"/>
    <mergeCell ref="C2109:AS2110"/>
    <mergeCell ref="C2105:AS2107"/>
    <mergeCell ref="L2099:P2100"/>
    <mergeCell ref="Q2099:U2100"/>
    <mergeCell ref="V2099:Z2100"/>
    <mergeCell ref="AA2099:AE2100"/>
    <mergeCell ref="AF2099:AJ2100"/>
    <mergeCell ref="L2101:P2102"/>
    <mergeCell ref="Q2101:U2102"/>
    <mergeCell ref="V2101:Z2102"/>
    <mergeCell ref="AA2101:AE2102"/>
    <mergeCell ref="AF2101:AJ2102"/>
    <mergeCell ref="L2078:P2080"/>
    <mergeCell ref="Q2078:U2080"/>
    <mergeCell ref="V2078:Z2080"/>
    <mergeCell ref="AA2078:AE2080"/>
    <mergeCell ref="AF2078:AJ2080"/>
    <mergeCell ref="L2086:P2088"/>
    <mergeCell ref="Q2086:U2088"/>
    <mergeCell ref="V2086:Z2088"/>
    <mergeCell ref="AA2086:AE2088"/>
    <mergeCell ref="AF2086:AJ2088"/>
    <mergeCell ref="L2089:P2089"/>
    <mergeCell ref="Q2089:U2089"/>
    <mergeCell ref="C2099:K2100"/>
    <mergeCell ref="C2101:K2102"/>
    <mergeCell ref="V2089:Z2089"/>
    <mergeCell ref="AA2089:AE2089"/>
    <mergeCell ref="AF2089:AJ2089"/>
    <mergeCell ref="L2090:P2090"/>
    <mergeCell ref="Q2090:U2090"/>
    <mergeCell ref="V2090:Z2090"/>
    <mergeCell ref="AA2090:AE2090"/>
    <mergeCell ref="AF2090:AJ2090"/>
    <mergeCell ref="L2091:P2092"/>
    <mergeCell ref="Q2091:U2092"/>
    <mergeCell ref="V2091:Z2092"/>
    <mergeCell ref="AA2091:AE2092"/>
    <mergeCell ref="AF2091:AJ2092"/>
    <mergeCell ref="L2093:P2094"/>
    <mergeCell ref="Q2093:U2094"/>
    <mergeCell ref="V2093:Z2094"/>
    <mergeCell ref="AA2093:AE2094"/>
    <mergeCell ref="AF2093:AJ2094"/>
    <mergeCell ref="L2095:P2096"/>
    <mergeCell ref="Q2095:U2096"/>
    <mergeCell ref="V2095:Z2096"/>
    <mergeCell ref="AA2095:AE2096"/>
    <mergeCell ref="AF2095:AJ2096"/>
    <mergeCell ref="L2097:P2098"/>
    <mergeCell ref="Q2097:U2098"/>
    <mergeCell ref="V2097:Z2098"/>
    <mergeCell ref="AA2097:AE2098"/>
    <mergeCell ref="AF2097:AJ2098"/>
    <mergeCell ref="C2090:K2090"/>
    <mergeCell ref="L2084:P2085"/>
    <mergeCell ref="Q2084:U2085"/>
    <mergeCell ref="V2084:Z2085"/>
    <mergeCell ref="AA2084:AE2085"/>
    <mergeCell ref="L2081:P2083"/>
    <mergeCell ref="Q2081:U2083"/>
    <mergeCell ref="V2081:Z2083"/>
    <mergeCell ref="AA2081:AE2083"/>
    <mergeCell ref="AF2081:AJ2083"/>
    <mergeCell ref="C2091:K2092"/>
    <mergeCell ref="C2093:K2094"/>
    <mergeCell ref="C2095:K2096"/>
    <mergeCell ref="C2097:K2098"/>
    <mergeCell ref="C2086:K2088"/>
    <mergeCell ref="C2089:K2089"/>
    <mergeCell ref="C2073:K2073"/>
    <mergeCell ref="C2074:K2075"/>
    <mergeCell ref="C2084:K2085"/>
    <mergeCell ref="L2073:P2073"/>
    <mergeCell ref="Q2073:U2073"/>
    <mergeCell ref="V2073:Z2073"/>
    <mergeCell ref="AA2073:AE2073"/>
    <mergeCell ref="AF2073:AJ2073"/>
    <mergeCell ref="L2074:P2075"/>
    <mergeCell ref="Q2074:U2075"/>
    <mergeCell ref="V2074:Z2075"/>
    <mergeCell ref="AA2074:AE2075"/>
    <mergeCell ref="AF2074:AJ2075"/>
    <mergeCell ref="AF2084:AJ2085"/>
    <mergeCell ref="C2081:K2083"/>
    <mergeCell ref="C2078:K2080"/>
    <mergeCell ref="AF2076:AJ2076"/>
    <mergeCell ref="C2070:K2070"/>
    <mergeCell ref="C2076:K2076"/>
    <mergeCell ref="C2077:K2077"/>
    <mergeCell ref="L2076:P2076"/>
    <mergeCell ref="Q2076:U2076"/>
    <mergeCell ref="V2076:Z2076"/>
    <mergeCell ref="AA2076:AE2076"/>
    <mergeCell ref="L2077:P2077"/>
    <mergeCell ref="Q2077:U2077"/>
    <mergeCell ref="V2077:Z2077"/>
    <mergeCell ref="AA2077:AE2077"/>
    <mergeCell ref="AF2077:AJ2077"/>
    <mergeCell ref="L2070:P2070"/>
    <mergeCell ref="Q2070:U2070"/>
    <mergeCell ref="V2070:Z2070"/>
    <mergeCell ref="AA2070:AE2070"/>
    <mergeCell ref="AF2070:AJ2070"/>
    <mergeCell ref="L2071:P2072"/>
    <mergeCell ref="Q2071:U2072"/>
    <mergeCell ref="V2071:Z2072"/>
    <mergeCell ref="AA2071:AE2072"/>
    <mergeCell ref="AF2071:AJ2072"/>
    <mergeCell ref="C2071:K2072"/>
    <mergeCell ref="C2051:Y2051"/>
    <mergeCell ref="Z2051:AB2051"/>
    <mergeCell ref="AC2051:AE2051"/>
    <mergeCell ref="C2052:Y2052"/>
    <mergeCell ref="Z2052:AB2052"/>
    <mergeCell ref="AC2052:AE2052"/>
    <mergeCell ref="C2069:K2069"/>
    <mergeCell ref="L2069:P2069"/>
    <mergeCell ref="Q2069:U2069"/>
    <mergeCell ref="V2069:Z2069"/>
    <mergeCell ref="AA2069:AE2069"/>
    <mergeCell ref="C2057:AS2058"/>
    <mergeCell ref="C2056:AS2056"/>
    <mergeCell ref="C2060:AS2060"/>
    <mergeCell ref="C2062:AS2062"/>
    <mergeCell ref="C2064:K2068"/>
    <mergeCell ref="L2065:P2068"/>
    <mergeCell ref="Q2065:U2068"/>
    <mergeCell ref="V2065:Z2068"/>
    <mergeCell ref="AA2065:AE2068"/>
    <mergeCell ref="AF2065:AJ2068"/>
    <mergeCell ref="C2053:Y2054"/>
    <mergeCell ref="AF2069:AJ2069"/>
    <mergeCell ref="Z2053:AB2054"/>
    <mergeCell ref="C2048:Y2048"/>
    <mergeCell ref="Z2048:AB2048"/>
    <mergeCell ref="AC2048:AE2048"/>
    <mergeCell ref="C2049:Y2049"/>
    <mergeCell ref="Z2049:AB2049"/>
    <mergeCell ref="AC2049:AE2049"/>
    <mergeCell ref="C2050:Y2050"/>
    <mergeCell ref="C2047:Y2047"/>
    <mergeCell ref="Z2047:AB2047"/>
    <mergeCell ref="AC2047:AE2047"/>
    <mergeCell ref="A2036:A2038"/>
    <mergeCell ref="C2040:AS2040"/>
    <mergeCell ref="C2042:Y2042"/>
    <mergeCell ref="Z2042:AB2042"/>
    <mergeCell ref="AC2042:AE2042"/>
    <mergeCell ref="C2043:Y2043"/>
    <mergeCell ref="Z2043:AB2043"/>
    <mergeCell ref="AC2043:AE2043"/>
    <mergeCell ref="C2044:Y2044"/>
    <mergeCell ref="Z2044:AB2044"/>
    <mergeCell ref="AC2044:AE2044"/>
    <mergeCell ref="C2045:Y2045"/>
    <mergeCell ref="Z2045:AB2045"/>
    <mergeCell ref="AC2045:AE2045"/>
    <mergeCell ref="C2046:Y2046"/>
    <mergeCell ref="Z2046:AB2046"/>
    <mergeCell ref="AC2046:AE2046"/>
    <mergeCell ref="C2036:AS2038"/>
    <mergeCell ref="Z2050:AB2050"/>
    <mergeCell ref="AC2050:AE2050"/>
    <mergeCell ref="C2018:AS2018"/>
    <mergeCell ref="C2022:AS2022"/>
    <mergeCell ref="C2019:AS2020"/>
    <mergeCell ref="AH2003:AL2003"/>
    <mergeCell ref="AH2004:AL2004"/>
    <mergeCell ref="AH2005:AL2005"/>
    <mergeCell ref="AH2006:AL2006"/>
    <mergeCell ref="AH2007:AL2007"/>
    <mergeCell ref="AH2008:AL2008"/>
    <mergeCell ref="AH2009:AL2009"/>
    <mergeCell ref="AH2010:AL2010"/>
    <mergeCell ref="AH2011:AL2011"/>
    <mergeCell ref="AH2012:AL2012"/>
    <mergeCell ref="AH2013:AL2013"/>
    <mergeCell ref="AH2014:AL2014"/>
    <mergeCell ref="AH2015:AL2015"/>
    <mergeCell ref="AH2016:AL2016"/>
    <mergeCell ref="X2003:AB2003"/>
    <mergeCell ref="X2004:AB2004"/>
    <mergeCell ref="X2005:AB2005"/>
    <mergeCell ref="X2006:AB2006"/>
    <mergeCell ref="X2007:AB2007"/>
    <mergeCell ref="X2008:AB2008"/>
    <mergeCell ref="X2009:AB2009"/>
    <mergeCell ref="X2010:AB2010"/>
    <mergeCell ref="X2011:AB2011"/>
    <mergeCell ref="X2012:AB2012"/>
    <mergeCell ref="X2013:AB2013"/>
    <mergeCell ref="X2014:AB2014"/>
    <mergeCell ref="X2015:AB2015"/>
    <mergeCell ref="X2016:AB2016"/>
    <mergeCell ref="AC2003:AG2003"/>
    <mergeCell ref="AC2004:AG2004"/>
    <mergeCell ref="AC2005:AG2005"/>
    <mergeCell ref="AC2006:AG2006"/>
    <mergeCell ref="AC2007:AG2007"/>
    <mergeCell ref="AC2008:AG2008"/>
    <mergeCell ref="AC2009:AG2009"/>
    <mergeCell ref="AC2010:AG2010"/>
    <mergeCell ref="AC2011:AG2011"/>
    <mergeCell ref="AC2012:AG2012"/>
    <mergeCell ref="AC2013:AG2013"/>
    <mergeCell ref="AC2014:AG2014"/>
    <mergeCell ref="AC2015:AG2015"/>
    <mergeCell ref="AC2016:AG2016"/>
    <mergeCell ref="N2003:R2003"/>
    <mergeCell ref="N2004:R2004"/>
    <mergeCell ref="N2005:R2005"/>
    <mergeCell ref="N2006:R2006"/>
    <mergeCell ref="N2007:R2007"/>
    <mergeCell ref="N2008:R2008"/>
    <mergeCell ref="N2009:R2009"/>
    <mergeCell ref="N2010:R2010"/>
    <mergeCell ref="N2011:R2011"/>
    <mergeCell ref="N2012:R2012"/>
    <mergeCell ref="N2013:R2013"/>
    <mergeCell ref="N2014:R2014"/>
    <mergeCell ref="N2015:R2015"/>
    <mergeCell ref="N2016:R2016"/>
    <mergeCell ref="S2003:W2003"/>
    <mergeCell ref="S2004:W2004"/>
    <mergeCell ref="S2005:W2005"/>
    <mergeCell ref="S2006:W2006"/>
    <mergeCell ref="S2007:W2007"/>
    <mergeCell ref="S2008:W2008"/>
    <mergeCell ref="S2009:W2009"/>
    <mergeCell ref="S2010:W2010"/>
    <mergeCell ref="S2011:W2011"/>
    <mergeCell ref="S2012:W2012"/>
    <mergeCell ref="S2013:W2013"/>
    <mergeCell ref="S2014:W2014"/>
    <mergeCell ref="S2015:W2015"/>
    <mergeCell ref="S2016:W2016"/>
    <mergeCell ref="C2003:H2004"/>
    <mergeCell ref="C2005:H2006"/>
    <mergeCell ref="C2007:H2008"/>
    <mergeCell ref="C2009:H2010"/>
    <mergeCell ref="C2011:H2012"/>
    <mergeCell ref="C2013:H2014"/>
    <mergeCell ref="C2015:H2016"/>
    <mergeCell ref="I2003:M2003"/>
    <mergeCell ref="I2004:M2004"/>
    <mergeCell ref="I2005:M2005"/>
    <mergeCell ref="I2006:M2006"/>
    <mergeCell ref="I2007:M2007"/>
    <mergeCell ref="I2008:M2008"/>
    <mergeCell ref="I2009:M2009"/>
    <mergeCell ref="I2010:M2010"/>
    <mergeCell ref="I2011:M2011"/>
    <mergeCell ref="I2012:M2012"/>
    <mergeCell ref="I2013:M2013"/>
    <mergeCell ref="I2014:M2014"/>
    <mergeCell ref="I2015:M2015"/>
    <mergeCell ref="I2016:M2016"/>
    <mergeCell ref="C1983:AS1985"/>
    <mergeCell ref="A1983:A1985"/>
    <mergeCell ref="C1994:AS1994"/>
    <mergeCell ref="C1991:AS1992"/>
    <mergeCell ref="C1988:AS1989"/>
    <mergeCell ref="C1996:H2002"/>
    <mergeCell ref="I1998:M1999"/>
    <mergeCell ref="N1998:R1999"/>
    <mergeCell ref="S1998:W1999"/>
    <mergeCell ref="I1996:W1997"/>
    <mergeCell ref="I2000:W2000"/>
    <mergeCell ref="I2001:W2002"/>
    <mergeCell ref="X1996:AL1997"/>
    <mergeCell ref="X1998:AB1999"/>
    <mergeCell ref="AC1998:AG1999"/>
    <mergeCell ref="AH1998:AL1999"/>
    <mergeCell ref="X2000:AL2000"/>
    <mergeCell ref="X2001:AL2002"/>
    <mergeCell ref="C1979:T1979"/>
    <mergeCell ref="U1979:AA1979"/>
    <mergeCell ref="AB1979:AH1979"/>
    <mergeCell ref="C1980:T1980"/>
    <mergeCell ref="U1980:AA1980"/>
    <mergeCell ref="AB1980:AH1980"/>
    <mergeCell ref="C1981:T1981"/>
    <mergeCell ref="U1981:AA1981"/>
    <mergeCell ref="AB1981:AH1981"/>
    <mergeCell ref="C1977:T1978"/>
    <mergeCell ref="AB1977:AH1978"/>
    <mergeCell ref="U1977:AA1978"/>
    <mergeCell ref="C1970:T1972"/>
    <mergeCell ref="U1970:AA1972"/>
    <mergeCell ref="AB1970:AH1972"/>
    <mergeCell ref="C1973:T1973"/>
    <mergeCell ref="U1973:AA1973"/>
    <mergeCell ref="AB1973:AH1973"/>
    <mergeCell ref="C1974:T1974"/>
    <mergeCell ref="U1974:AA1974"/>
    <mergeCell ref="AB1974:AH1974"/>
    <mergeCell ref="C1975:T1975"/>
    <mergeCell ref="U1975:AA1975"/>
    <mergeCell ref="AB1975:AH1975"/>
    <mergeCell ref="C1976:T1976"/>
    <mergeCell ref="U1976:AA1976"/>
    <mergeCell ref="AB1976:AH1976"/>
    <mergeCell ref="C1874:AS1874"/>
    <mergeCell ref="C1968:AS1968"/>
    <mergeCell ref="C1963:AS1965"/>
    <mergeCell ref="C1962:AS1962"/>
    <mergeCell ref="C1959:AS1960"/>
    <mergeCell ref="C1954:AS1957"/>
    <mergeCell ref="C1952:AS1952"/>
    <mergeCell ref="C1948:AS1950"/>
    <mergeCell ref="C1945:AS1946"/>
    <mergeCell ref="C1944:AS1944"/>
    <mergeCell ref="C1943:AS1943"/>
    <mergeCell ref="C1937:T1937"/>
    <mergeCell ref="U1937:AA1937"/>
    <mergeCell ref="AB1937:AH1937"/>
    <mergeCell ref="C1938:T1938"/>
    <mergeCell ref="U1938:AA1938"/>
    <mergeCell ref="AB1938:AH1938"/>
    <mergeCell ref="C1939:T1939"/>
    <mergeCell ref="U1939:AA1939"/>
    <mergeCell ref="AB1939:AH1939"/>
    <mergeCell ref="C1940:T1940"/>
    <mergeCell ref="U1940:AA1940"/>
    <mergeCell ref="AB1940:AH1940"/>
    <mergeCell ref="C1941:T1941"/>
    <mergeCell ref="U1941:AA1941"/>
    <mergeCell ref="AB1941:AH1941"/>
    <mergeCell ref="U1931:AH1932"/>
    <mergeCell ref="C1927:T1927"/>
    <mergeCell ref="U1927:AA1927"/>
    <mergeCell ref="AB1927:AH1927"/>
    <mergeCell ref="U1918:AH1918"/>
    <mergeCell ref="AB1919:AH1921"/>
    <mergeCell ref="C1929:AS1929"/>
    <mergeCell ref="C1931:T1935"/>
    <mergeCell ref="U1933:AA1935"/>
    <mergeCell ref="AB1933:AH1935"/>
    <mergeCell ref="C1936:T1936"/>
    <mergeCell ref="U1936:AA1936"/>
    <mergeCell ref="AB1936:AH1936"/>
    <mergeCell ref="C1923:T1923"/>
    <mergeCell ref="U1923:AA1923"/>
    <mergeCell ref="AB1923:AH1923"/>
    <mergeCell ref="C1924:T1924"/>
    <mergeCell ref="U1924:AA1924"/>
    <mergeCell ref="AB1924:AH1924"/>
    <mergeCell ref="C1925:T1925"/>
    <mergeCell ref="U1925:AA1925"/>
    <mergeCell ref="AB1925:AH1925"/>
    <mergeCell ref="C1926:T1926"/>
    <mergeCell ref="U1926:AA1926"/>
    <mergeCell ref="AB1926:AH1926"/>
    <mergeCell ref="C1890:AS1890"/>
    <mergeCell ref="C1892:AS1892"/>
    <mergeCell ref="C1894:AS1894"/>
    <mergeCell ref="C1895:AS1896"/>
    <mergeCell ref="C1916:AS1916"/>
    <mergeCell ref="C1912:AS1914"/>
    <mergeCell ref="C1908:AS1910"/>
    <mergeCell ref="C1902:AS1906"/>
    <mergeCell ref="C1898:AS1900"/>
    <mergeCell ref="C1918:T1921"/>
    <mergeCell ref="C1922:T1922"/>
    <mergeCell ref="U1922:AA1922"/>
    <mergeCell ref="AB1922:AH1922"/>
    <mergeCell ref="C1885:T1885"/>
    <mergeCell ref="U1885:AA1885"/>
    <mergeCell ref="AB1885:AH1885"/>
    <mergeCell ref="C1886:T1886"/>
    <mergeCell ref="U1886:AA1886"/>
    <mergeCell ref="AB1886:AH1886"/>
    <mergeCell ref="C1887:T1887"/>
    <mergeCell ref="U1887:AA1887"/>
    <mergeCell ref="AB1887:AH1887"/>
    <mergeCell ref="C1888:T1888"/>
    <mergeCell ref="U1888:AA1888"/>
    <mergeCell ref="AB1888:AH1888"/>
    <mergeCell ref="U1919:AA1921"/>
    <mergeCell ref="C1877:T1879"/>
    <mergeCell ref="U1877:AA1879"/>
    <mergeCell ref="AB1877:AH1879"/>
    <mergeCell ref="C1880:T1880"/>
    <mergeCell ref="U1880:AA1880"/>
    <mergeCell ref="AB1880:AH1880"/>
    <mergeCell ref="C1881:T1881"/>
    <mergeCell ref="U1881:AA1881"/>
    <mergeCell ref="AB1881:AH1881"/>
    <mergeCell ref="C1882:T1882"/>
    <mergeCell ref="U1882:AA1882"/>
    <mergeCell ref="AB1882:AH1882"/>
    <mergeCell ref="C1883:T1883"/>
    <mergeCell ref="U1883:AA1883"/>
    <mergeCell ref="AB1883:AH1883"/>
    <mergeCell ref="C1884:T1884"/>
    <mergeCell ref="U1884:AA1884"/>
    <mergeCell ref="AB1884:AH1884"/>
    <mergeCell ref="C1847:AS1847"/>
    <mergeCell ref="C1849:AS1850"/>
    <mergeCell ref="C1852:AS1853"/>
    <mergeCell ref="C1855:AS1855"/>
    <mergeCell ref="C1845:AS1845"/>
    <mergeCell ref="C1843:AS1843"/>
    <mergeCell ref="C1784:AS1784"/>
    <mergeCell ref="C1857:AS1858"/>
    <mergeCell ref="C1860:AS1860"/>
    <mergeCell ref="C1861:AS1861"/>
    <mergeCell ref="C1863:AS1867"/>
    <mergeCell ref="C1869:AS1872"/>
    <mergeCell ref="C1831:AC1833"/>
    <mergeCell ref="C1834:AC1836"/>
    <mergeCell ref="C1837:AC1838"/>
    <mergeCell ref="AD1823:AJ1824"/>
    <mergeCell ref="AD1825:AJ1826"/>
    <mergeCell ref="AK1823:AQ1824"/>
    <mergeCell ref="AK1825:AQ1826"/>
    <mergeCell ref="AD1837:AJ1838"/>
    <mergeCell ref="AK1837:AQ1838"/>
    <mergeCell ref="AD1827:AJ1830"/>
    <mergeCell ref="AK1827:AQ1830"/>
    <mergeCell ref="AD1831:AJ1833"/>
    <mergeCell ref="AK1831:AQ1833"/>
    <mergeCell ref="AD1834:AJ1836"/>
    <mergeCell ref="AK1834:AQ1836"/>
    <mergeCell ref="C1840:AS1841"/>
    <mergeCell ref="C1819:AS1819"/>
    <mergeCell ref="C1820:AC1822"/>
    <mergeCell ref="C1827:AC1830"/>
    <mergeCell ref="C1823:AC1824"/>
    <mergeCell ref="C1825:AC1826"/>
    <mergeCell ref="AD1820:AJ1822"/>
    <mergeCell ref="AK1820:AQ1822"/>
    <mergeCell ref="AJ1805:AN1805"/>
    <mergeCell ref="AO1805:AR1805"/>
    <mergeCell ref="O1806:T1806"/>
    <mergeCell ref="U1806:Y1806"/>
    <mergeCell ref="Z1806:AC1806"/>
    <mergeCell ref="AD1806:AI1806"/>
    <mergeCell ref="AJ1806:AN1806"/>
    <mergeCell ref="AO1806:AR1806"/>
    <mergeCell ref="O1798:T1799"/>
    <mergeCell ref="U1798:Y1799"/>
    <mergeCell ref="Z1798:AC1799"/>
    <mergeCell ref="AD1798:AI1799"/>
    <mergeCell ref="AJ1798:AN1799"/>
    <mergeCell ref="AO1798:AR1799"/>
    <mergeCell ref="O1804:T1804"/>
    <mergeCell ref="U1804:Y1804"/>
    <mergeCell ref="Z1804:AC1804"/>
    <mergeCell ref="AD1804:AI1804"/>
    <mergeCell ref="AJ1804:AN1804"/>
    <mergeCell ref="AO1804:AR1804"/>
    <mergeCell ref="C1804:N1804"/>
    <mergeCell ref="C1805:N1805"/>
    <mergeCell ref="C1806:N1806"/>
    <mergeCell ref="O1805:T1805"/>
    <mergeCell ref="U1805:Y1805"/>
    <mergeCell ref="Z1805:AC1805"/>
    <mergeCell ref="AD1805:AI1805"/>
    <mergeCell ref="AO1802:AR1802"/>
    <mergeCell ref="O1803:T1803"/>
    <mergeCell ref="AO1803:AR1803"/>
    <mergeCell ref="AJ1795:AN1795"/>
    <mergeCell ref="AO1795:AR1795"/>
    <mergeCell ref="O1796:T1796"/>
    <mergeCell ref="U1796:Y1796"/>
    <mergeCell ref="Z1796:AC1796"/>
    <mergeCell ref="AD1796:AI1796"/>
    <mergeCell ref="AJ1796:AN1796"/>
    <mergeCell ref="AO1796:AR1796"/>
    <mergeCell ref="O1797:T1797"/>
    <mergeCell ref="U1797:Y1797"/>
    <mergeCell ref="Z1797:AC1797"/>
    <mergeCell ref="AD1797:AI1797"/>
    <mergeCell ref="AJ1797:AN1797"/>
    <mergeCell ref="AO1797:AR1797"/>
    <mergeCell ref="O1800:T1800"/>
    <mergeCell ref="U1800:Y1800"/>
    <mergeCell ref="Z1800:AC1800"/>
    <mergeCell ref="AD1800:AI1800"/>
    <mergeCell ref="AJ1800:AN1800"/>
    <mergeCell ref="AO1800:AR1800"/>
    <mergeCell ref="AO1801:AR1801"/>
    <mergeCell ref="C1795:N1795"/>
    <mergeCell ref="C1796:N1796"/>
    <mergeCell ref="C1797:N1797"/>
    <mergeCell ref="C1798:N1799"/>
    <mergeCell ref="C1800:N1800"/>
    <mergeCell ref="C1801:N1801"/>
    <mergeCell ref="C1802:N1802"/>
    <mergeCell ref="C1803:N1803"/>
    <mergeCell ref="O1795:T1795"/>
    <mergeCell ref="Z1795:AC1795"/>
    <mergeCell ref="U1795:Y1795"/>
    <mergeCell ref="AD1795:AI1795"/>
    <mergeCell ref="O1801:T1801"/>
    <mergeCell ref="U1801:Y1801"/>
    <mergeCell ref="Z1801:AC1801"/>
    <mergeCell ref="AD1801:AI1801"/>
    <mergeCell ref="AJ1801:AN1801"/>
    <mergeCell ref="O1802:T1802"/>
    <mergeCell ref="U1802:Y1802"/>
    <mergeCell ref="Z1802:AC1802"/>
    <mergeCell ref="AD1802:AI1802"/>
    <mergeCell ref="AJ1802:AN1802"/>
    <mergeCell ref="U1803:Y1803"/>
    <mergeCell ref="Z1803:AC1803"/>
    <mergeCell ref="AD1803:AI1803"/>
    <mergeCell ref="AJ1803:AN1803"/>
    <mergeCell ref="C1793:N1794"/>
    <mergeCell ref="O1793:T1794"/>
    <mergeCell ref="U1793:Y1794"/>
    <mergeCell ref="Z1790:AC1791"/>
    <mergeCell ref="Z1793:AC1794"/>
    <mergeCell ref="O1788:AC1789"/>
    <mergeCell ref="AD1788:AR1789"/>
    <mergeCell ref="AD1790:AI1791"/>
    <mergeCell ref="AJ1790:AN1791"/>
    <mergeCell ref="AO1790:AR1791"/>
    <mergeCell ref="AD1793:AI1794"/>
    <mergeCell ref="AJ1793:AN1794"/>
    <mergeCell ref="AO1793:AR1794"/>
    <mergeCell ref="C1786:AS1786"/>
    <mergeCell ref="C1788:N1791"/>
    <mergeCell ref="O1790:T1791"/>
    <mergeCell ref="U1790:Y1791"/>
    <mergeCell ref="C1792:N1792"/>
    <mergeCell ref="O1792:T1792"/>
    <mergeCell ref="U1792:Y1792"/>
    <mergeCell ref="Z1792:AC1792"/>
    <mergeCell ref="AD1792:AI1792"/>
    <mergeCell ref="AJ1792:AN1792"/>
    <mergeCell ref="AO1792:AR1792"/>
    <mergeCell ref="C1777:T1777"/>
    <mergeCell ref="U1777:AA1777"/>
    <mergeCell ref="AB1777:AH1777"/>
    <mergeCell ref="C1778:T1778"/>
    <mergeCell ref="U1778:AA1778"/>
    <mergeCell ref="AB1778:AH1778"/>
    <mergeCell ref="C1773:T1774"/>
    <mergeCell ref="AB1773:AH1774"/>
    <mergeCell ref="U1773:AA1774"/>
    <mergeCell ref="C1779:T1779"/>
    <mergeCell ref="U1779:AA1779"/>
    <mergeCell ref="AB1779:AH1779"/>
    <mergeCell ref="C1780:T1780"/>
    <mergeCell ref="U1780:AA1780"/>
    <mergeCell ref="AB1780:AH1780"/>
    <mergeCell ref="C1781:T1781"/>
    <mergeCell ref="U1781:AA1781"/>
    <mergeCell ref="AB1781:AH1781"/>
    <mergeCell ref="C1772:T1772"/>
    <mergeCell ref="U1772:AA1772"/>
    <mergeCell ref="AB1772:AH1772"/>
    <mergeCell ref="C1770:T1771"/>
    <mergeCell ref="U1770:AA1771"/>
    <mergeCell ref="AB1770:AH1771"/>
    <mergeCell ref="C1775:T1775"/>
    <mergeCell ref="U1775:AA1775"/>
    <mergeCell ref="AB1775:AH1775"/>
    <mergeCell ref="C1776:T1776"/>
    <mergeCell ref="U1776:AA1776"/>
    <mergeCell ref="AB1776:AH1776"/>
    <mergeCell ref="C1767:T1767"/>
    <mergeCell ref="U1767:AA1767"/>
    <mergeCell ref="AB1767:AH1767"/>
    <mergeCell ref="C1768:T1768"/>
    <mergeCell ref="U1768:AA1768"/>
    <mergeCell ref="AB1768:AH1768"/>
    <mergeCell ref="C1769:T1769"/>
    <mergeCell ref="U1769:AA1769"/>
    <mergeCell ref="AB1769:AH1769"/>
    <mergeCell ref="C1762:T1763"/>
    <mergeCell ref="U1762:AA1763"/>
    <mergeCell ref="AB1762:AH1763"/>
    <mergeCell ref="C1752:T1753"/>
    <mergeCell ref="U1752:AA1753"/>
    <mergeCell ref="AB1752:AH1753"/>
    <mergeCell ref="C1764:T1764"/>
    <mergeCell ref="U1764:AA1764"/>
    <mergeCell ref="AB1764:AH1764"/>
    <mergeCell ref="C1765:T1765"/>
    <mergeCell ref="U1765:AA1765"/>
    <mergeCell ref="AB1765:AH1765"/>
    <mergeCell ref="C1766:T1766"/>
    <mergeCell ref="U1766:AA1766"/>
    <mergeCell ref="AB1766:AH1766"/>
    <mergeCell ref="C1756:T1756"/>
    <mergeCell ref="U1756:AA1756"/>
    <mergeCell ref="AB1756:AH1756"/>
    <mergeCell ref="C1757:T1757"/>
    <mergeCell ref="U1757:AA1757"/>
    <mergeCell ref="AB1757:AH1757"/>
    <mergeCell ref="C1758:T1758"/>
    <mergeCell ref="U1758:AA1758"/>
    <mergeCell ref="AB1758:AH1758"/>
    <mergeCell ref="C1759:T1759"/>
    <mergeCell ref="U1759:AA1759"/>
    <mergeCell ref="AB1759:AH1759"/>
    <mergeCell ref="C1760:T1760"/>
    <mergeCell ref="U1760:AA1760"/>
    <mergeCell ref="AB1760:AH1760"/>
    <mergeCell ref="C1761:T1761"/>
    <mergeCell ref="U1761:AA1761"/>
    <mergeCell ref="AB1761:AH1761"/>
    <mergeCell ref="C1750:T1750"/>
    <mergeCell ref="U1750:AA1750"/>
    <mergeCell ref="AB1750:AH1750"/>
    <mergeCell ref="C1751:T1751"/>
    <mergeCell ref="U1751:AA1751"/>
    <mergeCell ref="AB1751:AH1751"/>
    <mergeCell ref="C1754:T1754"/>
    <mergeCell ref="U1754:AA1754"/>
    <mergeCell ref="AB1754:AH1754"/>
    <mergeCell ref="C1755:T1755"/>
    <mergeCell ref="U1755:AA1755"/>
    <mergeCell ref="AB1755:AH1755"/>
    <mergeCell ref="C1742:T1744"/>
    <mergeCell ref="U1742:AA1744"/>
    <mergeCell ref="AB1742:AH1744"/>
    <mergeCell ref="C1745:T1745"/>
    <mergeCell ref="U1745:AA1745"/>
    <mergeCell ref="AB1745:AH1745"/>
    <mergeCell ref="C1746:T1746"/>
    <mergeCell ref="U1746:AA1746"/>
    <mergeCell ref="AB1746:AH1746"/>
    <mergeCell ref="C1747:T1747"/>
    <mergeCell ref="U1747:AA1747"/>
    <mergeCell ref="AB1747:AH1747"/>
    <mergeCell ref="C1748:T1748"/>
    <mergeCell ref="U1748:AA1748"/>
    <mergeCell ref="AB1748:AH1748"/>
    <mergeCell ref="C1749:T1749"/>
    <mergeCell ref="U1749:AA1749"/>
    <mergeCell ref="AB1749:AH1749"/>
    <mergeCell ref="C1721:T1721"/>
    <mergeCell ref="U1721:AA1721"/>
    <mergeCell ref="AB1721:AH1721"/>
    <mergeCell ref="C1722:T1722"/>
    <mergeCell ref="U1722:AA1722"/>
    <mergeCell ref="AB1722:AH1722"/>
    <mergeCell ref="C1723:T1723"/>
    <mergeCell ref="U1723:AA1723"/>
    <mergeCell ref="AB1723:AH1723"/>
    <mergeCell ref="C1724:T1724"/>
    <mergeCell ref="U1724:AA1724"/>
    <mergeCell ref="AB1724:AH1724"/>
    <mergeCell ref="C1737:AS1737"/>
    <mergeCell ref="C1739:AS1739"/>
    <mergeCell ref="C1741:AS1741"/>
    <mergeCell ref="C1705:AS1705"/>
    <mergeCell ref="C1707:AS1709"/>
    <mergeCell ref="C1715:T1717"/>
    <mergeCell ref="U1715:AA1717"/>
    <mergeCell ref="AB1715:AH1717"/>
    <mergeCell ref="C1718:T1718"/>
    <mergeCell ref="U1718:AA1718"/>
    <mergeCell ref="AB1718:AH1718"/>
    <mergeCell ref="C1719:T1719"/>
    <mergeCell ref="U1719:AA1719"/>
    <mergeCell ref="AB1719:AH1719"/>
    <mergeCell ref="C1720:T1720"/>
    <mergeCell ref="U1720:AA1720"/>
    <mergeCell ref="AB1720:AH1720"/>
    <mergeCell ref="C1711:AS1711"/>
    <mergeCell ref="C1712:AS1713"/>
    <mergeCell ref="C1701:T1701"/>
    <mergeCell ref="U1701:AA1701"/>
    <mergeCell ref="AB1701:AH1701"/>
    <mergeCell ref="C1702:T1702"/>
    <mergeCell ref="U1702:AA1702"/>
    <mergeCell ref="AB1702:AH1702"/>
    <mergeCell ref="C1684:T1684"/>
    <mergeCell ref="U1684:AA1684"/>
    <mergeCell ref="AB1684:AH1684"/>
    <mergeCell ref="C1685:T1685"/>
    <mergeCell ref="U1685:AA1685"/>
    <mergeCell ref="AB1685:AH1685"/>
    <mergeCell ref="AB1696:AH1696"/>
    <mergeCell ref="C1692:T1693"/>
    <mergeCell ref="U1692:AA1693"/>
    <mergeCell ref="AB1692:AH1693"/>
    <mergeCell ref="C1694:T1695"/>
    <mergeCell ref="U1694:AA1695"/>
    <mergeCell ref="AB1694:AH1695"/>
    <mergeCell ref="C1697:T1698"/>
    <mergeCell ref="U1697:AA1698"/>
    <mergeCell ref="AB1697:AH1698"/>
    <mergeCell ref="C1699:T1699"/>
    <mergeCell ref="U1699:AA1699"/>
    <mergeCell ref="AB1699:AH1699"/>
    <mergeCell ref="C1700:T1700"/>
    <mergeCell ref="U1700:AA1700"/>
    <mergeCell ref="AB1700:AH1700"/>
    <mergeCell ref="C1703:T1703"/>
    <mergeCell ref="U1703:AA1703"/>
    <mergeCell ref="AB1703:AH1703"/>
    <mergeCell ref="C1674:T1674"/>
    <mergeCell ref="U1674:AA1674"/>
    <mergeCell ref="AB1674:AH1674"/>
    <mergeCell ref="C1675:T1675"/>
    <mergeCell ref="U1675:AA1675"/>
    <mergeCell ref="AB1675:AH1675"/>
    <mergeCell ref="C1689:T1690"/>
    <mergeCell ref="U1689:AA1690"/>
    <mergeCell ref="AB1689:AH1690"/>
    <mergeCell ref="AB1691:AH1691"/>
    <mergeCell ref="C1696:T1696"/>
    <mergeCell ref="U1696:AA1696"/>
    <mergeCell ref="C1686:T1686"/>
    <mergeCell ref="U1686:AA1686"/>
    <mergeCell ref="AB1686:AH1686"/>
    <mergeCell ref="C1687:T1687"/>
    <mergeCell ref="U1687:AA1687"/>
    <mergeCell ref="AB1687:AH1687"/>
    <mergeCell ref="C1688:T1688"/>
    <mergeCell ref="U1688:AA1688"/>
    <mergeCell ref="AB1688:AH1688"/>
    <mergeCell ref="C1691:T1691"/>
    <mergeCell ref="U1691:AA1691"/>
    <mergeCell ref="C1677:T1678"/>
    <mergeCell ref="U1677:AA1678"/>
    <mergeCell ref="AB1677:AH1678"/>
    <mergeCell ref="C1679:T1679"/>
    <mergeCell ref="U1679:AA1679"/>
    <mergeCell ref="AB1679:AH1679"/>
    <mergeCell ref="C1680:T1680"/>
    <mergeCell ref="U1680:AA1680"/>
    <mergeCell ref="AB1680:AH1680"/>
    <mergeCell ref="C1681:T1681"/>
    <mergeCell ref="U1681:AA1681"/>
    <mergeCell ref="AB1681:AH1681"/>
    <mergeCell ref="C1682:T1682"/>
    <mergeCell ref="U1682:AA1682"/>
    <mergeCell ref="AB1682:AH1682"/>
    <mergeCell ref="C1683:T1683"/>
    <mergeCell ref="U1683:AA1683"/>
    <mergeCell ref="AB1683:AH1683"/>
    <mergeCell ref="C1665:AS1666"/>
    <mergeCell ref="C1668:AS1668"/>
    <mergeCell ref="C1669:AS1669"/>
    <mergeCell ref="C1671:T1673"/>
    <mergeCell ref="U1671:AA1673"/>
    <mergeCell ref="AB1671:AH1673"/>
    <mergeCell ref="C1676:T1676"/>
    <mergeCell ref="U1676:AA1676"/>
    <mergeCell ref="AB1676:AH1676"/>
    <mergeCell ref="AD1660:AH1660"/>
    <mergeCell ref="AD1661:AH1661"/>
    <mergeCell ref="AI1655:AN1655"/>
    <mergeCell ref="AI1656:AN1656"/>
    <mergeCell ref="AI1657:AN1657"/>
    <mergeCell ref="AI1658:AN1658"/>
    <mergeCell ref="AI1659:AN1659"/>
    <mergeCell ref="AI1660:AN1660"/>
    <mergeCell ref="AI1661:AN1661"/>
    <mergeCell ref="C1652:N1652"/>
    <mergeCell ref="O1652:S1652"/>
    <mergeCell ref="T1652:X1652"/>
    <mergeCell ref="Y1652:AC1652"/>
    <mergeCell ref="AD1652:AH1652"/>
    <mergeCell ref="AI1652:AN1652"/>
    <mergeCell ref="C1660:N1660"/>
    <mergeCell ref="C1661:N1661"/>
    <mergeCell ref="C1662:N1663"/>
    <mergeCell ref="O1653:S1654"/>
    <mergeCell ref="T1653:X1654"/>
    <mergeCell ref="Y1653:AC1654"/>
    <mergeCell ref="AD1653:AH1654"/>
    <mergeCell ref="AI1653:AN1654"/>
    <mergeCell ref="O1662:S1663"/>
    <mergeCell ref="T1662:X1663"/>
    <mergeCell ref="Y1662:AC1663"/>
    <mergeCell ref="AD1662:AH1663"/>
    <mergeCell ref="AI1662:AN1663"/>
    <mergeCell ref="O1655:S1655"/>
    <mergeCell ref="O1656:S1656"/>
    <mergeCell ref="O1657:S1657"/>
    <mergeCell ref="O1658:S1658"/>
    <mergeCell ref="O1659:S1659"/>
    <mergeCell ref="O1660:S1660"/>
    <mergeCell ref="O1661:S1661"/>
    <mergeCell ref="T1655:X1655"/>
    <mergeCell ref="T1656:X1656"/>
    <mergeCell ref="T1657:X1657"/>
    <mergeCell ref="T1658:X1658"/>
    <mergeCell ref="T1659:X1659"/>
    <mergeCell ref="T1660:X1660"/>
    <mergeCell ref="T1661:X1661"/>
    <mergeCell ref="Y1655:AC1655"/>
    <mergeCell ref="Y1656:AC1656"/>
    <mergeCell ref="Y1657:AC1657"/>
    <mergeCell ref="Y1660:AC1660"/>
    <mergeCell ref="Y1661:AC1661"/>
    <mergeCell ref="AD1655:AH1655"/>
    <mergeCell ref="AD1656:AH1656"/>
    <mergeCell ref="C1644:N1651"/>
    <mergeCell ref="O1647:S1651"/>
    <mergeCell ref="T1647:X1651"/>
    <mergeCell ref="Y1647:AC1651"/>
    <mergeCell ref="AD1647:AH1651"/>
    <mergeCell ref="AI1647:AN1651"/>
    <mergeCell ref="O1644:S1646"/>
    <mergeCell ref="T1644:AC1646"/>
    <mergeCell ref="AD1644:AN1646"/>
    <mergeCell ref="C1653:N1654"/>
    <mergeCell ref="C1655:N1655"/>
    <mergeCell ref="C1656:N1656"/>
    <mergeCell ref="C1657:N1657"/>
    <mergeCell ref="C1658:N1658"/>
    <mergeCell ref="C1659:N1659"/>
    <mergeCell ref="Y1658:AC1658"/>
    <mergeCell ref="Y1659:AC1659"/>
    <mergeCell ref="AD1657:AH1657"/>
    <mergeCell ref="AD1658:AH1658"/>
    <mergeCell ref="AD1659:AH1659"/>
    <mergeCell ref="C1640:AS1642"/>
    <mergeCell ref="AC1629:AF1629"/>
    <mergeCell ref="AC1630:AF1630"/>
    <mergeCell ref="AC1631:AF1631"/>
    <mergeCell ref="AC1632:AF1632"/>
    <mergeCell ref="AC1633:AF1633"/>
    <mergeCell ref="AC1634:AF1634"/>
    <mergeCell ref="AG1629:AJ1629"/>
    <mergeCell ref="AG1630:AJ1630"/>
    <mergeCell ref="AG1631:AJ1631"/>
    <mergeCell ref="AG1632:AJ1632"/>
    <mergeCell ref="AG1633:AJ1633"/>
    <mergeCell ref="AG1634:AJ1634"/>
    <mergeCell ref="AK1629:AN1629"/>
    <mergeCell ref="AK1630:AN1630"/>
    <mergeCell ref="AK1631:AN1631"/>
    <mergeCell ref="AK1632:AN1632"/>
    <mergeCell ref="AK1633:AN1633"/>
    <mergeCell ref="AK1634:AN1634"/>
    <mergeCell ref="Q1629:T1629"/>
    <mergeCell ref="Q1630:T1630"/>
    <mergeCell ref="Q1631:T1631"/>
    <mergeCell ref="Q1632:T1632"/>
    <mergeCell ref="Q1633:T1633"/>
    <mergeCell ref="Q1634:T1634"/>
    <mergeCell ref="U1629:X1629"/>
    <mergeCell ref="U1630:X1630"/>
    <mergeCell ref="U1631:X1631"/>
    <mergeCell ref="U1632:X1632"/>
    <mergeCell ref="U1633:X1633"/>
    <mergeCell ref="U1634:X1634"/>
    <mergeCell ref="Y1629:AB1629"/>
    <mergeCell ref="Y1630:AB1630"/>
    <mergeCell ref="Y1631:AB1631"/>
    <mergeCell ref="Y1632:AB1632"/>
    <mergeCell ref="Y1633:AB1633"/>
    <mergeCell ref="Y1634:AB1634"/>
    <mergeCell ref="C1629:H1629"/>
    <mergeCell ref="C1630:H1630"/>
    <mergeCell ref="C1631:H1631"/>
    <mergeCell ref="C1632:H1632"/>
    <mergeCell ref="C1633:H1633"/>
    <mergeCell ref="C1634:H1634"/>
    <mergeCell ref="I1629:L1629"/>
    <mergeCell ref="I1630:L1630"/>
    <mergeCell ref="I1631:L1631"/>
    <mergeCell ref="I1632:L1632"/>
    <mergeCell ref="I1633:L1633"/>
    <mergeCell ref="I1634:L1634"/>
    <mergeCell ref="M1629:P1629"/>
    <mergeCell ref="M1630:P1630"/>
    <mergeCell ref="M1631:P1631"/>
    <mergeCell ref="M1632:P1632"/>
    <mergeCell ref="M1633:P1633"/>
    <mergeCell ref="M1634:P1634"/>
    <mergeCell ref="C1611:O1611"/>
    <mergeCell ref="P1611:V1611"/>
    <mergeCell ref="W1611:AC1611"/>
    <mergeCell ref="C1613:AS1613"/>
    <mergeCell ref="C1615:AS1615"/>
    <mergeCell ref="C1618:AS1619"/>
    <mergeCell ref="C1621:H1628"/>
    <mergeCell ref="I1621:P1622"/>
    <mergeCell ref="Q1621:X1622"/>
    <mergeCell ref="Y1621:AF1622"/>
    <mergeCell ref="I1623:L1628"/>
    <mergeCell ref="M1623:P1628"/>
    <mergeCell ref="Q1623:T1628"/>
    <mergeCell ref="U1623:X1628"/>
    <mergeCell ref="Y1623:AB1628"/>
    <mergeCell ref="AC1623:AF1628"/>
    <mergeCell ref="AG1621:AN1622"/>
    <mergeCell ref="AG1623:AJ1628"/>
    <mergeCell ref="AK1623:AN1628"/>
    <mergeCell ref="C1616:AS1616"/>
    <mergeCell ref="C1604:O1604"/>
    <mergeCell ref="P1604:V1604"/>
    <mergeCell ref="W1604:AC1604"/>
    <mergeCell ref="C1605:O1605"/>
    <mergeCell ref="P1605:V1605"/>
    <mergeCell ref="W1605:AC1605"/>
    <mergeCell ref="C1606:O1606"/>
    <mergeCell ref="P1606:V1606"/>
    <mergeCell ref="W1606:AC1606"/>
    <mergeCell ref="C1607:O1608"/>
    <mergeCell ref="P1607:V1608"/>
    <mergeCell ref="W1607:AC1608"/>
    <mergeCell ref="C1609:O1609"/>
    <mergeCell ref="P1609:V1609"/>
    <mergeCell ref="W1609:AC1609"/>
    <mergeCell ref="C1610:O1610"/>
    <mergeCell ref="P1610:V1610"/>
    <mergeCell ref="W1610:AC1610"/>
    <mergeCell ref="C1599:O1599"/>
    <mergeCell ref="P1599:V1599"/>
    <mergeCell ref="W1599:AC1599"/>
    <mergeCell ref="C1600:O1600"/>
    <mergeCell ref="P1600:V1600"/>
    <mergeCell ref="W1600:AC1600"/>
    <mergeCell ref="C1601:O1601"/>
    <mergeCell ref="P1601:V1601"/>
    <mergeCell ref="W1601:AC1601"/>
    <mergeCell ref="C1602:O1603"/>
    <mergeCell ref="P1602:V1603"/>
    <mergeCell ref="W1602:AC1603"/>
    <mergeCell ref="C1589:O1591"/>
    <mergeCell ref="P1589:V1591"/>
    <mergeCell ref="W1589:AC1591"/>
    <mergeCell ref="C1592:O1593"/>
    <mergeCell ref="P1592:V1593"/>
    <mergeCell ref="W1592:AC1593"/>
    <mergeCell ref="C1594:O1594"/>
    <mergeCell ref="P1594:V1594"/>
    <mergeCell ref="W1594:AC1594"/>
    <mergeCell ref="C1595:O1595"/>
    <mergeCell ref="P1595:V1595"/>
    <mergeCell ref="W1595:AC1595"/>
    <mergeCell ref="C1596:O1596"/>
    <mergeCell ref="P1596:V1596"/>
    <mergeCell ref="W1596:AC1596"/>
    <mergeCell ref="C1597:O1598"/>
    <mergeCell ref="P1597:V1598"/>
    <mergeCell ref="W1597:AC1598"/>
    <mergeCell ref="C1581:K1582"/>
    <mergeCell ref="L1581:N1582"/>
    <mergeCell ref="O1581:Q1582"/>
    <mergeCell ref="R1581:U1582"/>
    <mergeCell ref="V1581:Z1582"/>
    <mergeCell ref="AA1581:AE1582"/>
    <mergeCell ref="AF1581:AJ1582"/>
    <mergeCell ref="C1586:AS1586"/>
    <mergeCell ref="C1587:AS1587"/>
    <mergeCell ref="C1577:AJ1577"/>
    <mergeCell ref="C1578:K1578"/>
    <mergeCell ref="L1578:N1578"/>
    <mergeCell ref="O1578:Q1578"/>
    <mergeCell ref="R1578:U1578"/>
    <mergeCell ref="V1578:Z1578"/>
    <mergeCell ref="AA1578:AE1578"/>
    <mergeCell ref="AF1578:AJ1578"/>
    <mergeCell ref="C1579:K1579"/>
    <mergeCell ref="L1579:N1579"/>
    <mergeCell ref="O1579:Q1579"/>
    <mergeCell ref="R1579:U1579"/>
    <mergeCell ref="V1579:Z1579"/>
    <mergeCell ref="AA1579:AE1579"/>
    <mergeCell ref="AF1579:AJ1579"/>
    <mergeCell ref="C1580:K1580"/>
    <mergeCell ref="L1580:N1580"/>
    <mergeCell ref="O1580:Q1580"/>
    <mergeCell ref="R1580:U1580"/>
    <mergeCell ref="V1580:Z1580"/>
    <mergeCell ref="AA1580:AE1580"/>
    <mergeCell ref="AF1580:AJ1580"/>
    <mergeCell ref="C1574:K1574"/>
    <mergeCell ref="L1574:N1574"/>
    <mergeCell ref="O1574:Q1574"/>
    <mergeCell ref="R1574:U1574"/>
    <mergeCell ref="V1574:Z1574"/>
    <mergeCell ref="AA1574:AE1574"/>
    <mergeCell ref="AF1574:AJ1574"/>
    <mergeCell ref="C1575:K1575"/>
    <mergeCell ref="L1575:N1575"/>
    <mergeCell ref="O1575:Q1575"/>
    <mergeCell ref="R1575:U1575"/>
    <mergeCell ref="V1575:Z1575"/>
    <mergeCell ref="AA1575:AE1575"/>
    <mergeCell ref="AF1575:AJ1575"/>
    <mergeCell ref="C1576:K1576"/>
    <mergeCell ref="L1576:N1576"/>
    <mergeCell ref="O1576:Q1576"/>
    <mergeCell ref="R1576:U1576"/>
    <mergeCell ref="V1576:Z1576"/>
    <mergeCell ref="AA1576:AE1576"/>
    <mergeCell ref="AF1576:AJ1576"/>
    <mergeCell ref="C1570:K1570"/>
    <mergeCell ref="L1570:N1570"/>
    <mergeCell ref="O1570:Q1570"/>
    <mergeCell ref="R1570:U1570"/>
    <mergeCell ref="V1570:Z1570"/>
    <mergeCell ref="AA1570:AE1570"/>
    <mergeCell ref="AF1570:AJ1570"/>
    <mergeCell ref="C1571:K1571"/>
    <mergeCell ref="L1571:N1571"/>
    <mergeCell ref="O1571:Q1571"/>
    <mergeCell ref="R1571:U1571"/>
    <mergeCell ref="V1571:Z1571"/>
    <mergeCell ref="AA1571:AE1571"/>
    <mergeCell ref="AF1571:AJ1571"/>
    <mergeCell ref="C1572:AJ1572"/>
    <mergeCell ref="C1573:K1573"/>
    <mergeCell ref="L1573:N1573"/>
    <mergeCell ref="O1573:Q1573"/>
    <mergeCell ref="R1573:U1573"/>
    <mergeCell ref="V1573:Z1573"/>
    <mergeCell ref="AA1573:AE1573"/>
    <mergeCell ref="AF1573:AJ1573"/>
    <mergeCell ref="C1566:K1566"/>
    <mergeCell ref="L1566:N1566"/>
    <mergeCell ref="O1566:Q1566"/>
    <mergeCell ref="R1566:U1566"/>
    <mergeCell ref="V1566:Z1566"/>
    <mergeCell ref="AA1566:AE1566"/>
    <mergeCell ref="AF1566:AJ1566"/>
    <mergeCell ref="C1567:AJ1567"/>
    <mergeCell ref="C1568:K1568"/>
    <mergeCell ref="L1568:N1568"/>
    <mergeCell ref="O1568:Q1568"/>
    <mergeCell ref="R1568:U1568"/>
    <mergeCell ref="V1568:Z1568"/>
    <mergeCell ref="AA1568:AE1568"/>
    <mergeCell ref="AF1568:AJ1568"/>
    <mergeCell ref="C1569:K1569"/>
    <mergeCell ref="L1569:N1569"/>
    <mergeCell ref="O1569:Q1569"/>
    <mergeCell ref="R1569:U1569"/>
    <mergeCell ref="V1569:Z1569"/>
    <mergeCell ref="AA1569:AE1569"/>
    <mergeCell ref="AF1569:AJ1569"/>
    <mergeCell ref="C1542:AS1543"/>
    <mergeCell ref="C1540:AS1540"/>
    <mergeCell ref="C1545:AS1548"/>
    <mergeCell ref="C1550:AS1550"/>
    <mergeCell ref="C1552:AS1554"/>
    <mergeCell ref="C1556:AS1556"/>
    <mergeCell ref="C1558:K1565"/>
    <mergeCell ref="L1558:N1565"/>
    <mergeCell ref="O1558:Q1565"/>
    <mergeCell ref="R1558:U1565"/>
    <mergeCell ref="V1558:Z1565"/>
    <mergeCell ref="AA1558:AE1565"/>
    <mergeCell ref="AF1558:AJ1565"/>
    <mergeCell ref="AF1528:AJ1528"/>
    <mergeCell ref="AF1529:AJ1529"/>
    <mergeCell ref="AF1530:AJ1530"/>
    <mergeCell ref="AF1534:AJ1534"/>
    <mergeCell ref="AF1535:AJ1535"/>
    <mergeCell ref="AF1536:AJ1536"/>
    <mergeCell ref="C1531:K1532"/>
    <mergeCell ref="L1531:N1532"/>
    <mergeCell ref="O1531:Q1532"/>
    <mergeCell ref="R1531:U1532"/>
    <mergeCell ref="V1531:Z1532"/>
    <mergeCell ref="AA1531:AE1532"/>
    <mergeCell ref="AF1531:AJ1532"/>
    <mergeCell ref="C1537:K1538"/>
    <mergeCell ref="L1537:N1538"/>
    <mergeCell ref="O1537:Q1538"/>
    <mergeCell ref="R1537:U1538"/>
    <mergeCell ref="V1537:Z1538"/>
    <mergeCell ref="AA1537:AE1538"/>
    <mergeCell ref="AF1537:AJ1538"/>
    <mergeCell ref="R1536:U1536"/>
    <mergeCell ref="V1528:Z1528"/>
    <mergeCell ref="V1529:Z1529"/>
    <mergeCell ref="V1530:Z1530"/>
    <mergeCell ref="V1534:Z1534"/>
    <mergeCell ref="V1535:Z1535"/>
    <mergeCell ref="V1536:Z1536"/>
    <mergeCell ref="AA1528:AE1528"/>
    <mergeCell ref="AA1529:AE1529"/>
    <mergeCell ref="AA1530:AE1530"/>
    <mergeCell ref="AA1534:AE1534"/>
    <mergeCell ref="AA1535:AE1535"/>
    <mergeCell ref="AA1536:AE1536"/>
    <mergeCell ref="C1527:AJ1527"/>
    <mergeCell ref="C1528:K1528"/>
    <mergeCell ref="C1529:K1529"/>
    <mergeCell ref="C1530:K1530"/>
    <mergeCell ref="C1533:AJ1533"/>
    <mergeCell ref="C1534:K1534"/>
    <mergeCell ref="C1535:K1535"/>
    <mergeCell ref="C1536:K1536"/>
    <mergeCell ref="L1528:N1528"/>
    <mergeCell ref="O1528:Q1528"/>
    <mergeCell ref="L1529:N1529"/>
    <mergeCell ref="O1529:Q1529"/>
    <mergeCell ref="L1530:N1530"/>
    <mergeCell ref="O1530:Q1530"/>
    <mergeCell ref="L1534:N1534"/>
    <mergeCell ref="O1534:Q1534"/>
    <mergeCell ref="L1535:N1535"/>
    <mergeCell ref="O1535:Q1535"/>
    <mergeCell ref="L1536:N1536"/>
    <mergeCell ref="O1536:Q1536"/>
    <mergeCell ref="R1528:U1528"/>
    <mergeCell ref="R1529:U1529"/>
    <mergeCell ref="R1530:U1530"/>
    <mergeCell ref="R1534:U1534"/>
    <mergeCell ref="R1535:U1535"/>
    <mergeCell ref="C1507:T1507"/>
    <mergeCell ref="U1507:AA1507"/>
    <mergeCell ref="AB1507:AH1507"/>
    <mergeCell ref="C1509:AS1510"/>
    <mergeCell ref="C1514:AS1514"/>
    <mergeCell ref="C1516:AS1516"/>
    <mergeCell ref="C1518:K1525"/>
    <mergeCell ref="L1518:N1525"/>
    <mergeCell ref="O1518:Q1525"/>
    <mergeCell ref="R1518:U1525"/>
    <mergeCell ref="V1518:Z1525"/>
    <mergeCell ref="AA1518:AE1525"/>
    <mergeCell ref="AF1518:AJ1525"/>
    <mergeCell ref="C1526:K1526"/>
    <mergeCell ref="L1526:N1526"/>
    <mergeCell ref="O1526:Q1526"/>
    <mergeCell ref="R1526:U1526"/>
    <mergeCell ref="V1526:Z1526"/>
    <mergeCell ref="AA1526:AE1526"/>
    <mergeCell ref="AF1526:AJ1526"/>
    <mergeCell ref="C1515:AS1515"/>
    <mergeCell ref="C1501:T1501"/>
    <mergeCell ref="U1501:AA1501"/>
    <mergeCell ref="AB1501:AH1501"/>
    <mergeCell ref="C1502:T1502"/>
    <mergeCell ref="U1502:AA1502"/>
    <mergeCell ref="AB1502:AH1502"/>
    <mergeCell ref="C1503:T1503"/>
    <mergeCell ref="U1503:AA1503"/>
    <mergeCell ref="AB1503:AH1503"/>
    <mergeCell ref="C1504:T1504"/>
    <mergeCell ref="U1504:AA1504"/>
    <mergeCell ref="AB1504:AH1504"/>
    <mergeCell ref="C1505:T1505"/>
    <mergeCell ref="U1505:AA1505"/>
    <mergeCell ref="AB1505:AH1505"/>
    <mergeCell ref="C1506:T1506"/>
    <mergeCell ref="U1506:AA1506"/>
    <mergeCell ref="AB1506:AH1506"/>
    <mergeCell ref="U1486:AA1486"/>
    <mergeCell ref="AB1486:AH1486"/>
    <mergeCell ref="U1487:AA1487"/>
    <mergeCell ref="AB1487:AH1487"/>
    <mergeCell ref="U1488:AA1488"/>
    <mergeCell ref="AB1488:AH1488"/>
    <mergeCell ref="U1489:AA1489"/>
    <mergeCell ref="AB1489:AH1489"/>
    <mergeCell ref="C1491:AS1492"/>
    <mergeCell ref="C1496:AS1496"/>
    <mergeCell ref="C1494:AS1494"/>
    <mergeCell ref="C1498:T1500"/>
    <mergeCell ref="U1498:AA1500"/>
    <mergeCell ref="AB1498:AH1500"/>
    <mergeCell ref="C1489:T1489"/>
    <mergeCell ref="U1467:AA1469"/>
    <mergeCell ref="AB1467:AH1469"/>
    <mergeCell ref="U1470:AA1471"/>
    <mergeCell ref="U1472:AA1472"/>
    <mergeCell ref="AB1470:AH1471"/>
    <mergeCell ref="AB1472:AH1472"/>
    <mergeCell ref="U1473:AA1473"/>
    <mergeCell ref="AB1473:AH1473"/>
    <mergeCell ref="U1474:AA1475"/>
    <mergeCell ref="AB1474:AH1475"/>
    <mergeCell ref="U1476:AA1476"/>
    <mergeCell ref="AB1476:AH1476"/>
    <mergeCell ref="U1477:AA1477"/>
    <mergeCell ref="AB1477:AH1477"/>
    <mergeCell ref="U1478:AA1478"/>
    <mergeCell ref="AB1478:AH1478"/>
    <mergeCell ref="U1479:AA1479"/>
    <mergeCell ref="AB1479:AH1479"/>
    <mergeCell ref="U1480:AA1480"/>
    <mergeCell ref="AB1480:AH1480"/>
    <mergeCell ref="U1481:AA1481"/>
    <mergeCell ref="AB1481:AH1481"/>
    <mergeCell ref="U1482:AA1482"/>
    <mergeCell ref="AB1482:AH1482"/>
    <mergeCell ref="U1483:AA1483"/>
    <mergeCell ref="AB1483:AH1483"/>
    <mergeCell ref="U1484:AA1484"/>
    <mergeCell ref="AB1484:AH1484"/>
    <mergeCell ref="U1485:AA1485"/>
    <mergeCell ref="AB1485:AH1485"/>
    <mergeCell ref="C1467:T1469"/>
    <mergeCell ref="C1470:T1471"/>
    <mergeCell ref="C1472:T1472"/>
    <mergeCell ref="C1473:T1473"/>
    <mergeCell ref="C1474:T1475"/>
    <mergeCell ref="C1476:T1476"/>
    <mergeCell ref="C1477:T1477"/>
    <mergeCell ref="C1478:T1478"/>
    <mergeCell ref="C1479:T1479"/>
    <mergeCell ref="C1480:T1480"/>
    <mergeCell ref="C1481:T1481"/>
    <mergeCell ref="C1482:T1482"/>
    <mergeCell ref="C1483:T1483"/>
    <mergeCell ref="C1484:T1484"/>
    <mergeCell ref="C1485:T1485"/>
    <mergeCell ref="C1486:T1486"/>
    <mergeCell ref="C1487:T1487"/>
    <mergeCell ref="C1488:T1488"/>
    <mergeCell ref="C1465:AS1465"/>
    <mergeCell ref="C1461:H1461"/>
    <mergeCell ref="I1461:M1461"/>
    <mergeCell ref="N1461:R1461"/>
    <mergeCell ref="S1461:W1461"/>
    <mergeCell ref="X1461:AB1461"/>
    <mergeCell ref="AC1461:AG1461"/>
    <mergeCell ref="AH1461:AL1461"/>
    <mergeCell ref="C1463:AS1463"/>
    <mergeCell ref="C1153:AS1153"/>
    <mergeCell ref="C1023:AS1023"/>
    <mergeCell ref="C961:AS961"/>
    <mergeCell ref="C1170:AS1170"/>
    <mergeCell ref="C1237:AS1237"/>
    <mergeCell ref="C1271:AS1271"/>
    <mergeCell ref="C1269:AS1269"/>
    <mergeCell ref="C1346:AS1346"/>
    <mergeCell ref="C1426:AS1426"/>
    <mergeCell ref="C1458:H1458"/>
    <mergeCell ref="I1458:M1458"/>
    <mergeCell ref="N1458:R1458"/>
    <mergeCell ref="S1458:W1458"/>
    <mergeCell ref="X1458:AB1458"/>
    <mergeCell ref="AC1458:AG1458"/>
    <mergeCell ref="AH1458:AL1458"/>
    <mergeCell ref="C1459:H1459"/>
    <mergeCell ref="I1459:M1459"/>
    <mergeCell ref="N1459:R1459"/>
    <mergeCell ref="S1459:W1459"/>
    <mergeCell ref="X1459:AB1459"/>
    <mergeCell ref="AC1459:AG1459"/>
    <mergeCell ref="AH1459:AL1459"/>
    <mergeCell ref="C1460:H1460"/>
    <mergeCell ref="I1460:M1460"/>
    <mergeCell ref="N1460:R1460"/>
    <mergeCell ref="S1460:W1460"/>
    <mergeCell ref="X1460:AB1460"/>
    <mergeCell ref="AC1460:AG1460"/>
    <mergeCell ref="AH1460:AL1460"/>
    <mergeCell ref="C1442:AS1443"/>
    <mergeCell ref="C1445:AS1446"/>
    <mergeCell ref="C1448:AS1449"/>
    <mergeCell ref="C1451:H1457"/>
    <mergeCell ref="I1451:W1452"/>
    <mergeCell ref="X1451:AL1452"/>
    <mergeCell ref="I1453:W1453"/>
    <mergeCell ref="X1453:AL1453"/>
    <mergeCell ref="I1454:M1457"/>
    <mergeCell ref="N1454:R1457"/>
    <mergeCell ref="S1454:W1457"/>
    <mergeCell ref="X1454:AB1457"/>
    <mergeCell ref="AC1454:AG1457"/>
    <mergeCell ref="AH1454:AL1457"/>
    <mergeCell ref="C1438:O1439"/>
    <mergeCell ref="C1440:O1440"/>
    <mergeCell ref="P1432:Y1432"/>
    <mergeCell ref="P1437:Y1437"/>
    <mergeCell ref="P1440:Y1440"/>
    <mergeCell ref="Z1432:AI1432"/>
    <mergeCell ref="Z1437:AI1437"/>
    <mergeCell ref="Z1440:AI1440"/>
    <mergeCell ref="P1433:Y1434"/>
    <mergeCell ref="P1435:Y1436"/>
    <mergeCell ref="Z1433:AI1434"/>
    <mergeCell ref="Z1435:AI1436"/>
    <mergeCell ref="P1438:Y1439"/>
    <mergeCell ref="Z1438:AI1439"/>
    <mergeCell ref="C1433:O1434"/>
    <mergeCell ref="C1432:O1432"/>
    <mergeCell ref="C1435:O1436"/>
    <mergeCell ref="C1437:O1437"/>
    <mergeCell ref="C1423:R1423"/>
    <mergeCell ref="S1423:W1423"/>
    <mergeCell ref="X1423:AB1423"/>
    <mergeCell ref="AC1423:AG1423"/>
    <mergeCell ref="AH1423:AL1423"/>
    <mergeCell ref="AM1423:AQ1423"/>
    <mergeCell ref="C1424:R1424"/>
    <mergeCell ref="S1424:W1424"/>
    <mergeCell ref="X1424:AB1424"/>
    <mergeCell ref="AC1424:AG1424"/>
    <mergeCell ref="AH1424:AL1424"/>
    <mergeCell ref="AM1424:AQ1424"/>
    <mergeCell ref="C1427:AS1427"/>
    <mergeCell ref="C1429:O1431"/>
    <mergeCell ref="P1429:Y1431"/>
    <mergeCell ref="Z1429:AI1431"/>
    <mergeCell ref="C1420:R1420"/>
    <mergeCell ref="S1420:W1420"/>
    <mergeCell ref="X1420:AB1420"/>
    <mergeCell ref="AC1420:AG1420"/>
    <mergeCell ref="AH1420:AL1420"/>
    <mergeCell ref="AM1420:AQ1420"/>
    <mergeCell ref="C1421:R1421"/>
    <mergeCell ref="S1421:W1421"/>
    <mergeCell ref="X1421:AB1421"/>
    <mergeCell ref="AC1421:AG1421"/>
    <mergeCell ref="AH1421:AL1421"/>
    <mergeCell ref="AM1421:AQ1421"/>
    <mergeCell ref="C1422:R1422"/>
    <mergeCell ref="S1422:W1422"/>
    <mergeCell ref="X1422:AB1422"/>
    <mergeCell ref="AC1422:AG1422"/>
    <mergeCell ref="AH1422:AL1422"/>
    <mergeCell ref="AM1422:AQ1422"/>
    <mergeCell ref="C1417:R1417"/>
    <mergeCell ref="S1417:W1417"/>
    <mergeCell ref="X1417:AB1417"/>
    <mergeCell ref="AC1417:AG1417"/>
    <mergeCell ref="AH1417:AL1417"/>
    <mergeCell ref="AM1417:AQ1417"/>
    <mergeCell ref="C1418:R1418"/>
    <mergeCell ref="S1418:W1418"/>
    <mergeCell ref="X1418:AB1418"/>
    <mergeCell ref="AC1418:AG1418"/>
    <mergeCell ref="AH1418:AL1418"/>
    <mergeCell ref="AM1418:AQ1418"/>
    <mergeCell ref="C1419:R1419"/>
    <mergeCell ref="S1419:W1419"/>
    <mergeCell ref="X1419:AB1419"/>
    <mergeCell ref="AC1419:AG1419"/>
    <mergeCell ref="AH1419:AL1419"/>
    <mergeCell ref="AM1419:AQ1419"/>
    <mergeCell ref="C1414:R1414"/>
    <mergeCell ref="S1414:W1414"/>
    <mergeCell ref="X1414:AB1414"/>
    <mergeCell ref="AC1414:AG1414"/>
    <mergeCell ref="AH1414:AL1414"/>
    <mergeCell ref="AM1414:AQ1414"/>
    <mergeCell ref="C1415:R1415"/>
    <mergeCell ref="S1415:W1415"/>
    <mergeCell ref="X1415:AB1415"/>
    <mergeCell ref="AC1415:AG1415"/>
    <mergeCell ref="AH1415:AL1415"/>
    <mergeCell ref="AM1415:AQ1415"/>
    <mergeCell ref="C1416:R1416"/>
    <mergeCell ref="S1416:W1416"/>
    <mergeCell ref="X1416:AB1416"/>
    <mergeCell ref="AC1416:AG1416"/>
    <mergeCell ref="AH1416:AL1416"/>
    <mergeCell ref="AM1416:AQ1416"/>
    <mergeCell ref="C1411:R1411"/>
    <mergeCell ref="S1411:W1411"/>
    <mergeCell ref="X1411:AB1411"/>
    <mergeCell ref="AC1411:AG1411"/>
    <mergeCell ref="AH1411:AL1411"/>
    <mergeCell ref="AM1411:AQ1411"/>
    <mergeCell ref="C1412:R1412"/>
    <mergeCell ref="S1412:W1412"/>
    <mergeCell ref="X1412:AB1412"/>
    <mergeCell ref="AC1412:AG1412"/>
    <mergeCell ref="AH1412:AL1412"/>
    <mergeCell ref="AM1412:AQ1412"/>
    <mergeCell ref="C1413:R1413"/>
    <mergeCell ref="S1413:W1413"/>
    <mergeCell ref="X1413:AB1413"/>
    <mergeCell ref="AC1413:AG1413"/>
    <mergeCell ref="AH1413:AL1413"/>
    <mergeCell ref="AM1413:AQ1413"/>
    <mergeCell ref="C1408:R1408"/>
    <mergeCell ref="S1408:W1408"/>
    <mergeCell ref="X1408:AB1408"/>
    <mergeCell ref="AC1408:AG1408"/>
    <mergeCell ref="AH1408:AL1408"/>
    <mergeCell ref="AM1408:AQ1408"/>
    <mergeCell ref="C1409:R1409"/>
    <mergeCell ref="S1409:W1409"/>
    <mergeCell ref="X1409:AB1409"/>
    <mergeCell ref="AC1409:AG1409"/>
    <mergeCell ref="AH1409:AL1409"/>
    <mergeCell ref="AM1409:AQ1409"/>
    <mergeCell ref="C1410:R1410"/>
    <mergeCell ref="S1410:W1410"/>
    <mergeCell ref="X1410:AB1410"/>
    <mergeCell ref="AC1410:AG1410"/>
    <mergeCell ref="AH1410:AL1410"/>
    <mergeCell ref="AM1410:AQ1410"/>
    <mergeCell ref="C1405:R1405"/>
    <mergeCell ref="S1405:W1405"/>
    <mergeCell ref="X1405:AB1405"/>
    <mergeCell ref="AC1405:AG1405"/>
    <mergeCell ref="AH1405:AL1405"/>
    <mergeCell ref="AM1405:AQ1405"/>
    <mergeCell ref="C1406:R1406"/>
    <mergeCell ref="S1406:W1406"/>
    <mergeCell ref="X1406:AB1406"/>
    <mergeCell ref="AC1406:AG1406"/>
    <mergeCell ref="AH1406:AL1406"/>
    <mergeCell ref="AM1406:AQ1406"/>
    <mergeCell ref="C1407:R1407"/>
    <mergeCell ref="S1407:W1407"/>
    <mergeCell ref="X1407:AB1407"/>
    <mergeCell ref="AC1407:AG1407"/>
    <mergeCell ref="AH1407:AL1407"/>
    <mergeCell ref="AM1407:AQ1407"/>
    <mergeCell ref="C1393:AS1393"/>
    <mergeCell ref="C1395:AS1395"/>
    <mergeCell ref="C1396:AS1396"/>
    <mergeCell ref="C1398:AS1398"/>
    <mergeCell ref="C1400:R1404"/>
    <mergeCell ref="S1400:AQ1400"/>
    <mergeCell ref="S1401:W1404"/>
    <mergeCell ref="X1401:AB1404"/>
    <mergeCell ref="AC1401:AG1404"/>
    <mergeCell ref="AH1401:AL1404"/>
    <mergeCell ref="AM1401:AQ1404"/>
    <mergeCell ref="C1362:R1362"/>
    <mergeCell ref="S1362:W1362"/>
    <mergeCell ref="X1362:AB1362"/>
    <mergeCell ref="AC1362:AG1362"/>
    <mergeCell ref="E1380:F1380"/>
    <mergeCell ref="G1380:H1380"/>
    <mergeCell ref="E1382:F1382"/>
    <mergeCell ref="G1382:H1382"/>
    <mergeCell ref="C1381:AS1381"/>
    <mergeCell ref="C1379:AS1379"/>
    <mergeCell ref="C1383:AS1387"/>
    <mergeCell ref="C1389:AS1391"/>
    <mergeCell ref="C1369:R1369"/>
    <mergeCell ref="S1369:W1369"/>
    <mergeCell ref="X1369:AB1369"/>
    <mergeCell ref="AC1369:AG1369"/>
    <mergeCell ref="AH1369:AL1369"/>
    <mergeCell ref="AM1369:AQ1369"/>
    <mergeCell ref="AH1362:AL1362"/>
    <mergeCell ref="AM1362:AQ1362"/>
    <mergeCell ref="C1376:R1376"/>
    <mergeCell ref="S1376:W1376"/>
    <mergeCell ref="X1376:AB1376"/>
    <mergeCell ref="AC1376:AG1376"/>
    <mergeCell ref="AH1376:AL1376"/>
    <mergeCell ref="AM1376:AQ1376"/>
    <mergeCell ref="C1377:R1377"/>
    <mergeCell ref="S1377:W1377"/>
    <mergeCell ref="X1377:AB1377"/>
    <mergeCell ref="AC1377:AG1377"/>
    <mergeCell ref="AH1377:AL1377"/>
    <mergeCell ref="AM1377:AQ1377"/>
    <mergeCell ref="C1373:R1373"/>
    <mergeCell ref="S1373:W1373"/>
    <mergeCell ref="X1373:AB1373"/>
    <mergeCell ref="AC1373:AG1373"/>
    <mergeCell ref="AH1373:AL1373"/>
    <mergeCell ref="AM1373:AQ1373"/>
    <mergeCell ref="C1374:R1374"/>
    <mergeCell ref="S1374:W1374"/>
    <mergeCell ref="X1374:AB1374"/>
    <mergeCell ref="AC1374:AG1374"/>
    <mergeCell ref="AH1374:AL1374"/>
    <mergeCell ref="AM1374:AQ1374"/>
    <mergeCell ref="C1375:R1375"/>
    <mergeCell ref="S1375:W1375"/>
    <mergeCell ref="X1375:AB1375"/>
    <mergeCell ref="AC1375:AG1375"/>
    <mergeCell ref="AH1375:AL1375"/>
    <mergeCell ref="AM1375:AQ1375"/>
    <mergeCell ref="AH1359:AL1359"/>
    <mergeCell ref="AH1360:AL1360"/>
    <mergeCell ref="AH1361:AL1361"/>
    <mergeCell ref="AH1363:AL1363"/>
    <mergeCell ref="AH1364:AL1364"/>
    <mergeCell ref="AH1365:AL1365"/>
    <mergeCell ref="AH1366:AL1366"/>
    <mergeCell ref="AH1367:AL1367"/>
    <mergeCell ref="AH1368:AL1368"/>
    <mergeCell ref="AH1370:AL1370"/>
    <mergeCell ref="AH1371:AL1371"/>
    <mergeCell ref="AH1372:AL1372"/>
    <mergeCell ref="AM1359:AQ1359"/>
    <mergeCell ref="AM1360:AQ1360"/>
    <mergeCell ref="AM1361:AQ1361"/>
    <mergeCell ref="AM1363:AQ1363"/>
    <mergeCell ref="AM1364:AQ1364"/>
    <mergeCell ref="AM1365:AQ1365"/>
    <mergeCell ref="AM1366:AQ1366"/>
    <mergeCell ref="AM1367:AQ1367"/>
    <mergeCell ref="AM1368:AQ1368"/>
    <mergeCell ref="AM1370:AQ1370"/>
    <mergeCell ref="AM1371:AQ1371"/>
    <mergeCell ref="AM1372:AQ1372"/>
    <mergeCell ref="X1359:AB1359"/>
    <mergeCell ref="X1360:AB1360"/>
    <mergeCell ref="X1361:AB1361"/>
    <mergeCell ref="X1363:AB1363"/>
    <mergeCell ref="X1364:AB1364"/>
    <mergeCell ref="X1365:AB1365"/>
    <mergeCell ref="X1366:AB1366"/>
    <mergeCell ref="X1367:AB1367"/>
    <mergeCell ref="X1368:AB1368"/>
    <mergeCell ref="X1370:AB1370"/>
    <mergeCell ref="X1371:AB1371"/>
    <mergeCell ref="X1372:AB1372"/>
    <mergeCell ref="AC1359:AG1359"/>
    <mergeCell ref="AC1360:AG1360"/>
    <mergeCell ref="AC1361:AG1361"/>
    <mergeCell ref="AC1363:AG1363"/>
    <mergeCell ref="AC1364:AG1364"/>
    <mergeCell ref="AC1365:AG1365"/>
    <mergeCell ref="AC1366:AG1366"/>
    <mergeCell ref="AC1367:AG1367"/>
    <mergeCell ref="AC1368:AG1368"/>
    <mergeCell ref="AC1370:AG1370"/>
    <mergeCell ref="AC1371:AG1371"/>
    <mergeCell ref="AC1372:AG1372"/>
    <mergeCell ref="C1359:R1359"/>
    <mergeCell ref="C1360:R1360"/>
    <mergeCell ref="C1361:R1361"/>
    <mergeCell ref="C1363:R1363"/>
    <mergeCell ref="C1364:R1364"/>
    <mergeCell ref="C1365:R1365"/>
    <mergeCell ref="C1366:R1366"/>
    <mergeCell ref="C1367:R1367"/>
    <mergeCell ref="C1368:R1368"/>
    <mergeCell ref="C1370:R1370"/>
    <mergeCell ref="C1371:R1371"/>
    <mergeCell ref="C1372:R1372"/>
    <mergeCell ref="S1359:W1359"/>
    <mergeCell ref="S1360:W1360"/>
    <mergeCell ref="S1361:W1361"/>
    <mergeCell ref="S1363:W1363"/>
    <mergeCell ref="S1364:W1364"/>
    <mergeCell ref="S1365:W1365"/>
    <mergeCell ref="S1366:W1366"/>
    <mergeCell ref="S1367:W1367"/>
    <mergeCell ref="S1368:W1368"/>
    <mergeCell ref="S1370:W1370"/>
    <mergeCell ref="S1371:W1371"/>
    <mergeCell ref="S1372:W1372"/>
    <mergeCell ref="C1358:R1358"/>
    <mergeCell ref="S1358:W1358"/>
    <mergeCell ref="X1358:AB1358"/>
    <mergeCell ref="AC1358:AG1358"/>
    <mergeCell ref="AH1358:AL1358"/>
    <mergeCell ref="AM1358:AQ1358"/>
    <mergeCell ref="C1328:T1328"/>
    <mergeCell ref="U1328:AD1328"/>
    <mergeCell ref="C1329:T1329"/>
    <mergeCell ref="U1329:AD1329"/>
    <mergeCell ref="C1330:T1330"/>
    <mergeCell ref="U1330:AD1330"/>
    <mergeCell ref="C1331:T1331"/>
    <mergeCell ref="U1331:AD1331"/>
    <mergeCell ref="C1332:AS1333"/>
    <mergeCell ref="C1335:AS1336"/>
    <mergeCell ref="C1338:AS1338"/>
    <mergeCell ref="C1318:AS1318"/>
    <mergeCell ref="C1320:T1322"/>
    <mergeCell ref="U1320:AD1322"/>
    <mergeCell ref="C1323:T1323"/>
    <mergeCell ref="U1323:AD1323"/>
    <mergeCell ref="C1324:T1324"/>
    <mergeCell ref="U1324:AD1324"/>
    <mergeCell ref="C1325:T1325"/>
    <mergeCell ref="U1325:AD1325"/>
    <mergeCell ref="C1326:T1326"/>
    <mergeCell ref="U1326:AD1326"/>
    <mergeCell ref="C1327:T1327"/>
    <mergeCell ref="U1327:AD1327"/>
    <mergeCell ref="C1351:AS1351"/>
    <mergeCell ref="C1353:R1357"/>
    <mergeCell ref="S1354:W1357"/>
    <mergeCell ref="X1354:AB1357"/>
    <mergeCell ref="AC1354:AG1357"/>
    <mergeCell ref="AH1354:AL1357"/>
    <mergeCell ref="AM1354:AQ1357"/>
    <mergeCell ref="S1353:AQ1353"/>
    <mergeCell ref="C1303:T1305"/>
    <mergeCell ref="C1306:T1306"/>
    <mergeCell ref="C1307:T1307"/>
    <mergeCell ref="C1308:T1308"/>
    <mergeCell ref="C1309:T1309"/>
    <mergeCell ref="C1310:T1310"/>
    <mergeCell ref="C1311:T1311"/>
    <mergeCell ref="C1312:T1312"/>
    <mergeCell ref="C1313:T1313"/>
    <mergeCell ref="C1314:T1314"/>
    <mergeCell ref="C1315:T1315"/>
    <mergeCell ref="C1316:T1316"/>
    <mergeCell ref="U1303:AD1305"/>
    <mergeCell ref="U1306:AD1306"/>
    <mergeCell ref="U1307:AD1307"/>
    <mergeCell ref="U1308:AD1308"/>
    <mergeCell ref="U1309:AD1309"/>
    <mergeCell ref="U1310:AD1310"/>
    <mergeCell ref="U1311:AD1311"/>
    <mergeCell ref="U1312:AD1312"/>
    <mergeCell ref="U1313:AD1313"/>
    <mergeCell ref="U1314:AD1314"/>
    <mergeCell ref="U1315:AD1315"/>
    <mergeCell ref="U1316:AD1316"/>
    <mergeCell ref="C1300:N1300"/>
    <mergeCell ref="C1285:AS1285"/>
    <mergeCell ref="C1299:AS1299"/>
    <mergeCell ref="C1298:AS1298"/>
    <mergeCell ref="C1297:AS1297"/>
    <mergeCell ref="C1295:AS1295"/>
    <mergeCell ref="C1292:AS1293"/>
    <mergeCell ref="C1289:AS1290"/>
    <mergeCell ref="C1287:AS1287"/>
    <mergeCell ref="C1301:AS1301"/>
    <mergeCell ref="C915:AS915"/>
    <mergeCell ref="X902:AA906"/>
    <mergeCell ref="C907:G911"/>
    <mergeCell ref="H907:K911"/>
    <mergeCell ref="L907:O911"/>
    <mergeCell ref="P907:S911"/>
    <mergeCell ref="T907:W911"/>
    <mergeCell ref="X907:AA911"/>
    <mergeCell ref="H902:K906"/>
    <mergeCell ref="L902:O906"/>
    <mergeCell ref="P902:S906"/>
    <mergeCell ref="T902:W906"/>
    <mergeCell ref="C902:G906"/>
    <mergeCell ref="L919:O925"/>
    <mergeCell ref="P919:S925"/>
    <mergeCell ref="T919:W925"/>
    <mergeCell ref="X919:AA925"/>
    <mergeCell ref="L926:O926"/>
    <mergeCell ref="P926:S926"/>
    <mergeCell ref="T926:W926"/>
    <mergeCell ref="X926:AA926"/>
    <mergeCell ref="L918:AE918"/>
    <mergeCell ref="X892:AA896"/>
    <mergeCell ref="C897:G901"/>
    <mergeCell ref="H897:K901"/>
    <mergeCell ref="L897:O901"/>
    <mergeCell ref="P897:S901"/>
    <mergeCell ref="T897:W901"/>
    <mergeCell ref="X897:AA901"/>
    <mergeCell ref="H892:K896"/>
    <mergeCell ref="L892:O896"/>
    <mergeCell ref="P892:S896"/>
    <mergeCell ref="T892:W896"/>
    <mergeCell ref="C892:G896"/>
    <mergeCell ref="X886:AA886"/>
    <mergeCell ref="C887:G891"/>
    <mergeCell ref="H887:K891"/>
    <mergeCell ref="L887:O891"/>
    <mergeCell ref="P887:S891"/>
    <mergeCell ref="T887:W891"/>
    <mergeCell ref="X887:AA891"/>
    <mergeCell ref="H886:K886"/>
    <mergeCell ref="L886:O886"/>
    <mergeCell ref="P886:S886"/>
    <mergeCell ref="T886:W886"/>
    <mergeCell ref="C886:G886"/>
    <mergeCell ref="C878:G885"/>
    <mergeCell ref="H879:K885"/>
    <mergeCell ref="L879:O885"/>
    <mergeCell ref="P879:S885"/>
    <mergeCell ref="T879:W885"/>
    <mergeCell ref="X879:AA885"/>
    <mergeCell ref="H878:AA878"/>
    <mergeCell ref="AB856:AE860"/>
    <mergeCell ref="AB861:AE865"/>
    <mergeCell ref="AB866:AE870"/>
    <mergeCell ref="C872:AS874"/>
    <mergeCell ref="C876:AS876"/>
    <mergeCell ref="T856:W860"/>
    <mergeCell ref="T861:W865"/>
    <mergeCell ref="T866:W870"/>
    <mergeCell ref="X846:AA850"/>
    <mergeCell ref="X851:AA855"/>
    <mergeCell ref="X856:AA860"/>
    <mergeCell ref="X861:AA865"/>
    <mergeCell ref="X866:AA870"/>
    <mergeCell ref="L856:O860"/>
    <mergeCell ref="L861:O865"/>
    <mergeCell ref="L866:O870"/>
    <mergeCell ref="P846:S850"/>
    <mergeCell ref="P851:S855"/>
    <mergeCell ref="P856:S860"/>
    <mergeCell ref="P861:S865"/>
    <mergeCell ref="P866:S870"/>
    <mergeCell ref="C856:G860"/>
    <mergeCell ref="C861:G865"/>
    <mergeCell ref="C866:G870"/>
    <mergeCell ref="H846:K850"/>
    <mergeCell ref="H851:K855"/>
    <mergeCell ref="H856:K860"/>
    <mergeCell ref="H861:K865"/>
    <mergeCell ref="H866:K870"/>
    <mergeCell ref="X845:AA845"/>
    <mergeCell ref="AB845:AE845"/>
    <mergeCell ref="C846:G850"/>
    <mergeCell ref="C851:G855"/>
    <mergeCell ref="L846:O850"/>
    <mergeCell ref="L851:O855"/>
    <mergeCell ref="T846:W850"/>
    <mergeCell ref="T851:W855"/>
    <mergeCell ref="AB846:AE850"/>
    <mergeCell ref="AB851:AE855"/>
    <mergeCell ref="C845:G845"/>
    <mergeCell ref="H845:K845"/>
    <mergeCell ref="L845:O845"/>
    <mergeCell ref="P845:S845"/>
    <mergeCell ref="T845:W845"/>
    <mergeCell ref="C837:G844"/>
    <mergeCell ref="H837:AE837"/>
    <mergeCell ref="AB838:AE844"/>
    <mergeCell ref="X838:AA844"/>
    <mergeCell ref="T838:W844"/>
    <mergeCell ref="P838:S844"/>
    <mergeCell ref="L838:O844"/>
    <mergeCell ref="H838:K844"/>
    <mergeCell ref="C834:AS834"/>
    <mergeCell ref="C832:K832"/>
    <mergeCell ref="L832:P832"/>
    <mergeCell ref="Q832:X832"/>
    <mergeCell ref="Y832:AE832"/>
    <mergeCell ref="C830:K830"/>
    <mergeCell ref="L830:P830"/>
    <mergeCell ref="Q830:X830"/>
    <mergeCell ref="Y830:AE830"/>
    <mergeCell ref="C831:K831"/>
    <mergeCell ref="L831:P831"/>
    <mergeCell ref="Q831:X831"/>
    <mergeCell ref="Y831:AE831"/>
    <mergeCell ref="C828:AE828"/>
    <mergeCell ref="C829:K829"/>
    <mergeCell ref="L829:P829"/>
    <mergeCell ref="Q829:X829"/>
    <mergeCell ref="Y829:AE829"/>
    <mergeCell ref="C826:K826"/>
    <mergeCell ref="L826:P826"/>
    <mergeCell ref="Q826:X826"/>
    <mergeCell ref="Y826:AE826"/>
    <mergeCell ref="C827:K827"/>
    <mergeCell ref="L827:P827"/>
    <mergeCell ref="Q827:X827"/>
    <mergeCell ref="Y827:AE827"/>
    <mergeCell ref="C824:AE824"/>
    <mergeCell ref="C825:K825"/>
    <mergeCell ref="L825:P825"/>
    <mergeCell ref="Q825:X825"/>
    <mergeCell ref="Y825:AE825"/>
    <mergeCell ref="C822:K822"/>
    <mergeCell ref="L822:P822"/>
    <mergeCell ref="Q822:X822"/>
    <mergeCell ref="Y822:AE822"/>
    <mergeCell ref="C823:K823"/>
    <mergeCell ref="L823:P823"/>
    <mergeCell ref="Q823:X823"/>
    <mergeCell ref="Y823:AE823"/>
    <mergeCell ref="C820:AE820"/>
    <mergeCell ref="C821:K821"/>
    <mergeCell ref="L821:P821"/>
    <mergeCell ref="Q821:X821"/>
    <mergeCell ref="Y821:AE821"/>
    <mergeCell ref="Q817:X817"/>
    <mergeCell ref="Q818:X818"/>
    <mergeCell ref="Q819:X819"/>
    <mergeCell ref="Y817:AE817"/>
    <mergeCell ref="Y818:AE818"/>
    <mergeCell ref="Y819:AE819"/>
    <mergeCell ref="C817:K817"/>
    <mergeCell ref="C818:K818"/>
    <mergeCell ref="C819:K819"/>
    <mergeCell ref="L817:P817"/>
    <mergeCell ref="L818:P818"/>
    <mergeCell ref="L819:P819"/>
    <mergeCell ref="C806:AS808"/>
    <mergeCell ref="C810:AS810"/>
    <mergeCell ref="C812:K815"/>
    <mergeCell ref="L812:P815"/>
    <mergeCell ref="Q812:X815"/>
    <mergeCell ref="Y812:AE815"/>
    <mergeCell ref="C816:AE816"/>
    <mergeCell ref="AB804:AE804"/>
    <mergeCell ref="C789:K789"/>
    <mergeCell ref="C790:K790"/>
    <mergeCell ref="C791:K791"/>
    <mergeCell ref="C793:K793"/>
    <mergeCell ref="C794:K794"/>
    <mergeCell ref="C795:K795"/>
    <mergeCell ref="C797:K797"/>
    <mergeCell ref="C798:K798"/>
    <mergeCell ref="C799:K799"/>
    <mergeCell ref="C801:K801"/>
    <mergeCell ref="C802:K802"/>
    <mergeCell ref="C803:K803"/>
    <mergeCell ref="C804:K804"/>
    <mergeCell ref="AB802:AE802"/>
    <mergeCell ref="AB799:AE799"/>
    <mergeCell ref="AB803:AE803"/>
    <mergeCell ref="C800:AE800"/>
    <mergeCell ref="X798:AA798"/>
    <mergeCell ref="L799:O799"/>
    <mergeCell ref="P799:S799"/>
    <mergeCell ref="T799:W799"/>
    <mergeCell ref="X799:AA799"/>
    <mergeCell ref="L798:O798"/>
    <mergeCell ref="P798:S798"/>
    <mergeCell ref="X804:AA804"/>
    <mergeCell ref="AB787:AE787"/>
    <mergeCell ref="C779:K786"/>
    <mergeCell ref="C787:K787"/>
    <mergeCell ref="L779:AE779"/>
    <mergeCell ref="AB789:AE789"/>
    <mergeCell ref="AB790:AE790"/>
    <mergeCell ref="AB791:AE791"/>
    <mergeCell ref="AB793:AE793"/>
    <mergeCell ref="AB794:AE794"/>
    <mergeCell ref="AB795:AE795"/>
    <mergeCell ref="AB797:AE797"/>
    <mergeCell ref="AB798:AE798"/>
    <mergeCell ref="AB801:AE801"/>
    <mergeCell ref="L804:O804"/>
    <mergeCell ref="P804:S804"/>
    <mergeCell ref="T804:W804"/>
    <mergeCell ref="X802:AA802"/>
    <mergeCell ref="L803:O803"/>
    <mergeCell ref="P803:S803"/>
    <mergeCell ref="T803:W803"/>
    <mergeCell ref="X803:AA803"/>
    <mergeCell ref="L802:O802"/>
    <mergeCell ref="P802:S802"/>
    <mergeCell ref="T802:W802"/>
    <mergeCell ref="L801:O801"/>
    <mergeCell ref="P801:S801"/>
    <mergeCell ref="T801:W801"/>
    <mergeCell ref="X801:AA801"/>
    <mergeCell ref="T798:W798"/>
    <mergeCell ref="L797:O797"/>
    <mergeCell ref="P797:S797"/>
    <mergeCell ref="T797:W797"/>
    <mergeCell ref="X797:AA797"/>
    <mergeCell ref="X794:AA794"/>
    <mergeCell ref="L795:O795"/>
    <mergeCell ref="P795:S795"/>
    <mergeCell ref="T795:W795"/>
    <mergeCell ref="X795:AA795"/>
    <mergeCell ref="L794:O794"/>
    <mergeCell ref="P794:S794"/>
    <mergeCell ref="T794:W794"/>
    <mergeCell ref="L793:O793"/>
    <mergeCell ref="P793:S793"/>
    <mergeCell ref="T793:W793"/>
    <mergeCell ref="X793:AA793"/>
    <mergeCell ref="X790:AA790"/>
    <mergeCell ref="L791:O791"/>
    <mergeCell ref="P791:S791"/>
    <mergeCell ref="T791:W791"/>
    <mergeCell ref="X791:AA791"/>
    <mergeCell ref="L790:O790"/>
    <mergeCell ref="P790:S790"/>
    <mergeCell ref="T790:W790"/>
    <mergeCell ref="C792:AE792"/>
    <mergeCell ref="C796:AE796"/>
    <mergeCell ref="X787:AA787"/>
    <mergeCell ref="L789:O789"/>
    <mergeCell ref="P789:S789"/>
    <mergeCell ref="T789:W789"/>
    <mergeCell ref="X789:AA789"/>
    <mergeCell ref="L787:O787"/>
    <mergeCell ref="P787:S787"/>
    <mergeCell ref="T787:W787"/>
    <mergeCell ref="C772:AS772"/>
    <mergeCell ref="C774:AS775"/>
    <mergeCell ref="C777:AS777"/>
    <mergeCell ref="L780:O786"/>
    <mergeCell ref="P780:S786"/>
    <mergeCell ref="T780:W786"/>
    <mergeCell ref="X780:AA786"/>
    <mergeCell ref="AB780:AE786"/>
    <mergeCell ref="C788:AE788"/>
    <mergeCell ref="C770:W770"/>
    <mergeCell ref="X619:AJ619"/>
    <mergeCell ref="X620:AJ620"/>
    <mergeCell ref="X612:AJ612"/>
    <mergeCell ref="X613:AJ613"/>
    <mergeCell ref="X769:AJ769"/>
    <mergeCell ref="X770:AJ770"/>
    <mergeCell ref="C764:AS765"/>
    <mergeCell ref="C767:AS767"/>
    <mergeCell ref="C769:W769"/>
    <mergeCell ref="X759:AA762"/>
    <mergeCell ref="AB759:AE762"/>
    <mergeCell ref="AF759:AI762"/>
    <mergeCell ref="AJ759:AM762"/>
    <mergeCell ref="AN759:AQ762"/>
    <mergeCell ref="C759:G762"/>
    <mergeCell ref="H759:K762"/>
    <mergeCell ref="L759:O762"/>
    <mergeCell ref="P759:S762"/>
    <mergeCell ref="T759:W762"/>
    <mergeCell ref="C754:AQ754"/>
    <mergeCell ref="C755:G758"/>
    <mergeCell ref="H755:K758"/>
    <mergeCell ref="L755:O758"/>
    <mergeCell ref="P755:S758"/>
    <mergeCell ref="T755:W758"/>
    <mergeCell ref="X755:AA758"/>
    <mergeCell ref="AB755:AE758"/>
    <mergeCell ref="AF755:AI758"/>
    <mergeCell ref="AJ755:AM758"/>
    <mergeCell ref="AN755:AQ758"/>
    <mergeCell ref="X750:AA753"/>
    <mergeCell ref="AB750:AE753"/>
    <mergeCell ref="AF750:AI753"/>
    <mergeCell ref="AJ750:AM753"/>
    <mergeCell ref="AN750:AQ753"/>
    <mergeCell ref="C750:G753"/>
    <mergeCell ref="H750:K753"/>
    <mergeCell ref="L750:O753"/>
    <mergeCell ref="P750:S753"/>
    <mergeCell ref="T750:W753"/>
    <mergeCell ref="X749:AA749"/>
    <mergeCell ref="AB749:AE749"/>
    <mergeCell ref="AF749:AI749"/>
    <mergeCell ref="AJ749:AM749"/>
    <mergeCell ref="AN749:AQ749"/>
    <mergeCell ref="C749:G749"/>
    <mergeCell ref="H749:K749"/>
    <mergeCell ref="L749:O749"/>
    <mergeCell ref="P749:S749"/>
    <mergeCell ref="T749:W749"/>
    <mergeCell ref="X748:AA748"/>
    <mergeCell ref="AB748:AE748"/>
    <mergeCell ref="AF748:AI748"/>
    <mergeCell ref="AJ748:AM748"/>
    <mergeCell ref="AN748:AQ748"/>
    <mergeCell ref="C748:G748"/>
    <mergeCell ref="H748:K748"/>
    <mergeCell ref="L748:O748"/>
    <mergeCell ref="P748:S748"/>
    <mergeCell ref="T748:W748"/>
    <mergeCell ref="X747:AA747"/>
    <mergeCell ref="AB747:AE747"/>
    <mergeCell ref="AF747:AI747"/>
    <mergeCell ref="AJ747:AM747"/>
    <mergeCell ref="AN747:AQ747"/>
    <mergeCell ref="C747:G747"/>
    <mergeCell ref="H747:K747"/>
    <mergeCell ref="L747:O747"/>
    <mergeCell ref="P747:S747"/>
    <mergeCell ref="T747:W747"/>
    <mergeCell ref="C742:AQ742"/>
    <mergeCell ref="C743:G746"/>
    <mergeCell ref="H743:K746"/>
    <mergeCell ref="L743:O746"/>
    <mergeCell ref="P743:S746"/>
    <mergeCell ref="T743:W746"/>
    <mergeCell ref="X743:AA746"/>
    <mergeCell ref="AB743:AE746"/>
    <mergeCell ref="AF743:AI746"/>
    <mergeCell ref="AJ743:AM746"/>
    <mergeCell ref="AN743:AQ746"/>
    <mergeCell ref="X738:AA741"/>
    <mergeCell ref="AB738:AE741"/>
    <mergeCell ref="AF738:AI741"/>
    <mergeCell ref="AJ738:AM741"/>
    <mergeCell ref="AN738:AQ741"/>
    <mergeCell ref="C738:G741"/>
    <mergeCell ref="H738:K741"/>
    <mergeCell ref="L738:O741"/>
    <mergeCell ref="P738:S741"/>
    <mergeCell ref="T738:W741"/>
    <mergeCell ref="X737:AA737"/>
    <mergeCell ref="AB737:AE737"/>
    <mergeCell ref="AF737:AI737"/>
    <mergeCell ref="AJ737:AM737"/>
    <mergeCell ref="AN737:AQ737"/>
    <mergeCell ref="C737:G737"/>
    <mergeCell ref="H737:K737"/>
    <mergeCell ref="L737:O737"/>
    <mergeCell ref="P737:S737"/>
    <mergeCell ref="T737:W737"/>
    <mergeCell ref="X736:AA736"/>
    <mergeCell ref="AB736:AE736"/>
    <mergeCell ref="AF736:AI736"/>
    <mergeCell ref="AJ736:AM736"/>
    <mergeCell ref="AN736:AQ736"/>
    <mergeCell ref="C736:G736"/>
    <mergeCell ref="H736:K736"/>
    <mergeCell ref="L736:O736"/>
    <mergeCell ref="P736:S736"/>
    <mergeCell ref="T736:W736"/>
    <mergeCell ref="X735:AA735"/>
    <mergeCell ref="AB735:AE735"/>
    <mergeCell ref="AF735:AI735"/>
    <mergeCell ref="AJ735:AM735"/>
    <mergeCell ref="AN735:AQ735"/>
    <mergeCell ref="C735:G735"/>
    <mergeCell ref="H735:K735"/>
    <mergeCell ref="L735:O735"/>
    <mergeCell ref="P735:S735"/>
    <mergeCell ref="T735:W735"/>
    <mergeCell ref="C730:AQ730"/>
    <mergeCell ref="C731:G734"/>
    <mergeCell ref="H731:K734"/>
    <mergeCell ref="L731:O734"/>
    <mergeCell ref="P731:S734"/>
    <mergeCell ref="T731:W734"/>
    <mergeCell ref="X731:AA734"/>
    <mergeCell ref="AB731:AE734"/>
    <mergeCell ref="AF731:AI734"/>
    <mergeCell ref="AJ731:AM734"/>
    <mergeCell ref="AN731:AQ734"/>
    <mergeCell ref="X729:AA729"/>
    <mergeCell ref="AB729:AE729"/>
    <mergeCell ref="AF729:AI729"/>
    <mergeCell ref="AJ729:AM729"/>
    <mergeCell ref="AN729:AQ729"/>
    <mergeCell ref="C729:G729"/>
    <mergeCell ref="H729:K729"/>
    <mergeCell ref="L729:O729"/>
    <mergeCell ref="P729:S729"/>
    <mergeCell ref="T729:W729"/>
    <mergeCell ref="C721:G728"/>
    <mergeCell ref="H721:AQ721"/>
    <mergeCell ref="H722:K728"/>
    <mergeCell ref="L722:O728"/>
    <mergeCell ref="P722:S728"/>
    <mergeCell ref="T722:W728"/>
    <mergeCell ref="X722:AA728"/>
    <mergeCell ref="AB722:AE728"/>
    <mergeCell ref="AF722:AI728"/>
    <mergeCell ref="AJ722:AM728"/>
    <mergeCell ref="AN722:AQ728"/>
    <mergeCell ref="X716:AA719"/>
    <mergeCell ref="AB716:AE719"/>
    <mergeCell ref="AF716:AI719"/>
    <mergeCell ref="AJ716:AM719"/>
    <mergeCell ref="AN716:AQ719"/>
    <mergeCell ref="C716:G719"/>
    <mergeCell ref="H716:K719"/>
    <mergeCell ref="L716:O719"/>
    <mergeCell ref="P716:S719"/>
    <mergeCell ref="T716:W719"/>
    <mergeCell ref="C711:AQ711"/>
    <mergeCell ref="C712:G715"/>
    <mergeCell ref="H712:K715"/>
    <mergeCell ref="L712:O715"/>
    <mergeCell ref="P712:S715"/>
    <mergeCell ref="T712:W715"/>
    <mergeCell ref="X712:AA715"/>
    <mergeCell ref="AB712:AE715"/>
    <mergeCell ref="AF712:AI715"/>
    <mergeCell ref="AJ712:AM715"/>
    <mergeCell ref="AN712:AQ715"/>
    <mergeCell ref="X707:AA710"/>
    <mergeCell ref="AB707:AE710"/>
    <mergeCell ref="AF707:AI710"/>
    <mergeCell ref="AJ707:AM710"/>
    <mergeCell ref="AN707:AQ710"/>
    <mergeCell ref="C707:G710"/>
    <mergeCell ref="H707:K710"/>
    <mergeCell ref="L707:O710"/>
    <mergeCell ref="P707:S710"/>
    <mergeCell ref="T707:W710"/>
    <mergeCell ref="X706:AA706"/>
    <mergeCell ref="AB706:AE706"/>
    <mergeCell ref="AF706:AI706"/>
    <mergeCell ref="AJ706:AM706"/>
    <mergeCell ref="AN706:AQ706"/>
    <mergeCell ref="C706:G706"/>
    <mergeCell ref="H706:K706"/>
    <mergeCell ref="L706:O706"/>
    <mergeCell ref="P706:S706"/>
    <mergeCell ref="T706:W706"/>
    <mergeCell ref="X705:AA705"/>
    <mergeCell ref="AB705:AE705"/>
    <mergeCell ref="AF705:AI705"/>
    <mergeCell ref="AJ705:AM705"/>
    <mergeCell ref="AN705:AQ705"/>
    <mergeCell ref="C705:G705"/>
    <mergeCell ref="H705:K705"/>
    <mergeCell ref="L705:O705"/>
    <mergeCell ref="P705:S705"/>
    <mergeCell ref="T705:W705"/>
    <mergeCell ref="X704:AA704"/>
    <mergeCell ref="AB704:AE704"/>
    <mergeCell ref="AF704:AI704"/>
    <mergeCell ref="AJ704:AM704"/>
    <mergeCell ref="AN704:AQ704"/>
    <mergeCell ref="C704:G704"/>
    <mergeCell ref="H704:K704"/>
    <mergeCell ref="L704:O704"/>
    <mergeCell ref="P704:S704"/>
    <mergeCell ref="T704:W704"/>
    <mergeCell ref="C699:AQ699"/>
    <mergeCell ref="C700:G703"/>
    <mergeCell ref="H700:K703"/>
    <mergeCell ref="L700:O703"/>
    <mergeCell ref="P700:S703"/>
    <mergeCell ref="T700:W703"/>
    <mergeCell ref="X700:AA703"/>
    <mergeCell ref="AB700:AE703"/>
    <mergeCell ref="AF700:AI703"/>
    <mergeCell ref="AJ700:AM703"/>
    <mergeCell ref="AN700:AQ703"/>
    <mergeCell ref="X695:AA698"/>
    <mergeCell ref="AB695:AE698"/>
    <mergeCell ref="AF695:AI698"/>
    <mergeCell ref="AJ695:AM698"/>
    <mergeCell ref="AN695:AQ698"/>
    <mergeCell ref="C695:G698"/>
    <mergeCell ref="H695:K698"/>
    <mergeCell ref="L695:O698"/>
    <mergeCell ref="P695:S698"/>
    <mergeCell ref="T695:W698"/>
    <mergeCell ref="X694:AA694"/>
    <mergeCell ref="AB694:AE694"/>
    <mergeCell ref="AF694:AI694"/>
    <mergeCell ref="AJ694:AM694"/>
    <mergeCell ref="AN694:AQ694"/>
    <mergeCell ref="C694:G694"/>
    <mergeCell ref="H694:K694"/>
    <mergeCell ref="L694:O694"/>
    <mergeCell ref="P694:S694"/>
    <mergeCell ref="T694:W694"/>
    <mergeCell ref="X693:AA693"/>
    <mergeCell ref="AB693:AE693"/>
    <mergeCell ref="AF693:AI693"/>
    <mergeCell ref="AJ693:AM693"/>
    <mergeCell ref="AN693:AQ693"/>
    <mergeCell ref="C693:G693"/>
    <mergeCell ref="H693:K693"/>
    <mergeCell ref="L693:O693"/>
    <mergeCell ref="P693:S693"/>
    <mergeCell ref="T693:W693"/>
    <mergeCell ref="X692:AA692"/>
    <mergeCell ref="AB692:AE692"/>
    <mergeCell ref="AF692:AI692"/>
    <mergeCell ref="AJ692:AM692"/>
    <mergeCell ref="AN692:AQ692"/>
    <mergeCell ref="C692:G692"/>
    <mergeCell ref="H692:K692"/>
    <mergeCell ref="L692:O692"/>
    <mergeCell ref="P692:S692"/>
    <mergeCell ref="T692:W692"/>
    <mergeCell ref="C687:AQ687"/>
    <mergeCell ref="C688:G691"/>
    <mergeCell ref="H688:K691"/>
    <mergeCell ref="L688:O691"/>
    <mergeCell ref="P688:S691"/>
    <mergeCell ref="T688:W691"/>
    <mergeCell ref="X688:AA691"/>
    <mergeCell ref="AB688:AE691"/>
    <mergeCell ref="AF688:AI691"/>
    <mergeCell ref="AJ688:AM691"/>
    <mergeCell ref="AN688:AQ691"/>
    <mergeCell ref="X686:AA686"/>
    <mergeCell ref="AB686:AE686"/>
    <mergeCell ref="AF686:AI686"/>
    <mergeCell ref="AJ686:AM686"/>
    <mergeCell ref="AN686:AQ686"/>
    <mergeCell ref="C686:G686"/>
    <mergeCell ref="H686:K686"/>
    <mergeCell ref="L686:O686"/>
    <mergeCell ref="P686:S686"/>
    <mergeCell ref="T686:W686"/>
    <mergeCell ref="C661:L663"/>
    <mergeCell ref="C671:AS671"/>
    <mergeCell ref="C674:AS675"/>
    <mergeCell ref="C678:G685"/>
    <mergeCell ref="H678:AQ678"/>
    <mergeCell ref="H679:K685"/>
    <mergeCell ref="L679:O685"/>
    <mergeCell ref="P679:S685"/>
    <mergeCell ref="T679:W685"/>
    <mergeCell ref="X679:AA685"/>
    <mergeCell ref="AB679:AE685"/>
    <mergeCell ref="AF679:AI685"/>
    <mergeCell ref="AJ679:AM685"/>
    <mergeCell ref="AN679:AQ685"/>
    <mergeCell ref="C654:AS654"/>
    <mergeCell ref="C656:AS656"/>
    <mergeCell ref="C664:L664"/>
    <mergeCell ref="C667:L667"/>
    <mergeCell ref="C666:L666"/>
    <mergeCell ref="C665:L665"/>
    <mergeCell ref="M661:S663"/>
    <mergeCell ref="T661:Z663"/>
    <mergeCell ref="M664:S664"/>
    <mergeCell ref="M665:S665"/>
    <mergeCell ref="M666:S666"/>
    <mergeCell ref="M667:S667"/>
    <mergeCell ref="T664:Z664"/>
    <mergeCell ref="T665:Z665"/>
    <mergeCell ref="T666:Z666"/>
    <mergeCell ref="T667:Z667"/>
    <mergeCell ref="AE649:AK649"/>
    <mergeCell ref="AE650:AK650"/>
    <mergeCell ref="C648:K648"/>
    <mergeCell ref="L648:U648"/>
    <mergeCell ref="V648:AD648"/>
    <mergeCell ref="C649:K649"/>
    <mergeCell ref="L649:U649"/>
    <mergeCell ref="V649:AD649"/>
    <mergeCell ref="C650:K650"/>
    <mergeCell ref="L650:U650"/>
    <mergeCell ref="V650:AD650"/>
    <mergeCell ref="C647:K647"/>
    <mergeCell ref="L647:U647"/>
    <mergeCell ref="V647:AD647"/>
    <mergeCell ref="AE647:AK647"/>
    <mergeCell ref="AE648:AK648"/>
    <mergeCell ref="C642:AS642"/>
    <mergeCell ref="C643:AS643"/>
    <mergeCell ref="C645:K646"/>
    <mergeCell ref="L645:U646"/>
    <mergeCell ref="V645:AD646"/>
    <mergeCell ref="AE645:AK646"/>
    <mergeCell ref="C626:AS628"/>
    <mergeCell ref="C632:AS633"/>
    <mergeCell ref="C635:AS635"/>
    <mergeCell ref="C639:AS640"/>
    <mergeCell ref="C619:W619"/>
    <mergeCell ref="C620:W620"/>
    <mergeCell ref="C622:AS624"/>
    <mergeCell ref="C613:W613"/>
    <mergeCell ref="C615:AS615"/>
    <mergeCell ref="C617:AS617"/>
    <mergeCell ref="C604:AS604"/>
    <mergeCell ref="C606:AS608"/>
    <mergeCell ref="C610:AS610"/>
    <mergeCell ref="C612:W612"/>
    <mergeCell ref="X599:AA602"/>
    <mergeCell ref="AB599:AE602"/>
    <mergeCell ref="AF599:AI602"/>
    <mergeCell ref="AJ599:AM602"/>
    <mergeCell ref="AN599:AQ602"/>
    <mergeCell ref="C599:G602"/>
    <mergeCell ref="H599:K602"/>
    <mergeCell ref="L599:O602"/>
    <mergeCell ref="P599:S602"/>
    <mergeCell ref="T599:W602"/>
    <mergeCell ref="C594:AQ594"/>
    <mergeCell ref="C595:G598"/>
    <mergeCell ref="H595:K598"/>
    <mergeCell ref="L595:O598"/>
    <mergeCell ref="P595:S598"/>
    <mergeCell ref="T595:W598"/>
    <mergeCell ref="X595:AA598"/>
    <mergeCell ref="AB595:AE598"/>
    <mergeCell ref="AF595:AI598"/>
    <mergeCell ref="AJ595:AM598"/>
    <mergeCell ref="AN595:AQ598"/>
    <mergeCell ref="X590:AA593"/>
    <mergeCell ref="AB590:AE593"/>
    <mergeCell ref="AF590:AI593"/>
    <mergeCell ref="AJ590:AM593"/>
    <mergeCell ref="AN590:AQ593"/>
    <mergeCell ref="C590:G593"/>
    <mergeCell ref="H590:K593"/>
    <mergeCell ref="L590:O593"/>
    <mergeCell ref="P590:S593"/>
    <mergeCell ref="T590:W593"/>
    <mergeCell ref="X589:AA589"/>
    <mergeCell ref="AB589:AE589"/>
    <mergeCell ref="AF589:AI589"/>
    <mergeCell ref="AJ589:AM589"/>
    <mergeCell ref="AN589:AQ589"/>
    <mergeCell ref="C589:G589"/>
    <mergeCell ref="H589:K589"/>
    <mergeCell ref="L589:O589"/>
    <mergeCell ref="P589:S589"/>
    <mergeCell ref="T589:W589"/>
    <mergeCell ref="X588:AA588"/>
    <mergeCell ref="AB588:AE588"/>
    <mergeCell ref="AF588:AI588"/>
    <mergeCell ref="AJ588:AM588"/>
    <mergeCell ref="AN588:AQ588"/>
    <mergeCell ref="C588:G588"/>
    <mergeCell ref="H588:K588"/>
    <mergeCell ref="L588:O588"/>
    <mergeCell ref="P588:S588"/>
    <mergeCell ref="T588:W588"/>
    <mergeCell ref="X587:AA587"/>
    <mergeCell ref="AB587:AE587"/>
    <mergeCell ref="AF587:AI587"/>
    <mergeCell ref="AJ587:AM587"/>
    <mergeCell ref="AN587:AQ587"/>
    <mergeCell ref="C587:G587"/>
    <mergeCell ref="H587:K587"/>
    <mergeCell ref="L587:O587"/>
    <mergeCell ref="P587:S587"/>
    <mergeCell ref="T587:W587"/>
    <mergeCell ref="C582:AQ582"/>
    <mergeCell ref="C583:G586"/>
    <mergeCell ref="H583:K586"/>
    <mergeCell ref="L583:O586"/>
    <mergeCell ref="P583:S586"/>
    <mergeCell ref="T583:W586"/>
    <mergeCell ref="X583:AA586"/>
    <mergeCell ref="AB583:AE586"/>
    <mergeCell ref="AF583:AI586"/>
    <mergeCell ref="AJ583:AM586"/>
    <mergeCell ref="AN583:AQ586"/>
    <mergeCell ref="X578:AA581"/>
    <mergeCell ref="AB578:AE581"/>
    <mergeCell ref="AF578:AI581"/>
    <mergeCell ref="AJ578:AM581"/>
    <mergeCell ref="AN578:AQ581"/>
    <mergeCell ref="C578:G581"/>
    <mergeCell ref="H578:K581"/>
    <mergeCell ref="L578:O581"/>
    <mergeCell ref="P578:S581"/>
    <mergeCell ref="T578:W581"/>
    <mergeCell ref="X577:AA577"/>
    <mergeCell ref="AB577:AE577"/>
    <mergeCell ref="AF577:AI577"/>
    <mergeCell ref="AJ577:AM577"/>
    <mergeCell ref="AN577:AQ577"/>
    <mergeCell ref="C577:G577"/>
    <mergeCell ref="H577:K577"/>
    <mergeCell ref="L577:O577"/>
    <mergeCell ref="P577:S577"/>
    <mergeCell ref="T577:W577"/>
    <mergeCell ref="X576:AA576"/>
    <mergeCell ref="AB576:AE576"/>
    <mergeCell ref="AF576:AI576"/>
    <mergeCell ref="AJ576:AM576"/>
    <mergeCell ref="AN576:AQ576"/>
    <mergeCell ref="C576:G576"/>
    <mergeCell ref="H576:K576"/>
    <mergeCell ref="L576:O576"/>
    <mergeCell ref="P576:S576"/>
    <mergeCell ref="T576:W576"/>
    <mergeCell ref="X575:AA575"/>
    <mergeCell ref="AB575:AE575"/>
    <mergeCell ref="AF575:AI575"/>
    <mergeCell ref="AJ575:AM575"/>
    <mergeCell ref="AN575:AQ575"/>
    <mergeCell ref="C575:G575"/>
    <mergeCell ref="H575:K575"/>
    <mergeCell ref="L575:O575"/>
    <mergeCell ref="P575:S575"/>
    <mergeCell ref="T575:W575"/>
    <mergeCell ref="C570:AQ570"/>
    <mergeCell ref="C571:G574"/>
    <mergeCell ref="H571:K574"/>
    <mergeCell ref="L571:O574"/>
    <mergeCell ref="P571:S574"/>
    <mergeCell ref="T571:W574"/>
    <mergeCell ref="X571:AA574"/>
    <mergeCell ref="AB571:AE574"/>
    <mergeCell ref="AF571:AI574"/>
    <mergeCell ref="AJ571:AM574"/>
    <mergeCell ref="AN571:AQ574"/>
    <mergeCell ref="X566:AA569"/>
    <mergeCell ref="AB566:AE569"/>
    <mergeCell ref="AF566:AI569"/>
    <mergeCell ref="AJ566:AM569"/>
    <mergeCell ref="AN566:AQ569"/>
    <mergeCell ref="C566:G569"/>
    <mergeCell ref="H566:K569"/>
    <mergeCell ref="L566:O569"/>
    <mergeCell ref="P566:S569"/>
    <mergeCell ref="T566:W569"/>
    <mergeCell ref="X565:AA565"/>
    <mergeCell ref="AB565:AE565"/>
    <mergeCell ref="AF565:AI565"/>
    <mergeCell ref="AJ565:AM565"/>
    <mergeCell ref="AN565:AQ565"/>
    <mergeCell ref="C565:G565"/>
    <mergeCell ref="H565:K565"/>
    <mergeCell ref="L565:O565"/>
    <mergeCell ref="P565:S565"/>
    <mergeCell ref="T565:W565"/>
    <mergeCell ref="X564:AA564"/>
    <mergeCell ref="AB564:AE564"/>
    <mergeCell ref="AF564:AI564"/>
    <mergeCell ref="AJ564:AM564"/>
    <mergeCell ref="AN564:AQ564"/>
    <mergeCell ref="C564:G564"/>
    <mergeCell ref="H564:K564"/>
    <mergeCell ref="L564:O564"/>
    <mergeCell ref="P564:S564"/>
    <mergeCell ref="T564:W564"/>
    <mergeCell ref="X563:AA563"/>
    <mergeCell ref="AB563:AE563"/>
    <mergeCell ref="AF563:AI563"/>
    <mergeCell ref="AJ563:AM563"/>
    <mergeCell ref="AN563:AQ563"/>
    <mergeCell ref="C563:G563"/>
    <mergeCell ref="H563:K563"/>
    <mergeCell ref="L563:O563"/>
    <mergeCell ref="P563:S563"/>
    <mergeCell ref="T563:W563"/>
    <mergeCell ref="C558:AQ558"/>
    <mergeCell ref="C559:G562"/>
    <mergeCell ref="H559:K562"/>
    <mergeCell ref="L559:O562"/>
    <mergeCell ref="P559:S562"/>
    <mergeCell ref="T559:W562"/>
    <mergeCell ref="X559:AA562"/>
    <mergeCell ref="AB559:AE562"/>
    <mergeCell ref="AF559:AI562"/>
    <mergeCell ref="AJ559:AM562"/>
    <mergeCell ref="AN559:AQ562"/>
    <mergeCell ref="X557:AA557"/>
    <mergeCell ref="AB557:AE557"/>
    <mergeCell ref="AF557:AI557"/>
    <mergeCell ref="AJ557:AM557"/>
    <mergeCell ref="AN557:AQ557"/>
    <mergeCell ref="C557:G557"/>
    <mergeCell ref="H557:K557"/>
    <mergeCell ref="L557:O557"/>
    <mergeCell ref="P557:S557"/>
    <mergeCell ref="T557:W557"/>
    <mergeCell ref="C549:G556"/>
    <mergeCell ref="H549:AQ549"/>
    <mergeCell ref="H550:K556"/>
    <mergeCell ref="L550:O556"/>
    <mergeCell ref="P550:S556"/>
    <mergeCell ref="T550:W556"/>
    <mergeCell ref="X550:AA556"/>
    <mergeCell ref="AB550:AE556"/>
    <mergeCell ref="AF550:AI556"/>
    <mergeCell ref="AJ550:AM556"/>
    <mergeCell ref="AN550:AQ556"/>
    <mergeCell ref="AF543:AI546"/>
    <mergeCell ref="AJ539:AM542"/>
    <mergeCell ref="AJ543:AM546"/>
    <mergeCell ref="AN539:AQ542"/>
    <mergeCell ref="AN543:AQ546"/>
    <mergeCell ref="L543:O546"/>
    <mergeCell ref="P543:S546"/>
    <mergeCell ref="T543:W546"/>
    <mergeCell ref="X543:AA546"/>
    <mergeCell ref="AB543:AE546"/>
    <mergeCell ref="C539:G542"/>
    <mergeCell ref="H539:K542"/>
    <mergeCell ref="C543:G546"/>
    <mergeCell ref="H543:K546"/>
    <mergeCell ref="C538:AQ538"/>
    <mergeCell ref="L539:O542"/>
    <mergeCell ref="P539:S542"/>
    <mergeCell ref="T539:W542"/>
    <mergeCell ref="X539:AA542"/>
    <mergeCell ref="AB539:AE542"/>
    <mergeCell ref="AF539:AI542"/>
    <mergeCell ref="X534:AA537"/>
    <mergeCell ref="AB534:AE537"/>
    <mergeCell ref="AF534:AI537"/>
    <mergeCell ref="AJ534:AM537"/>
    <mergeCell ref="AN534:AQ537"/>
    <mergeCell ref="C534:G537"/>
    <mergeCell ref="H534:K537"/>
    <mergeCell ref="L534:O537"/>
    <mergeCell ref="P534:S537"/>
    <mergeCell ref="T534:W537"/>
    <mergeCell ref="X533:AA533"/>
    <mergeCell ref="AB533:AE533"/>
    <mergeCell ref="AF533:AI533"/>
    <mergeCell ref="AJ533:AM533"/>
    <mergeCell ref="AN533:AQ533"/>
    <mergeCell ref="C533:G533"/>
    <mergeCell ref="H533:K533"/>
    <mergeCell ref="L533:O533"/>
    <mergeCell ref="P533:S533"/>
    <mergeCell ref="T533:W533"/>
    <mergeCell ref="X532:AA532"/>
    <mergeCell ref="AB532:AE532"/>
    <mergeCell ref="AF532:AI532"/>
    <mergeCell ref="AJ532:AM532"/>
    <mergeCell ref="AN532:AQ532"/>
    <mergeCell ref="C532:G532"/>
    <mergeCell ref="H532:K532"/>
    <mergeCell ref="L532:O532"/>
    <mergeCell ref="P532:S532"/>
    <mergeCell ref="T532:W532"/>
    <mergeCell ref="X531:AA531"/>
    <mergeCell ref="AB531:AE531"/>
    <mergeCell ref="AF531:AI531"/>
    <mergeCell ref="AJ531:AM531"/>
    <mergeCell ref="AN531:AQ531"/>
    <mergeCell ref="C531:G531"/>
    <mergeCell ref="H531:K531"/>
    <mergeCell ref="L531:O531"/>
    <mergeCell ref="P531:S531"/>
    <mergeCell ref="T531:W531"/>
    <mergeCell ref="C526:AQ526"/>
    <mergeCell ref="C527:G530"/>
    <mergeCell ref="H527:K530"/>
    <mergeCell ref="L527:O530"/>
    <mergeCell ref="P527:S530"/>
    <mergeCell ref="T527:W530"/>
    <mergeCell ref="X527:AA530"/>
    <mergeCell ref="AB527:AE530"/>
    <mergeCell ref="AF527:AI530"/>
    <mergeCell ref="AJ527:AM530"/>
    <mergeCell ref="AN527:AQ530"/>
    <mergeCell ref="X522:AA525"/>
    <mergeCell ref="AB522:AE525"/>
    <mergeCell ref="AF522:AI525"/>
    <mergeCell ref="AJ522:AM525"/>
    <mergeCell ref="AN522:AQ525"/>
    <mergeCell ref="C522:G525"/>
    <mergeCell ref="H522:K525"/>
    <mergeCell ref="L522:O525"/>
    <mergeCell ref="P522:S525"/>
    <mergeCell ref="T522:W525"/>
    <mergeCell ref="X521:AA521"/>
    <mergeCell ref="AB521:AE521"/>
    <mergeCell ref="AF521:AI521"/>
    <mergeCell ref="AJ521:AM521"/>
    <mergeCell ref="AN521:AQ521"/>
    <mergeCell ref="C521:G521"/>
    <mergeCell ref="H521:K521"/>
    <mergeCell ref="L521:O521"/>
    <mergeCell ref="P521:S521"/>
    <mergeCell ref="T521:W521"/>
    <mergeCell ref="X520:AA520"/>
    <mergeCell ref="AB520:AE520"/>
    <mergeCell ref="AF520:AI520"/>
    <mergeCell ref="AJ520:AM520"/>
    <mergeCell ref="AN520:AQ520"/>
    <mergeCell ref="C520:G520"/>
    <mergeCell ref="H520:K520"/>
    <mergeCell ref="L520:O520"/>
    <mergeCell ref="P520:S520"/>
    <mergeCell ref="T520:W520"/>
    <mergeCell ref="X519:AA519"/>
    <mergeCell ref="AB519:AE519"/>
    <mergeCell ref="AF519:AI519"/>
    <mergeCell ref="AJ519:AM519"/>
    <mergeCell ref="AN519:AQ519"/>
    <mergeCell ref="C519:G519"/>
    <mergeCell ref="H519:K519"/>
    <mergeCell ref="L519:O519"/>
    <mergeCell ref="P519:S519"/>
    <mergeCell ref="T519:W519"/>
    <mergeCell ref="X515:AA518"/>
    <mergeCell ref="AB515:AE518"/>
    <mergeCell ref="AF515:AI518"/>
    <mergeCell ref="AJ515:AM518"/>
    <mergeCell ref="AN515:AQ518"/>
    <mergeCell ref="C515:G518"/>
    <mergeCell ref="H515:K518"/>
    <mergeCell ref="L515:O518"/>
    <mergeCell ref="P515:S518"/>
    <mergeCell ref="T515:W518"/>
    <mergeCell ref="AN509:AQ509"/>
    <mergeCell ref="AN510:AQ513"/>
    <mergeCell ref="C514:AQ514"/>
    <mergeCell ref="X509:AA509"/>
    <mergeCell ref="AB509:AE509"/>
    <mergeCell ref="AF509:AI509"/>
    <mergeCell ref="AJ509:AM509"/>
    <mergeCell ref="C510:G513"/>
    <mergeCell ref="H510:K513"/>
    <mergeCell ref="L510:O513"/>
    <mergeCell ref="P510:S513"/>
    <mergeCell ref="T510:W513"/>
    <mergeCell ref="X510:AA513"/>
    <mergeCell ref="AB510:AE513"/>
    <mergeCell ref="AF510:AI513"/>
    <mergeCell ref="AJ510:AM513"/>
    <mergeCell ref="C509:G509"/>
    <mergeCell ref="H509:K509"/>
    <mergeCell ref="L509:O509"/>
    <mergeCell ref="P509:S509"/>
    <mergeCell ref="T509:W509"/>
    <mergeCell ref="X508:AA508"/>
    <mergeCell ref="AB508:AE508"/>
    <mergeCell ref="AF508:AI508"/>
    <mergeCell ref="AJ508:AM508"/>
    <mergeCell ref="C507:G507"/>
    <mergeCell ref="H507:K507"/>
    <mergeCell ref="L507:O507"/>
    <mergeCell ref="P507:S507"/>
    <mergeCell ref="T507:W507"/>
    <mergeCell ref="C502:AQ502"/>
    <mergeCell ref="C503:G506"/>
    <mergeCell ref="H503:K506"/>
    <mergeCell ref="L503:O506"/>
    <mergeCell ref="P503:S506"/>
    <mergeCell ref="T503:W506"/>
    <mergeCell ref="X503:AA506"/>
    <mergeCell ref="AB503:AE506"/>
    <mergeCell ref="AF503:AI506"/>
    <mergeCell ref="AJ503:AM506"/>
    <mergeCell ref="AN503:AQ506"/>
    <mergeCell ref="AN507:AQ507"/>
    <mergeCell ref="AN508:AQ508"/>
    <mergeCell ref="X507:AA507"/>
    <mergeCell ref="AB507:AE507"/>
    <mergeCell ref="AF507:AI507"/>
    <mergeCell ref="AJ507:AM507"/>
    <mergeCell ref="C508:G508"/>
    <mergeCell ref="H508:K508"/>
    <mergeCell ref="L508:O508"/>
    <mergeCell ref="P508:S508"/>
    <mergeCell ref="T508:W508"/>
    <mergeCell ref="X501:AA501"/>
    <mergeCell ref="AB501:AE501"/>
    <mergeCell ref="AF501:AI501"/>
    <mergeCell ref="AJ501:AM501"/>
    <mergeCell ref="H493:AQ493"/>
    <mergeCell ref="AN494:AQ500"/>
    <mergeCell ref="AN501:AQ501"/>
    <mergeCell ref="C501:G501"/>
    <mergeCell ref="H501:K501"/>
    <mergeCell ref="L501:O501"/>
    <mergeCell ref="P501:S501"/>
    <mergeCell ref="T501:W501"/>
    <mergeCell ref="C490:AS491"/>
    <mergeCell ref="C493:G500"/>
    <mergeCell ref="H494:K500"/>
    <mergeCell ref="L494:O500"/>
    <mergeCell ref="P494:S500"/>
    <mergeCell ref="T494:W500"/>
    <mergeCell ref="X494:AA500"/>
    <mergeCell ref="AB494:AE500"/>
    <mergeCell ref="AF494:AI500"/>
    <mergeCell ref="AJ494:AM500"/>
    <mergeCell ref="X481:AA484"/>
    <mergeCell ref="AB481:AE484"/>
    <mergeCell ref="AF481:AI484"/>
    <mergeCell ref="AJ481:AM484"/>
    <mergeCell ref="C485:G488"/>
    <mergeCell ref="H485:K488"/>
    <mergeCell ref="L485:O488"/>
    <mergeCell ref="P485:S488"/>
    <mergeCell ref="T485:W488"/>
    <mergeCell ref="X485:AA488"/>
    <mergeCell ref="AB485:AE488"/>
    <mergeCell ref="AF485:AI488"/>
    <mergeCell ref="AJ485:AM488"/>
    <mergeCell ref="C481:G484"/>
    <mergeCell ref="H481:K484"/>
    <mergeCell ref="L481:O484"/>
    <mergeCell ref="P481:S484"/>
    <mergeCell ref="T481:W484"/>
    <mergeCell ref="X476:AA479"/>
    <mergeCell ref="AB476:AE479"/>
    <mergeCell ref="AF476:AI479"/>
    <mergeCell ref="AJ476:AM479"/>
    <mergeCell ref="C480:AM480"/>
    <mergeCell ref="C476:G479"/>
    <mergeCell ref="H476:K479"/>
    <mergeCell ref="L476:O479"/>
    <mergeCell ref="P476:S479"/>
    <mergeCell ref="T476:W479"/>
    <mergeCell ref="X474:AA474"/>
    <mergeCell ref="AB474:AE474"/>
    <mergeCell ref="AF474:AI474"/>
    <mergeCell ref="AJ474:AM474"/>
    <mergeCell ref="C475:G475"/>
    <mergeCell ref="H475:K475"/>
    <mergeCell ref="L475:O475"/>
    <mergeCell ref="P475:S475"/>
    <mergeCell ref="T475:W475"/>
    <mergeCell ref="X475:AA475"/>
    <mergeCell ref="AB475:AE475"/>
    <mergeCell ref="AF475:AI475"/>
    <mergeCell ref="AJ475:AM475"/>
    <mergeCell ref="C474:G474"/>
    <mergeCell ref="H474:K474"/>
    <mergeCell ref="L474:O474"/>
    <mergeCell ref="P474:S474"/>
    <mergeCell ref="T474:W474"/>
    <mergeCell ref="X469:AA472"/>
    <mergeCell ref="AB469:AE472"/>
    <mergeCell ref="AF469:AI472"/>
    <mergeCell ref="AJ469:AM472"/>
    <mergeCell ref="C473:G473"/>
    <mergeCell ref="H473:K473"/>
    <mergeCell ref="L473:O473"/>
    <mergeCell ref="P473:S473"/>
    <mergeCell ref="T473:W473"/>
    <mergeCell ref="X473:AA473"/>
    <mergeCell ref="AB473:AE473"/>
    <mergeCell ref="AF473:AI473"/>
    <mergeCell ref="AJ473:AM473"/>
    <mergeCell ref="C469:G472"/>
    <mergeCell ref="H469:K472"/>
    <mergeCell ref="L469:O472"/>
    <mergeCell ref="P469:S472"/>
    <mergeCell ref="T469:W472"/>
    <mergeCell ref="X464:AA467"/>
    <mergeCell ref="AB464:AE467"/>
    <mergeCell ref="AF464:AI467"/>
    <mergeCell ref="AJ464:AM467"/>
    <mergeCell ref="C468:AM468"/>
    <mergeCell ref="C464:G467"/>
    <mergeCell ref="H464:K467"/>
    <mergeCell ref="L464:O467"/>
    <mergeCell ref="P464:S467"/>
    <mergeCell ref="T464:W467"/>
    <mergeCell ref="X462:AA462"/>
    <mergeCell ref="AB462:AE462"/>
    <mergeCell ref="AF462:AI462"/>
    <mergeCell ref="AJ462:AM462"/>
    <mergeCell ref="C463:G463"/>
    <mergeCell ref="H463:K463"/>
    <mergeCell ref="L463:O463"/>
    <mergeCell ref="P463:S463"/>
    <mergeCell ref="T463:W463"/>
    <mergeCell ref="X463:AA463"/>
    <mergeCell ref="AB463:AE463"/>
    <mergeCell ref="AF463:AI463"/>
    <mergeCell ref="AJ463:AM463"/>
    <mergeCell ref="C462:G462"/>
    <mergeCell ref="H462:K462"/>
    <mergeCell ref="L462:O462"/>
    <mergeCell ref="P462:S462"/>
    <mergeCell ref="T462:W462"/>
    <mergeCell ref="X457:AA460"/>
    <mergeCell ref="AB457:AE460"/>
    <mergeCell ref="AF457:AI460"/>
    <mergeCell ref="AJ457:AM460"/>
    <mergeCell ref="C461:G461"/>
    <mergeCell ref="H461:K461"/>
    <mergeCell ref="L461:O461"/>
    <mergeCell ref="P461:S461"/>
    <mergeCell ref="T461:W461"/>
    <mergeCell ref="X461:AA461"/>
    <mergeCell ref="AB461:AE461"/>
    <mergeCell ref="AF461:AI461"/>
    <mergeCell ref="AJ461:AM461"/>
    <mergeCell ref="C457:G460"/>
    <mergeCell ref="H457:K460"/>
    <mergeCell ref="L457:O460"/>
    <mergeCell ref="P457:S460"/>
    <mergeCell ref="T457:W460"/>
    <mergeCell ref="X452:AA455"/>
    <mergeCell ref="AB452:AE455"/>
    <mergeCell ref="AF452:AI455"/>
    <mergeCell ref="AJ452:AM455"/>
    <mergeCell ref="C456:AM456"/>
    <mergeCell ref="C452:G455"/>
    <mergeCell ref="H452:K455"/>
    <mergeCell ref="L452:O455"/>
    <mergeCell ref="P452:S455"/>
    <mergeCell ref="T452:W455"/>
    <mergeCell ref="X450:AA450"/>
    <mergeCell ref="AB450:AE450"/>
    <mergeCell ref="AF450:AI450"/>
    <mergeCell ref="AJ450:AM450"/>
    <mergeCell ref="C451:G451"/>
    <mergeCell ref="H451:K451"/>
    <mergeCell ref="L451:O451"/>
    <mergeCell ref="P451:S451"/>
    <mergeCell ref="T451:W451"/>
    <mergeCell ref="X451:AA451"/>
    <mergeCell ref="AB451:AE451"/>
    <mergeCell ref="AF451:AI451"/>
    <mergeCell ref="AJ451:AM451"/>
    <mergeCell ref="C450:G450"/>
    <mergeCell ref="H450:K450"/>
    <mergeCell ref="L450:O450"/>
    <mergeCell ref="P450:S450"/>
    <mergeCell ref="T450:W450"/>
    <mergeCell ref="X445:AA448"/>
    <mergeCell ref="AB445:AE448"/>
    <mergeCell ref="AF445:AI448"/>
    <mergeCell ref="AJ445:AM448"/>
    <mergeCell ref="C449:G449"/>
    <mergeCell ref="H449:K449"/>
    <mergeCell ref="L449:O449"/>
    <mergeCell ref="P449:S449"/>
    <mergeCell ref="T449:W449"/>
    <mergeCell ref="X449:AA449"/>
    <mergeCell ref="AB449:AE449"/>
    <mergeCell ref="AF449:AI449"/>
    <mergeCell ref="AJ449:AM449"/>
    <mergeCell ref="C445:G448"/>
    <mergeCell ref="H445:K448"/>
    <mergeCell ref="L445:O448"/>
    <mergeCell ref="P445:S448"/>
    <mergeCell ref="T445:W448"/>
    <mergeCell ref="X443:AA443"/>
    <mergeCell ref="AB443:AE443"/>
    <mergeCell ref="AF443:AI443"/>
    <mergeCell ref="AJ443:AM443"/>
    <mergeCell ref="C444:AM444"/>
    <mergeCell ref="C443:G443"/>
    <mergeCell ref="H443:K443"/>
    <mergeCell ref="L443:O443"/>
    <mergeCell ref="P443:S443"/>
    <mergeCell ref="T443:W443"/>
    <mergeCell ref="AF432:AI435"/>
    <mergeCell ref="AJ428:AM431"/>
    <mergeCell ref="AJ432:AM435"/>
    <mergeCell ref="C438:G442"/>
    <mergeCell ref="H438:AM438"/>
    <mergeCell ref="H439:K442"/>
    <mergeCell ref="L439:O442"/>
    <mergeCell ref="P439:S442"/>
    <mergeCell ref="T439:W442"/>
    <mergeCell ref="X439:AA442"/>
    <mergeCell ref="AB439:AE442"/>
    <mergeCell ref="AF439:AI442"/>
    <mergeCell ref="AJ439:AM442"/>
    <mergeCell ref="C428:G431"/>
    <mergeCell ref="C432:G435"/>
    <mergeCell ref="C427:AM427"/>
    <mergeCell ref="H428:K431"/>
    <mergeCell ref="H432:K435"/>
    <mergeCell ref="L428:O431"/>
    <mergeCell ref="L432:O435"/>
    <mergeCell ref="P428:S431"/>
    <mergeCell ref="P432:S435"/>
    <mergeCell ref="T428:W431"/>
    <mergeCell ref="T432:W435"/>
    <mergeCell ref="X428:AA431"/>
    <mergeCell ref="X432:AA435"/>
    <mergeCell ref="AB428:AE431"/>
    <mergeCell ref="AB432:AE435"/>
    <mergeCell ref="AF428:AI431"/>
    <mergeCell ref="X423:AA426"/>
    <mergeCell ref="AB423:AE426"/>
    <mergeCell ref="AF423:AI426"/>
    <mergeCell ref="AJ423:AM426"/>
    <mergeCell ref="C423:G426"/>
    <mergeCell ref="H423:K426"/>
    <mergeCell ref="L423:O426"/>
    <mergeCell ref="P423:S426"/>
    <mergeCell ref="T423:W426"/>
    <mergeCell ref="C422:G422"/>
    <mergeCell ref="H422:K422"/>
    <mergeCell ref="L422:O422"/>
    <mergeCell ref="P422:S422"/>
    <mergeCell ref="T422:W422"/>
    <mergeCell ref="X422:AA422"/>
    <mergeCell ref="AB422:AE422"/>
    <mergeCell ref="AF422:AI422"/>
    <mergeCell ref="AJ422:AM422"/>
    <mergeCell ref="C421:G421"/>
    <mergeCell ref="H421:K421"/>
    <mergeCell ref="L421:O421"/>
    <mergeCell ref="P421:S421"/>
    <mergeCell ref="T421:W421"/>
    <mergeCell ref="T420:W420"/>
    <mergeCell ref="X420:AA420"/>
    <mergeCell ref="AB420:AE420"/>
    <mergeCell ref="AF420:AI420"/>
    <mergeCell ref="AJ420:AM420"/>
    <mergeCell ref="C420:G420"/>
    <mergeCell ref="H420:K420"/>
    <mergeCell ref="L420:O420"/>
    <mergeCell ref="P420:S420"/>
    <mergeCell ref="X421:AA421"/>
    <mergeCell ref="AB421:AE421"/>
    <mergeCell ref="AF421:AI421"/>
    <mergeCell ref="AJ421:AM421"/>
    <mergeCell ref="C416:G419"/>
    <mergeCell ref="H416:K419"/>
    <mergeCell ref="L416:O419"/>
    <mergeCell ref="P416:S419"/>
    <mergeCell ref="T416:W419"/>
    <mergeCell ref="X410:AA410"/>
    <mergeCell ref="AB410:AE410"/>
    <mergeCell ref="AF410:AI410"/>
    <mergeCell ref="AJ410:AM410"/>
    <mergeCell ref="C411:G414"/>
    <mergeCell ref="H411:K414"/>
    <mergeCell ref="L411:O414"/>
    <mergeCell ref="P411:S414"/>
    <mergeCell ref="T411:W414"/>
    <mergeCell ref="X411:AA414"/>
    <mergeCell ref="AB411:AE414"/>
    <mergeCell ref="AF411:AI414"/>
    <mergeCell ref="AJ411:AM414"/>
    <mergeCell ref="C410:G410"/>
    <mergeCell ref="H410:K410"/>
    <mergeCell ref="L410:O410"/>
    <mergeCell ref="P410:S410"/>
    <mergeCell ref="T410:W410"/>
    <mergeCell ref="C415:AM415"/>
    <mergeCell ref="X416:AA419"/>
    <mergeCell ref="AB416:AE419"/>
    <mergeCell ref="AF416:AI419"/>
    <mergeCell ref="AJ416:AM419"/>
    <mergeCell ref="X408:AA408"/>
    <mergeCell ref="AB408:AE408"/>
    <mergeCell ref="AF408:AI408"/>
    <mergeCell ref="AJ408:AM408"/>
    <mergeCell ref="C409:G409"/>
    <mergeCell ref="H409:K409"/>
    <mergeCell ref="L409:O409"/>
    <mergeCell ref="P409:S409"/>
    <mergeCell ref="T409:W409"/>
    <mergeCell ref="X409:AA409"/>
    <mergeCell ref="AB409:AE409"/>
    <mergeCell ref="AF409:AI409"/>
    <mergeCell ref="AJ409:AM409"/>
    <mergeCell ref="C408:G408"/>
    <mergeCell ref="H408:K408"/>
    <mergeCell ref="L408:O408"/>
    <mergeCell ref="P408:S408"/>
    <mergeCell ref="T408:W408"/>
    <mergeCell ref="C403:AM403"/>
    <mergeCell ref="C404:G407"/>
    <mergeCell ref="H404:K407"/>
    <mergeCell ref="L404:O407"/>
    <mergeCell ref="P404:S407"/>
    <mergeCell ref="T404:W407"/>
    <mergeCell ref="X404:AA407"/>
    <mergeCell ref="AB404:AE407"/>
    <mergeCell ref="AF404:AI407"/>
    <mergeCell ref="AJ404:AM407"/>
    <mergeCell ref="AJ396:AM396"/>
    <mergeCell ref="AJ397:AM397"/>
    <mergeCell ref="AJ398:AM398"/>
    <mergeCell ref="H399:K402"/>
    <mergeCell ref="L399:O402"/>
    <mergeCell ref="P399:S402"/>
    <mergeCell ref="T399:W402"/>
    <mergeCell ref="X399:AA402"/>
    <mergeCell ref="AB399:AE402"/>
    <mergeCell ref="AF399:AI402"/>
    <mergeCell ref="AJ399:AM402"/>
    <mergeCell ref="AB396:AE396"/>
    <mergeCell ref="AB397:AE397"/>
    <mergeCell ref="AB398:AE398"/>
    <mergeCell ref="AF396:AI396"/>
    <mergeCell ref="AF397:AI397"/>
    <mergeCell ref="AF398:AI398"/>
    <mergeCell ref="T396:W396"/>
    <mergeCell ref="T397:W397"/>
    <mergeCell ref="T398:W398"/>
    <mergeCell ref="X396:AA396"/>
    <mergeCell ref="X397:AA397"/>
    <mergeCell ref="X398:AA398"/>
    <mergeCell ref="L396:O396"/>
    <mergeCell ref="L397:O397"/>
    <mergeCell ref="L398:O398"/>
    <mergeCell ref="P396:S396"/>
    <mergeCell ref="P397:S397"/>
    <mergeCell ref="P398:S398"/>
    <mergeCell ref="C396:G396"/>
    <mergeCell ref="C397:G397"/>
    <mergeCell ref="C398:G398"/>
    <mergeCell ref="C399:G402"/>
    <mergeCell ref="H396:K396"/>
    <mergeCell ref="H397:K397"/>
    <mergeCell ref="H398:K398"/>
    <mergeCell ref="C391:AM391"/>
    <mergeCell ref="C392:G395"/>
    <mergeCell ref="H392:K395"/>
    <mergeCell ref="L392:O395"/>
    <mergeCell ref="P392:S395"/>
    <mergeCell ref="T392:W395"/>
    <mergeCell ref="X392:AA395"/>
    <mergeCell ref="AB392:AE395"/>
    <mergeCell ref="AF392:AI395"/>
    <mergeCell ref="AJ392:AM395"/>
    <mergeCell ref="AB390:AE390"/>
    <mergeCell ref="AF390:AI390"/>
    <mergeCell ref="AJ390:AM390"/>
    <mergeCell ref="H385:AM385"/>
    <mergeCell ref="H386:K389"/>
    <mergeCell ref="L386:O389"/>
    <mergeCell ref="P386:S389"/>
    <mergeCell ref="T386:W389"/>
    <mergeCell ref="X386:AA389"/>
    <mergeCell ref="AB386:AE389"/>
    <mergeCell ref="AF386:AI389"/>
    <mergeCell ref="AJ386:AM389"/>
    <mergeCell ref="H390:K390"/>
    <mergeCell ref="L390:O390"/>
    <mergeCell ref="P390:S390"/>
    <mergeCell ref="T390:W390"/>
    <mergeCell ref="C390:G390"/>
    <mergeCell ref="X390:AA390"/>
    <mergeCell ref="C380:AS381"/>
    <mergeCell ref="C385:G389"/>
    <mergeCell ref="C362:AS364"/>
    <mergeCell ref="C366:AS368"/>
    <mergeCell ref="C353:AS353"/>
    <mergeCell ref="C370:AS371"/>
    <mergeCell ref="C374:AS375"/>
    <mergeCell ref="C373:AS373"/>
    <mergeCell ref="C347:AS347"/>
    <mergeCell ref="C349:AS350"/>
    <mergeCell ref="C354:AS355"/>
    <mergeCell ref="C359:AS360"/>
    <mergeCell ref="C341:AS342"/>
    <mergeCell ref="C344:AS345"/>
    <mergeCell ref="C337:AS337"/>
    <mergeCell ref="C339:AS339"/>
    <mergeCell ref="C321:AS321"/>
    <mergeCell ref="C323:AS325"/>
    <mergeCell ref="C327:AS328"/>
    <mergeCell ref="C330:AS333"/>
    <mergeCell ref="C313:AS314"/>
    <mergeCell ref="C316:AS317"/>
    <mergeCell ref="C176:AS178"/>
    <mergeCell ref="C299:AS299"/>
    <mergeCell ref="C320:AS320"/>
    <mergeCell ref="C309:AS309"/>
    <mergeCell ref="C296:AS297"/>
    <mergeCell ref="C300:AS301"/>
    <mergeCell ref="C303:AS304"/>
    <mergeCell ref="C306:AS306"/>
    <mergeCell ref="C310:AS311"/>
    <mergeCell ref="C282:AS282"/>
    <mergeCell ref="C284:AS287"/>
    <mergeCell ref="C289:AS290"/>
    <mergeCell ref="C292:AS293"/>
    <mergeCell ref="C295:AS295"/>
    <mergeCell ref="C274:AS275"/>
    <mergeCell ref="C277:AS277"/>
    <mergeCell ref="D278:AS278"/>
    <mergeCell ref="C273:AS273"/>
    <mergeCell ref="D280:AS280"/>
    <mergeCell ref="D279:AS279"/>
    <mergeCell ref="C266:AS267"/>
    <mergeCell ref="C270:AS271"/>
    <mergeCell ref="C269:AS269"/>
    <mergeCell ref="C265:AS265"/>
    <mergeCell ref="C261:AS261"/>
    <mergeCell ref="C255:AS256"/>
    <mergeCell ref="C259:AS259"/>
    <mergeCell ref="C258:AS258"/>
    <mergeCell ref="C254:AS254"/>
    <mergeCell ref="C262:AS263"/>
    <mergeCell ref="C241:AS241"/>
    <mergeCell ref="C243:AS243"/>
    <mergeCell ref="C251:AS252"/>
    <mergeCell ref="C247:AS247"/>
    <mergeCell ref="C248:AS248"/>
    <mergeCell ref="C250:AS250"/>
    <mergeCell ref="D229:AS230"/>
    <mergeCell ref="D232:AS232"/>
    <mergeCell ref="D234:AS234"/>
    <mergeCell ref="D236:AS236"/>
    <mergeCell ref="C238:AS239"/>
    <mergeCell ref="C216:AS216"/>
    <mergeCell ref="C218:AS221"/>
    <mergeCell ref="C223:AS224"/>
    <mergeCell ref="C226:AS226"/>
    <mergeCell ref="C228:AS228"/>
    <mergeCell ref="C205:AS206"/>
    <mergeCell ref="C208:AS208"/>
    <mergeCell ref="C211:AS212"/>
    <mergeCell ref="C214:AS214"/>
    <mergeCell ref="C210:AS210"/>
    <mergeCell ref="C242:AS242"/>
    <mergeCell ref="C246:AS246"/>
    <mergeCell ref="C202:O202"/>
    <mergeCell ref="P202:W202"/>
    <mergeCell ref="X202:AE202"/>
    <mergeCell ref="C204:AS204"/>
    <mergeCell ref="C200:O200"/>
    <mergeCell ref="P200:W200"/>
    <mergeCell ref="X200:AE200"/>
    <mergeCell ref="C201:O201"/>
    <mergeCell ref="P201:W201"/>
    <mergeCell ref="X201:AE201"/>
    <mergeCell ref="P197:W198"/>
    <mergeCell ref="X197:AE198"/>
    <mergeCell ref="C199:O199"/>
    <mergeCell ref="P199:W199"/>
    <mergeCell ref="X199:AE199"/>
    <mergeCell ref="AF201:AI201"/>
    <mergeCell ref="AJ201:AM201"/>
    <mergeCell ref="AF202:AI202"/>
    <mergeCell ref="AJ202:AM202"/>
    <mergeCell ref="AF197:AM197"/>
    <mergeCell ref="AF198:AI198"/>
    <mergeCell ref="AJ198:AM198"/>
    <mergeCell ref="AF199:AI199"/>
    <mergeCell ref="AJ199:AM199"/>
    <mergeCell ref="AF200:AI200"/>
    <mergeCell ref="AJ200:AM200"/>
    <mergeCell ref="C192:AS195"/>
    <mergeCell ref="P188:W188"/>
    <mergeCell ref="P189:W189"/>
    <mergeCell ref="P190:W190"/>
    <mergeCell ref="X187:AE187"/>
    <mergeCell ref="X188:AE188"/>
    <mergeCell ref="X189:AE189"/>
    <mergeCell ref="X190:AE190"/>
    <mergeCell ref="C180:AS183"/>
    <mergeCell ref="C187:O187"/>
    <mergeCell ref="C188:O188"/>
    <mergeCell ref="C189:O189"/>
    <mergeCell ref="C190:O190"/>
    <mergeCell ref="P185:W186"/>
    <mergeCell ref="X185:AE186"/>
    <mergeCell ref="P187:W187"/>
    <mergeCell ref="C162:AS163"/>
    <mergeCell ref="C165:AS166"/>
    <mergeCell ref="C168:AS169"/>
    <mergeCell ref="C171:AS174"/>
    <mergeCell ref="AF185:AM185"/>
    <mergeCell ref="AF186:AI186"/>
    <mergeCell ref="AJ186:AM186"/>
    <mergeCell ref="AF187:AI187"/>
    <mergeCell ref="AF188:AI188"/>
    <mergeCell ref="AF189:AI189"/>
    <mergeCell ref="AF190:AI190"/>
    <mergeCell ref="AJ187:AM187"/>
    <mergeCell ref="AJ188:AM188"/>
    <mergeCell ref="AJ189:AM189"/>
    <mergeCell ref="AJ190:AM190"/>
    <mergeCell ref="C153:AS153"/>
    <mergeCell ref="C159:AS160"/>
    <mergeCell ref="C136:AS136"/>
    <mergeCell ref="C137:AS137"/>
    <mergeCell ref="C138:AS138"/>
    <mergeCell ref="C143:AS143"/>
    <mergeCell ref="C142:AS142"/>
    <mergeCell ref="C140:AS140"/>
    <mergeCell ref="C131:AS131"/>
    <mergeCell ref="C132:AS132"/>
    <mergeCell ref="C133:AS133"/>
    <mergeCell ref="C134:AS134"/>
    <mergeCell ref="C135:AS135"/>
    <mergeCell ref="C112:M112"/>
    <mergeCell ref="N112:AC112"/>
    <mergeCell ref="C114:AS114"/>
    <mergeCell ref="C116:M116"/>
    <mergeCell ref="N116:AC116"/>
    <mergeCell ref="C125:AS125"/>
    <mergeCell ref="C127:AS127"/>
    <mergeCell ref="C128:AS128"/>
    <mergeCell ref="C129:AS129"/>
    <mergeCell ref="C130:AS130"/>
    <mergeCell ref="C117:M117"/>
    <mergeCell ref="N117:AC117"/>
    <mergeCell ref="C119:AS122"/>
    <mergeCell ref="C145:AS145"/>
    <mergeCell ref="C147:AS148"/>
    <mergeCell ref="C150:AS151"/>
    <mergeCell ref="C106:M106"/>
    <mergeCell ref="N105:AC105"/>
    <mergeCell ref="N106:AC106"/>
    <mergeCell ref="C108:AS109"/>
    <mergeCell ref="C111:M111"/>
    <mergeCell ref="N111:AC111"/>
    <mergeCell ref="C95:AS95"/>
    <mergeCell ref="C99:AS99"/>
    <mergeCell ref="C100:AS100"/>
    <mergeCell ref="C102:AS103"/>
    <mergeCell ref="C105:M105"/>
    <mergeCell ref="L93:O93"/>
    <mergeCell ref="P93:S93"/>
    <mergeCell ref="T93:W93"/>
    <mergeCell ref="X93:AA93"/>
    <mergeCell ref="C93:G93"/>
    <mergeCell ref="H93:K93"/>
    <mergeCell ref="C97:AS97"/>
    <mergeCell ref="L92:O92"/>
    <mergeCell ref="P92:S92"/>
    <mergeCell ref="T92:W92"/>
    <mergeCell ref="X92:AA92"/>
    <mergeCell ref="C89:G89"/>
    <mergeCell ref="C90:G90"/>
    <mergeCell ref="C91:G91"/>
    <mergeCell ref="C92:G92"/>
    <mergeCell ref="H89:K89"/>
    <mergeCell ref="H90:K90"/>
    <mergeCell ref="H91:K91"/>
    <mergeCell ref="H92:K92"/>
    <mergeCell ref="L91:O91"/>
    <mergeCell ref="P91:S91"/>
    <mergeCell ref="T91:W91"/>
    <mergeCell ref="X91:AA91"/>
    <mergeCell ref="L90:O90"/>
    <mergeCell ref="P90:S90"/>
    <mergeCell ref="T90:W90"/>
    <mergeCell ref="X90:AA90"/>
    <mergeCell ref="L89:O89"/>
    <mergeCell ref="P89:S89"/>
    <mergeCell ref="T89:W89"/>
    <mergeCell ref="X89:AA89"/>
    <mergeCell ref="P79:S79"/>
    <mergeCell ref="P80:S80"/>
    <mergeCell ref="L79:O79"/>
    <mergeCell ref="L80:O80"/>
    <mergeCell ref="C77:K77"/>
    <mergeCell ref="C78:K78"/>
    <mergeCell ref="L77:O77"/>
    <mergeCell ref="L78:O78"/>
    <mergeCell ref="X76:AA76"/>
    <mergeCell ref="X77:AA77"/>
    <mergeCell ref="X78:AA78"/>
    <mergeCell ref="C71:K75"/>
    <mergeCell ref="L71:S73"/>
    <mergeCell ref="L74:O75"/>
    <mergeCell ref="P74:S75"/>
    <mergeCell ref="L76:O76"/>
    <mergeCell ref="P76:S76"/>
    <mergeCell ref="C82:AS82"/>
    <mergeCell ref="L84:S86"/>
    <mergeCell ref="T84:W88"/>
    <mergeCell ref="X84:AA88"/>
    <mergeCell ref="L87:O88"/>
    <mergeCell ref="P87:S88"/>
    <mergeCell ref="C84:K86"/>
    <mergeCell ref="C87:G88"/>
    <mergeCell ref="H87:K88"/>
    <mergeCell ref="J55:V55"/>
    <mergeCell ref="J56:V56"/>
    <mergeCell ref="J65:V65"/>
    <mergeCell ref="C58:I58"/>
    <mergeCell ref="J58:V58"/>
    <mergeCell ref="C59:I59"/>
    <mergeCell ref="J59:V59"/>
    <mergeCell ref="C61:I61"/>
    <mergeCell ref="C79:K79"/>
    <mergeCell ref="C80:K80"/>
    <mergeCell ref="C55:I55"/>
    <mergeCell ref="C56:I56"/>
    <mergeCell ref="C68:AS68"/>
    <mergeCell ref="C76:K76"/>
    <mergeCell ref="T76:W76"/>
    <mergeCell ref="T77:W77"/>
    <mergeCell ref="T78:W78"/>
    <mergeCell ref="T79:W79"/>
    <mergeCell ref="T80:W80"/>
    <mergeCell ref="X79:AA79"/>
    <mergeCell ref="X80:AA80"/>
    <mergeCell ref="P77:S77"/>
    <mergeCell ref="P78:S78"/>
    <mergeCell ref="C37:AS37"/>
    <mergeCell ref="C32:AS32"/>
    <mergeCell ref="C28:AS28"/>
    <mergeCell ref="C25:AS25"/>
    <mergeCell ref="C15:AS15"/>
    <mergeCell ref="C9:AS9"/>
    <mergeCell ref="D10:AS10"/>
    <mergeCell ref="T71:W75"/>
    <mergeCell ref="X71:AA75"/>
    <mergeCell ref="J61:V61"/>
    <mergeCell ref="C54:I54"/>
    <mergeCell ref="J54:V54"/>
    <mergeCell ref="J60:V60"/>
    <mergeCell ref="C66:I66"/>
    <mergeCell ref="J66:V66"/>
    <mergeCell ref="C63:I63"/>
    <mergeCell ref="J63:V63"/>
    <mergeCell ref="C64:I64"/>
    <mergeCell ref="J64:V64"/>
    <mergeCell ref="C65:I65"/>
    <mergeCell ref="C45:AS45"/>
    <mergeCell ref="C46:AS47"/>
    <mergeCell ref="C50:AS50"/>
    <mergeCell ref="C52:AS52"/>
    <mergeCell ref="C60:I60"/>
    <mergeCell ref="AB919:AE925"/>
    <mergeCell ref="AB926:AE926"/>
    <mergeCell ref="C926:K926"/>
    <mergeCell ref="C918:K925"/>
    <mergeCell ref="A1:I1"/>
    <mergeCell ref="T23:AE23"/>
    <mergeCell ref="AF20:AQ20"/>
    <mergeCell ref="AF21:AQ22"/>
    <mergeCell ref="AF23:AQ23"/>
    <mergeCell ref="C18:S19"/>
    <mergeCell ref="C20:S20"/>
    <mergeCell ref="C21:S22"/>
    <mergeCell ref="T18:AE19"/>
    <mergeCell ref="AF18:AQ19"/>
    <mergeCell ref="C23:S23"/>
    <mergeCell ref="T20:AE20"/>
    <mergeCell ref="T21:AE22"/>
    <mergeCell ref="C35:J35"/>
    <mergeCell ref="C40:J40"/>
    <mergeCell ref="C43:J43"/>
    <mergeCell ref="C42:AT42"/>
    <mergeCell ref="D11:AS11"/>
    <mergeCell ref="D12:AS12"/>
    <mergeCell ref="D13:AS13"/>
    <mergeCell ref="C3:AS3"/>
    <mergeCell ref="C5:AS5"/>
    <mergeCell ref="C6:AS7"/>
    <mergeCell ref="C16:AS16"/>
    <mergeCell ref="C26:AS26"/>
    <mergeCell ref="C29:AS30"/>
    <mergeCell ref="C33:AS34"/>
    <mergeCell ref="C38:AS39"/>
    <mergeCell ref="C927:K927"/>
    <mergeCell ref="C930:K930"/>
    <mergeCell ref="C931:K931"/>
    <mergeCell ref="C932:K932"/>
    <mergeCell ref="C933:K933"/>
    <mergeCell ref="C928:K929"/>
    <mergeCell ref="L927:O927"/>
    <mergeCell ref="P927:S927"/>
    <mergeCell ref="T927:W927"/>
    <mergeCell ref="X927:AA927"/>
    <mergeCell ref="AB927:AE927"/>
    <mergeCell ref="L928:O929"/>
    <mergeCell ref="P928:S929"/>
    <mergeCell ref="T928:W929"/>
    <mergeCell ref="X928:AA929"/>
    <mergeCell ref="AB928:AE929"/>
    <mergeCell ref="C934:K935"/>
    <mergeCell ref="L930:O930"/>
    <mergeCell ref="P930:S930"/>
    <mergeCell ref="T930:W930"/>
    <mergeCell ref="X930:AA930"/>
    <mergeCell ref="AB930:AE930"/>
    <mergeCell ref="L931:O931"/>
    <mergeCell ref="P931:S931"/>
    <mergeCell ref="T931:W931"/>
    <mergeCell ref="X931:AA931"/>
    <mergeCell ref="AB931:AE931"/>
    <mergeCell ref="L932:O932"/>
    <mergeCell ref="P932:S932"/>
    <mergeCell ref="T932:W932"/>
    <mergeCell ref="X932:AA932"/>
    <mergeCell ref="AB932:AE932"/>
    <mergeCell ref="L933:O933"/>
    <mergeCell ref="P933:S933"/>
    <mergeCell ref="T933:W933"/>
    <mergeCell ref="X933:AA933"/>
    <mergeCell ref="AB933:AE933"/>
    <mergeCell ref="L934:O935"/>
    <mergeCell ref="P934:S935"/>
    <mergeCell ref="T934:W935"/>
    <mergeCell ref="X934:AA935"/>
    <mergeCell ref="AB934:AE935"/>
    <mergeCell ref="C936:K936"/>
    <mergeCell ref="L936:O936"/>
    <mergeCell ref="P936:S936"/>
    <mergeCell ref="T936:W936"/>
    <mergeCell ref="X936:AA936"/>
    <mergeCell ref="AB936:AE936"/>
    <mergeCell ref="C955:W955"/>
    <mergeCell ref="X955:AE955"/>
    <mergeCell ref="C953:W954"/>
    <mergeCell ref="X953:AE954"/>
    <mergeCell ref="C957:AS957"/>
    <mergeCell ref="C959:AS959"/>
    <mergeCell ref="C965:AS967"/>
    <mergeCell ref="C969:AS969"/>
    <mergeCell ref="C971:L974"/>
    <mergeCell ref="C975:L975"/>
    <mergeCell ref="M971:T974"/>
    <mergeCell ref="U971:AB974"/>
    <mergeCell ref="AC971:AJ974"/>
    <mergeCell ref="M975:T975"/>
    <mergeCell ref="U975:AB975"/>
    <mergeCell ref="AC975:AJ975"/>
    <mergeCell ref="C938:AS940"/>
    <mergeCell ref="C942:AS944"/>
    <mergeCell ref="C945:AS945"/>
    <mergeCell ref="C949:W949"/>
    <mergeCell ref="C948:W948"/>
    <mergeCell ref="C947:W947"/>
    <mergeCell ref="X947:AE947"/>
    <mergeCell ref="X948:AE948"/>
    <mergeCell ref="X949:AE949"/>
    <mergeCell ref="C951:AS951"/>
    <mergeCell ref="C985:T985"/>
    <mergeCell ref="U985:AB985"/>
    <mergeCell ref="AC985:AJ985"/>
    <mergeCell ref="C993:AS993"/>
    <mergeCell ref="C995:T1000"/>
    <mergeCell ref="U995:AB1000"/>
    <mergeCell ref="AC995:AJ1000"/>
    <mergeCell ref="C1001:T1001"/>
    <mergeCell ref="U1001:AB1001"/>
    <mergeCell ref="AC1001:AJ1001"/>
    <mergeCell ref="C976:L976"/>
    <mergeCell ref="C977:L977"/>
    <mergeCell ref="C978:L978"/>
    <mergeCell ref="M976:T976"/>
    <mergeCell ref="M977:T977"/>
    <mergeCell ref="M978:T978"/>
    <mergeCell ref="U976:AB976"/>
    <mergeCell ref="U977:AB977"/>
    <mergeCell ref="U978:AB978"/>
    <mergeCell ref="AC976:AJ976"/>
    <mergeCell ref="AC977:AJ977"/>
    <mergeCell ref="AC978:AJ978"/>
    <mergeCell ref="U981:AB984"/>
    <mergeCell ref="AC981:AJ984"/>
    <mergeCell ref="C981:T984"/>
    <mergeCell ref="C986:T987"/>
    <mergeCell ref="U986:AB987"/>
    <mergeCell ref="AC986:AJ987"/>
    <mergeCell ref="C1002:T1003"/>
    <mergeCell ref="U1002:AB1003"/>
    <mergeCell ref="AC1002:AJ1003"/>
    <mergeCell ref="C1004:T1005"/>
    <mergeCell ref="U1004:AB1005"/>
    <mergeCell ref="AC1004:AJ1005"/>
    <mergeCell ref="C1006:T1006"/>
    <mergeCell ref="U1006:AB1006"/>
    <mergeCell ref="AC1006:AJ1006"/>
    <mergeCell ref="AK995:AR1000"/>
    <mergeCell ref="AK1001:AR1001"/>
    <mergeCell ref="AK1002:AR1003"/>
    <mergeCell ref="AK1004:AR1005"/>
    <mergeCell ref="AK1006:AR1006"/>
    <mergeCell ref="C988:T989"/>
    <mergeCell ref="U988:AB989"/>
    <mergeCell ref="AC988:AJ989"/>
    <mergeCell ref="C990:T990"/>
    <mergeCell ref="C991:T991"/>
    <mergeCell ref="U990:AB990"/>
    <mergeCell ref="U991:AB991"/>
    <mergeCell ref="AC990:AJ990"/>
    <mergeCell ref="AC991:AJ991"/>
    <mergeCell ref="C1024:AS1024"/>
    <mergeCell ref="Z1032:AD1032"/>
    <mergeCell ref="AE1032:AI1032"/>
    <mergeCell ref="AJ1032:AN1032"/>
    <mergeCell ref="AJ1027:AN1031"/>
    <mergeCell ref="AE1027:AI1031"/>
    <mergeCell ref="Z1027:AD1031"/>
    <mergeCell ref="C1009:T1014"/>
    <mergeCell ref="U1009:AB1014"/>
    <mergeCell ref="AC1009:AJ1014"/>
    <mergeCell ref="C1015:T1015"/>
    <mergeCell ref="U1015:AB1015"/>
    <mergeCell ref="AC1015:AJ1015"/>
    <mergeCell ref="C1016:T1017"/>
    <mergeCell ref="U1016:AB1017"/>
    <mergeCell ref="AC1016:AJ1017"/>
    <mergeCell ref="C1018:T1019"/>
    <mergeCell ref="U1018:AB1019"/>
    <mergeCell ref="AC1018:AJ1019"/>
    <mergeCell ref="C1021:T1021"/>
    <mergeCell ref="U1021:AB1021"/>
    <mergeCell ref="AC1021:AJ1021"/>
    <mergeCell ref="C1020:T1020"/>
    <mergeCell ref="U1020:AB1020"/>
    <mergeCell ref="AC1020:AJ1020"/>
    <mergeCell ref="C1033:O1033"/>
    <mergeCell ref="C1035:O1035"/>
    <mergeCell ref="C1036:O1037"/>
    <mergeCell ref="C1038:O1038"/>
    <mergeCell ref="C1039:O1039"/>
    <mergeCell ref="C1026:O1031"/>
    <mergeCell ref="C1032:O1032"/>
    <mergeCell ref="P1032:T1032"/>
    <mergeCell ref="U1032:Y1032"/>
    <mergeCell ref="P1027:T1031"/>
    <mergeCell ref="U1027:Y1031"/>
    <mergeCell ref="P1026:AN1026"/>
    <mergeCell ref="P1033:T1033"/>
    <mergeCell ref="U1033:Y1033"/>
    <mergeCell ref="Z1033:AD1033"/>
    <mergeCell ref="AE1033:AI1033"/>
    <mergeCell ref="AJ1033:AN1033"/>
    <mergeCell ref="P1035:T1035"/>
    <mergeCell ref="P1036:T1037"/>
    <mergeCell ref="C1034:O1034"/>
    <mergeCell ref="P1034:T1034"/>
    <mergeCell ref="U1034:Y1034"/>
    <mergeCell ref="Z1034:AD1034"/>
    <mergeCell ref="AE1034:AI1034"/>
    <mergeCell ref="AJ1034:AN1034"/>
    <mergeCell ref="C1041:AS1041"/>
    <mergeCell ref="C1043:AS1043"/>
    <mergeCell ref="U1035:Y1035"/>
    <mergeCell ref="U1036:Y1037"/>
    <mergeCell ref="Z1035:AD1035"/>
    <mergeCell ref="Z1036:AD1037"/>
    <mergeCell ref="AE1035:AI1035"/>
    <mergeCell ref="AE1036:AI1037"/>
    <mergeCell ref="AJ1035:AN1035"/>
    <mergeCell ref="AJ1036:AN1037"/>
    <mergeCell ref="P1038:T1038"/>
    <mergeCell ref="U1038:Y1038"/>
    <mergeCell ref="Z1038:AD1038"/>
    <mergeCell ref="AE1038:AI1038"/>
    <mergeCell ref="AJ1038:AN1038"/>
    <mergeCell ref="P1039:T1039"/>
    <mergeCell ref="U1039:Y1039"/>
    <mergeCell ref="Z1039:AD1039"/>
    <mergeCell ref="AE1039:AI1039"/>
    <mergeCell ref="AJ1039:AN1039"/>
    <mergeCell ref="AB1049:AH1049"/>
    <mergeCell ref="N1050:T1050"/>
    <mergeCell ref="U1050:AA1050"/>
    <mergeCell ref="AB1050:AH1050"/>
    <mergeCell ref="N1055:T1055"/>
    <mergeCell ref="U1055:AA1055"/>
    <mergeCell ref="AB1055:AH1055"/>
    <mergeCell ref="N1056:T1056"/>
    <mergeCell ref="U1056:AA1056"/>
    <mergeCell ref="AB1056:AH1056"/>
    <mergeCell ref="N1051:T1052"/>
    <mergeCell ref="U1051:AA1052"/>
    <mergeCell ref="AB1051:AH1052"/>
    <mergeCell ref="N1053:T1054"/>
    <mergeCell ref="U1053:AA1054"/>
    <mergeCell ref="AB1053:AH1054"/>
    <mergeCell ref="C1045:M1046"/>
    <mergeCell ref="C1047:M1047"/>
    <mergeCell ref="C1049:M1049"/>
    <mergeCell ref="C1050:M1050"/>
    <mergeCell ref="C1051:M1052"/>
    <mergeCell ref="C1053:M1054"/>
    <mergeCell ref="C1055:M1055"/>
    <mergeCell ref="C1056:M1056"/>
    <mergeCell ref="N1045:T1046"/>
    <mergeCell ref="U1045:AA1046"/>
    <mergeCell ref="AB1045:AH1046"/>
    <mergeCell ref="AB1047:AH1047"/>
    <mergeCell ref="U1047:AA1047"/>
    <mergeCell ref="N1047:T1047"/>
    <mergeCell ref="N1049:T1049"/>
    <mergeCell ref="U1049:AA1049"/>
    <mergeCell ref="C1048:AH1048"/>
    <mergeCell ref="C1064:M1064"/>
    <mergeCell ref="C1065:M1065"/>
    <mergeCell ref="N1064:T1064"/>
    <mergeCell ref="U1064:AA1064"/>
    <mergeCell ref="AB1064:AH1064"/>
    <mergeCell ref="N1065:T1065"/>
    <mergeCell ref="U1065:AA1065"/>
    <mergeCell ref="AB1065:AH1065"/>
    <mergeCell ref="C1057:AH1057"/>
    <mergeCell ref="C1069:AS1069"/>
    <mergeCell ref="C1071:AS1071"/>
    <mergeCell ref="C1058:M1058"/>
    <mergeCell ref="N1058:T1058"/>
    <mergeCell ref="U1058:AA1058"/>
    <mergeCell ref="AB1058:AH1058"/>
    <mergeCell ref="C1059:M1059"/>
    <mergeCell ref="N1059:T1059"/>
    <mergeCell ref="U1059:AA1059"/>
    <mergeCell ref="AB1059:AH1059"/>
    <mergeCell ref="C1060:M1061"/>
    <mergeCell ref="N1060:T1061"/>
    <mergeCell ref="U1060:AA1061"/>
    <mergeCell ref="AB1060:AH1061"/>
    <mergeCell ref="C1062:M1063"/>
    <mergeCell ref="N1062:T1063"/>
    <mergeCell ref="U1062:AA1063"/>
    <mergeCell ref="AB1062:AH1063"/>
    <mergeCell ref="C1066:M1066"/>
    <mergeCell ref="N1066:T1066"/>
    <mergeCell ref="U1066:AA1066"/>
    <mergeCell ref="AB1066:AH1066"/>
    <mergeCell ref="C1073:AS1074"/>
    <mergeCell ref="C1076:AS1077"/>
    <mergeCell ref="C1079:AS1080"/>
    <mergeCell ref="C1082:AS1083"/>
    <mergeCell ref="C1085:AS1085"/>
    <mergeCell ref="C1087:AS1087"/>
    <mergeCell ref="C1089:M1090"/>
    <mergeCell ref="N1089:T1090"/>
    <mergeCell ref="U1089:AA1090"/>
    <mergeCell ref="AB1089:AH1090"/>
    <mergeCell ref="C1091:M1091"/>
    <mergeCell ref="N1091:T1091"/>
    <mergeCell ref="U1091:AA1091"/>
    <mergeCell ref="AB1091:AH1091"/>
    <mergeCell ref="C1067:M1067"/>
    <mergeCell ref="N1067:T1067"/>
    <mergeCell ref="U1067:AA1067"/>
    <mergeCell ref="AB1067:AH1067"/>
    <mergeCell ref="C1092:AH1092"/>
    <mergeCell ref="C1093:M1093"/>
    <mergeCell ref="N1093:T1093"/>
    <mergeCell ref="U1093:AA1093"/>
    <mergeCell ref="AB1093:AH1093"/>
    <mergeCell ref="C1094:M1094"/>
    <mergeCell ref="N1094:T1094"/>
    <mergeCell ref="U1094:AA1094"/>
    <mergeCell ref="AB1094:AH1094"/>
    <mergeCell ref="C1095:M1096"/>
    <mergeCell ref="N1095:T1096"/>
    <mergeCell ref="U1095:AA1096"/>
    <mergeCell ref="AB1095:AH1096"/>
    <mergeCell ref="C1097:M1098"/>
    <mergeCell ref="N1097:T1098"/>
    <mergeCell ref="U1097:AA1098"/>
    <mergeCell ref="AB1097:AH1098"/>
    <mergeCell ref="C1099:M1099"/>
    <mergeCell ref="N1099:T1099"/>
    <mergeCell ref="U1099:AA1099"/>
    <mergeCell ref="AB1099:AH1099"/>
    <mergeCell ref="C1100:M1100"/>
    <mergeCell ref="N1100:T1100"/>
    <mergeCell ref="U1100:AA1100"/>
    <mergeCell ref="AB1100:AH1100"/>
    <mergeCell ref="C1101:AH1101"/>
    <mergeCell ref="C1102:M1102"/>
    <mergeCell ref="N1102:T1102"/>
    <mergeCell ref="U1102:AA1102"/>
    <mergeCell ref="AB1102:AH1102"/>
    <mergeCell ref="C1103:M1103"/>
    <mergeCell ref="N1103:T1103"/>
    <mergeCell ref="U1103:AA1103"/>
    <mergeCell ref="AB1103:AH1103"/>
    <mergeCell ref="C1104:M1105"/>
    <mergeCell ref="N1104:T1105"/>
    <mergeCell ref="U1104:AA1105"/>
    <mergeCell ref="AB1104:AH1105"/>
    <mergeCell ref="C1106:M1107"/>
    <mergeCell ref="N1106:T1107"/>
    <mergeCell ref="U1106:AA1107"/>
    <mergeCell ref="AB1106:AH1107"/>
    <mergeCell ref="C1108:M1108"/>
    <mergeCell ref="N1108:T1108"/>
    <mergeCell ref="U1108:AA1108"/>
    <mergeCell ref="AB1108:AH1108"/>
    <mergeCell ref="C1109:M1109"/>
    <mergeCell ref="N1109:T1109"/>
    <mergeCell ref="U1109:AA1109"/>
    <mergeCell ref="AB1109:AH1109"/>
    <mergeCell ref="C1110:M1110"/>
    <mergeCell ref="N1110:T1110"/>
    <mergeCell ref="U1110:AA1110"/>
    <mergeCell ref="AB1110:AH1110"/>
    <mergeCell ref="C1124:AS1124"/>
    <mergeCell ref="C1126:AS1128"/>
    <mergeCell ref="C1129:AS1130"/>
    <mergeCell ref="C1132:H1138"/>
    <mergeCell ref="C1139:H1139"/>
    <mergeCell ref="C1140:H1140"/>
    <mergeCell ref="C1141:H1141"/>
    <mergeCell ref="C1142:H1142"/>
    <mergeCell ref="I1135:M1138"/>
    <mergeCell ref="N1135:R1138"/>
    <mergeCell ref="S1135:W1138"/>
    <mergeCell ref="X1135:AB1138"/>
    <mergeCell ref="AC1135:AG1138"/>
    <mergeCell ref="AH1135:AL1138"/>
    <mergeCell ref="I1134:W1134"/>
    <mergeCell ref="X1134:AL1134"/>
    <mergeCell ref="C1111:M1111"/>
    <mergeCell ref="N1111:T1111"/>
    <mergeCell ref="U1111:AA1111"/>
    <mergeCell ref="AB1111:AH1111"/>
    <mergeCell ref="C1113:AS1113"/>
    <mergeCell ref="C1115:M1117"/>
    <mergeCell ref="N1115:AA1115"/>
    <mergeCell ref="N1116:T1117"/>
    <mergeCell ref="U1116:AA1117"/>
    <mergeCell ref="C1118:M1119"/>
    <mergeCell ref="C1120:M1121"/>
    <mergeCell ref="N1118:T1119"/>
    <mergeCell ref="N1120:T1121"/>
    <mergeCell ref="U1118:AA1119"/>
    <mergeCell ref="U1120:AA1121"/>
    <mergeCell ref="X1132:AL1133"/>
    <mergeCell ref="I1132:W1133"/>
    <mergeCell ref="I1139:M1139"/>
    <mergeCell ref="N1139:R1139"/>
    <mergeCell ref="S1139:W1139"/>
    <mergeCell ref="X1139:AB1139"/>
    <mergeCell ref="AC1139:AG1139"/>
    <mergeCell ref="AH1139:AL1139"/>
    <mergeCell ref="I1140:M1140"/>
    <mergeCell ref="I1141:M1141"/>
    <mergeCell ref="I1142:M1142"/>
    <mergeCell ref="N1140:R1140"/>
    <mergeCell ref="N1141:R1141"/>
    <mergeCell ref="N1142:R1142"/>
    <mergeCell ref="S1140:W1140"/>
    <mergeCell ref="S1141:W1141"/>
    <mergeCell ref="S1142:W1142"/>
    <mergeCell ref="X1140:AB1140"/>
    <mergeCell ref="X1141:AB1141"/>
    <mergeCell ref="X1142:AB1142"/>
    <mergeCell ref="AC1140:AG1140"/>
    <mergeCell ref="AC1141:AG1141"/>
    <mergeCell ref="AC1142:AG1142"/>
    <mergeCell ref="AH1140:AL1140"/>
    <mergeCell ref="AH1141:AL1141"/>
    <mergeCell ref="AH1142:AL1142"/>
    <mergeCell ref="C1186:N1187"/>
    <mergeCell ref="C1188:N1188"/>
    <mergeCell ref="X1165:AF1166"/>
    <mergeCell ref="C1172:AS1172"/>
    <mergeCell ref="C1174:N1178"/>
    <mergeCell ref="C1179:N1179"/>
    <mergeCell ref="C1180:N1180"/>
    <mergeCell ref="C1154:AS1155"/>
    <mergeCell ref="C1157:AS1157"/>
    <mergeCell ref="C1165:N1166"/>
    <mergeCell ref="C1163:N1164"/>
    <mergeCell ref="C1162:N1162"/>
    <mergeCell ref="C1159:N1161"/>
    <mergeCell ref="O1159:W1161"/>
    <mergeCell ref="X1159:AF1161"/>
    <mergeCell ref="C1167:N1167"/>
    <mergeCell ref="C1168:N1168"/>
    <mergeCell ref="O1162:W1162"/>
    <mergeCell ref="X1162:AF1162"/>
    <mergeCell ref="O1167:W1167"/>
    <mergeCell ref="X1167:AF1167"/>
    <mergeCell ref="O1168:W1168"/>
    <mergeCell ref="X1168:AF1168"/>
    <mergeCell ref="O1163:W1164"/>
    <mergeCell ref="X1163:AF1164"/>
    <mergeCell ref="O1165:W1166"/>
    <mergeCell ref="O1174:AM1174"/>
    <mergeCell ref="C1171:AS1171"/>
    <mergeCell ref="O1202:S1202"/>
    <mergeCell ref="O1175:S1178"/>
    <mergeCell ref="T1175:X1178"/>
    <mergeCell ref="Y1175:AC1178"/>
    <mergeCell ref="AD1175:AH1178"/>
    <mergeCell ref="AI1175:AM1178"/>
    <mergeCell ref="O1179:S1179"/>
    <mergeCell ref="T1179:X1179"/>
    <mergeCell ref="Y1179:AC1179"/>
    <mergeCell ref="AD1179:AH1179"/>
    <mergeCell ref="AI1179:AM1179"/>
    <mergeCell ref="O1180:S1180"/>
    <mergeCell ref="O1181:S1181"/>
    <mergeCell ref="O1182:S1182"/>
    <mergeCell ref="O1185:S1185"/>
    <mergeCell ref="T1180:X1180"/>
    <mergeCell ref="T1181:X1181"/>
    <mergeCell ref="O1186:S1187"/>
    <mergeCell ref="T1186:X1187"/>
    <mergeCell ref="AI1182:AM1182"/>
    <mergeCell ref="AI1185:AM1185"/>
    <mergeCell ref="Y1183:AC1184"/>
    <mergeCell ref="AD1183:AH1184"/>
    <mergeCell ref="AI1186:AM1187"/>
    <mergeCell ref="O1188:S1188"/>
    <mergeCell ref="T1188:X1188"/>
    <mergeCell ref="Y1188:AC1188"/>
    <mergeCell ref="AD1188:AH1188"/>
    <mergeCell ref="AI1188:AM1188"/>
    <mergeCell ref="Y1186:AC1187"/>
    <mergeCell ref="AD1186:AH1187"/>
    <mergeCell ref="Y1196:AC1200"/>
    <mergeCell ref="AD1196:AH1200"/>
    <mergeCell ref="AI1196:AM1200"/>
    <mergeCell ref="C1201:N1201"/>
    <mergeCell ref="O1201:S1201"/>
    <mergeCell ref="T1201:X1201"/>
    <mergeCell ref="Y1201:AC1201"/>
    <mergeCell ref="AD1201:AH1201"/>
    <mergeCell ref="AI1201:AM1201"/>
    <mergeCell ref="T1182:X1182"/>
    <mergeCell ref="T1185:X1185"/>
    <mergeCell ref="Y1180:AC1180"/>
    <mergeCell ref="Y1181:AC1181"/>
    <mergeCell ref="Y1182:AC1182"/>
    <mergeCell ref="Y1185:AC1185"/>
    <mergeCell ref="AD1180:AH1180"/>
    <mergeCell ref="AD1181:AH1181"/>
    <mergeCell ref="AD1182:AH1182"/>
    <mergeCell ref="AD1185:AH1185"/>
    <mergeCell ref="AI1180:AM1180"/>
    <mergeCell ref="AI1181:AM1181"/>
    <mergeCell ref="O1183:S1184"/>
    <mergeCell ref="T1183:X1184"/>
    <mergeCell ref="AI1183:AM1184"/>
    <mergeCell ref="C1190:AS1192"/>
    <mergeCell ref="C1194:AS1194"/>
    <mergeCell ref="C1196:N1200"/>
    <mergeCell ref="O1196:S1200"/>
    <mergeCell ref="T1196:X1200"/>
    <mergeCell ref="C1181:N1181"/>
    <mergeCell ref="C1182:N1182"/>
    <mergeCell ref="C1183:N1184"/>
    <mergeCell ref="C1185:N1185"/>
    <mergeCell ref="C1215:X1215"/>
    <mergeCell ref="C1213:X1214"/>
    <mergeCell ref="Y1213:AH1214"/>
    <mergeCell ref="Y1215:AH1215"/>
    <mergeCell ref="C1217:AS1218"/>
    <mergeCell ref="C1220:AS1222"/>
    <mergeCell ref="C1223:AS1223"/>
    <mergeCell ref="W1230:AC1230"/>
    <mergeCell ref="AD1230:AJ1230"/>
    <mergeCell ref="AD1225:AJ1229"/>
    <mergeCell ref="W1225:AC1229"/>
    <mergeCell ref="T1202:X1202"/>
    <mergeCell ref="Y1202:AC1202"/>
    <mergeCell ref="AD1202:AH1202"/>
    <mergeCell ref="AI1202:AM1202"/>
    <mergeCell ref="O1203:S1204"/>
    <mergeCell ref="T1203:X1204"/>
    <mergeCell ref="Y1203:AC1204"/>
    <mergeCell ref="AD1203:AH1204"/>
    <mergeCell ref="AI1203:AM1204"/>
    <mergeCell ref="O1205:S1205"/>
    <mergeCell ref="T1205:X1205"/>
    <mergeCell ref="Y1205:AC1205"/>
    <mergeCell ref="AD1205:AH1205"/>
    <mergeCell ref="AI1205:AM1205"/>
    <mergeCell ref="C1207:AS1209"/>
    <mergeCell ref="C1211:AS1211"/>
    <mergeCell ref="C1225:O1229"/>
    <mergeCell ref="C1230:O1230"/>
    <mergeCell ref="C1202:N1202"/>
    <mergeCell ref="C1203:N1204"/>
    <mergeCell ref="C1205:N1205"/>
    <mergeCell ref="C1231:O1231"/>
    <mergeCell ref="C1232:O1232"/>
    <mergeCell ref="C1233:O1233"/>
    <mergeCell ref="C1234:O1234"/>
    <mergeCell ref="C1235:O1235"/>
    <mergeCell ref="P1230:V1230"/>
    <mergeCell ref="P1225:V1229"/>
    <mergeCell ref="P1231:V1231"/>
    <mergeCell ref="P1232:V1232"/>
    <mergeCell ref="P1233:V1233"/>
    <mergeCell ref="P1234:V1234"/>
    <mergeCell ref="P1235:V1235"/>
    <mergeCell ref="P1259:V1259"/>
    <mergeCell ref="C1238:AS1238"/>
    <mergeCell ref="C1248:O1249"/>
    <mergeCell ref="C1240:O1242"/>
    <mergeCell ref="C1243:O1244"/>
    <mergeCell ref="P1240:V1242"/>
    <mergeCell ref="W1240:AC1242"/>
    <mergeCell ref="C1245:O1245"/>
    <mergeCell ref="C1246:O1246"/>
    <mergeCell ref="C1247:O1247"/>
    <mergeCell ref="W1231:AC1231"/>
    <mergeCell ref="W1232:AC1232"/>
    <mergeCell ref="W1233:AC1233"/>
    <mergeCell ref="W1234:AC1234"/>
    <mergeCell ref="W1235:AC1235"/>
    <mergeCell ref="AD1231:AJ1231"/>
    <mergeCell ref="AD1232:AJ1232"/>
    <mergeCell ref="AD1233:AJ1233"/>
    <mergeCell ref="AD1234:AJ1234"/>
    <mergeCell ref="AD1235:AJ1235"/>
    <mergeCell ref="C1258:O1258"/>
    <mergeCell ref="C1264:O1264"/>
    <mergeCell ref="P1243:V1244"/>
    <mergeCell ref="W1243:AC1244"/>
    <mergeCell ref="P1248:V1249"/>
    <mergeCell ref="P1255:V1256"/>
    <mergeCell ref="P1260:V1261"/>
    <mergeCell ref="W1248:AC1249"/>
    <mergeCell ref="W1255:AC1256"/>
    <mergeCell ref="W1260:AC1261"/>
    <mergeCell ref="P1245:V1245"/>
    <mergeCell ref="P1246:V1246"/>
    <mergeCell ref="P1247:V1247"/>
    <mergeCell ref="W1245:AC1245"/>
    <mergeCell ref="W1246:AC1246"/>
    <mergeCell ref="W1247:AC1247"/>
    <mergeCell ref="P1257:V1257"/>
    <mergeCell ref="W1257:AC1257"/>
    <mergeCell ref="P1258:V1258"/>
    <mergeCell ref="W1258:AC1258"/>
    <mergeCell ref="C1277:AS1277"/>
    <mergeCell ref="C1278:AS1279"/>
    <mergeCell ref="C1280:AS1281"/>
    <mergeCell ref="C1282:AS1283"/>
    <mergeCell ref="W1259:AC1259"/>
    <mergeCell ref="P1262:V1262"/>
    <mergeCell ref="W1262:AC1262"/>
    <mergeCell ref="P1263:V1263"/>
    <mergeCell ref="W1263:AC1263"/>
    <mergeCell ref="P1264:V1264"/>
    <mergeCell ref="W1264:AC1264"/>
    <mergeCell ref="P1250:V1250"/>
    <mergeCell ref="W1250:AC1250"/>
    <mergeCell ref="P1251:V1251"/>
    <mergeCell ref="W1251:AC1251"/>
    <mergeCell ref="P1252:V1252"/>
    <mergeCell ref="W1252:AC1252"/>
    <mergeCell ref="P1253:V1253"/>
    <mergeCell ref="W1253:AC1253"/>
    <mergeCell ref="P1254:V1254"/>
    <mergeCell ref="W1254:AC1254"/>
    <mergeCell ref="C1250:O1250"/>
    <mergeCell ref="C1251:O1251"/>
    <mergeCell ref="C1252:O1252"/>
    <mergeCell ref="C1253:O1253"/>
    <mergeCell ref="C1254:O1254"/>
    <mergeCell ref="C1255:O1256"/>
    <mergeCell ref="C1257:O1257"/>
    <mergeCell ref="C1259:O1259"/>
    <mergeCell ref="C1260:O1261"/>
    <mergeCell ref="C1262:O1262"/>
    <mergeCell ref="C1263:O1263"/>
    <mergeCell ref="C2193:F2195"/>
    <mergeCell ref="C2214:F2215"/>
    <mergeCell ref="AN2193:AS2195"/>
    <mergeCell ref="AH2193:AM2195"/>
    <mergeCell ref="G2193:AG2195"/>
    <mergeCell ref="C2196:AS2196"/>
    <mergeCell ref="C2197:F2197"/>
    <mergeCell ref="C2198:F2199"/>
    <mergeCell ref="C2200:F2200"/>
    <mergeCell ref="C2201:F2202"/>
    <mergeCell ref="C2203:F2203"/>
    <mergeCell ref="C2204:F2204"/>
    <mergeCell ref="C2205:F2205"/>
    <mergeCell ref="C2206:F2206"/>
    <mergeCell ref="C2207:F2207"/>
    <mergeCell ref="C2208:F2208"/>
    <mergeCell ref="C2209:F2209"/>
    <mergeCell ref="C2210:F2211"/>
    <mergeCell ref="C2212:F2213"/>
    <mergeCell ref="AN2197:AS2197"/>
    <mergeCell ref="AH2197:AM2197"/>
    <mergeCell ref="AN2198:AS2199"/>
    <mergeCell ref="AH2198:AM2199"/>
    <mergeCell ref="AH2200:AM2200"/>
    <mergeCell ref="AN2200:AS2200"/>
    <mergeCell ref="AH2203:AM2203"/>
    <mergeCell ref="AN2203:AS2203"/>
    <mergeCell ref="AH2204:AM2204"/>
    <mergeCell ref="AN2204:AS2204"/>
    <mergeCell ref="AH2205:AM2205"/>
    <mergeCell ref="AN2205:AS2205"/>
    <mergeCell ref="AH2206:AM2206"/>
    <mergeCell ref="C2224:F2224"/>
    <mergeCell ref="C2225:F2225"/>
    <mergeCell ref="C2228:F2230"/>
    <mergeCell ref="C2226:F2227"/>
    <mergeCell ref="G2231:AG2231"/>
    <mergeCell ref="C2231:F2231"/>
    <mergeCell ref="G2232:AG2232"/>
    <mergeCell ref="C2232:F2232"/>
    <mergeCell ref="G2233:AG2234"/>
    <mergeCell ref="AN2232:AS2232"/>
    <mergeCell ref="AH2237:AM2237"/>
    <mergeCell ref="C2216:F2218"/>
    <mergeCell ref="G2198:AG2199"/>
    <mergeCell ref="G2197:AG2197"/>
    <mergeCell ref="G2200:AG2200"/>
    <mergeCell ref="G2201:AG2202"/>
    <mergeCell ref="G2203:AG2203"/>
    <mergeCell ref="G2204:AG2204"/>
    <mergeCell ref="G2205:AG2205"/>
    <mergeCell ref="G2206:AG2206"/>
    <mergeCell ref="G2207:AG2207"/>
    <mergeCell ref="G2208:AG2208"/>
    <mergeCell ref="G2209:AG2209"/>
    <mergeCell ref="G2210:AG2211"/>
    <mergeCell ref="G2212:AG2213"/>
    <mergeCell ref="G2214:AG2215"/>
    <mergeCell ref="G2216:AG2218"/>
    <mergeCell ref="AN2206:AS2206"/>
    <mergeCell ref="AH2207:AM2207"/>
    <mergeCell ref="G2279:AG2279"/>
    <mergeCell ref="C2280:F2280"/>
    <mergeCell ref="G2280:AG2280"/>
    <mergeCell ref="C2281:F2282"/>
    <mergeCell ref="G2281:AG2282"/>
    <mergeCell ref="C2263:F2264"/>
    <mergeCell ref="G2263:AG2264"/>
    <mergeCell ref="C2265:F2265"/>
    <mergeCell ref="G2265:AG2265"/>
    <mergeCell ref="G2235:AG2236"/>
    <mergeCell ref="G2237:AG2237"/>
    <mergeCell ref="C2233:F2234"/>
    <mergeCell ref="C2235:F2236"/>
    <mergeCell ref="C2237:F2237"/>
    <mergeCell ref="G2238:AG2239"/>
    <mergeCell ref="G2240:AG2240"/>
    <mergeCell ref="G2241:AG2241"/>
    <mergeCell ref="G2242:AG2242"/>
    <mergeCell ref="C2238:F2239"/>
    <mergeCell ref="C2240:F2240"/>
    <mergeCell ref="C2241:F2241"/>
    <mergeCell ref="C2242:F2242"/>
    <mergeCell ref="C2243:AS2243"/>
    <mergeCell ref="C2244:F2244"/>
    <mergeCell ref="G2244:AG2244"/>
    <mergeCell ref="C2245:F2245"/>
    <mergeCell ref="G2245:AG2245"/>
    <mergeCell ref="AH2240:AM2240"/>
    <mergeCell ref="AN2240:AS2240"/>
    <mergeCell ref="AH2241:AM2241"/>
    <mergeCell ref="AN2241:AS2241"/>
    <mergeCell ref="AH2242:AM2242"/>
    <mergeCell ref="G2299:AG2299"/>
    <mergeCell ref="AN2285:AS2285"/>
    <mergeCell ref="AH2285:AM2285"/>
    <mergeCell ref="AN2292:AS2292"/>
    <mergeCell ref="AH2293:AM2293"/>
    <mergeCell ref="AN2293:AS2293"/>
    <mergeCell ref="AH2298:AM2298"/>
    <mergeCell ref="AN2298:AS2298"/>
    <mergeCell ref="AH2299:AM2299"/>
    <mergeCell ref="AN2299:AS2299"/>
    <mergeCell ref="AH2281:AM2282"/>
    <mergeCell ref="AN2281:AS2282"/>
    <mergeCell ref="C2266:F2267"/>
    <mergeCell ref="G2266:AG2267"/>
    <mergeCell ref="C2268:F2269"/>
    <mergeCell ref="G2268:AG2269"/>
    <mergeCell ref="C2270:F2271"/>
    <mergeCell ref="G2270:AG2271"/>
    <mergeCell ref="C2272:F2272"/>
    <mergeCell ref="G2272:AG2272"/>
    <mergeCell ref="C2273:F2273"/>
    <mergeCell ref="G2273:AG2273"/>
    <mergeCell ref="C2274:F2274"/>
    <mergeCell ref="G2274:AG2274"/>
    <mergeCell ref="C2275:F2275"/>
    <mergeCell ref="G2275:AG2275"/>
    <mergeCell ref="C2276:F2276"/>
    <mergeCell ref="G2276:AG2276"/>
    <mergeCell ref="C2277:F2277"/>
    <mergeCell ref="G2277:AG2277"/>
    <mergeCell ref="C2278:AS2278"/>
    <mergeCell ref="C2279:F2279"/>
    <mergeCell ref="C2326:F2327"/>
    <mergeCell ref="G2326:AG2327"/>
    <mergeCell ref="C2300:F2301"/>
    <mergeCell ref="G2300:AG2301"/>
    <mergeCell ref="C2302:F2304"/>
    <mergeCell ref="G2302:AG2304"/>
    <mergeCell ref="C2305:F2307"/>
    <mergeCell ref="G2305:AG2307"/>
    <mergeCell ref="C2308:F2308"/>
    <mergeCell ref="G2308:AG2308"/>
    <mergeCell ref="C2309:F2310"/>
    <mergeCell ref="G2309:AG2310"/>
    <mergeCell ref="C2311:F2312"/>
    <mergeCell ref="G2311:AG2312"/>
    <mergeCell ref="C2313:F2314"/>
    <mergeCell ref="G2313:AG2314"/>
    <mergeCell ref="C2315:F2315"/>
    <mergeCell ref="G2315:AG2315"/>
    <mergeCell ref="AN2270:AS2271"/>
    <mergeCell ref="AH2251:AM2253"/>
    <mergeCell ref="AN2289:AS2289"/>
    <mergeCell ref="C2316:F2316"/>
    <mergeCell ref="G2316:AG2316"/>
    <mergeCell ref="C2317:F2317"/>
    <mergeCell ref="G2317:AG2317"/>
    <mergeCell ref="C2318:F2318"/>
    <mergeCell ref="G2318:AG2318"/>
    <mergeCell ref="C2319:F2319"/>
    <mergeCell ref="G2319:AG2319"/>
    <mergeCell ref="C2320:F2320"/>
    <mergeCell ref="G2320:AG2320"/>
    <mergeCell ref="C2321:F2323"/>
    <mergeCell ref="G2321:AG2323"/>
    <mergeCell ref="C2324:F2325"/>
    <mergeCell ref="G2324:AG2325"/>
    <mergeCell ref="C2289:F2289"/>
    <mergeCell ref="G2289:AG2289"/>
    <mergeCell ref="C2290:F2291"/>
    <mergeCell ref="G2290:AG2291"/>
    <mergeCell ref="C2292:F2292"/>
    <mergeCell ref="G2292:AG2292"/>
    <mergeCell ref="C2293:F2293"/>
    <mergeCell ref="G2293:AG2293"/>
    <mergeCell ref="C2294:F2295"/>
    <mergeCell ref="G2294:AG2295"/>
    <mergeCell ref="C2296:F2297"/>
    <mergeCell ref="G2296:AG2297"/>
    <mergeCell ref="C2298:F2298"/>
    <mergeCell ref="G2298:AG2298"/>
    <mergeCell ref="C2299:F2299"/>
    <mergeCell ref="AN2284:AS2284"/>
    <mergeCell ref="C2287:F2288"/>
    <mergeCell ref="G2287:AG2288"/>
    <mergeCell ref="AH2308:AM2308"/>
    <mergeCell ref="AN2308:AS2308"/>
    <mergeCell ref="AH2315:AM2315"/>
    <mergeCell ref="AN2315:AS2315"/>
    <mergeCell ref="AH2316:AM2316"/>
    <mergeCell ref="AN2316:AS2316"/>
    <mergeCell ref="AH2317:AM2317"/>
    <mergeCell ref="AN2317:AS2317"/>
    <mergeCell ref="AH2249:AM2249"/>
    <mergeCell ref="AN2249:AS2249"/>
    <mergeCell ref="AH2250:AM2250"/>
    <mergeCell ref="AN2250:AS2250"/>
    <mergeCell ref="AH2265:AM2265"/>
    <mergeCell ref="AN2265:AS2265"/>
    <mergeCell ref="AH2272:AM2272"/>
    <mergeCell ref="AN2272:AS2272"/>
    <mergeCell ref="AH2273:AM2273"/>
    <mergeCell ref="AN2273:AS2273"/>
    <mergeCell ref="AH2274:AM2274"/>
    <mergeCell ref="AN2274:AS2274"/>
    <mergeCell ref="AH2275:AM2275"/>
    <mergeCell ref="AN2275:AS2275"/>
    <mergeCell ref="AH2276:AM2276"/>
    <mergeCell ref="AN2276:AS2276"/>
    <mergeCell ref="AH2277:AM2277"/>
    <mergeCell ref="AN2277:AS2277"/>
    <mergeCell ref="AH2268:AM2269"/>
    <mergeCell ref="AN2268:AS2269"/>
    <mergeCell ref="AH2270:AM2271"/>
    <mergeCell ref="AH2319:AM2319"/>
    <mergeCell ref="AN2319:AS2319"/>
    <mergeCell ref="AH2320:AM2320"/>
    <mergeCell ref="AN2320:AS2320"/>
    <mergeCell ref="AH2201:AM2202"/>
    <mergeCell ref="AN2201:AS2202"/>
    <mergeCell ref="AH2210:AM2211"/>
    <mergeCell ref="AN2210:AS2211"/>
    <mergeCell ref="AH2212:AM2213"/>
    <mergeCell ref="AN2212:AS2213"/>
    <mergeCell ref="AH2214:AM2215"/>
    <mergeCell ref="AN2214:AS2215"/>
    <mergeCell ref="AH2226:AM2227"/>
    <mergeCell ref="AN2226:AS2227"/>
    <mergeCell ref="AH2233:AM2234"/>
    <mergeCell ref="AN2233:AS2234"/>
    <mergeCell ref="AH2235:AM2236"/>
    <mergeCell ref="AN2235:AS2236"/>
    <mergeCell ref="AH2238:AM2239"/>
    <mergeCell ref="AN2238:AS2239"/>
    <mergeCell ref="AH2256:AM2257"/>
    <mergeCell ref="AN2256:AS2257"/>
    <mergeCell ref="AH2254:AM2255"/>
    <mergeCell ref="AN2254:AS2255"/>
    <mergeCell ref="AH2258:AM2259"/>
    <mergeCell ref="AN2258:AS2259"/>
    <mergeCell ref="AH2263:AM2264"/>
    <mergeCell ref="AN2263:AS2264"/>
    <mergeCell ref="AH2266:AM2267"/>
    <mergeCell ref="AN2266:AS2267"/>
    <mergeCell ref="AH2289:AM2289"/>
    <mergeCell ref="AH2292:AM2292"/>
    <mergeCell ref="C2335:AS2335"/>
    <mergeCell ref="C2331:AS2333"/>
    <mergeCell ref="C2329:AS2329"/>
    <mergeCell ref="C2337:AS2340"/>
    <mergeCell ref="AH2287:AM2288"/>
    <mergeCell ref="AN2287:AS2288"/>
    <mergeCell ref="AH2290:AM2291"/>
    <mergeCell ref="AN2290:AS2291"/>
    <mergeCell ref="AH2294:AM2295"/>
    <mergeCell ref="AN2294:AS2295"/>
    <mergeCell ref="AH2296:AM2297"/>
    <mergeCell ref="AN2296:AS2297"/>
    <mergeCell ref="AH2300:AM2301"/>
    <mergeCell ref="AN2300:AS2301"/>
    <mergeCell ref="AH2309:AM2310"/>
    <mergeCell ref="AN2309:AS2310"/>
    <mergeCell ref="AH2311:AM2312"/>
    <mergeCell ref="AN2311:AS2312"/>
    <mergeCell ref="AH2313:AM2314"/>
    <mergeCell ref="AN2313:AS2314"/>
    <mergeCell ref="AH2326:AM2327"/>
    <mergeCell ref="AN2326:AS2327"/>
    <mergeCell ref="AH2324:AM2325"/>
    <mergeCell ref="AN2324:AS2325"/>
    <mergeCell ref="AN2321:AS2323"/>
    <mergeCell ref="AH2321:AM2323"/>
    <mergeCell ref="AH2305:AM2307"/>
    <mergeCell ref="AN2305:AS2307"/>
    <mergeCell ref="AH2302:AM2304"/>
    <mergeCell ref="AN2302:AS2304"/>
    <mergeCell ref="AH2318:AM2318"/>
    <mergeCell ref="AN2318:AS2318"/>
    <mergeCell ref="AH2286:AM2286"/>
    <mergeCell ref="AN2286:AS2286"/>
    <mergeCell ref="AN2207:AS2207"/>
    <mergeCell ref="AH2208:AM2208"/>
    <mergeCell ref="AN2208:AS2208"/>
    <mergeCell ref="AH2209:AM2209"/>
    <mergeCell ref="AN2209:AS2209"/>
    <mergeCell ref="AH2223:AM2223"/>
    <mergeCell ref="AN2223:AS2223"/>
    <mergeCell ref="AH2224:AM2224"/>
    <mergeCell ref="AN2224:AS2224"/>
    <mergeCell ref="AH2225:AM2225"/>
    <mergeCell ref="AN2225:AS2225"/>
    <mergeCell ref="AH2231:AM2231"/>
    <mergeCell ref="AN2231:AS2231"/>
    <mergeCell ref="AH2232:AM2232"/>
    <mergeCell ref="C547:AS547"/>
    <mergeCell ref="C2283:F2283"/>
    <mergeCell ref="G2283:AG2283"/>
    <mergeCell ref="C2284:F2284"/>
    <mergeCell ref="G2284:AG2284"/>
    <mergeCell ref="G2285:AG2285"/>
    <mergeCell ref="C2285:F2285"/>
    <mergeCell ref="C2286:F2286"/>
    <mergeCell ref="G2286:AG2286"/>
    <mergeCell ref="AH2279:AM2279"/>
    <mergeCell ref="AN2279:AS2279"/>
    <mergeCell ref="AH2280:AM2280"/>
    <mergeCell ref="AN2280:AS2280"/>
    <mergeCell ref="AH2283:AM2283"/>
    <mergeCell ref="AN2283:AS2283"/>
    <mergeCell ref="AH2284:AM2284"/>
    <mergeCell ref="C2258:F2259"/>
    <mergeCell ref="G2258:AG2259"/>
    <mergeCell ref="AN2251:AS2253"/>
    <mergeCell ref="C307:AS307"/>
    <mergeCell ref="C336:AS336"/>
    <mergeCell ref="C348:AS348"/>
    <mergeCell ref="C383:AS383"/>
    <mergeCell ref="C672:AS672"/>
    <mergeCell ref="C914:AS914"/>
    <mergeCell ref="C962:AS962"/>
    <mergeCell ref="AH2246:AM2248"/>
    <mergeCell ref="AN2246:AS2248"/>
    <mergeCell ref="AH2228:AM2230"/>
    <mergeCell ref="AN2228:AS2230"/>
    <mergeCell ref="AH2216:AM2218"/>
    <mergeCell ref="AN2216:AS2218"/>
    <mergeCell ref="AN2219:AS2222"/>
    <mergeCell ref="AH2219:AM2222"/>
    <mergeCell ref="AN2242:AS2242"/>
    <mergeCell ref="AH2244:AM2244"/>
    <mergeCell ref="AN2244:AS2244"/>
    <mergeCell ref="AH2245:AM2245"/>
    <mergeCell ref="AN2245:AS2245"/>
    <mergeCell ref="AN2237:AS2237"/>
    <mergeCell ref="G2219:AG2222"/>
    <mergeCell ref="G2223:AG2223"/>
    <mergeCell ref="G2224:AG2224"/>
    <mergeCell ref="G2225:AG2225"/>
    <mergeCell ref="G2226:AG2227"/>
    <mergeCell ref="G2228:AG2230"/>
    <mergeCell ref="C2219:F2222"/>
    <mergeCell ref="C2223:F2223"/>
    <mergeCell ref="C1856:AS1856"/>
    <mergeCell ref="C1875:AS1875"/>
    <mergeCell ref="C1893:AS1893"/>
    <mergeCell ref="C1272:AS1272"/>
    <mergeCell ref="C1273:AS1273"/>
    <mergeCell ref="C1347:AS1347"/>
    <mergeCell ref="C1464:AS1464"/>
    <mergeCell ref="C1495:AS1495"/>
    <mergeCell ref="C1637:AS1637"/>
    <mergeCell ref="C1846:AS1846"/>
    <mergeCell ref="C1966:AS1966"/>
    <mergeCell ref="C1986:AS1986"/>
    <mergeCell ref="AC2053:AE2053"/>
    <mergeCell ref="AC2054:AE2054"/>
    <mergeCell ref="C2164:T2164"/>
    <mergeCell ref="V2164:AB2164"/>
    <mergeCell ref="C2260:F2262"/>
    <mergeCell ref="G2260:AG2262"/>
    <mergeCell ref="AH2260:AM2262"/>
    <mergeCell ref="AN2260:AS2262"/>
    <mergeCell ref="G2246:AG2248"/>
    <mergeCell ref="C2246:F2248"/>
    <mergeCell ref="C2249:F2249"/>
    <mergeCell ref="G2249:AG2249"/>
    <mergeCell ref="C2250:F2250"/>
    <mergeCell ref="G2250:AG2250"/>
    <mergeCell ref="C2251:F2253"/>
    <mergeCell ref="G2251:AG2253"/>
    <mergeCell ref="C2254:F2255"/>
    <mergeCell ref="G2254:AG2255"/>
    <mergeCell ref="C2256:F2257"/>
    <mergeCell ref="G2256:AG2257"/>
  </mergeCells>
  <pageMargins left="0.70866141732283472" right="0.62992125984251968" top="0.74803149606299213" bottom="0.74803149606299213" header="0.31496062992125984" footer="0.31496062992125984"/>
  <pageSetup paperSize="9" scale="85" orientation="portrait" useFirstPageNumber="1" r:id="rId1"/>
  <headerFooter>
    <oddHeader>&amp;L&amp;"Arial,Normálne"&amp;8SK INVEST SLOVAKIA a.s.</oddHeader>
    <oddFooter>&amp;L&amp;"Arial,Normálne"&amp;8&amp;K000000Poznámky k účtovnej závierke zostavenej k 31. decembru 2013&amp;R&amp;"Arial,Normálne"&amp;8&amp;K000000&amp;P/&amp;N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
  <sheetViews>
    <sheetView showGridLines="0" workbookViewId="0">
      <selection activeCell="E61" sqref="E61"/>
    </sheetView>
  </sheetViews>
  <sheetFormatPr defaultRowHeight="15"/>
  <sheetData/>
  <pageMargins left="0.7" right="0.7" top="0.75" bottom="0.75" header="0.3" footer="0.3"/>
  <pageSetup paperSize="9" orientation="portrait" horizontalDpi="0" verticalDpi="0" r:id="rId1"/>
  <drawing r:id="rId2"/>
  <legacyDrawing r:id="rId3"/>
  <oleObjects>
    <mc:AlternateContent xmlns:mc="http://schemas.openxmlformats.org/markup-compatibility/2006">
      <mc:Choice Requires="x14">
        <oleObject progId="Word.Document.12" shapeId="3073" r:id="rId4">
          <objectPr defaultSize="0" r:id="rId5">
            <anchor moveWithCells="1">
              <from>
                <xdr:col>0</xdr:col>
                <xdr:colOff>0</xdr:colOff>
                <xdr:row>1</xdr:row>
                <xdr:rowOff>0</xdr:rowOff>
              </from>
              <to>
                <xdr:col>9</xdr:col>
                <xdr:colOff>542925</xdr:colOff>
                <xdr:row>18</xdr:row>
                <xdr:rowOff>161925</xdr:rowOff>
              </to>
            </anchor>
          </objectPr>
        </oleObject>
      </mc:Choice>
      <mc:Fallback>
        <oleObject progId="Word.Document.12" shapeId="3073" r:id="rId4"/>
      </mc:Fallback>
    </mc:AlternateContent>
    <mc:AlternateContent xmlns:mc="http://schemas.openxmlformats.org/markup-compatibility/2006">
      <mc:Choice Requires="x14">
        <oleObject progId="Word.Document.12" shapeId="3074" r:id="rId6">
          <objectPr defaultSize="0" r:id="rId7">
            <anchor moveWithCells="1">
              <from>
                <xdr:col>0</xdr:col>
                <xdr:colOff>0</xdr:colOff>
                <xdr:row>21</xdr:row>
                <xdr:rowOff>0</xdr:rowOff>
              </from>
              <to>
                <xdr:col>19</xdr:col>
                <xdr:colOff>123825</xdr:colOff>
                <xdr:row>56</xdr:row>
                <xdr:rowOff>66675</xdr:rowOff>
              </to>
            </anchor>
          </objectPr>
        </oleObject>
      </mc:Choice>
      <mc:Fallback>
        <oleObject progId="Word.Document.12" shapeId="3074" r:id="rId6"/>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A-R</vt:lpstr>
      <vt:lpstr>MN</vt:lpstr>
      <vt:lpstr>'A-R'!Názvy_tlače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stepanova</cp:lastModifiedBy>
  <cp:lastPrinted>2014-03-13T07:41:09Z</cp:lastPrinted>
  <dcterms:created xsi:type="dcterms:W3CDTF">2012-02-19T08:03:19Z</dcterms:created>
  <dcterms:modified xsi:type="dcterms:W3CDTF">2014-03-13T07:41:47Z</dcterms:modified>
</cp:coreProperties>
</file>